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Reinforcement" sheetId="8" r:id="rId8"/>
    <sheet name="Weapon Guard" sheetId="9" r:id="rId9"/>
    <sheet name="Spellbound" sheetId="10" r:id="rId10"/>
  </sheets>
  <definedNames>
    <definedName name="_xlnm._FilterDatabase" localSheetId="0" hidden="1">Weapons!$D$1:$D$5631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5569" i="1" l="1"/>
  <c r="R5569" i="1"/>
  <c r="Q5569" i="1"/>
  <c r="AA5569" i="1" s="1"/>
  <c r="P5569" i="1"/>
  <c r="U5569" i="1" s="1"/>
  <c r="Z5569" i="1" s="1"/>
  <c r="O5569" i="1"/>
  <c r="N5569" i="1"/>
  <c r="AC5568" i="1"/>
  <c r="V5558" i="1"/>
  <c r="R5558" i="1"/>
  <c r="Q5558" i="1"/>
  <c r="P5558" i="1"/>
  <c r="U5558" i="1" s="1"/>
  <c r="Z5558" i="1" s="1"/>
  <c r="O5558" i="1"/>
  <c r="N5558" i="1"/>
  <c r="AC5557" i="1"/>
  <c r="U5523" i="1"/>
  <c r="Z5523" i="1" s="1"/>
  <c r="R5523" i="1"/>
  <c r="Q5523" i="1"/>
  <c r="V5523" i="1" s="1"/>
  <c r="AA5523" i="1" s="1"/>
  <c r="P5523" i="1"/>
  <c r="O5523" i="1"/>
  <c r="N5523" i="1"/>
  <c r="AC5522" i="1"/>
  <c r="AC5491" i="1"/>
  <c r="AC5493" i="1"/>
  <c r="AC5489" i="1"/>
  <c r="E865" i="2"/>
  <c r="F865" i="2"/>
  <c r="N547" i="2"/>
  <c r="N549" i="2"/>
  <c r="N550" i="2"/>
  <c r="N548" i="2"/>
  <c r="G546" i="2"/>
  <c r="K546" i="2"/>
  <c r="J546" i="2"/>
  <c r="D550" i="2"/>
  <c r="C550" i="2" s="1"/>
  <c r="B550" i="2"/>
  <c r="D549" i="2"/>
  <c r="C549" i="2" s="1"/>
  <c r="B549" i="2"/>
  <c r="D548" i="2"/>
  <c r="C548" i="2" s="1"/>
  <c r="B548" i="2"/>
  <c r="D547" i="2"/>
  <c r="C547" i="2"/>
  <c r="B547" i="2"/>
  <c r="L546" i="2"/>
  <c r="I546" i="2"/>
  <c r="H546" i="2"/>
  <c r="F546" i="2"/>
  <c r="E546" i="2"/>
  <c r="G193" i="2"/>
  <c r="F193" i="2"/>
  <c r="G198" i="2"/>
  <c r="H198" i="2"/>
  <c r="H193" i="2"/>
  <c r="K193" i="2"/>
  <c r="I198" i="2"/>
  <c r="L198" i="2"/>
  <c r="J193" i="2"/>
  <c r="I193" i="2"/>
  <c r="J198" i="2"/>
  <c r="K198" i="2"/>
  <c r="D197" i="2"/>
  <c r="C197" i="2" s="1"/>
  <c r="B197" i="2"/>
  <c r="D196" i="2"/>
  <c r="C196" i="2" s="1"/>
  <c r="B196" i="2"/>
  <c r="D195" i="2"/>
  <c r="C195" i="2" s="1"/>
  <c r="B195" i="2"/>
  <c r="D194" i="2"/>
  <c r="C194" i="2" s="1"/>
  <c r="B194" i="2"/>
  <c r="N193" i="2"/>
  <c r="L193" i="2"/>
  <c r="E193" i="2"/>
  <c r="D202" i="2"/>
  <c r="C202" i="2" s="1"/>
  <c r="B202" i="2"/>
  <c r="D201" i="2"/>
  <c r="C201" i="2" s="1"/>
  <c r="B201" i="2"/>
  <c r="D200" i="2"/>
  <c r="C200" i="2" s="1"/>
  <c r="B200" i="2"/>
  <c r="D199" i="2"/>
  <c r="C199" i="2" s="1"/>
  <c r="B199" i="2"/>
  <c r="N198" i="2"/>
  <c r="F198" i="2"/>
  <c r="E198" i="2"/>
  <c r="H18" i="2"/>
  <c r="I18" i="2"/>
  <c r="K18" i="2"/>
  <c r="G18" i="2"/>
  <c r="D22" i="2"/>
  <c r="C22" i="2" s="1"/>
  <c r="B22" i="2"/>
  <c r="D21" i="2"/>
  <c r="C21" i="2"/>
  <c r="B21" i="2"/>
  <c r="D20" i="2"/>
  <c r="C20" i="2" s="1"/>
  <c r="B20" i="2"/>
  <c r="D19" i="2"/>
  <c r="C19" i="2" s="1"/>
  <c r="B19" i="2"/>
  <c r="L18" i="2"/>
  <c r="J18" i="2"/>
  <c r="F18" i="2"/>
  <c r="E18" i="2"/>
  <c r="K865" i="2"/>
  <c r="L865" i="2"/>
  <c r="H865" i="2"/>
  <c r="D869" i="2"/>
  <c r="C869" i="2" s="1"/>
  <c r="B869" i="2"/>
  <c r="D868" i="2"/>
  <c r="C868" i="2" s="1"/>
  <c r="B868" i="2"/>
  <c r="D867" i="2"/>
  <c r="C867" i="2" s="1"/>
  <c r="B867" i="2"/>
  <c r="D866" i="2"/>
  <c r="C866" i="2" s="1"/>
  <c r="B866" i="2"/>
  <c r="J865" i="2"/>
  <c r="I865" i="2"/>
  <c r="G865" i="2"/>
  <c r="L913" i="2"/>
  <c r="K913" i="2"/>
  <c r="J913" i="2"/>
  <c r="I913" i="2"/>
  <c r="H913" i="2"/>
  <c r="G913" i="2"/>
  <c r="F913" i="2"/>
  <c r="E913" i="2"/>
  <c r="C915" i="2"/>
  <c r="D917" i="2"/>
  <c r="C917" i="2" s="1"/>
  <c r="B917" i="2"/>
  <c r="D916" i="2"/>
  <c r="C916" i="2" s="1"/>
  <c r="B916" i="2"/>
  <c r="B915" i="2"/>
  <c r="D914" i="2"/>
  <c r="C914" i="2" s="1"/>
  <c r="B914" i="2"/>
  <c r="R3682" i="1"/>
  <c r="W3682" i="1" s="1"/>
  <c r="Q3682" i="1"/>
  <c r="V3682" i="1" s="1"/>
  <c r="AA3682" i="1" s="1"/>
  <c r="P3682" i="1"/>
  <c r="U3682" i="1" s="1"/>
  <c r="Z3682" i="1" s="1"/>
  <c r="O3682" i="1"/>
  <c r="N3682" i="1"/>
  <c r="R3681" i="1"/>
  <c r="W3681" i="1" s="1"/>
  <c r="Q3681" i="1"/>
  <c r="V3681" i="1" s="1"/>
  <c r="P3681" i="1"/>
  <c r="O3681" i="1"/>
  <c r="N3681" i="1"/>
  <c r="R3680" i="1"/>
  <c r="W3680" i="1" s="1"/>
  <c r="AB3680" i="1" s="1"/>
  <c r="Q3680" i="1"/>
  <c r="P3680" i="1"/>
  <c r="U3680" i="1" s="1"/>
  <c r="O3680" i="1"/>
  <c r="T3680" i="1" s="1"/>
  <c r="Y3680" i="1" s="1"/>
  <c r="N3680" i="1"/>
  <c r="R3679" i="1"/>
  <c r="Q3679" i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R3677" i="1"/>
  <c r="W3677" i="1" s="1"/>
  <c r="Q3677" i="1"/>
  <c r="V3677" i="1" s="1"/>
  <c r="AA3677" i="1" s="1"/>
  <c r="P3677" i="1"/>
  <c r="O3677" i="1"/>
  <c r="N3677" i="1"/>
  <c r="S3677" i="1" s="1"/>
  <c r="R3676" i="1"/>
  <c r="W3676" i="1" s="1"/>
  <c r="AB3676" i="1" s="1"/>
  <c r="Q3676" i="1"/>
  <c r="P3676" i="1"/>
  <c r="O3676" i="1"/>
  <c r="T3676" i="1" s="1"/>
  <c r="Y3676" i="1" s="1"/>
  <c r="N3676" i="1"/>
  <c r="R3675" i="1"/>
  <c r="Q3675" i="1"/>
  <c r="V3675" i="1" s="1"/>
  <c r="P3675" i="1"/>
  <c r="O3675" i="1"/>
  <c r="T3675" i="1" s="1"/>
  <c r="Y3675" i="1" s="1"/>
  <c r="N3675" i="1"/>
  <c r="R3674" i="1"/>
  <c r="W3674" i="1" s="1"/>
  <c r="Q3674" i="1"/>
  <c r="V3674" i="1" s="1"/>
  <c r="AA3674" i="1" s="1"/>
  <c r="P3674" i="1"/>
  <c r="U3674" i="1" s="1"/>
  <c r="Z3674" i="1" s="1"/>
  <c r="O3674" i="1"/>
  <c r="N3674" i="1"/>
  <c r="R3673" i="1"/>
  <c r="W3673" i="1" s="1"/>
  <c r="AB3673" i="1" s="1"/>
  <c r="Q3673" i="1"/>
  <c r="V3673" i="1" s="1"/>
  <c r="P3673" i="1"/>
  <c r="O3673" i="1"/>
  <c r="N3673" i="1"/>
  <c r="S3673" i="1" s="1"/>
  <c r="X3673" i="1" s="1"/>
  <c r="R3672" i="1"/>
  <c r="W3672" i="1" s="1"/>
  <c r="Q3672" i="1"/>
  <c r="P3672" i="1"/>
  <c r="O3672" i="1"/>
  <c r="T3672" i="1" s="1"/>
  <c r="Y3672" i="1" s="1"/>
  <c r="N3672" i="1"/>
  <c r="R3671" i="1"/>
  <c r="Q3671" i="1"/>
  <c r="P3671" i="1"/>
  <c r="O3671" i="1"/>
  <c r="T3671" i="1" s="1"/>
  <c r="Y3671" i="1" s="1"/>
  <c r="N3671" i="1"/>
  <c r="R3670" i="1"/>
  <c r="W3670" i="1" s="1"/>
  <c r="Q3670" i="1"/>
  <c r="P3670" i="1"/>
  <c r="U3670" i="1" s="1"/>
  <c r="Z3670" i="1" s="1"/>
  <c r="O3670" i="1"/>
  <c r="N3670" i="1"/>
  <c r="R3669" i="1"/>
  <c r="Q3669" i="1"/>
  <c r="V3669" i="1" s="1"/>
  <c r="P3669" i="1"/>
  <c r="O3669" i="1"/>
  <c r="N3669" i="1"/>
  <c r="R3668" i="1"/>
  <c r="Q3668" i="1"/>
  <c r="V3668" i="1" s="1"/>
  <c r="P3668" i="1"/>
  <c r="O3668" i="1"/>
  <c r="N3668" i="1"/>
  <c r="W104" i="9"/>
  <c r="V104" i="9"/>
  <c r="U104" i="9"/>
  <c r="T104" i="9"/>
  <c r="S104" i="9"/>
  <c r="R104" i="9"/>
  <c r="Q104" i="9"/>
  <c r="W103" i="9"/>
  <c r="V103" i="9"/>
  <c r="U103" i="9"/>
  <c r="T103" i="9"/>
  <c r="S103" i="9"/>
  <c r="R103" i="9"/>
  <c r="Q103" i="9"/>
  <c r="W102" i="9"/>
  <c r="V102" i="9"/>
  <c r="U102" i="9"/>
  <c r="T102" i="9"/>
  <c r="S102" i="9"/>
  <c r="R102" i="9"/>
  <c r="Q102" i="9"/>
  <c r="W101" i="9"/>
  <c r="V101" i="9"/>
  <c r="U101" i="9"/>
  <c r="T101" i="9"/>
  <c r="S101" i="9"/>
  <c r="R101" i="9"/>
  <c r="Q101" i="9"/>
  <c r="W100" i="9"/>
  <c r="V100" i="9"/>
  <c r="U100" i="9"/>
  <c r="T100" i="9"/>
  <c r="S100" i="9"/>
  <c r="R100" i="9"/>
  <c r="Q100" i="9"/>
  <c r="W99" i="9"/>
  <c r="V99" i="9"/>
  <c r="U99" i="9"/>
  <c r="T99" i="9"/>
  <c r="S99" i="9"/>
  <c r="R99" i="9"/>
  <c r="Q99" i="9"/>
  <c r="W98" i="9"/>
  <c r="V98" i="9"/>
  <c r="U98" i="9"/>
  <c r="T98" i="9"/>
  <c r="S98" i="9"/>
  <c r="R98" i="9"/>
  <c r="Q98" i="9"/>
  <c r="W97" i="9"/>
  <c r="V97" i="9"/>
  <c r="U97" i="9"/>
  <c r="T97" i="9"/>
  <c r="S97" i="9"/>
  <c r="R97" i="9"/>
  <c r="Q97" i="9"/>
  <c r="W92" i="9"/>
  <c r="V92" i="9"/>
  <c r="U92" i="9"/>
  <c r="T92" i="9"/>
  <c r="S92" i="9"/>
  <c r="R92" i="9"/>
  <c r="Q92" i="9"/>
  <c r="W91" i="9"/>
  <c r="V91" i="9"/>
  <c r="U91" i="9"/>
  <c r="T91" i="9"/>
  <c r="S91" i="9"/>
  <c r="R91" i="9"/>
  <c r="Q91" i="9"/>
  <c r="W90" i="9"/>
  <c r="V90" i="9"/>
  <c r="U90" i="9"/>
  <c r="T90" i="9"/>
  <c r="S90" i="9"/>
  <c r="R90" i="9"/>
  <c r="Q90" i="9"/>
  <c r="W89" i="9"/>
  <c r="V89" i="9"/>
  <c r="U89" i="9"/>
  <c r="T89" i="9"/>
  <c r="S89" i="9"/>
  <c r="R89" i="9"/>
  <c r="Q89" i="9"/>
  <c r="W88" i="9"/>
  <c r="V88" i="9"/>
  <c r="U88" i="9"/>
  <c r="T88" i="9"/>
  <c r="S88" i="9"/>
  <c r="R88" i="9"/>
  <c r="Q88" i="9"/>
  <c r="W87" i="9"/>
  <c r="V87" i="9"/>
  <c r="U87" i="9"/>
  <c r="T87" i="9"/>
  <c r="S87" i="9"/>
  <c r="R87" i="9"/>
  <c r="Q87" i="9"/>
  <c r="W86" i="9"/>
  <c r="V86" i="9"/>
  <c r="U86" i="9"/>
  <c r="T86" i="9"/>
  <c r="S86" i="9"/>
  <c r="R86" i="9"/>
  <c r="Q86" i="9"/>
  <c r="W85" i="9"/>
  <c r="V85" i="9"/>
  <c r="U85" i="9"/>
  <c r="T85" i="9"/>
  <c r="S85" i="9"/>
  <c r="R85" i="9"/>
  <c r="Q85" i="9"/>
  <c r="W84" i="9"/>
  <c r="V84" i="9"/>
  <c r="U84" i="9"/>
  <c r="T84" i="9"/>
  <c r="S84" i="9"/>
  <c r="R84" i="9"/>
  <c r="Q84" i="9"/>
  <c r="W83" i="9"/>
  <c r="V83" i="9"/>
  <c r="U83" i="9"/>
  <c r="T83" i="9"/>
  <c r="S83" i="9"/>
  <c r="R83" i="9"/>
  <c r="Q83" i="9"/>
  <c r="W82" i="9"/>
  <c r="V82" i="9"/>
  <c r="U82" i="9"/>
  <c r="T82" i="9"/>
  <c r="S82" i="9"/>
  <c r="R82" i="9"/>
  <c r="Q82" i="9"/>
  <c r="W81" i="9"/>
  <c r="V81" i="9"/>
  <c r="U81" i="9"/>
  <c r="T81" i="9"/>
  <c r="S81" i="9"/>
  <c r="R81" i="9"/>
  <c r="Q81" i="9"/>
  <c r="W80" i="9"/>
  <c r="V80" i="9"/>
  <c r="U80" i="9"/>
  <c r="T80" i="9"/>
  <c r="S80" i="9"/>
  <c r="R80" i="9"/>
  <c r="Q80" i="9"/>
  <c r="W79" i="9"/>
  <c r="V79" i="9"/>
  <c r="U79" i="9"/>
  <c r="T79" i="9"/>
  <c r="S79" i="9"/>
  <c r="R79" i="9"/>
  <c r="Q79" i="9"/>
  <c r="W78" i="9"/>
  <c r="V78" i="9"/>
  <c r="U78" i="9"/>
  <c r="T78" i="9"/>
  <c r="S78" i="9"/>
  <c r="R78" i="9"/>
  <c r="Q78" i="9"/>
  <c r="W77" i="9"/>
  <c r="V77" i="9"/>
  <c r="U77" i="9"/>
  <c r="T77" i="9"/>
  <c r="S77" i="9"/>
  <c r="R77" i="9"/>
  <c r="Q77" i="9"/>
  <c r="W76" i="9"/>
  <c r="V76" i="9"/>
  <c r="U76" i="9"/>
  <c r="T76" i="9"/>
  <c r="S76" i="9"/>
  <c r="R76" i="9"/>
  <c r="Q76" i="9"/>
  <c r="W75" i="9"/>
  <c r="V75" i="9"/>
  <c r="U75" i="9"/>
  <c r="T75" i="9"/>
  <c r="S75" i="9"/>
  <c r="R75" i="9"/>
  <c r="Q75" i="9"/>
  <c r="W74" i="9"/>
  <c r="V74" i="9"/>
  <c r="U74" i="9"/>
  <c r="T74" i="9"/>
  <c r="S74" i="9"/>
  <c r="R74" i="9"/>
  <c r="Q74" i="9"/>
  <c r="W73" i="9"/>
  <c r="V73" i="9"/>
  <c r="U73" i="9"/>
  <c r="T73" i="9"/>
  <c r="S73" i="9"/>
  <c r="R73" i="9"/>
  <c r="Q73" i="9"/>
  <c r="W72" i="9"/>
  <c r="V72" i="9"/>
  <c r="U72" i="9"/>
  <c r="T72" i="9"/>
  <c r="S72" i="9"/>
  <c r="R72" i="9"/>
  <c r="Q72" i="9"/>
  <c r="W71" i="9"/>
  <c r="V71" i="9"/>
  <c r="U71" i="9"/>
  <c r="T71" i="9"/>
  <c r="S71" i="9"/>
  <c r="R71" i="9"/>
  <c r="Q71" i="9"/>
  <c r="W66" i="9"/>
  <c r="V66" i="9"/>
  <c r="U66" i="9"/>
  <c r="T66" i="9"/>
  <c r="S66" i="9"/>
  <c r="R66" i="9"/>
  <c r="Q66" i="9"/>
  <c r="W65" i="9"/>
  <c r="V65" i="9"/>
  <c r="U65" i="9"/>
  <c r="T65" i="9"/>
  <c r="S65" i="9"/>
  <c r="R65" i="9"/>
  <c r="Q65" i="9"/>
  <c r="W64" i="9"/>
  <c r="V64" i="9"/>
  <c r="U64" i="9"/>
  <c r="T64" i="9"/>
  <c r="S64" i="9"/>
  <c r="R64" i="9"/>
  <c r="Q64" i="9"/>
  <c r="W63" i="9"/>
  <c r="V63" i="9"/>
  <c r="U63" i="9"/>
  <c r="T63" i="9"/>
  <c r="S63" i="9"/>
  <c r="R63" i="9"/>
  <c r="Q63" i="9"/>
  <c r="W62" i="9"/>
  <c r="V62" i="9"/>
  <c r="U62" i="9"/>
  <c r="T62" i="9"/>
  <c r="S62" i="9"/>
  <c r="R62" i="9"/>
  <c r="Q62" i="9"/>
  <c r="W61" i="9"/>
  <c r="V61" i="9"/>
  <c r="U61" i="9"/>
  <c r="T61" i="9"/>
  <c r="S61" i="9"/>
  <c r="R61" i="9"/>
  <c r="Q61" i="9"/>
  <c r="W60" i="9"/>
  <c r="V60" i="9"/>
  <c r="U60" i="9"/>
  <c r="T60" i="9"/>
  <c r="S60" i="9"/>
  <c r="R60" i="9"/>
  <c r="Q60" i="9"/>
  <c r="W59" i="9"/>
  <c r="V59" i="9"/>
  <c r="U59" i="9"/>
  <c r="T59" i="9"/>
  <c r="S59" i="9"/>
  <c r="R59" i="9"/>
  <c r="Q59" i="9"/>
  <c r="W58" i="9"/>
  <c r="V58" i="9"/>
  <c r="U58" i="9"/>
  <c r="T58" i="9"/>
  <c r="S58" i="9"/>
  <c r="R58" i="9"/>
  <c r="Q58" i="9"/>
  <c r="W57" i="9"/>
  <c r="V57" i="9"/>
  <c r="U57" i="9"/>
  <c r="T57" i="9"/>
  <c r="S57" i="9"/>
  <c r="R57" i="9"/>
  <c r="Q57" i="9"/>
  <c r="W56" i="9"/>
  <c r="V56" i="9"/>
  <c r="U56" i="9"/>
  <c r="T56" i="9"/>
  <c r="S56" i="9"/>
  <c r="R56" i="9"/>
  <c r="Q56" i="9"/>
  <c r="W55" i="9"/>
  <c r="V55" i="9"/>
  <c r="U55" i="9"/>
  <c r="T55" i="9"/>
  <c r="S55" i="9"/>
  <c r="R55" i="9"/>
  <c r="Q55" i="9"/>
  <c r="W54" i="9"/>
  <c r="V54" i="9"/>
  <c r="U54" i="9"/>
  <c r="T54" i="9"/>
  <c r="S54" i="9"/>
  <c r="R54" i="9"/>
  <c r="Q54" i="9"/>
  <c r="W53" i="9"/>
  <c r="V53" i="9"/>
  <c r="U53" i="9"/>
  <c r="T53" i="9"/>
  <c r="S53" i="9"/>
  <c r="R53" i="9"/>
  <c r="Q53" i="9"/>
  <c r="W52" i="9"/>
  <c r="V52" i="9"/>
  <c r="U52" i="9"/>
  <c r="T52" i="9"/>
  <c r="S52" i="9"/>
  <c r="R52" i="9"/>
  <c r="Q52" i="9"/>
  <c r="W47" i="9"/>
  <c r="V47" i="9"/>
  <c r="U47" i="9"/>
  <c r="T47" i="9"/>
  <c r="S47" i="9"/>
  <c r="R47" i="9"/>
  <c r="Q47" i="9"/>
  <c r="W46" i="9"/>
  <c r="V46" i="9"/>
  <c r="U46" i="9"/>
  <c r="T46" i="9"/>
  <c r="S46" i="9"/>
  <c r="R46" i="9"/>
  <c r="Q46" i="9"/>
  <c r="W45" i="9"/>
  <c r="V45" i="9"/>
  <c r="U45" i="9"/>
  <c r="T45" i="9"/>
  <c r="S45" i="9"/>
  <c r="R45" i="9"/>
  <c r="Q45" i="9"/>
  <c r="W44" i="9"/>
  <c r="V44" i="9"/>
  <c r="U44" i="9"/>
  <c r="T44" i="9"/>
  <c r="S44" i="9"/>
  <c r="R44" i="9"/>
  <c r="Q44" i="9"/>
  <c r="W43" i="9"/>
  <c r="V43" i="9"/>
  <c r="U43" i="9"/>
  <c r="T43" i="9"/>
  <c r="S43" i="9"/>
  <c r="R43" i="9"/>
  <c r="Q43" i="9"/>
  <c r="W42" i="9"/>
  <c r="V42" i="9"/>
  <c r="U42" i="9"/>
  <c r="T42" i="9"/>
  <c r="S42" i="9"/>
  <c r="R42" i="9"/>
  <c r="Q42" i="9"/>
  <c r="W41" i="9"/>
  <c r="V41" i="9"/>
  <c r="U41" i="9"/>
  <c r="T41" i="9"/>
  <c r="S41" i="9"/>
  <c r="R41" i="9"/>
  <c r="Q41" i="9"/>
  <c r="W40" i="9"/>
  <c r="V40" i="9"/>
  <c r="U40" i="9"/>
  <c r="T40" i="9"/>
  <c r="S40" i="9"/>
  <c r="R40" i="9"/>
  <c r="Q40" i="9"/>
  <c r="W39" i="9"/>
  <c r="V39" i="9"/>
  <c r="U39" i="9"/>
  <c r="T39" i="9"/>
  <c r="S39" i="9"/>
  <c r="R39" i="9"/>
  <c r="Q39" i="9"/>
  <c r="W38" i="9"/>
  <c r="V38" i="9"/>
  <c r="U38" i="9"/>
  <c r="T38" i="9"/>
  <c r="S38" i="9"/>
  <c r="R38" i="9"/>
  <c r="Q38" i="9"/>
  <c r="W37" i="9"/>
  <c r="V37" i="9"/>
  <c r="U37" i="9"/>
  <c r="T37" i="9"/>
  <c r="S37" i="9"/>
  <c r="R37" i="9"/>
  <c r="Q37" i="9"/>
  <c r="W36" i="9"/>
  <c r="V36" i="9"/>
  <c r="U36" i="9"/>
  <c r="T36" i="9"/>
  <c r="S36" i="9"/>
  <c r="R36" i="9"/>
  <c r="Q36" i="9"/>
  <c r="W35" i="9"/>
  <c r="V35" i="9"/>
  <c r="U35" i="9"/>
  <c r="T35" i="9"/>
  <c r="S35" i="9"/>
  <c r="R35" i="9"/>
  <c r="Q35" i="9"/>
  <c r="W34" i="9"/>
  <c r="V34" i="9"/>
  <c r="U34" i="9"/>
  <c r="T34" i="9"/>
  <c r="S34" i="9"/>
  <c r="R34" i="9"/>
  <c r="Q34" i="9"/>
  <c r="W33" i="9"/>
  <c r="V33" i="9"/>
  <c r="U33" i="9"/>
  <c r="T33" i="9"/>
  <c r="S33" i="9"/>
  <c r="R33" i="9"/>
  <c r="Q33" i="9"/>
  <c r="W32" i="9"/>
  <c r="V32" i="9"/>
  <c r="U32" i="9"/>
  <c r="T32" i="9"/>
  <c r="S32" i="9"/>
  <c r="R32" i="9"/>
  <c r="Q32" i="9"/>
  <c r="W31" i="9"/>
  <c r="V31" i="9"/>
  <c r="U31" i="9"/>
  <c r="T31" i="9"/>
  <c r="S31" i="9"/>
  <c r="R31" i="9"/>
  <c r="Q31" i="9"/>
  <c r="W30" i="9"/>
  <c r="V30" i="9"/>
  <c r="U30" i="9"/>
  <c r="T30" i="9"/>
  <c r="S30" i="9"/>
  <c r="R30" i="9"/>
  <c r="Q30" i="9"/>
  <c r="W29" i="9"/>
  <c r="V29" i="9"/>
  <c r="U29" i="9"/>
  <c r="T29" i="9"/>
  <c r="S29" i="9"/>
  <c r="R29" i="9"/>
  <c r="Q29" i="9"/>
  <c r="W28" i="9"/>
  <c r="V28" i="9"/>
  <c r="U28" i="9"/>
  <c r="T28" i="9"/>
  <c r="S28" i="9"/>
  <c r="R28" i="9"/>
  <c r="Q28" i="9"/>
  <c r="W27" i="9"/>
  <c r="V27" i="9"/>
  <c r="U27" i="9"/>
  <c r="T27" i="9"/>
  <c r="S27" i="9"/>
  <c r="R27" i="9"/>
  <c r="Q27" i="9"/>
  <c r="W26" i="9"/>
  <c r="V26" i="9"/>
  <c r="U26" i="9"/>
  <c r="T26" i="9"/>
  <c r="S26" i="9"/>
  <c r="R26" i="9"/>
  <c r="Q26" i="9"/>
  <c r="W25" i="9"/>
  <c r="V25" i="9"/>
  <c r="U25" i="9"/>
  <c r="T25" i="9"/>
  <c r="S25" i="9"/>
  <c r="R25" i="9"/>
  <c r="Q25" i="9"/>
  <c r="W24" i="9"/>
  <c r="V24" i="9"/>
  <c r="U24" i="9"/>
  <c r="T24" i="9"/>
  <c r="S24" i="9"/>
  <c r="R24" i="9"/>
  <c r="Q24" i="9"/>
  <c r="W23" i="9"/>
  <c r="V23" i="9"/>
  <c r="U23" i="9"/>
  <c r="T23" i="9"/>
  <c r="S23" i="9"/>
  <c r="R23" i="9"/>
  <c r="Q23" i="9"/>
  <c r="W22" i="9"/>
  <c r="V22" i="9"/>
  <c r="U22" i="9"/>
  <c r="T22" i="9"/>
  <c r="S22" i="9"/>
  <c r="R22" i="9"/>
  <c r="Q22" i="9"/>
  <c r="W21" i="9"/>
  <c r="V21" i="9"/>
  <c r="U21" i="9"/>
  <c r="T21" i="9"/>
  <c r="S21" i="9"/>
  <c r="R21" i="9"/>
  <c r="Q21" i="9"/>
  <c r="W20" i="9"/>
  <c r="V20" i="9"/>
  <c r="U20" i="9"/>
  <c r="T20" i="9"/>
  <c r="S20" i="9"/>
  <c r="R20" i="9"/>
  <c r="Q20" i="9"/>
  <c r="W19" i="9"/>
  <c r="V19" i="9"/>
  <c r="U19" i="9"/>
  <c r="T19" i="9"/>
  <c r="S19" i="9"/>
  <c r="R19" i="9"/>
  <c r="Q19" i="9"/>
  <c r="W14" i="9"/>
  <c r="V14" i="9"/>
  <c r="U14" i="9"/>
  <c r="T14" i="9"/>
  <c r="S14" i="9"/>
  <c r="R14" i="9"/>
  <c r="Q14" i="9"/>
  <c r="W9" i="9"/>
  <c r="V9" i="9"/>
  <c r="U9" i="9"/>
  <c r="T9" i="9"/>
  <c r="S9" i="9"/>
  <c r="R9" i="9"/>
  <c r="Q9" i="9"/>
  <c r="W4" i="9"/>
  <c r="V4" i="9"/>
  <c r="U4" i="9"/>
  <c r="T4" i="9"/>
  <c r="S4" i="9"/>
  <c r="R4" i="9"/>
  <c r="Q4" i="9"/>
  <c r="B16" i="8"/>
  <c r="B17" i="8" s="1"/>
  <c r="M3" i="8"/>
  <c r="B14" i="8" s="1"/>
  <c r="B15" i="8" s="1"/>
  <c r="M2" i="8"/>
  <c r="B4" i="8" s="1"/>
  <c r="B5" i="8" s="1"/>
  <c r="B6" i="8" s="1"/>
  <c r="B7" i="8" s="1"/>
  <c r="B8" i="8" s="1"/>
  <c r="B9" i="8" s="1"/>
  <c r="B10" i="8" s="1"/>
  <c r="B11" i="8" s="1"/>
  <c r="B12" i="8" s="1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E5" i="6"/>
  <c r="E6" i="6" s="1"/>
  <c r="D5" i="6"/>
  <c r="D6" i="6" s="1"/>
  <c r="C5" i="6"/>
  <c r="C6" i="6" s="1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E22" i="5"/>
  <c r="C22" i="5"/>
  <c r="F22" i="5" s="1"/>
  <c r="F21" i="5"/>
  <c r="E21" i="5"/>
  <c r="F20" i="5"/>
  <c r="C20" i="5"/>
  <c r="E20" i="5" s="1"/>
  <c r="F19" i="5"/>
  <c r="E19" i="5"/>
  <c r="F18" i="5"/>
  <c r="E18" i="5"/>
  <c r="F17" i="5"/>
  <c r="E17" i="5"/>
  <c r="F16" i="5"/>
  <c r="E16" i="5"/>
  <c r="E15" i="5"/>
  <c r="C15" i="5"/>
  <c r="F15" i="5" s="1"/>
  <c r="F14" i="5"/>
  <c r="E14" i="5"/>
  <c r="F13" i="5"/>
  <c r="E13" i="5"/>
  <c r="F12" i="5"/>
  <c r="E12" i="5"/>
  <c r="F11" i="5"/>
  <c r="E11" i="5"/>
  <c r="F10" i="5"/>
  <c r="E10" i="5"/>
  <c r="C9" i="5"/>
  <c r="E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44" i="2"/>
  <c r="C1044" i="2" s="1"/>
  <c r="B1044" i="2"/>
  <c r="D1043" i="2"/>
  <c r="C1043" i="2" s="1"/>
  <c r="B1043" i="2"/>
  <c r="L1042" i="2"/>
  <c r="K1042" i="2"/>
  <c r="J1042" i="2"/>
  <c r="I1042" i="2"/>
  <c r="H1042" i="2"/>
  <c r="G1042" i="2"/>
  <c r="F1042" i="2"/>
  <c r="E1042" i="2"/>
  <c r="D1041" i="2"/>
  <c r="C1041" i="2" s="1"/>
  <c r="B1041" i="2"/>
  <c r="D1040" i="2"/>
  <c r="C1040" i="2" s="1"/>
  <c r="B1040" i="2"/>
  <c r="L1039" i="2"/>
  <c r="K1039" i="2"/>
  <c r="J1039" i="2"/>
  <c r="I1039" i="2"/>
  <c r="H1039" i="2"/>
  <c r="G1039" i="2"/>
  <c r="F1039" i="2"/>
  <c r="E1039" i="2"/>
  <c r="D1038" i="2"/>
  <c r="C1038" i="2" s="1"/>
  <c r="B1038" i="2"/>
  <c r="D1037" i="2"/>
  <c r="C1037" i="2" s="1"/>
  <c r="B1037" i="2"/>
  <c r="D1036" i="2"/>
  <c r="C1036" i="2" s="1"/>
  <c r="B1036" i="2"/>
  <c r="D1035" i="2"/>
  <c r="C1035" i="2" s="1"/>
  <c r="B1035" i="2"/>
  <c r="L1034" i="2"/>
  <c r="K1034" i="2"/>
  <c r="J1034" i="2"/>
  <c r="I1034" i="2"/>
  <c r="H1034" i="2"/>
  <c r="G1034" i="2"/>
  <c r="F1034" i="2"/>
  <c r="E1034" i="2"/>
  <c r="D1033" i="2"/>
  <c r="C1033" i="2" s="1"/>
  <c r="B1033" i="2"/>
  <c r="D1032" i="2"/>
  <c r="C1032" i="2" s="1"/>
  <c r="B1032" i="2"/>
  <c r="D1031" i="2"/>
  <c r="C1031" i="2" s="1"/>
  <c r="B1031" i="2"/>
  <c r="L1030" i="2"/>
  <c r="K1030" i="2"/>
  <c r="J1030" i="2"/>
  <c r="I1030" i="2"/>
  <c r="H1030" i="2"/>
  <c r="G1030" i="2"/>
  <c r="F1030" i="2"/>
  <c r="E1030" i="2"/>
  <c r="D1029" i="2"/>
  <c r="C1029" i="2" s="1"/>
  <c r="B1029" i="2"/>
  <c r="D1028" i="2"/>
  <c r="C1028" i="2" s="1"/>
  <c r="B1028" i="2"/>
  <c r="D1027" i="2"/>
  <c r="C1027" i="2" s="1"/>
  <c r="B1027" i="2"/>
  <c r="L1026" i="2"/>
  <c r="K1026" i="2"/>
  <c r="J1026" i="2"/>
  <c r="I1026" i="2"/>
  <c r="H1026" i="2"/>
  <c r="G1026" i="2"/>
  <c r="F1026" i="2"/>
  <c r="E1026" i="2"/>
  <c r="D1025" i="2"/>
  <c r="C1025" i="2" s="1"/>
  <c r="B1025" i="2"/>
  <c r="D1024" i="2"/>
  <c r="C1024" i="2" s="1"/>
  <c r="B1024" i="2"/>
  <c r="D1023" i="2"/>
  <c r="C1023" i="2" s="1"/>
  <c r="B1023" i="2"/>
  <c r="D1022" i="2"/>
  <c r="C1022" i="2" s="1"/>
  <c r="B1022" i="2"/>
  <c r="L1021" i="2"/>
  <c r="K1021" i="2"/>
  <c r="J1021" i="2"/>
  <c r="I1021" i="2"/>
  <c r="H1021" i="2"/>
  <c r="G1021" i="2"/>
  <c r="F1021" i="2"/>
  <c r="E1021" i="2"/>
  <c r="D1020" i="2"/>
  <c r="C1020" i="2" s="1"/>
  <c r="B1020" i="2"/>
  <c r="L1019" i="2"/>
  <c r="K1019" i="2"/>
  <c r="J1019" i="2"/>
  <c r="I1019" i="2"/>
  <c r="H1019" i="2"/>
  <c r="G1019" i="2"/>
  <c r="F1019" i="2"/>
  <c r="E1019" i="2"/>
  <c r="D1018" i="2"/>
  <c r="C1018" i="2" s="1"/>
  <c r="B1018" i="2"/>
  <c r="L1017" i="2"/>
  <c r="K1017" i="2"/>
  <c r="J1017" i="2"/>
  <c r="I1017" i="2"/>
  <c r="H1017" i="2"/>
  <c r="G1017" i="2"/>
  <c r="F1017" i="2"/>
  <c r="E1017" i="2"/>
  <c r="D1016" i="2"/>
  <c r="C1016" i="2" s="1"/>
  <c r="B1016" i="2"/>
  <c r="D1015" i="2"/>
  <c r="C1015" i="2" s="1"/>
  <c r="B1015" i="2"/>
  <c r="D1014" i="2"/>
  <c r="C1014" i="2" s="1"/>
  <c r="B1014" i="2"/>
  <c r="D1013" i="2"/>
  <c r="C1013" i="2" s="1"/>
  <c r="B1013" i="2"/>
  <c r="L1012" i="2"/>
  <c r="K1012" i="2"/>
  <c r="J1012" i="2"/>
  <c r="I1012" i="2"/>
  <c r="H1012" i="2"/>
  <c r="G1012" i="2"/>
  <c r="F1012" i="2"/>
  <c r="E1012" i="2"/>
  <c r="D1011" i="2"/>
  <c r="C1011" i="2" s="1"/>
  <c r="B1011" i="2"/>
  <c r="D1010" i="2"/>
  <c r="C1010" i="2" s="1"/>
  <c r="B1010" i="2"/>
  <c r="D1009" i="2"/>
  <c r="C1009" i="2" s="1"/>
  <c r="B1009" i="2"/>
  <c r="L1008" i="2"/>
  <c r="K1008" i="2"/>
  <c r="J1008" i="2"/>
  <c r="I1008" i="2"/>
  <c r="H1008" i="2"/>
  <c r="G1008" i="2"/>
  <c r="F1008" i="2"/>
  <c r="E1008" i="2"/>
  <c r="D1007" i="2"/>
  <c r="C1007" i="2" s="1"/>
  <c r="B1007" i="2"/>
  <c r="D1006" i="2"/>
  <c r="C1006" i="2" s="1"/>
  <c r="B1006" i="2"/>
  <c r="D1005" i="2"/>
  <c r="C1005" i="2" s="1"/>
  <c r="B1005" i="2"/>
  <c r="L1004" i="2"/>
  <c r="K1004" i="2"/>
  <c r="J1004" i="2"/>
  <c r="I1004" i="2"/>
  <c r="H1004" i="2"/>
  <c r="G1004" i="2"/>
  <c r="F1004" i="2"/>
  <c r="E1004" i="2"/>
  <c r="D1003" i="2"/>
  <c r="C1003" i="2" s="1"/>
  <c r="B1003" i="2"/>
  <c r="D1002" i="2"/>
  <c r="C1002" i="2" s="1"/>
  <c r="B1002" i="2"/>
  <c r="D1001" i="2"/>
  <c r="C1001" i="2" s="1"/>
  <c r="B1001" i="2"/>
  <c r="D1000" i="2"/>
  <c r="C1000" i="2" s="1"/>
  <c r="B1000" i="2"/>
  <c r="L999" i="2"/>
  <c r="K999" i="2"/>
  <c r="J999" i="2"/>
  <c r="I999" i="2"/>
  <c r="H999" i="2"/>
  <c r="G999" i="2"/>
  <c r="F999" i="2"/>
  <c r="E999" i="2"/>
  <c r="D998" i="2"/>
  <c r="C998" i="2" s="1"/>
  <c r="B998" i="2"/>
  <c r="D997" i="2"/>
  <c r="C997" i="2" s="1"/>
  <c r="B997" i="2"/>
  <c r="D996" i="2"/>
  <c r="C996" i="2" s="1"/>
  <c r="B996" i="2"/>
  <c r="D995" i="2"/>
  <c r="C995" i="2" s="1"/>
  <c r="B995" i="2"/>
  <c r="L994" i="2"/>
  <c r="K994" i="2"/>
  <c r="J994" i="2"/>
  <c r="I994" i="2"/>
  <c r="H994" i="2"/>
  <c r="G994" i="2"/>
  <c r="F994" i="2"/>
  <c r="E994" i="2"/>
  <c r="D993" i="2"/>
  <c r="C993" i="2" s="1"/>
  <c r="B993" i="2"/>
  <c r="D992" i="2"/>
  <c r="C992" i="2" s="1"/>
  <c r="B992" i="2"/>
  <c r="D991" i="2"/>
  <c r="C991" i="2" s="1"/>
  <c r="B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 s="1"/>
  <c r="B988" i="2"/>
  <c r="D987" i="2"/>
  <c r="C987" i="2" s="1"/>
  <c r="B987" i="2"/>
  <c r="D986" i="2"/>
  <c r="C986" i="2" s="1"/>
  <c r="B986" i="2"/>
  <c r="L985" i="2"/>
  <c r="K985" i="2"/>
  <c r="J985" i="2"/>
  <c r="I985" i="2"/>
  <c r="H985" i="2"/>
  <c r="G985" i="2"/>
  <c r="F985" i="2"/>
  <c r="E985" i="2"/>
  <c r="D984" i="2"/>
  <c r="C984" i="2" s="1"/>
  <c r="B984" i="2"/>
  <c r="D983" i="2"/>
  <c r="C983" i="2" s="1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 s="1"/>
  <c r="B978" i="2"/>
  <c r="D977" i="2"/>
  <c r="C977" i="2" s="1"/>
  <c r="B977" i="2"/>
  <c r="D976" i="2"/>
  <c r="C976" i="2" s="1"/>
  <c r="B976" i="2"/>
  <c r="L975" i="2"/>
  <c r="K975" i="2"/>
  <c r="J975" i="2"/>
  <c r="I975" i="2"/>
  <c r="H975" i="2"/>
  <c r="G975" i="2"/>
  <c r="F975" i="2"/>
  <c r="E975" i="2"/>
  <c r="D974" i="2"/>
  <c r="C974" i="2" s="1"/>
  <c r="B974" i="2"/>
  <c r="D973" i="2"/>
  <c r="C973" i="2" s="1"/>
  <c r="B973" i="2"/>
  <c r="D972" i="2"/>
  <c r="C972" i="2" s="1"/>
  <c r="B972" i="2"/>
  <c r="D971" i="2"/>
  <c r="C971" i="2" s="1"/>
  <c r="B971" i="2"/>
  <c r="L970" i="2"/>
  <c r="K970" i="2"/>
  <c r="J970" i="2"/>
  <c r="I970" i="2"/>
  <c r="H970" i="2"/>
  <c r="G970" i="2"/>
  <c r="F970" i="2"/>
  <c r="E970" i="2"/>
  <c r="D969" i="2"/>
  <c r="C969" i="2" s="1"/>
  <c r="B969" i="2"/>
  <c r="D968" i="2"/>
  <c r="C968" i="2" s="1"/>
  <c r="B968" i="2"/>
  <c r="D967" i="2"/>
  <c r="C967" i="2" s="1"/>
  <c r="B967" i="2"/>
  <c r="D966" i="2"/>
  <c r="C966" i="2" s="1"/>
  <c r="B966" i="2"/>
  <c r="L965" i="2"/>
  <c r="K965" i="2"/>
  <c r="J965" i="2"/>
  <c r="I965" i="2"/>
  <c r="H965" i="2"/>
  <c r="G965" i="2"/>
  <c r="F965" i="2"/>
  <c r="E965" i="2"/>
  <c r="D964" i="2"/>
  <c r="C964" i="2" s="1"/>
  <c r="B964" i="2"/>
  <c r="D963" i="2"/>
  <c r="C963" i="2" s="1"/>
  <c r="B963" i="2"/>
  <c r="D962" i="2"/>
  <c r="C962" i="2" s="1"/>
  <c r="B962" i="2"/>
  <c r="D961" i="2"/>
  <c r="C961" i="2" s="1"/>
  <c r="B961" i="2"/>
  <c r="L960" i="2"/>
  <c r="K960" i="2"/>
  <c r="J960" i="2"/>
  <c r="I960" i="2"/>
  <c r="H960" i="2"/>
  <c r="G960" i="2"/>
  <c r="F960" i="2"/>
  <c r="E960" i="2"/>
  <c r="D959" i="2"/>
  <c r="C959" i="2" s="1"/>
  <c r="B959" i="2"/>
  <c r="D958" i="2"/>
  <c r="C958" i="2" s="1"/>
  <c r="B958" i="2"/>
  <c r="D957" i="2"/>
  <c r="C957" i="2" s="1"/>
  <c r="B957" i="2"/>
  <c r="D956" i="2"/>
  <c r="C956" i="2" s="1"/>
  <c r="B956" i="2"/>
  <c r="L955" i="2"/>
  <c r="K955" i="2"/>
  <c r="J955" i="2"/>
  <c r="I955" i="2"/>
  <c r="H955" i="2"/>
  <c r="G955" i="2"/>
  <c r="F955" i="2"/>
  <c r="E955" i="2"/>
  <c r="D954" i="2"/>
  <c r="C954" i="2" s="1"/>
  <c r="B954" i="2"/>
  <c r="D953" i="2"/>
  <c r="C953" i="2" s="1"/>
  <c r="B953" i="2"/>
  <c r="D952" i="2"/>
  <c r="C952" i="2" s="1"/>
  <c r="B952" i="2"/>
  <c r="D951" i="2"/>
  <c r="C951" i="2" s="1"/>
  <c r="B951" i="2"/>
  <c r="L950" i="2"/>
  <c r="K950" i="2"/>
  <c r="J950" i="2"/>
  <c r="I950" i="2"/>
  <c r="H950" i="2"/>
  <c r="G950" i="2"/>
  <c r="F950" i="2"/>
  <c r="E950" i="2"/>
  <c r="D949" i="2"/>
  <c r="C949" i="2" s="1"/>
  <c r="B949" i="2"/>
  <c r="D948" i="2"/>
  <c r="C948" i="2" s="1"/>
  <c r="B948" i="2"/>
  <c r="D947" i="2"/>
  <c r="C947" i="2" s="1"/>
  <c r="B947" i="2"/>
  <c r="D946" i="2"/>
  <c r="C946" i="2" s="1"/>
  <c r="B946" i="2"/>
  <c r="L945" i="2"/>
  <c r="K945" i="2"/>
  <c r="J945" i="2"/>
  <c r="I945" i="2"/>
  <c r="H945" i="2"/>
  <c r="G945" i="2"/>
  <c r="F945" i="2"/>
  <c r="E945" i="2"/>
  <c r="D944" i="2"/>
  <c r="C944" i="2" s="1"/>
  <c r="B944" i="2"/>
  <c r="D943" i="2"/>
  <c r="C943" i="2" s="1"/>
  <c r="B943" i="2"/>
  <c r="D942" i="2"/>
  <c r="C942" i="2" s="1"/>
  <c r="B942" i="2"/>
  <c r="D941" i="2"/>
  <c r="C941" i="2" s="1"/>
  <c r="B941" i="2"/>
  <c r="L940" i="2"/>
  <c r="K940" i="2"/>
  <c r="J940" i="2"/>
  <c r="I940" i="2"/>
  <c r="H940" i="2"/>
  <c r="G940" i="2"/>
  <c r="F940" i="2"/>
  <c r="E940" i="2"/>
  <c r="D939" i="2"/>
  <c r="C939" i="2" s="1"/>
  <c r="B939" i="2"/>
  <c r="D938" i="2"/>
  <c r="C938" i="2" s="1"/>
  <c r="B938" i="2"/>
  <c r="D937" i="2"/>
  <c r="C937" i="2" s="1"/>
  <c r="B937" i="2"/>
  <c r="D936" i="2"/>
  <c r="C936" i="2" s="1"/>
  <c r="B936" i="2"/>
  <c r="L935" i="2"/>
  <c r="K935" i="2"/>
  <c r="J935" i="2"/>
  <c r="I935" i="2"/>
  <c r="H935" i="2"/>
  <c r="G935" i="2"/>
  <c r="F935" i="2"/>
  <c r="E935" i="2"/>
  <c r="D934" i="2"/>
  <c r="C934" i="2" s="1"/>
  <c r="B934" i="2"/>
  <c r="D933" i="2"/>
  <c r="C933" i="2" s="1"/>
  <c r="B933" i="2"/>
  <c r="D932" i="2"/>
  <c r="C932" i="2" s="1"/>
  <c r="B932" i="2"/>
  <c r="D931" i="2"/>
  <c r="C931" i="2" s="1"/>
  <c r="B931" i="2"/>
  <c r="L930" i="2"/>
  <c r="K930" i="2"/>
  <c r="J930" i="2"/>
  <c r="I930" i="2"/>
  <c r="H930" i="2"/>
  <c r="G930" i="2"/>
  <c r="F930" i="2"/>
  <c r="E930" i="2"/>
  <c r="D929" i="2"/>
  <c r="C929" i="2" s="1"/>
  <c r="B929" i="2"/>
  <c r="L928" i="2"/>
  <c r="K928" i="2"/>
  <c r="J928" i="2"/>
  <c r="I928" i="2"/>
  <c r="H928" i="2"/>
  <c r="G928" i="2"/>
  <c r="F928" i="2"/>
  <c r="E928" i="2"/>
  <c r="D927" i="2"/>
  <c r="C927" i="2" s="1"/>
  <c r="B927" i="2"/>
  <c r="D926" i="2"/>
  <c r="C926" i="2" s="1"/>
  <c r="B926" i="2"/>
  <c r="D925" i="2"/>
  <c r="C925" i="2" s="1"/>
  <c r="B925" i="2"/>
  <c r="D924" i="2"/>
  <c r="C924" i="2" s="1"/>
  <c r="B924" i="2"/>
  <c r="L923" i="2"/>
  <c r="K923" i="2"/>
  <c r="J923" i="2"/>
  <c r="I923" i="2"/>
  <c r="H923" i="2"/>
  <c r="G923" i="2"/>
  <c r="F923" i="2"/>
  <c r="E923" i="2"/>
  <c r="D922" i="2"/>
  <c r="C922" i="2" s="1"/>
  <c r="B922" i="2"/>
  <c r="D921" i="2"/>
  <c r="C921" i="2" s="1"/>
  <c r="B921" i="2"/>
  <c r="D920" i="2"/>
  <c r="C920" i="2" s="1"/>
  <c r="B920" i="2"/>
  <c r="D919" i="2"/>
  <c r="C919" i="2" s="1"/>
  <c r="B919" i="2"/>
  <c r="L918" i="2"/>
  <c r="K918" i="2"/>
  <c r="J918" i="2"/>
  <c r="I918" i="2"/>
  <c r="H918" i="2"/>
  <c r="G918" i="2"/>
  <c r="F918" i="2"/>
  <c r="E918" i="2"/>
  <c r="D912" i="2"/>
  <c r="C912" i="2" s="1"/>
  <c r="B912" i="2"/>
  <c r="L911" i="2"/>
  <c r="K911" i="2"/>
  <c r="J911" i="2"/>
  <c r="I911" i="2"/>
  <c r="H911" i="2"/>
  <c r="G911" i="2"/>
  <c r="F911" i="2"/>
  <c r="E911" i="2"/>
  <c r="D910" i="2"/>
  <c r="C910" i="2" s="1"/>
  <c r="B910" i="2"/>
  <c r="D909" i="2"/>
  <c r="C909" i="2" s="1"/>
  <c r="B909" i="2"/>
  <c r="D908" i="2"/>
  <c r="C908" i="2" s="1"/>
  <c r="B908" i="2"/>
  <c r="D907" i="2"/>
  <c r="C907" i="2" s="1"/>
  <c r="B907" i="2"/>
  <c r="L906" i="2"/>
  <c r="K906" i="2"/>
  <c r="J906" i="2"/>
  <c r="I906" i="2"/>
  <c r="H906" i="2"/>
  <c r="G906" i="2"/>
  <c r="F906" i="2"/>
  <c r="E906" i="2"/>
  <c r="D905" i="2"/>
  <c r="C905" i="2" s="1"/>
  <c r="B905" i="2"/>
  <c r="D904" i="2"/>
  <c r="C904" i="2" s="1"/>
  <c r="B904" i="2"/>
  <c r="D903" i="2"/>
  <c r="C903" i="2" s="1"/>
  <c r="B903" i="2"/>
  <c r="D902" i="2"/>
  <c r="C902" i="2" s="1"/>
  <c r="B902" i="2"/>
  <c r="L901" i="2"/>
  <c r="K901" i="2"/>
  <c r="J901" i="2"/>
  <c r="I901" i="2"/>
  <c r="H901" i="2"/>
  <c r="G901" i="2"/>
  <c r="F901" i="2"/>
  <c r="E901" i="2"/>
  <c r="D900" i="2"/>
  <c r="C900" i="2" s="1"/>
  <c r="B900" i="2"/>
  <c r="L899" i="2"/>
  <c r="K899" i="2"/>
  <c r="J899" i="2"/>
  <c r="I899" i="2"/>
  <c r="H899" i="2"/>
  <c r="G899" i="2"/>
  <c r="F899" i="2"/>
  <c r="E899" i="2"/>
  <c r="D898" i="2"/>
  <c r="C898" i="2" s="1"/>
  <c r="B898" i="2"/>
  <c r="L897" i="2"/>
  <c r="K897" i="2"/>
  <c r="J897" i="2"/>
  <c r="I897" i="2"/>
  <c r="H897" i="2"/>
  <c r="G897" i="2"/>
  <c r="F897" i="2"/>
  <c r="E897" i="2"/>
  <c r="D896" i="2"/>
  <c r="C896" i="2" s="1"/>
  <c r="B896" i="2"/>
  <c r="D895" i="2"/>
  <c r="C895" i="2" s="1"/>
  <c r="B895" i="2"/>
  <c r="D894" i="2"/>
  <c r="C894" i="2" s="1"/>
  <c r="B894" i="2"/>
  <c r="D893" i="2"/>
  <c r="C893" i="2" s="1"/>
  <c r="B893" i="2"/>
  <c r="L892" i="2"/>
  <c r="K892" i="2"/>
  <c r="J892" i="2"/>
  <c r="I892" i="2"/>
  <c r="H892" i="2"/>
  <c r="G892" i="2"/>
  <c r="F892" i="2"/>
  <c r="E892" i="2"/>
  <c r="D891" i="2"/>
  <c r="C891" i="2" s="1"/>
  <c r="B891" i="2"/>
  <c r="D890" i="2"/>
  <c r="C890" i="2" s="1"/>
  <c r="B890" i="2"/>
  <c r="D889" i="2"/>
  <c r="C889" i="2" s="1"/>
  <c r="B889" i="2"/>
  <c r="D888" i="2"/>
  <c r="C888" i="2" s="1"/>
  <c r="B888" i="2"/>
  <c r="L887" i="2"/>
  <c r="K887" i="2"/>
  <c r="J887" i="2"/>
  <c r="I887" i="2"/>
  <c r="H887" i="2"/>
  <c r="G887" i="2"/>
  <c r="F887" i="2"/>
  <c r="E887" i="2"/>
  <c r="D886" i="2"/>
  <c r="C886" i="2" s="1"/>
  <c r="B886" i="2"/>
  <c r="D885" i="2"/>
  <c r="C885" i="2" s="1"/>
  <c r="B885" i="2"/>
  <c r="D884" i="2"/>
  <c r="C884" i="2" s="1"/>
  <c r="B884" i="2"/>
  <c r="D883" i="2"/>
  <c r="C883" i="2" s="1"/>
  <c r="B883" i="2"/>
  <c r="L882" i="2"/>
  <c r="K882" i="2"/>
  <c r="J882" i="2"/>
  <c r="I882" i="2"/>
  <c r="H882" i="2"/>
  <c r="G882" i="2"/>
  <c r="F882" i="2"/>
  <c r="E882" i="2"/>
  <c r="D881" i="2"/>
  <c r="C881" i="2" s="1"/>
  <c r="B881" i="2"/>
  <c r="D880" i="2"/>
  <c r="C880" i="2" s="1"/>
  <c r="B880" i="2"/>
  <c r="D879" i="2"/>
  <c r="C879" i="2" s="1"/>
  <c r="B879" i="2"/>
  <c r="D878" i="2"/>
  <c r="C878" i="2" s="1"/>
  <c r="B878" i="2"/>
  <c r="L877" i="2"/>
  <c r="K877" i="2"/>
  <c r="J877" i="2"/>
  <c r="I877" i="2"/>
  <c r="H877" i="2"/>
  <c r="G877" i="2"/>
  <c r="F877" i="2"/>
  <c r="E877" i="2"/>
  <c r="D876" i="2"/>
  <c r="C876" i="2" s="1"/>
  <c r="B876" i="2"/>
  <c r="L875" i="2"/>
  <c r="K875" i="2"/>
  <c r="J875" i="2"/>
  <c r="I875" i="2"/>
  <c r="H875" i="2"/>
  <c r="G875" i="2"/>
  <c r="F875" i="2"/>
  <c r="E875" i="2"/>
  <c r="D874" i="2"/>
  <c r="C874" i="2" s="1"/>
  <c r="B874" i="2"/>
  <c r="D873" i="2"/>
  <c r="C873" i="2" s="1"/>
  <c r="B873" i="2"/>
  <c r="D872" i="2"/>
  <c r="C872" i="2" s="1"/>
  <c r="B872" i="2"/>
  <c r="D871" i="2"/>
  <c r="C871" i="2" s="1"/>
  <c r="B871" i="2"/>
  <c r="L870" i="2"/>
  <c r="K870" i="2"/>
  <c r="J870" i="2"/>
  <c r="I870" i="2"/>
  <c r="H870" i="2"/>
  <c r="G870" i="2"/>
  <c r="F870" i="2"/>
  <c r="E870" i="2"/>
  <c r="D862" i="2"/>
  <c r="C862" i="2" s="1"/>
  <c r="B862" i="2"/>
  <c r="L861" i="2"/>
  <c r="K861" i="2"/>
  <c r="J861" i="2"/>
  <c r="I861" i="2"/>
  <c r="H861" i="2"/>
  <c r="G861" i="2"/>
  <c r="F861" i="2"/>
  <c r="E861" i="2"/>
  <c r="D860" i="2"/>
  <c r="C860" i="2" s="1"/>
  <c r="B860" i="2"/>
  <c r="D859" i="2"/>
  <c r="C859" i="2" s="1"/>
  <c r="B859" i="2"/>
  <c r="L858" i="2"/>
  <c r="K858" i="2"/>
  <c r="J858" i="2"/>
  <c r="I858" i="2"/>
  <c r="H858" i="2"/>
  <c r="G858" i="2"/>
  <c r="F858" i="2"/>
  <c r="E858" i="2"/>
  <c r="D857" i="2"/>
  <c r="C857" i="2" s="1"/>
  <c r="B857" i="2"/>
  <c r="D856" i="2"/>
  <c r="C856" i="2" s="1"/>
  <c r="B856" i="2"/>
  <c r="L855" i="2"/>
  <c r="K855" i="2"/>
  <c r="J855" i="2"/>
  <c r="I855" i="2"/>
  <c r="H855" i="2"/>
  <c r="G855" i="2"/>
  <c r="F855" i="2"/>
  <c r="E855" i="2"/>
  <c r="D854" i="2"/>
  <c r="C854" i="2" s="1"/>
  <c r="B854" i="2"/>
  <c r="D853" i="2"/>
  <c r="C853" i="2" s="1"/>
  <c r="B853" i="2"/>
  <c r="D852" i="2"/>
  <c r="C852" i="2" s="1"/>
  <c r="B852" i="2"/>
  <c r="L851" i="2"/>
  <c r="K851" i="2"/>
  <c r="J851" i="2"/>
  <c r="I851" i="2"/>
  <c r="H851" i="2"/>
  <c r="G851" i="2"/>
  <c r="F851" i="2"/>
  <c r="E851" i="2"/>
  <c r="D850" i="2"/>
  <c r="C850" i="2" s="1"/>
  <c r="B850" i="2"/>
  <c r="D849" i="2"/>
  <c r="C849" i="2" s="1"/>
  <c r="B849" i="2"/>
  <c r="D848" i="2"/>
  <c r="C848" i="2" s="1"/>
  <c r="B848" i="2"/>
  <c r="L847" i="2"/>
  <c r="K847" i="2"/>
  <c r="J847" i="2"/>
  <c r="I847" i="2"/>
  <c r="H847" i="2"/>
  <c r="G847" i="2"/>
  <c r="F847" i="2"/>
  <c r="E847" i="2"/>
  <c r="D846" i="2"/>
  <c r="C846" i="2" s="1"/>
  <c r="B846" i="2"/>
  <c r="D845" i="2"/>
  <c r="C845" i="2" s="1"/>
  <c r="B845" i="2"/>
  <c r="D844" i="2"/>
  <c r="C844" i="2" s="1"/>
  <c r="B844" i="2"/>
  <c r="D843" i="2"/>
  <c r="C843" i="2" s="1"/>
  <c r="B843" i="2"/>
  <c r="L842" i="2"/>
  <c r="K842" i="2"/>
  <c r="J842" i="2"/>
  <c r="I842" i="2"/>
  <c r="H842" i="2"/>
  <c r="G842" i="2"/>
  <c r="F842" i="2"/>
  <c r="E842" i="2"/>
  <c r="D841" i="2"/>
  <c r="C841" i="2" s="1"/>
  <c r="B841" i="2"/>
  <c r="D840" i="2"/>
  <c r="C840" i="2" s="1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 s="1"/>
  <c r="B836" i="2"/>
  <c r="D835" i="2"/>
  <c r="C835" i="2" s="1"/>
  <c r="B835" i="2"/>
  <c r="D834" i="2"/>
  <c r="C834" i="2" s="1"/>
  <c r="B834" i="2"/>
  <c r="L833" i="2"/>
  <c r="K833" i="2"/>
  <c r="J833" i="2"/>
  <c r="I833" i="2"/>
  <c r="H833" i="2"/>
  <c r="G833" i="2"/>
  <c r="F833" i="2"/>
  <c r="E833" i="2"/>
  <c r="D832" i="2"/>
  <c r="C832" i="2" s="1"/>
  <c r="B832" i="2"/>
  <c r="D831" i="2"/>
  <c r="C831" i="2" s="1"/>
  <c r="B831" i="2"/>
  <c r="D830" i="2"/>
  <c r="C830" i="2" s="1"/>
  <c r="B830" i="2"/>
  <c r="D829" i="2"/>
  <c r="C829" i="2" s="1"/>
  <c r="B829" i="2"/>
  <c r="L828" i="2"/>
  <c r="K828" i="2"/>
  <c r="J828" i="2"/>
  <c r="I828" i="2"/>
  <c r="H828" i="2"/>
  <c r="G828" i="2"/>
  <c r="F828" i="2"/>
  <c r="E828" i="2"/>
  <c r="D827" i="2"/>
  <c r="C827" i="2" s="1"/>
  <c r="B827" i="2"/>
  <c r="L826" i="2"/>
  <c r="K826" i="2"/>
  <c r="J826" i="2"/>
  <c r="I826" i="2"/>
  <c r="H826" i="2"/>
  <c r="G826" i="2"/>
  <c r="F826" i="2"/>
  <c r="E826" i="2"/>
  <c r="D825" i="2"/>
  <c r="C825" i="2" s="1"/>
  <c r="B825" i="2"/>
  <c r="D824" i="2"/>
  <c r="C824" i="2" s="1"/>
  <c r="B824" i="2"/>
  <c r="D823" i="2"/>
  <c r="C823" i="2" s="1"/>
  <c r="B823" i="2"/>
  <c r="D822" i="2"/>
  <c r="C822" i="2" s="1"/>
  <c r="B822" i="2"/>
  <c r="L821" i="2"/>
  <c r="K821" i="2"/>
  <c r="J821" i="2"/>
  <c r="I821" i="2"/>
  <c r="H821" i="2"/>
  <c r="G821" i="2"/>
  <c r="F821" i="2"/>
  <c r="E821" i="2"/>
  <c r="D820" i="2"/>
  <c r="C820" i="2" s="1"/>
  <c r="B820" i="2"/>
  <c r="L819" i="2"/>
  <c r="K819" i="2"/>
  <c r="J819" i="2"/>
  <c r="I819" i="2"/>
  <c r="H819" i="2"/>
  <c r="G819" i="2"/>
  <c r="F819" i="2"/>
  <c r="E819" i="2"/>
  <c r="D818" i="2"/>
  <c r="C818" i="2" s="1"/>
  <c r="B818" i="2"/>
  <c r="D817" i="2"/>
  <c r="C817" i="2" s="1"/>
  <c r="B817" i="2"/>
  <c r="D816" i="2"/>
  <c r="C816" i="2" s="1"/>
  <c r="B816" i="2"/>
  <c r="D815" i="2"/>
  <c r="C815" i="2" s="1"/>
  <c r="B815" i="2"/>
  <c r="L814" i="2"/>
  <c r="K814" i="2"/>
  <c r="J814" i="2"/>
  <c r="I814" i="2"/>
  <c r="H814" i="2"/>
  <c r="G814" i="2"/>
  <c r="F814" i="2"/>
  <c r="E814" i="2"/>
  <c r="D813" i="2"/>
  <c r="C813" i="2" s="1"/>
  <c r="B813" i="2"/>
  <c r="D812" i="2"/>
  <c r="C812" i="2" s="1"/>
  <c r="B812" i="2"/>
  <c r="D811" i="2"/>
  <c r="C811" i="2" s="1"/>
  <c r="B811" i="2"/>
  <c r="D810" i="2"/>
  <c r="C810" i="2" s="1"/>
  <c r="B810" i="2"/>
  <c r="L809" i="2"/>
  <c r="K809" i="2"/>
  <c r="J809" i="2"/>
  <c r="I809" i="2"/>
  <c r="H809" i="2"/>
  <c r="G809" i="2"/>
  <c r="F809" i="2"/>
  <c r="E809" i="2"/>
  <c r="D808" i="2"/>
  <c r="C808" i="2" s="1"/>
  <c r="B808" i="2"/>
  <c r="D807" i="2"/>
  <c r="C807" i="2" s="1"/>
  <c r="B807" i="2"/>
  <c r="D806" i="2"/>
  <c r="C806" i="2" s="1"/>
  <c r="B806" i="2"/>
  <c r="D805" i="2"/>
  <c r="C805" i="2" s="1"/>
  <c r="B805" i="2"/>
  <c r="L804" i="2"/>
  <c r="K804" i="2"/>
  <c r="J804" i="2"/>
  <c r="I804" i="2"/>
  <c r="H804" i="2"/>
  <c r="G804" i="2"/>
  <c r="F804" i="2"/>
  <c r="E804" i="2"/>
  <c r="D803" i="2"/>
  <c r="C803" i="2" s="1"/>
  <c r="B803" i="2"/>
  <c r="D802" i="2"/>
  <c r="C802" i="2" s="1"/>
  <c r="B802" i="2"/>
  <c r="D801" i="2"/>
  <c r="C801" i="2" s="1"/>
  <c r="B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L797" i="2"/>
  <c r="K797" i="2"/>
  <c r="J797" i="2"/>
  <c r="I797" i="2"/>
  <c r="H797" i="2"/>
  <c r="G797" i="2"/>
  <c r="F797" i="2"/>
  <c r="E797" i="2"/>
  <c r="D796" i="2"/>
  <c r="C796" i="2" s="1"/>
  <c r="B796" i="2"/>
  <c r="L795" i="2"/>
  <c r="K795" i="2"/>
  <c r="J795" i="2"/>
  <c r="I795" i="2"/>
  <c r="H795" i="2"/>
  <c r="G795" i="2"/>
  <c r="F795" i="2"/>
  <c r="E795" i="2"/>
  <c r="D794" i="2"/>
  <c r="C794" i="2" s="1"/>
  <c r="B794" i="2"/>
  <c r="D793" i="2"/>
  <c r="C793" i="2" s="1"/>
  <c r="B793" i="2"/>
  <c r="D792" i="2"/>
  <c r="C792" i="2" s="1"/>
  <c r="B792" i="2"/>
  <c r="D791" i="2"/>
  <c r="C791" i="2" s="1"/>
  <c r="B791" i="2"/>
  <c r="L790" i="2"/>
  <c r="K790" i="2"/>
  <c r="J790" i="2"/>
  <c r="I790" i="2"/>
  <c r="H790" i="2"/>
  <c r="G790" i="2"/>
  <c r="F790" i="2"/>
  <c r="E790" i="2"/>
  <c r="D789" i="2"/>
  <c r="C789" i="2" s="1"/>
  <c r="B789" i="2"/>
  <c r="D788" i="2"/>
  <c r="C788" i="2" s="1"/>
  <c r="B788" i="2"/>
  <c r="D787" i="2"/>
  <c r="C787" i="2" s="1"/>
  <c r="B787" i="2"/>
  <c r="D786" i="2"/>
  <c r="C786" i="2" s="1"/>
  <c r="B786" i="2"/>
  <c r="L785" i="2"/>
  <c r="K785" i="2"/>
  <c r="J785" i="2"/>
  <c r="I785" i="2"/>
  <c r="H785" i="2"/>
  <c r="G785" i="2"/>
  <c r="F785" i="2"/>
  <c r="E785" i="2"/>
  <c r="D784" i="2"/>
  <c r="C784" i="2" s="1"/>
  <c r="B784" i="2"/>
  <c r="D783" i="2"/>
  <c r="C783" i="2" s="1"/>
  <c r="B783" i="2"/>
  <c r="D782" i="2"/>
  <c r="C782" i="2" s="1"/>
  <c r="B782" i="2"/>
  <c r="D781" i="2"/>
  <c r="C781" i="2" s="1"/>
  <c r="B781" i="2"/>
  <c r="L780" i="2"/>
  <c r="K780" i="2"/>
  <c r="J780" i="2"/>
  <c r="I780" i="2"/>
  <c r="H780" i="2"/>
  <c r="G780" i="2"/>
  <c r="F780" i="2"/>
  <c r="E780" i="2"/>
  <c r="D779" i="2"/>
  <c r="C779" i="2" s="1"/>
  <c r="B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D775" i="2"/>
  <c r="C775" i="2" s="1"/>
  <c r="B775" i="2"/>
  <c r="D774" i="2"/>
  <c r="C774" i="2" s="1"/>
  <c r="B774" i="2"/>
  <c r="D773" i="2"/>
  <c r="C773" i="2" s="1"/>
  <c r="B773" i="2"/>
  <c r="L772" i="2"/>
  <c r="K772" i="2"/>
  <c r="J772" i="2"/>
  <c r="I772" i="2"/>
  <c r="H772" i="2"/>
  <c r="G772" i="2"/>
  <c r="F772" i="2"/>
  <c r="E772" i="2"/>
  <c r="D771" i="2"/>
  <c r="C771" i="2" s="1"/>
  <c r="B771" i="2"/>
  <c r="D770" i="2"/>
  <c r="C770" i="2" s="1"/>
  <c r="B770" i="2"/>
  <c r="D769" i="2"/>
  <c r="C769" i="2" s="1"/>
  <c r="B769" i="2"/>
  <c r="D768" i="2"/>
  <c r="C768" i="2" s="1"/>
  <c r="B768" i="2"/>
  <c r="L767" i="2"/>
  <c r="K767" i="2"/>
  <c r="J767" i="2"/>
  <c r="I767" i="2"/>
  <c r="H767" i="2"/>
  <c r="G767" i="2"/>
  <c r="F767" i="2"/>
  <c r="E767" i="2"/>
  <c r="D766" i="2"/>
  <c r="C766" i="2" s="1"/>
  <c r="B766" i="2"/>
  <c r="D765" i="2"/>
  <c r="C765" i="2" s="1"/>
  <c r="B765" i="2"/>
  <c r="D764" i="2"/>
  <c r="C764" i="2" s="1"/>
  <c r="B764" i="2"/>
  <c r="D763" i="2"/>
  <c r="C763" i="2" s="1"/>
  <c r="B763" i="2"/>
  <c r="L762" i="2"/>
  <c r="K762" i="2"/>
  <c r="J762" i="2"/>
  <c r="I762" i="2"/>
  <c r="H762" i="2"/>
  <c r="G762" i="2"/>
  <c r="F762" i="2"/>
  <c r="E762" i="2"/>
  <c r="D761" i="2"/>
  <c r="C761" i="2" s="1"/>
  <c r="B761" i="2"/>
  <c r="D760" i="2"/>
  <c r="C760" i="2" s="1"/>
  <c r="B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 s="1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L750" i="2"/>
  <c r="K750" i="2"/>
  <c r="J750" i="2"/>
  <c r="I750" i="2"/>
  <c r="H750" i="2"/>
  <c r="G750" i="2"/>
  <c r="F750" i="2"/>
  <c r="E750" i="2"/>
  <c r="D749" i="2"/>
  <c r="C749" i="2" s="1"/>
  <c r="B749" i="2"/>
  <c r="L748" i="2"/>
  <c r="K748" i="2"/>
  <c r="J748" i="2"/>
  <c r="I748" i="2"/>
  <c r="H748" i="2"/>
  <c r="G748" i="2"/>
  <c r="F748" i="2"/>
  <c r="E748" i="2"/>
  <c r="D747" i="2"/>
  <c r="C747" i="2" s="1"/>
  <c r="B747" i="2"/>
  <c r="D746" i="2"/>
  <c r="C746" i="2" s="1"/>
  <c r="B746" i="2"/>
  <c r="D745" i="2"/>
  <c r="C745" i="2" s="1"/>
  <c r="B745" i="2"/>
  <c r="L744" i="2"/>
  <c r="K744" i="2"/>
  <c r="J744" i="2"/>
  <c r="I744" i="2"/>
  <c r="H744" i="2"/>
  <c r="G744" i="2"/>
  <c r="F744" i="2"/>
  <c r="E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L740" i="2"/>
  <c r="K740" i="2"/>
  <c r="J740" i="2"/>
  <c r="I740" i="2"/>
  <c r="H740" i="2"/>
  <c r="G740" i="2"/>
  <c r="F740" i="2"/>
  <c r="E740" i="2"/>
  <c r="D739" i="2"/>
  <c r="C739" i="2" s="1"/>
  <c r="B739" i="2"/>
  <c r="L738" i="2"/>
  <c r="K738" i="2"/>
  <c r="J738" i="2"/>
  <c r="I738" i="2"/>
  <c r="H738" i="2"/>
  <c r="G738" i="2"/>
  <c r="F738" i="2"/>
  <c r="E738" i="2"/>
  <c r="D737" i="2"/>
  <c r="C737" i="2" s="1"/>
  <c r="B737" i="2"/>
  <c r="L736" i="2"/>
  <c r="K736" i="2"/>
  <c r="J736" i="2"/>
  <c r="I736" i="2"/>
  <c r="H736" i="2"/>
  <c r="G736" i="2"/>
  <c r="F736" i="2"/>
  <c r="E736" i="2"/>
  <c r="D735" i="2"/>
  <c r="C735" i="2" s="1"/>
  <c r="B735" i="2"/>
  <c r="L734" i="2"/>
  <c r="K734" i="2"/>
  <c r="J734" i="2"/>
  <c r="I734" i="2"/>
  <c r="H734" i="2"/>
  <c r="G734" i="2"/>
  <c r="F734" i="2"/>
  <c r="E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D730" i="2"/>
  <c r="C730" i="2" s="1"/>
  <c r="B730" i="2"/>
  <c r="D729" i="2"/>
  <c r="C729" i="2" s="1"/>
  <c r="B729" i="2"/>
  <c r="D728" i="2"/>
  <c r="C728" i="2" s="1"/>
  <c r="B728" i="2"/>
  <c r="L727" i="2"/>
  <c r="K727" i="2"/>
  <c r="J727" i="2"/>
  <c r="I727" i="2"/>
  <c r="H727" i="2"/>
  <c r="G727" i="2"/>
  <c r="F727" i="2"/>
  <c r="E727" i="2"/>
  <c r="D726" i="2"/>
  <c r="C726" i="2" s="1"/>
  <c r="B726" i="2"/>
  <c r="D725" i="2"/>
  <c r="C725" i="2" s="1"/>
  <c r="B725" i="2"/>
  <c r="D724" i="2"/>
  <c r="C724" i="2" s="1"/>
  <c r="B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D720" i="2"/>
  <c r="C720" i="2" s="1"/>
  <c r="B720" i="2"/>
  <c r="D719" i="2"/>
  <c r="C719" i="2" s="1"/>
  <c r="B719" i="2"/>
  <c r="D718" i="2"/>
  <c r="C718" i="2" s="1"/>
  <c r="B718" i="2"/>
  <c r="L717" i="2"/>
  <c r="K717" i="2"/>
  <c r="J717" i="2"/>
  <c r="I717" i="2"/>
  <c r="H717" i="2"/>
  <c r="G717" i="2"/>
  <c r="F717" i="2"/>
  <c r="E717" i="2"/>
  <c r="D716" i="2"/>
  <c r="C716" i="2" s="1"/>
  <c r="B716" i="2"/>
  <c r="D715" i="2"/>
  <c r="C715" i="2" s="1"/>
  <c r="B715" i="2"/>
  <c r="D714" i="2"/>
  <c r="C714" i="2" s="1"/>
  <c r="B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 s="1"/>
  <c r="B710" i="2"/>
  <c r="D709" i="2"/>
  <c r="C709" i="2" s="1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 s="1"/>
  <c r="B705" i="2"/>
  <c r="D704" i="2"/>
  <c r="C704" i="2" s="1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 s="1"/>
  <c r="B700" i="2"/>
  <c r="D699" i="2"/>
  <c r="C699" i="2" s="1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 s="1"/>
  <c r="B695" i="2"/>
  <c r="D694" i="2"/>
  <c r="C694" i="2" s="1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 s="1"/>
  <c r="B690" i="2"/>
  <c r="D689" i="2"/>
  <c r="C689" i="2" s="1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 s="1"/>
  <c r="B685" i="2"/>
  <c r="D684" i="2"/>
  <c r="C684" i="2" s="1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L680" i="2"/>
  <c r="K680" i="2"/>
  <c r="J680" i="2"/>
  <c r="I680" i="2"/>
  <c r="H680" i="2"/>
  <c r="G680" i="2"/>
  <c r="F680" i="2"/>
  <c r="E680" i="2"/>
  <c r="D679" i="2"/>
  <c r="C679" i="2" s="1"/>
  <c r="B679" i="2"/>
  <c r="D678" i="2"/>
  <c r="C678" i="2" s="1"/>
  <c r="B678" i="2"/>
  <c r="D677" i="2"/>
  <c r="C677" i="2" s="1"/>
  <c r="B677" i="2"/>
  <c r="D676" i="2"/>
  <c r="C676" i="2" s="1"/>
  <c r="B676" i="2"/>
  <c r="L675" i="2"/>
  <c r="K675" i="2"/>
  <c r="J675" i="2"/>
  <c r="I675" i="2"/>
  <c r="H675" i="2"/>
  <c r="G675" i="2"/>
  <c r="F675" i="2"/>
  <c r="E675" i="2"/>
  <c r="D674" i="2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 s="1"/>
  <c r="B670" i="2"/>
  <c r="D669" i="2"/>
  <c r="C669" i="2" s="1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 s="1"/>
  <c r="B665" i="2"/>
  <c r="D664" i="2"/>
  <c r="C664" i="2" s="1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D660" i="2"/>
  <c r="C660" i="2" s="1"/>
  <c r="B660" i="2"/>
  <c r="D659" i="2"/>
  <c r="C659" i="2" s="1"/>
  <c r="B659" i="2"/>
  <c r="D658" i="2"/>
  <c r="C658" i="2" s="1"/>
  <c r="B658" i="2"/>
  <c r="L657" i="2"/>
  <c r="K657" i="2"/>
  <c r="J657" i="2"/>
  <c r="I657" i="2"/>
  <c r="H657" i="2"/>
  <c r="G657" i="2"/>
  <c r="F657" i="2"/>
  <c r="E657" i="2"/>
  <c r="D656" i="2"/>
  <c r="C656" i="2" s="1"/>
  <c r="B656" i="2"/>
  <c r="D655" i="2"/>
  <c r="C655" i="2" s="1"/>
  <c r="B655" i="2"/>
  <c r="D654" i="2"/>
  <c r="C654" i="2" s="1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 s="1"/>
  <c r="B650" i="2"/>
  <c r="D649" i="2"/>
  <c r="C649" i="2" s="1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4" i="2"/>
  <c r="C644" i="2" s="1"/>
  <c r="B644" i="2"/>
  <c r="D643" i="2"/>
  <c r="C643" i="2" s="1"/>
  <c r="B643" i="2"/>
  <c r="D642" i="2"/>
  <c r="C642" i="2" s="1"/>
  <c r="B642" i="2"/>
  <c r="D641" i="2"/>
  <c r="C641" i="2" s="1"/>
  <c r="B641" i="2"/>
  <c r="L640" i="2"/>
  <c r="K640" i="2"/>
  <c r="J640" i="2"/>
  <c r="I640" i="2"/>
  <c r="H640" i="2"/>
  <c r="G640" i="2"/>
  <c r="F640" i="2"/>
  <c r="E640" i="2"/>
  <c r="D639" i="2"/>
  <c r="C639" i="2" s="1"/>
  <c r="B639" i="2"/>
  <c r="D638" i="2"/>
  <c r="C638" i="2" s="1"/>
  <c r="B638" i="2"/>
  <c r="D637" i="2"/>
  <c r="C637" i="2" s="1"/>
  <c r="B637" i="2"/>
  <c r="D636" i="2"/>
  <c r="C636" i="2" s="1"/>
  <c r="B636" i="2"/>
  <c r="L635" i="2"/>
  <c r="K635" i="2"/>
  <c r="J635" i="2"/>
  <c r="I635" i="2"/>
  <c r="H635" i="2"/>
  <c r="G635" i="2"/>
  <c r="F635" i="2"/>
  <c r="E635" i="2"/>
  <c r="D634" i="2"/>
  <c r="C634" i="2" s="1"/>
  <c r="B634" i="2"/>
  <c r="L633" i="2"/>
  <c r="K633" i="2"/>
  <c r="J633" i="2"/>
  <c r="I633" i="2"/>
  <c r="H633" i="2"/>
  <c r="G633" i="2"/>
  <c r="F633" i="2"/>
  <c r="E633" i="2"/>
  <c r="D632" i="2"/>
  <c r="C632" i="2" s="1"/>
  <c r="B632" i="2"/>
  <c r="L631" i="2"/>
  <c r="K631" i="2"/>
  <c r="J631" i="2"/>
  <c r="I631" i="2"/>
  <c r="H631" i="2"/>
  <c r="G631" i="2"/>
  <c r="F631" i="2"/>
  <c r="E631" i="2"/>
  <c r="D630" i="2"/>
  <c r="C630" i="2" s="1"/>
  <c r="B630" i="2"/>
  <c r="D629" i="2"/>
  <c r="C629" i="2" s="1"/>
  <c r="B629" i="2"/>
  <c r="D628" i="2"/>
  <c r="C628" i="2" s="1"/>
  <c r="B628" i="2"/>
  <c r="D627" i="2"/>
  <c r="C627" i="2" s="1"/>
  <c r="B627" i="2"/>
  <c r="L626" i="2"/>
  <c r="K626" i="2"/>
  <c r="J626" i="2"/>
  <c r="I626" i="2"/>
  <c r="H626" i="2"/>
  <c r="G626" i="2"/>
  <c r="F626" i="2"/>
  <c r="E626" i="2"/>
  <c r="D625" i="2"/>
  <c r="C625" i="2" s="1"/>
  <c r="B625" i="2"/>
  <c r="D624" i="2"/>
  <c r="C624" i="2" s="1"/>
  <c r="B624" i="2"/>
  <c r="D623" i="2"/>
  <c r="C623" i="2" s="1"/>
  <c r="B623" i="2"/>
  <c r="D622" i="2"/>
  <c r="C622" i="2" s="1"/>
  <c r="B622" i="2"/>
  <c r="L621" i="2"/>
  <c r="K621" i="2"/>
  <c r="J621" i="2"/>
  <c r="I621" i="2"/>
  <c r="H621" i="2"/>
  <c r="G621" i="2"/>
  <c r="F621" i="2"/>
  <c r="E621" i="2"/>
  <c r="D620" i="2"/>
  <c r="C620" i="2" s="1"/>
  <c r="B620" i="2"/>
  <c r="D619" i="2"/>
  <c r="C619" i="2" s="1"/>
  <c r="B619" i="2"/>
  <c r="D618" i="2"/>
  <c r="C618" i="2" s="1"/>
  <c r="B618" i="2"/>
  <c r="D617" i="2"/>
  <c r="C617" i="2" s="1"/>
  <c r="B617" i="2"/>
  <c r="L616" i="2"/>
  <c r="K616" i="2"/>
  <c r="J616" i="2"/>
  <c r="I616" i="2"/>
  <c r="H616" i="2"/>
  <c r="G616" i="2"/>
  <c r="F616" i="2"/>
  <c r="E616" i="2"/>
  <c r="D615" i="2"/>
  <c r="C615" i="2" s="1"/>
  <c r="B615" i="2"/>
  <c r="D614" i="2"/>
  <c r="C614" i="2" s="1"/>
  <c r="B614" i="2"/>
  <c r="D613" i="2"/>
  <c r="C613" i="2" s="1"/>
  <c r="B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 s="1"/>
  <c r="B609" i="2"/>
  <c r="D608" i="2"/>
  <c r="C608" i="2" s="1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 s="1"/>
  <c r="B604" i="2"/>
  <c r="D603" i="2"/>
  <c r="C603" i="2" s="1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 s="1"/>
  <c r="B594" i="2"/>
  <c r="D593" i="2"/>
  <c r="C593" i="2" s="1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 s="1"/>
  <c r="B589" i="2"/>
  <c r="D588" i="2"/>
  <c r="C588" i="2" s="1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 s="1"/>
  <c r="B584" i="2"/>
  <c r="D583" i="2"/>
  <c r="C583" i="2" s="1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 s="1"/>
  <c r="B579" i="2"/>
  <c r="D578" i="2"/>
  <c r="C578" i="2" s="1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 s="1"/>
  <c r="B574" i="2"/>
  <c r="N568" i="2"/>
  <c r="D573" i="2"/>
  <c r="C573" i="2" s="1"/>
  <c r="B573" i="2"/>
  <c r="N567" i="2"/>
  <c r="D572" i="2"/>
  <c r="C572" i="2" s="1"/>
  <c r="B572" i="2"/>
  <c r="N566" i="2"/>
  <c r="L571" i="2"/>
  <c r="K571" i="2"/>
  <c r="J571" i="2"/>
  <c r="I571" i="2"/>
  <c r="H571" i="2"/>
  <c r="G571" i="2"/>
  <c r="F571" i="2"/>
  <c r="E571" i="2"/>
  <c r="N565" i="2"/>
  <c r="D570" i="2"/>
  <c r="C570" i="2" s="1"/>
  <c r="B570" i="2"/>
  <c r="D569" i="2"/>
  <c r="C569" i="2" s="1"/>
  <c r="B569" i="2"/>
  <c r="D568" i="2"/>
  <c r="C568" i="2" s="1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 s="1"/>
  <c r="B564" i="2"/>
  <c r="D563" i="2"/>
  <c r="C563" i="2" s="1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 s="1"/>
  <c r="B559" i="2"/>
  <c r="D558" i="2"/>
  <c r="C558" i="2" s="1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N545" i="2"/>
  <c r="D555" i="2"/>
  <c r="C555" i="2" s="1"/>
  <c r="B555" i="2"/>
  <c r="N544" i="2"/>
  <c r="D554" i="2"/>
  <c r="C554" i="2" s="1"/>
  <c r="B554" i="2"/>
  <c r="N543" i="2"/>
  <c r="D553" i="2"/>
  <c r="C553" i="2" s="1"/>
  <c r="B553" i="2"/>
  <c r="N542" i="2"/>
  <c r="D552" i="2"/>
  <c r="C552" i="2" s="1"/>
  <c r="B552" i="2"/>
  <c r="L551" i="2"/>
  <c r="K551" i="2"/>
  <c r="J551" i="2"/>
  <c r="I551" i="2"/>
  <c r="H551" i="2"/>
  <c r="G551" i="2"/>
  <c r="F551" i="2"/>
  <c r="E551" i="2"/>
  <c r="D545" i="2"/>
  <c r="C545" i="2" s="1"/>
  <c r="B545" i="2"/>
  <c r="D544" i="2"/>
  <c r="C544" i="2" s="1"/>
  <c r="B544" i="2"/>
  <c r="D543" i="2"/>
  <c r="C543" i="2" s="1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 s="1"/>
  <c r="B539" i="2"/>
  <c r="D538" i="2"/>
  <c r="C538" i="2" s="1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D535" i="2"/>
  <c r="C535" i="2" s="1"/>
  <c r="B535" i="2"/>
  <c r="L534" i="2"/>
  <c r="K534" i="2"/>
  <c r="J534" i="2"/>
  <c r="I534" i="2"/>
  <c r="H534" i="2"/>
  <c r="G534" i="2"/>
  <c r="F534" i="2"/>
  <c r="E534" i="2"/>
  <c r="D533" i="2"/>
  <c r="C533" i="2" s="1"/>
  <c r="B533" i="2"/>
  <c r="L532" i="2"/>
  <c r="K532" i="2"/>
  <c r="J532" i="2"/>
  <c r="I532" i="2"/>
  <c r="H532" i="2"/>
  <c r="G532" i="2"/>
  <c r="F532" i="2"/>
  <c r="E532" i="2"/>
  <c r="D531" i="2"/>
  <c r="C531" i="2" s="1"/>
  <c r="B531" i="2"/>
  <c r="D530" i="2"/>
  <c r="C530" i="2" s="1"/>
  <c r="B530" i="2"/>
  <c r="D529" i="2"/>
  <c r="C529" i="2" s="1"/>
  <c r="B529" i="2"/>
  <c r="D528" i="2"/>
  <c r="C528" i="2" s="1"/>
  <c r="B528" i="2"/>
  <c r="L527" i="2"/>
  <c r="K527" i="2"/>
  <c r="J527" i="2"/>
  <c r="I527" i="2"/>
  <c r="H527" i="2"/>
  <c r="G527" i="2"/>
  <c r="F527" i="2"/>
  <c r="E527" i="2"/>
  <c r="D526" i="2"/>
  <c r="C526" i="2" s="1"/>
  <c r="B526" i="2"/>
  <c r="D525" i="2"/>
  <c r="C525" i="2" s="1"/>
  <c r="B525" i="2"/>
  <c r="D524" i="2"/>
  <c r="C524" i="2" s="1"/>
  <c r="B524" i="2"/>
  <c r="D523" i="2"/>
  <c r="C523" i="2" s="1"/>
  <c r="B523" i="2"/>
  <c r="L522" i="2"/>
  <c r="K522" i="2"/>
  <c r="J522" i="2"/>
  <c r="I522" i="2"/>
  <c r="H522" i="2"/>
  <c r="G522" i="2"/>
  <c r="F522" i="2"/>
  <c r="E522" i="2"/>
  <c r="D521" i="2"/>
  <c r="C521" i="2" s="1"/>
  <c r="B521" i="2"/>
  <c r="D520" i="2"/>
  <c r="C520" i="2" s="1"/>
  <c r="B520" i="2"/>
  <c r="D519" i="2"/>
  <c r="C519" i="2" s="1"/>
  <c r="B519" i="2"/>
  <c r="D518" i="2"/>
  <c r="C518" i="2" s="1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 s="1"/>
  <c r="B515" i="2"/>
  <c r="L514" i="2"/>
  <c r="K514" i="2"/>
  <c r="J514" i="2"/>
  <c r="I514" i="2"/>
  <c r="H514" i="2"/>
  <c r="G514" i="2"/>
  <c r="F514" i="2"/>
  <c r="E514" i="2"/>
  <c r="D513" i="2"/>
  <c r="C513" i="2" s="1"/>
  <c r="B513" i="2"/>
  <c r="D512" i="2"/>
  <c r="C512" i="2" s="1"/>
  <c r="B512" i="2"/>
  <c r="D511" i="2"/>
  <c r="C511" i="2" s="1"/>
  <c r="B511" i="2"/>
  <c r="D510" i="2"/>
  <c r="C510" i="2" s="1"/>
  <c r="B510" i="2"/>
  <c r="L509" i="2"/>
  <c r="K509" i="2"/>
  <c r="J509" i="2"/>
  <c r="I509" i="2"/>
  <c r="H509" i="2"/>
  <c r="G509" i="2"/>
  <c r="F509" i="2"/>
  <c r="E509" i="2"/>
  <c r="D508" i="2"/>
  <c r="C508" i="2" s="1"/>
  <c r="B508" i="2"/>
  <c r="D507" i="2"/>
  <c r="C507" i="2" s="1"/>
  <c r="B507" i="2"/>
  <c r="D506" i="2"/>
  <c r="C506" i="2" s="1"/>
  <c r="B506" i="2"/>
  <c r="D505" i="2"/>
  <c r="C505" i="2" s="1"/>
  <c r="B505" i="2"/>
  <c r="L504" i="2"/>
  <c r="K504" i="2"/>
  <c r="J504" i="2"/>
  <c r="I504" i="2"/>
  <c r="H504" i="2"/>
  <c r="G504" i="2"/>
  <c r="F504" i="2"/>
  <c r="E504" i="2"/>
  <c r="D503" i="2"/>
  <c r="C503" i="2" s="1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L500" i="2"/>
  <c r="K500" i="2"/>
  <c r="J500" i="2"/>
  <c r="I500" i="2"/>
  <c r="H500" i="2"/>
  <c r="G500" i="2"/>
  <c r="F500" i="2"/>
  <c r="E500" i="2"/>
  <c r="D499" i="2"/>
  <c r="C499" i="2" s="1"/>
  <c r="B499" i="2"/>
  <c r="L498" i="2"/>
  <c r="K498" i="2"/>
  <c r="J498" i="2"/>
  <c r="I498" i="2"/>
  <c r="H498" i="2"/>
  <c r="G498" i="2"/>
  <c r="F498" i="2"/>
  <c r="E498" i="2"/>
  <c r="D497" i="2"/>
  <c r="C497" i="2" s="1"/>
  <c r="B497" i="2"/>
  <c r="N491" i="2"/>
  <c r="L496" i="2"/>
  <c r="K496" i="2"/>
  <c r="J496" i="2"/>
  <c r="I496" i="2"/>
  <c r="H496" i="2"/>
  <c r="G496" i="2"/>
  <c r="F496" i="2"/>
  <c r="E496" i="2"/>
  <c r="N490" i="2"/>
  <c r="D495" i="2"/>
  <c r="C495" i="2" s="1"/>
  <c r="B495" i="2"/>
  <c r="N489" i="2"/>
  <c r="L494" i="2"/>
  <c r="K494" i="2"/>
  <c r="J494" i="2"/>
  <c r="I494" i="2"/>
  <c r="H494" i="2"/>
  <c r="G494" i="2"/>
  <c r="F494" i="2"/>
  <c r="E494" i="2"/>
  <c r="N488" i="2"/>
  <c r="D493" i="2"/>
  <c r="C493" i="2" s="1"/>
  <c r="B493" i="2"/>
  <c r="L492" i="2"/>
  <c r="K492" i="2"/>
  <c r="J492" i="2"/>
  <c r="I492" i="2"/>
  <c r="H492" i="2"/>
  <c r="G492" i="2"/>
  <c r="F492" i="2"/>
  <c r="E492" i="2"/>
  <c r="D491" i="2"/>
  <c r="C491" i="2" s="1"/>
  <c r="B491" i="2"/>
  <c r="L490" i="2"/>
  <c r="K490" i="2"/>
  <c r="J490" i="2"/>
  <c r="I490" i="2"/>
  <c r="H490" i="2"/>
  <c r="G490" i="2"/>
  <c r="F490" i="2"/>
  <c r="E490" i="2"/>
  <c r="D489" i="2"/>
  <c r="C489" i="2" s="1"/>
  <c r="B489" i="2"/>
  <c r="L488" i="2"/>
  <c r="K488" i="2"/>
  <c r="J488" i="2"/>
  <c r="I488" i="2"/>
  <c r="H488" i="2"/>
  <c r="G488" i="2"/>
  <c r="F488" i="2"/>
  <c r="E488" i="2"/>
  <c r="D487" i="2"/>
  <c r="C487" i="2" s="1"/>
  <c r="B487" i="2"/>
  <c r="D486" i="2"/>
  <c r="C486" i="2" s="1"/>
  <c r="B486" i="2"/>
  <c r="D485" i="2"/>
  <c r="C485" i="2" s="1"/>
  <c r="B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D481" i="2"/>
  <c r="C481" i="2" s="1"/>
  <c r="B481" i="2"/>
  <c r="D480" i="2"/>
  <c r="C480" i="2" s="1"/>
  <c r="B480" i="2"/>
  <c r="D479" i="2"/>
  <c r="C479" i="2" s="1"/>
  <c r="B479" i="2"/>
  <c r="L478" i="2"/>
  <c r="K478" i="2"/>
  <c r="J478" i="2"/>
  <c r="I478" i="2"/>
  <c r="H478" i="2"/>
  <c r="G478" i="2"/>
  <c r="F478" i="2"/>
  <c r="E478" i="2"/>
  <c r="D477" i="2"/>
  <c r="C477" i="2" s="1"/>
  <c r="B477" i="2"/>
  <c r="D476" i="2"/>
  <c r="C476" i="2" s="1"/>
  <c r="B476" i="2"/>
  <c r="D475" i="2"/>
  <c r="C475" i="2" s="1"/>
  <c r="B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 s="1"/>
  <c r="B471" i="2"/>
  <c r="D470" i="2"/>
  <c r="C470" i="2" s="1"/>
  <c r="B470" i="2"/>
  <c r="L469" i="2"/>
  <c r="K469" i="2"/>
  <c r="J469" i="2"/>
  <c r="I469" i="2"/>
  <c r="H469" i="2"/>
  <c r="G469" i="2"/>
  <c r="F469" i="2"/>
  <c r="E469" i="2"/>
  <c r="D468" i="2"/>
  <c r="C468" i="2" s="1"/>
  <c r="B468" i="2"/>
  <c r="D467" i="2"/>
  <c r="C467" i="2" s="1"/>
  <c r="B467" i="2"/>
  <c r="N461" i="2"/>
  <c r="D466" i="2"/>
  <c r="C466" i="2" s="1"/>
  <c r="B466" i="2"/>
  <c r="N460" i="2"/>
  <c r="D465" i="2"/>
  <c r="C465" i="2" s="1"/>
  <c r="B465" i="2"/>
  <c r="N459" i="2"/>
  <c r="L464" i="2"/>
  <c r="K464" i="2"/>
  <c r="J464" i="2"/>
  <c r="I464" i="2"/>
  <c r="H464" i="2"/>
  <c r="G464" i="2"/>
  <c r="F464" i="2"/>
  <c r="E464" i="2"/>
  <c r="N458" i="2"/>
  <c r="D463" i="2"/>
  <c r="C463" i="2" s="1"/>
  <c r="B463" i="2"/>
  <c r="D462" i="2"/>
  <c r="C462" i="2" s="1"/>
  <c r="B462" i="2"/>
  <c r="D461" i="2"/>
  <c r="C461" i="2" s="1"/>
  <c r="B461" i="2"/>
  <c r="D460" i="2"/>
  <c r="C460" i="2" s="1"/>
  <c r="B460" i="2"/>
  <c r="L459" i="2"/>
  <c r="K459" i="2"/>
  <c r="J459" i="2"/>
  <c r="I459" i="2"/>
  <c r="H459" i="2"/>
  <c r="G459" i="2"/>
  <c r="F459" i="2"/>
  <c r="E459" i="2"/>
  <c r="D458" i="2"/>
  <c r="C458" i="2" s="1"/>
  <c r="B458" i="2"/>
  <c r="L457" i="2"/>
  <c r="K457" i="2"/>
  <c r="J457" i="2"/>
  <c r="I457" i="2"/>
  <c r="H457" i="2"/>
  <c r="G457" i="2"/>
  <c r="F457" i="2"/>
  <c r="E457" i="2"/>
  <c r="D456" i="2"/>
  <c r="C456" i="2" s="1"/>
  <c r="B456" i="2"/>
  <c r="D455" i="2"/>
  <c r="C455" i="2" s="1"/>
  <c r="B455" i="2"/>
  <c r="D454" i="2"/>
  <c r="C454" i="2" s="1"/>
  <c r="B454" i="2"/>
  <c r="D453" i="2"/>
  <c r="C453" i="2" s="1"/>
  <c r="B453" i="2"/>
  <c r="L452" i="2"/>
  <c r="K452" i="2"/>
  <c r="J452" i="2"/>
  <c r="I452" i="2"/>
  <c r="H452" i="2"/>
  <c r="G452" i="2"/>
  <c r="F452" i="2"/>
  <c r="E452" i="2"/>
  <c r="D451" i="2"/>
  <c r="C451" i="2" s="1"/>
  <c r="B451" i="2"/>
  <c r="D450" i="2"/>
  <c r="C450" i="2" s="1"/>
  <c r="B450" i="2"/>
  <c r="D449" i="2"/>
  <c r="C449" i="2" s="1"/>
  <c r="B449" i="2"/>
  <c r="D448" i="2"/>
  <c r="C448" i="2" s="1"/>
  <c r="B448" i="2"/>
  <c r="L447" i="2"/>
  <c r="K447" i="2"/>
  <c r="J447" i="2"/>
  <c r="I447" i="2"/>
  <c r="H447" i="2"/>
  <c r="G447" i="2"/>
  <c r="F447" i="2"/>
  <c r="E447" i="2"/>
  <c r="D444" i="2"/>
  <c r="C444" i="2" s="1"/>
  <c r="B444" i="2"/>
  <c r="L443" i="2"/>
  <c r="K443" i="2"/>
  <c r="J443" i="2"/>
  <c r="I443" i="2"/>
  <c r="H443" i="2"/>
  <c r="G443" i="2"/>
  <c r="F443" i="2"/>
  <c r="E443" i="2"/>
  <c r="D442" i="2"/>
  <c r="C442" i="2" s="1"/>
  <c r="B442" i="2"/>
  <c r="L441" i="2"/>
  <c r="K441" i="2"/>
  <c r="J441" i="2"/>
  <c r="I441" i="2"/>
  <c r="H441" i="2"/>
  <c r="G441" i="2"/>
  <c r="F441" i="2"/>
  <c r="E441" i="2"/>
  <c r="D440" i="2"/>
  <c r="C440" i="2" s="1"/>
  <c r="B440" i="2"/>
  <c r="D439" i="2"/>
  <c r="C439" i="2" s="1"/>
  <c r="B439" i="2"/>
  <c r="D438" i="2"/>
  <c r="C438" i="2" s="1"/>
  <c r="B438" i="2"/>
  <c r="D437" i="2"/>
  <c r="C437" i="2" s="1"/>
  <c r="B437" i="2"/>
  <c r="L436" i="2"/>
  <c r="K436" i="2"/>
  <c r="J436" i="2"/>
  <c r="I436" i="2"/>
  <c r="H436" i="2"/>
  <c r="G436" i="2"/>
  <c r="F436" i="2"/>
  <c r="E436" i="2"/>
  <c r="N430" i="2"/>
  <c r="D435" i="2"/>
  <c r="C435" i="2" s="1"/>
  <c r="B435" i="2"/>
  <c r="N429" i="2"/>
  <c r="L434" i="2"/>
  <c r="K434" i="2"/>
  <c r="J434" i="2"/>
  <c r="I434" i="2"/>
  <c r="H434" i="2"/>
  <c r="G434" i="2"/>
  <c r="F434" i="2"/>
  <c r="E434" i="2"/>
  <c r="N428" i="2"/>
  <c r="D433" i="2"/>
  <c r="C433" i="2" s="1"/>
  <c r="B433" i="2"/>
  <c r="N427" i="2"/>
  <c r="L432" i="2"/>
  <c r="K432" i="2"/>
  <c r="J432" i="2"/>
  <c r="I432" i="2"/>
  <c r="H432" i="2"/>
  <c r="G432" i="2"/>
  <c r="F432" i="2"/>
  <c r="E432" i="2"/>
  <c r="D431" i="2"/>
  <c r="C431" i="2" s="1"/>
  <c r="B431" i="2"/>
  <c r="D430" i="2"/>
  <c r="C430" i="2" s="1"/>
  <c r="B430" i="2"/>
  <c r="D429" i="2"/>
  <c r="C429" i="2" s="1"/>
  <c r="B429" i="2"/>
  <c r="D428" i="2"/>
  <c r="C428" i="2" s="1"/>
  <c r="B428" i="2"/>
  <c r="L427" i="2"/>
  <c r="K427" i="2"/>
  <c r="J427" i="2"/>
  <c r="I427" i="2"/>
  <c r="H427" i="2"/>
  <c r="G427" i="2"/>
  <c r="F427" i="2"/>
  <c r="E427" i="2"/>
  <c r="D426" i="2"/>
  <c r="C426" i="2" s="1"/>
  <c r="B426" i="2"/>
  <c r="L425" i="2"/>
  <c r="K425" i="2"/>
  <c r="J425" i="2"/>
  <c r="I425" i="2"/>
  <c r="H425" i="2"/>
  <c r="G425" i="2"/>
  <c r="F425" i="2"/>
  <c r="E425" i="2"/>
  <c r="D424" i="2"/>
  <c r="C424" i="2" s="1"/>
  <c r="B424" i="2"/>
  <c r="D423" i="2"/>
  <c r="C423" i="2" s="1"/>
  <c r="B423" i="2"/>
  <c r="D422" i="2"/>
  <c r="C422" i="2" s="1"/>
  <c r="B422" i="2"/>
  <c r="D421" i="2"/>
  <c r="C421" i="2" s="1"/>
  <c r="B421" i="2"/>
  <c r="L420" i="2"/>
  <c r="K420" i="2"/>
  <c r="J420" i="2"/>
  <c r="I420" i="2"/>
  <c r="H420" i="2"/>
  <c r="G420" i="2"/>
  <c r="F420" i="2"/>
  <c r="E420" i="2"/>
  <c r="D419" i="2"/>
  <c r="C419" i="2" s="1"/>
  <c r="B419" i="2"/>
  <c r="D418" i="2"/>
  <c r="C418" i="2" s="1"/>
  <c r="B418" i="2"/>
  <c r="D417" i="2"/>
  <c r="C417" i="2" s="1"/>
  <c r="B417" i="2"/>
  <c r="D416" i="2"/>
  <c r="C416" i="2" s="1"/>
  <c r="B416" i="2"/>
  <c r="L415" i="2"/>
  <c r="K415" i="2"/>
  <c r="J415" i="2"/>
  <c r="I415" i="2"/>
  <c r="H415" i="2"/>
  <c r="G415" i="2"/>
  <c r="F415" i="2"/>
  <c r="E415" i="2"/>
  <c r="D414" i="2"/>
  <c r="C414" i="2" s="1"/>
  <c r="B414" i="2"/>
  <c r="D413" i="2"/>
  <c r="C413" i="2" s="1"/>
  <c r="B413" i="2"/>
  <c r="D412" i="2"/>
  <c r="C412" i="2" s="1"/>
  <c r="B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 s="1"/>
  <c r="B409" i="2"/>
  <c r="D408" i="2"/>
  <c r="C408" i="2" s="1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N399" i="2"/>
  <c r="D404" i="2"/>
  <c r="C404" i="2" s="1"/>
  <c r="B404" i="2"/>
  <c r="N398" i="2"/>
  <c r="D403" i="2"/>
  <c r="C403" i="2" s="1"/>
  <c r="B403" i="2"/>
  <c r="N397" i="2"/>
  <c r="D402" i="2"/>
  <c r="C402" i="2" s="1"/>
  <c r="B402" i="2"/>
  <c r="N396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 s="1"/>
  <c r="B399" i="2"/>
  <c r="D398" i="2"/>
  <c r="C398" i="2" s="1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 s="1"/>
  <c r="B394" i="2"/>
  <c r="D393" i="2"/>
  <c r="C393" i="2" s="1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D389" i="2"/>
  <c r="C389" i="2" s="1"/>
  <c r="B389" i="2"/>
  <c r="D388" i="2"/>
  <c r="C388" i="2" s="1"/>
  <c r="B388" i="2"/>
  <c r="D387" i="2"/>
  <c r="C387" i="2" s="1"/>
  <c r="B387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 s="1"/>
  <c r="B384" i="2"/>
  <c r="D383" i="2"/>
  <c r="C383" i="2" s="1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 s="1"/>
  <c r="B379" i="2"/>
  <c r="D378" i="2"/>
  <c r="C378" i="2" s="1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 s="1"/>
  <c r="B374" i="2"/>
  <c r="D373" i="2"/>
  <c r="C373" i="2" s="1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N364" i="2"/>
  <c r="D369" i="2"/>
  <c r="C369" i="2" s="1"/>
  <c r="B369" i="2"/>
  <c r="N363" i="2"/>
  <c r="D368" i="2"/>
  <c r="C368" i="2" s="1"/>
  <c r="B368" i="2"/>
  <c r="N362" i="2"/>
  <c r="D367" i="2"/>
  <c r="C367" i="2" s="1"/>
  <c r="B367" i="2"/>
  <c r="N361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 s="1"/>
  <c r="B364" i="2"/>
  <c r="L363" i="2"/>
  <c r="K363" i="2"/>
  <c r="J363" i="2"/>
  <c r="I363" i="2"/>
  <c r="H363" i="2"/>
  <c r="G363" i="2"/>
  <c r="F363" i="2"/>
  <c r="E363" i="2"/>
  <c r="D362" i="2"/>
  <c r="C362" i="2" s="1"/>
  <c r="B362" i="2"/>
  <c r="L361" i="2"/>
  <c r="K361" i="2"/>
  <c r="J361" i="2"/>
  <c r="I361" i="2"/>
  <c r="H361" i="2"/>
  <c r="G361" i="2"/>
  <c r="F361" i="2"/>
  <c r="E361" i="2"/>
  <c r="D360" i="2"/>
  <c r="C360" i="2" s="1"/>
  <c r="B360" i="2"/>
  <c r="D359" i="2"/>
  <c r="C359" i="2" s="1"/>
  <c r="B359" i="2"/>
  <c r="D358" i="2"/>
  <c r="C358" i="2" s="1"/>
  <c r="B358" i="2"/>
  <c r="D357" i="2"/>
  <c r="C357" i="2" s="1"/>
  <c r="B357" i="2"/>
  <c r="L356" i="2"/>
  <c r="K356" i="2"/>
  <c r="J356" i="2"/>
  <c r="I356" i="2"/>
  <c r="H356" i="2"/>
  <c r="G356" i="2"/>
  <c r="F356" i="2"/>
  <c r="E356" i="2"/>
  <c r="D355" i="2"/>
  <c r="C355" i="2" s="1"/>
  <c r="B355" i="2"/>
  <c r="D354" i="2"/>
  <c r="C354" i="2" s="1"/>
  <c r="B354" i="2"/>
  <c r="D353" i="2"/>
  <c r="C353" i="2" s="1"/>
  <c r="B353" i="2"/>
  <c r="D352" i="2"/>
  <c r="C352" i="2" s="1"/>
  <c r="B352" i="2"/>
  <c r="L351" i="2"/>
  <c r="K351" i="2"/>
  <c r="J351" i="2"/>
  <c r="I351" i="2"/>
  <c r="H351" i="2"/>
  <c r="G351" i="2"/>
  <c r="F351" i="2"/>
  <c r="E351" i="2"/>
  <c r="D350" i="2"/>
  <c r="C350" i="2" s="1"/>
  <c r="B350" i="2"/>
  <c r="D349" i="2"/>
  <c r="C349" i="2" s="1"/>
  <c r="B349" i="2"/>
  <c r="D348" i="2"/>
  <c r="C348" i="2" s="1"/>
  <c r="B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 s="1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N335" i="2"/>
  <c r="D340" i="2"/>
  <c r="C340" i="2" s="1"/>
  <c r="B340" i="2"/>
  <c r="N334" i="2"/>
  <c r="D339" i="2"/>
  <c r="C339" i="2" s="1"/>
  <c r="B339" i="2"/>
  <c r="N333" i="2"/>
  <c r="D338" i="2"/>
  <c r="C338" i="2" s="1"/>
  <c r="B338" i="2"/>
  <c r="N332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 s="1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 s="1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D325" i="2"/>
  <c r="C325" i="2" s="1"/>
  <c r="B325" i="2"/>
  <c r="D324" i="2"/>
  <c r="C324" i="2" s="1"/>
  <c r="B324" i="2"/>
  <c r="D323" i="2"/>
  <c r="C323" i="2" s="1"/>
  <c r="B323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 s="1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N310" i="2"/>
  <c r="D315" i="2"/>
  <c r="C315" i="2" s="1"/>
  <c r="B315" i="2"/>
  <c r="N309" i="2"/>
  <c r="L314" i="2"/>
  <c r="K314" i="2"/>
  <c r="J314" i="2"/>
  <c r="I314" i="2"/>
  <c r="H314" i="2"/>
  <c r="G314" i="2"/>
  <c r="F314" i="2"/>
  <c r="E314" i="2"/>
  <c r="N308" i="2"/>
  <c r="D313" i="2"/>
  <c r="C313" i="2" s="1"/>
  <c r="B313" i="2"/>
  <c r="N307" i="2"/>
  <c r="L312" i="2"/>
  <c r="K312" i="2"/>
  <c r="J312" i="2"/>
  <c r="I312" i="2"/>
  <c r="H312" i="2"/>
  <c r="G312" i="2"/>
  <c r="F312" i="2"/>
  <c r="E312" i="2"/>
  <c r="D311" i="2"/>
  <c r="C311" i="2" s="1"/>
  <c r="B311" i="2"/>
  <c r="D310" i="2"/>
  <c r="C310" i="2" s="1"/>
  <c r="B310" i="2"/>
  <c r="D309" i="2"/>
  <c r="C309" i="2" s="1"/>
  <c r="B309" i="2"/>
  <c r="D308" i="2"/>
  <c r="C308" i="2" s="1"/>
  <c r="B308" i="2"/>
  <c r="L307" i="2"/>
  <c r="K307" i="2"/>
  <c r="J307" i="2"/>
  <c r="I307" i="2"/>
  <c r="H307" i="2"/>
  <c r="G307" i="2"/>
  <c r="F307" i="2"/>
  <c r="E307" i="2"/>
  <c r="D306" i="2"/>
  <c r="C306" i="2" s="1"/>
  <c r="B306" i="2"/>
  <c r="D305" i="2"/>
  <c r="C305" i="2" s="1"/>
  <c r="B305" i="2"/>
  <c r="D304" i="2"/>
  <c r="C304" i="2" s="1"/>
  <c r="B304" i="2"/>
  <c r="D303" i="2"/>
  <c r="C303" i="2" s="1"/>
  <c r="B303" i="2"/>
  <c r="L302" i="2"/>
  <c r="K302" i="2"/>
  <c r="J302" i="2"/>
  <c r="I302" i="2"/>
  <c r="H302" i="2"/>
  <c r="G302" i="2"/>
  <c r="F302" i="2"/>
  <c r="E302" i="2"/>
  <c r="D301" i="2"/>
  <c r="C301" i="2" s="1"/>
  <c r="B301" i="2"/>
  <c r="D300" i="2"/>
  <c r="C300" i="2" s="1"/>
  <c r="B300" i="2"/>
  <c r="D299" i="2"/>
  <c r="C299" i="2" s="1"/>
  <c r="B299" i="2"/>
  <c r="D298" i="2"/>
  <c r="C298" i="2" s="1"/>
  <c r="B298" i="2"/>
  <c r="L297" i="2"/>
  <c r="K297" i="2"/>
  <c r="J297" i="2"/>
  <c r="I297" i="2"/>
  <c r="H297" i="2"/>
  <c r="G297" i="2"/>
  <c r="F297" i="2"/>
  <c r="E297" i="2"/>
  <c r="D296" i="2"/>
  <c r="C296" i="2" s="1"/>
  <c r="B296" i="2"/>
  <c r="D295" i="2"/>
  <c r="C295" i="2" s="1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 s="1"/>
  <c r="B291" i="2"/>
  <c r="L290" i="2"/>
  <c r="K290" i="2"/>
  <c r="J290" i="2"/>
  <c r="I290" i="2"/>
  <c r="H290" i="2"/>
  <c r="G290" i="2"/>
  <c r="F290" i="2"/>
  <c r="E290" i="2"/>
  <c r="D289" i="2"/>
  <c r="C289" i="2" s="1"/>
  <c r="B289" i="2"/>
  <c r="D288" i="2"/>
  <c r="C288" i="2" s="1"/>
  <c r="B288" i="2"/>
  <c r="D287" i="2"/>
  <c r="C287" i="2" s="1"/>
  <c r="B287" i="2"/>
  <c r="D286" i="2"/>
  <c r="C286" i="2" s="1"/>
  <c r="B286" i="2"/>
  <c r="L285" i="2"/>
  <c r="K285" i="2"/>
  <c r="J285" i="2"/>
  <c r="I285" i="2"/>
  <c r="H285" i="2"/>
  <c r="G285" i="2"/>
  <c r="F285" i="2"/>
  <c r="E285" i="2"/>
  <c r="D282" i="2"/>
  <c r="C282" i="2" s="1"/>
  <c r="B282" i="2"/>
  <c r="N276" i="2"/>
  <c r="L281" i="2"/>
  <c r="K281" i="2"/>
  <c r="J281" i="2"/>
  <c r="I281" i="2"/>
  <c r="H281" i="2"/>
  <c r="G281" i="2"/>
  <c r="F281" i="2"/>
  <c r="E281" i="2"/>
  <c r="N275" i="2"/>
  <c r="D280" i="2"/>
  <c r="C280" i="2" s="1"/>
  <c r="B280" i="2"/>
  <c r="N274" i="2"/>
  <c r="L279" i="2"/>
  <c r="K279" i="2"/>
  <c r="J279" i="2"/>
  <c r="I279" i="2"/>
  <c r="H279" i="2"/>
  <c r="G279" i="2"/>
  <c r="F279" i="2"/>
  <c r="E279" i="2"/>
  <c r="N273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 s="1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L273" i="2"/>
  <c r="K273" i="2"/>
  <c r="J273" i="2"/>
  <c r="I273" i="2"/>
  <c r="H273" i="2"/>
  <c r="G273" i="2"/>
  <c r="F273" i="2"/>
  <c r="E273" i="2"/>
  <c r="D272" i="2"/>
  <c r="C272" i="2" s="1"/>
  <c r="B272" i="2"/>
  <c r="D271" i="2"/>
  <c r="C271" i="2" s="1"/>
  <c r="B271" i="2"/>
  <c r="D270" i="2"/>
  <c r="C270" i="2" s="1"/>
  <c r="B270" i="2"/>
  <c r="D269" i="2"/>
  <c r="C269" i="2" s="1"/>
  <c r="B269" i="2"/>
  <c r="L268" i="2"/>
  <c r="K268" i="2"/>
  <c r="J268" i="2"/>
  <c r="I268" i="2"/>
  <c r="H268" i="2"/>
  <c r="G268" i="2"/>
  <c r="F268" i="2"/>
  <c r="E268" i="2"/>
  <c r="D267" i="2"/>
  <c r="C267" i="2" s="1"/>
  <c r="B267" i="2"/>
  <c r="D266" i="2"/>
  <c r="C266" i="2" s="1"/>
  <c r="B266" i="2"/>
  <c r="D265" i="2"/>
  <c r="C265" i="2" s="1"/>
  <c r="B265" i="2"/>
  <c r="D264" i="2"/>
  <c r="C264" i="2" s="1"/>
  <c r="B264" i="2"/>
  <c r="L263" i="2"/>
  <c r="K263" i="2"/>
  <c r="J263" i="2"/>
  <c r="I263" i="2"/>
  <c r="H263" i="2"/>
  <c r="G263" i="2"/>
  <c r="F263" i="2"/>
  <c r="E263" i="2"/>
  <c r="D262" i="2"/>
  <c r="C262" i="2" s="1"/>
  <c r="B262" i="2"/>
  <c r="L261" i="2"/>
  <c r="K261" i="2"/>
  <c r="J261" i="2"/>
  <c r="I261" i="2"/>
  <c r="H261" i="2"/>
  <c r="G261" i="2"/>
  <c r="F261" i="2"/>
  <c r="E261" i="2"/>
  <c r="D260" i="2"/>
  <c r="C260" i="2" s="1"/>
  <c r="B260" i="2"/>
  <c r="L259" i="2"/>
  <c r="K259" i="2"/>
  <c r="J259" i="2"/>
  <c r="I259" i="2"/>
  <c r="H259" i="2"/>
  <c r="G259" i="2"/>
  <c r="F259" i="2"/>
  <c r="E259" i="2"/>
  <c r="D258" i="2"/>
  <c r="C258" i="2" s="1"/>
  <c r="B258" i="2"/>
  <c r="D257" i="2"/>
  <c r="C257" i="2" s="1"/>
  <c r="B257" i="2"/>
  <c r="D256" i="2"/>
  <c r="C256" i="2" s="1"/>
  <c r="B256" i="2"/>
  <c r="D255" i="2"/>
  <c r="C255" i="2" s="1"/>
  <c r="B255" i="2"/>
  <c r="L254" i="2"/>
  <c r="K254" i="2"/>
  <c r="J254" i="2"/>
  <c r="I254" i="2"/>
  <c r="H254" i="2"/>
  <c r="G254" i="2"/>
  <c r="F254" i="2"/>
  <c r="E254" i="2"/>
  <c r="D253" i="2"/>
  <c r="C253" i="2" s="1"/>
  <c r="B253" i="2"/>
  <c r="L252" i="2"/>
  <c r="K252" i="2"/>
  <c r="J252" i="2"/>
  <c r="I252" i="2"/>
  <c r="H252" i="2"/>
  <c r="G252" i="2"/>
  <c r="F252" i="2"/>
  <c r="E252" i="2"/>
  <c r="D251" i="2"/>
  <c r="C251" i="2" s="1"/>
  <c r="B251" i="2"/>
  <c r="D250" i="2"/>
  <c r="C250" i="2" s="1"/>
  <c r="B250" i="2"/>
  <c r="D249" i="2"/>
  <c r="C249" i="2" s="1"/>
  <c r="B249" i="2"/>
  <c r="D248" i="2"/>
  <c r="C248" i="2" s="1"/>
  <c r="B248" i="2"/>
  <c r="L247" i="2"/>
  <c r="K247" i="2"/>
  <c r="J247" i="2"/>
  <c r="I247" i="2"/>
  <c r="H247" i="2"/>
  <c r="G247" i="2"/>
  <c r="F247" i="2"/>
  <c r="E247" i="2"/>
  <c r="D246" i="2"/>
  <c r="C246" i="2" s="1"/>
  <c r="B246" i="2"/>
  <c r="L245" i="2"/>
  <c r="K245" i="2"/>
  <c r="J245" i="2"/>
  <c r="I245" i="2"/>
  <c r="H245" i="2"/>
  <c r="G245" i="2"/>
  <c r="F245" i="2"/>
  <c r="E245" i="2"/>
  <c r="D244" i="2"/>
  <c r="C244" i="2" s="1"/>
  <c r="B244" i="2"/>
  <c r="D243" i="2"/>
  <c r="C243" i="2" s="1"/>
  <c r="B243" i="2"/>
  <c r="D242" i="2"/>
  <c r="C242" i="2" s="1"/>
  <c r="B242" i="2"/>
  <c r="D241" i="2"/>
  <c r="C241" i="2" s="1"/>
  <c r="B241" i="2"/>
  <c r="N235" i="2"/>
  <c r="L240" i="2"/>
  <c r="K240" i="2"/>
  <c r="J240" i="2"/>
  <c r="I240" i="2"/>
  <c r="H240" i="2"/>
  <c r="G240" i="2"/>
  <c r="F240" i="2"/>
  <c r="E240" i="2"/>
  <c r="N234" i="2"/>
  <c r="D239" i="2"/>
  <c r="C239" i="2" s="1"/>
  <c r="B239" i="2"/>
  <c r="N233" i="2"/>
  <c r="D238" i="2"/>
  <c r="C238" i="2" s="1"/>
  <c r="B238" i="2"/>
  <c r="N232" i="2"/>
  <c r="D237" i="2"/>
  <c r="C237" i="2" s="1"/>
  <c r="B237" i="2"/>
  <c r="D236" i="2"/>
  <c r="C236" i="2" s="1"/>
  <c r="B236" i="2"/>
  <c r="L235" i="2"/>
  <c r="K235" i="2"/>
  <c r="J235" i="2"/>
  <c r="I235" i="2"/>
  <c r="H235" i="2"/>
  <c r="G235" i="2"/>
  <c r="F235" i="2"/>
  <c r="E235" i="2"/>
  <c r="D234" i="2"/>
  <c r="C234" i="2" s="1"/>
  <c r="B234" i="2"/>
  <c r="D233" i="2"/>
  <c r="C233" i="2" s="1"/>
  <c r="B233" i="2"/>
  <c r="D232" i="2"/>
  <c r="C232" i="2" s="1"/>
  <c r="B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 s="1"/>
  <c r="B229" i="2"/>
  <c r="D228" i="2"/>
  <c r="C228" i="2" s="1"/>
  <c r="B228" i="2"/>
  <c r="D227" i="2"/>
  <c r="C227" i="2" s="1"/>
  <c r="B227" i="2"/>
  <c r="D226" i="2"/>
  <c r="C226" i="2" s="1"/>
  <c r="B226" i="2"/>
  <c r="L225" i="2"/>
  <c r="K225" i="2"/>
  <c r="J225" i="2"/>
  <c r="I225" i="2"/>
  <c r="H225" i="2"/>
  <c r="G225" i="2"/>
  <c r="F225" i="2"/>
  <c r="E225" i="2"/>
  <c r="D224" i="2"/>
  <c r="C224" i="2" s="1"/>
  <c r="B224" i="2"/>
  <c r="D223" i="2"/>
  <c r="C223" i="2" s="1"/>
  <c r="B223" i="2"/>
  <c r="D222" i="2"/>
  <c r="C222" i="2" s="1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 s="1"/>
  <c r="B219" i="2"/>
  <c r="D218" i="2"/>
  <c r="C218" i="2" s="1"/>
  <c r="B218" i="2"/>
  <c r="D217" i="2"/>
  <c r="C217" i="2" s="1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L213" i="2"/>
  <c r="K213" i="2"/>
  <c r="J213" i="2"/>
  <c r="I213" i="2"/>
  <c r="H213" i="2"/>
  <c r="G213" i="2"/>
  <c r="F213" i="2"/>
  <c r="E213" i="2"/>
  <c r="D212" i="2"/>
  <c r="C212" i="2" s="1"/>
  <c r="B212" i="2"/>
  <c r="D211" i="2"/>
  <c r="C211" i="2" s="1"/>
  <c r="B211" i="2"/>
  <c r="D210" i="2"/>
  <c r="C210" i="2" s="1"/>
  <c r="B210" i="2"/>
  <c r="D209" i="2"/>
  <c r="C209" i="2" s="1"/>
  <c r="B209" i="2"/>
  <c r="N203" i="2"/>
  <c r="L208" i="2"/>
  <c r="K208" i="2"/>
  <c r="J208" i="2"/>
  <c r="I208" i="2"/>
  <c r="H208" i="2"/>
  <c r="G208" i="2"/>
  <c r="F208" i="2"/>
  <c r="E208" i="2"/>
  <c r="N192" i="2"/>
  <c r="D207" i="2"/>
  <c r="C207" i="2" s="1"/>
  <c r="B207" i="2"/>
  <c r="N191" i="2"/>
  <c r="D206" i="2"/>
  <c r="C206" i="2" s="1"/>
  <c r="B206" i="2"/>
  <c r="N190" i="2"/>
  <c r="D205" i="2"/>
  <c r="C205" i="2" s="1"/>
  <c r="B205" i="2"/>
  <c r="D204" i="2"/>
  <c r="C204" i="2" s="1"/>
  <c r="B204" i="2"/>
  <c r="L203" i="2"/>
  <c r="K203" i="2"/>
  <c r="J203" i="2"/>
  <c r="I203" i="2"/>
  <c r="H203" i="2"/>
  <c r="G203" i="2"/>
  <c r="F203" i="2"/>
  <c r="E203" i="2"/>
  <c r="D192" i="2"/>
  <c r="C192" i="2" s="1"/>
  <c r="B192" i="2"/>
  <c r="D191" i="2"/>
  <c r="C191" i="2" s="1"/>
  <c r="B191" i="2"/>
  <c r="D190" i="2"/>
  <c r="C190" i="2" s="1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 s="1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L181" i="2"/>
  <c r="K181" i="2"/>
  <c r="J181" i="2"/>
  <c r="I181" i="2"/>
  <c r="H181" i="2"/>
  <c r="G181" i="2"/>
  <c r="F181" i="2"/>
  <c r="E181" i="2"/>
  <c r="D180" i="2"/>
  <c r="C180" i="2" s="1"/>
  <c r="B180" i="2"/>
  <c r="D179" i="2"/>
  <c r="C179" i="2" s="1"/>
  <c r="B179" i="2"/>
  <c r="D178" i="2"/>
  <c r="C178" i="2" s="1"/>
  <c r="B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 s="1"/>
  <c r="B175" i="2"/>
  <c r="D174" i="2"/>
  <c r="C174" i="2" s="1"/>
  <c r="B174" i="2"/>
  <c r="D173" i="2"/>
  <c r="C173" i="2" s="1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68" i="2"/>
  <c r="C168" i="2" s="1"/>
  <c r="B168" i="2"/>
  <c r="L167" i="2"/>
  <c r="K167" i="2"/>
  <c r="J167" i="2"/>
  <c r="I167" i="2"/>
  <c r="H167" i="2"/>
  <c r="G167" i="2"/>
  <c r="F167" i="2"/>
  <c r="E167" i="2"/>
  <c r="D166" i="2"/>
  <c r="C166" i="2" s="1"/>
  <c r="B166" i="2"/>
  <c r="N160" i="2"/>
  <c r="L165" i="2"/>
  <c r="K165" i="2"/>
  <c r="J165" i="2"/>
  <c r="I165" i="2"/>
  <c r="H165" i="2"/>
  <c r="G165" i="2"/>
  <c r="F165" i="2"/>
  <c r="E165" i="2"/>
  <c r="N159" i="2"/>
  <c r="D164" i="2"/>
  <c r="C164" i="2" s="1"/>
  <c r="B164" i="2"/>
  <c r="N158" i="2"/>
  <c r="D163" i="2"/>
  <c r="C163" i="2" s="1"/>
  <c r="B163" i="2"/>
  <c r="N157" i="2"/>
  <c r="D162" i="2"/>
  <c r="C162" i="2" s="1"/>
  <c r="B162" i="2"/>
  <c r="D161" i="2"/>
  <c r="C161" i="2" s="1"/>
  <c r="B161" i="2"/>
  <c r="L160" i="2"/>
  <c r="K160" i="2"/>
  <c r="J160" i="2"/>
  <c r="I160" i="2"/>
  <c r="H160" i="2"/>
  <c r="G160" i="2"/>
  <c r="F160" i="2"/>
  <c r="E160" i="2"/>
  <c r="D159" i="2"/>
  <c r="C159" i="2" s="1"/>
  <c r="B159" i="2"/>
  <c r="D158" i="2"/>
  <c r="C158" i="2" s="1"/>
  <c r="B158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 s="1"/>
  <c r="B154" i="2"/>
  <c r="D153" i="2"/>
  <c r="C153" i="2" s="1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 s="1"/>
  <c r="B149" i="2"/>
  <c r="D148" i="2"/>
  <c r="C148" i="2" s="1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 s="1"/>
  <c r="B143" i="2"/>
  <c r="D142" i="2"/>
  <c r="C142" i="2" s="1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N134" i="2"/>
  <c r="D139" i="2"/>
  <c r="C139" i="2" s="1"/>
  <c r="B139" i="2"/>
  <c r="N133" i="2"/>
  <c r="D138" i="2"/>
  <c r="C138" i="2" s="1"/>
  <c r="B138" i="2"/>
  <c r="N132" i="2"/>
  <c r="D137" i="2"/>
  <c r="C137" i="2" s="1"/>
  <c r="B137" i="2"/>
  <c r="N131" i="2"/>
  <c r="D136" i="2"/>
  <c r="C136" i="2" s="1"/>
  <c r="B136" i="2"/>
  <c r="L135" i="2"/>
  <c r="K135" i="2"/>
  <c r="J135" i="2"/>
  <c r="I135" i="2"/>
  <c r="H135" i="2"/>
  <c r="G135" i="2"/>
  <c r="F135" i="2"/>
  <c r="E135" i="2"/>
  <c r="D134" i="2"/>
  <c r="C134" i="2" s="1"/>
  <c r="B134" i="2"/>
  <c r="D133" i="2"/>
  <c r="C133" i="2" s="1"/>
  <c r="B133" i="2"/>
  <c r="D132" i="2"/>
  <c r="C132" i="2" s="1"/>
  <c r="B132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 s="1"/>
  <c r="B128" i="2"/>
  <c r="D127" i="2"/>
  <c r="C127" i="2" s="1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 s="1"/>
  <c r="B123" i="2"/>
  <c r="D122" i="2"/>
  <c r="C122" i="2" s="1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 s="1"/>
  <c r="B118" i="2"/>
  <c r="D117" i="2"/>
  <c r="C117" i="2" s="1"/>
  <c r="B117" i="2"/>
  <c r="D116" i="2"/>
  <c r="C116" i="2" s="1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 s="1"/>
  <c r="B113" i="2"/>
  <c r="D112" i="2"/>
  <c r="C112" i="2" s="1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 s="1"/>
  <c r="B108" i="2"/>
  <c r="D107" i="2"/>
  <c r="C107" i="2" s="1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 s="1"/>
  <c r="B103" i="2"/>
  <c r="D102" i="2"/>
  <c r="C102" i="2" s="1"/>
  <c r="B102" i="2"/>
  <c r="D101" i="2"/>
  <c r="C101" i="2" s="1"/>
  <c r="B101" i="2"/>
  <c r="N95" i="2"/>
  <c r="L100" i="2"/>
  <c r="K100" i="2"/>
  <c r="J100" i="2"/>
  <c r="I100" i="2"/>
  <c r="H100" i="2"/>
  <c r="G100" i="2"/>
  <c r="F100" i="2"/>
  <c r="E100" i="2"/>
  <c r="N94" i="2"/>
  <c r="D99" i="2"/>
  <c r="C99" i="2" s="1"/>
  <c r="B99" i="2"/>
  <c r="N93" i="2"/>
  <c r="D98" i="2"/>
  <c r="C98" i="2" s="1"/>
  <c r="B98" i="2"/>
  <c r="N92" i="2"/>
  <c r="D97" i="2"/>
  <c r="C97" i="2" s="1"/>
  <c r="B97" i="2"/>
  <c r="D96" i="2"/>
  <c r="C96" i="2" s="1"/>
  <c r="B96" i="2"/>
  <c r="L95" i="2"/>
  <c r="K95" i="2"/>
  <c r="J95" i="2"/>
  <c r="I95" i="2"/>
  <c r="H95" i="2"/>
  <c r="G95" i="2"/>
  <c r="F95" i="2"/>
  <c r="E95" i="2"/>
  <c r="D94" i="2"/>
  <c r="C94" i="2" s="1"/>
  <c r="B94" i="2"/>
  <c r="D93" i="2"/>
  <c r="C93" i="2" s="1"/>
  <c r="B93" i="2"/>
  <c r="D92" i="2"/>
  <c r="C92" i="2" s="1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 s="1"/>
  <c r="B88" i="2"/>
  <c r="D87" i="2"/>
  <c r="C87" i="2" s="1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 s="1"/>
  <c r="B83" i="2"/>
  <c r="D82" i="2"/>
  <c r="C82" i="2" s="1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 s="1"/>
  <c r="B78" i="2"/>
  <c r="D77" i="2"/>
  <c r="C77" i="2" s="1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 s="1"/>
  <c r="B73" i="2"/>
  <c r="D72" i="2"/>
  <c r="C72" i="2" s="1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 s="1"/>
  <c r="B69" i="2"/>
  <c r="N63" i="2"/>
  <c r="D68" i="2"/>
  <c r="C68" i="2" s="1"/>
  <c r="B68" i="2"/>
  <c r="N62" i="2"/>
  <c r="D67" i="2"/>
  <c r="C67" i="2" s="1"/>
  <c r="B67" i="2"/>
  <c r="N61" i="2"/>
  <c r="D66" i="2"/>
  <c r="C66" i="2" s="1"/>
  <c r="B66" i="2"/>
  <c r="N60" i="2"/>
  <c r="L65" i="2"/>
  <c r="K65" i="2"/>
  <c r="J65" i="2"/>
  <c r="I65" i="2"/>
  <c r="H65" i="2"/>
  <c r="G65" i="2"/>
  <c r="F65" i="2"/>
  <c r="E65" i="2"/>
  <c r="D64" i="2"/>
  <c r="C64" i="2" s="1"/>
  <c r="B64" i="2"/>
  <c r="L63" i="2"/>
  <c r="K63" i="2"/>
  <c r="J63" i="2"/>
  <c r="I63" i="2"/>
  <c r="H63" i="2"/>
  <c r="G63" i="2"/>
  <c r="F63" i="2"/>
  <c r="E63" i="2"/>
  <c r="D62" i="2"/>
  <c r="C62" i="2" s="1"/>
  <c r="B62" i="2"/>
  <c r="D61" i="2"/>
  <c r="C61" i="2" s="1"/>
  <c r="B61" i="2"/>
  <c r="D60" i="2"/>
  <c r="C60" i="2" s="1"/>
  <c r="B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 s="1"/>
  <c r="B56" i="2"/>
  <c r="D55" i="2"/>
  <c r="C55" i="2" s="1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 s="1"/>
  <c r="B51" i="2"/>
  <c r="D50" i="2"/>
  <c r="C50" i="2" s="1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 s="1"/>
  <c r="B46" i="2"/>
  <c r="D45" i="2"/>
  <c r="C45" i="2" s="1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 s="1"/>
  <c r="B42" i="2"/>
  <c r="D41" i="2"/>
  <c r="C41" i="2" s="1"/>
  <c r="B41" i="2"/>
  <c r="D40" i="2"/>
  <c r="C40" i="2" s="1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 s="1"/>
  <c r="B37" i="2"/>
  <c r="D36" i="2"/>
  <c r="C36" i="2" s="1"/>
  <c r="B36" i="2"/>
  <c r="D35" i="2"/>
  <c r="C35" i="2" s="1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 s="1"/>
  <c r="B32" i="2"/>
  <c r="D31" i="2"/>
  <c r="C31" i="2" s="1"/>
  <c r="B31" i="2"/>
  <c r="D30" i="2"/>
  <c r="C30" i="2" s="1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 s="1"/>
  <c r="B26" i="2"/>
  <c r="D25" i="2"/>
  <c r="C25" i="2" s="1"/>
  <c r="B25" i="2"/>
  <c r="D24" i="2"/>
  <c r="C24" i="2" s="1"/>
  <c r="B24" i="2"/>
  <c r="L23" i="2"/>
  <c r="K23" i="2"/>
  <c r="J23" i="2"/>
  <c r="I23" i="2"/>
  <c r="H23" i="2"/>
  <c r="G23" i="2"/>
  <c r="F23" i="2"/>
  <c r="E23" i="2"/>
  <c r="D17" i="2"/>
  <c r="C17" i="2" s="1"/>
  <c r="B17" i="2"/>
  <c r="D16" i="2"/>
  <c r="C16" i="2" s="1"/>
  <c r="B16" i="2"/>
  <c r="D15" i="2"/>
  <c r="C15" i="2" s="1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72" i="1"/>
  <c r="W5572" i="1" s="1"/>
  <c r="AB5572" i="1" s="1"/>
  <c r="Q5572" i="1"/>
  <c r="P5572" i="1"/>
  <c r="O5572" i="1"/>
  <c r="T5572" i="1" s="1"/>
  <c r="Y5572" i="1" s="1"/>
  <c r="N5572" i="1"/>
  <c r="S5572" i="1" s="1"/>
  <c r="X5572" i="1" s="1"/>
  <c r="AC5571" i="1"/>
  <c r="R5567" i="1"/>
  <c r="Q5567" i="1"/>
  <c r="V5567" i="1" s="1"/>
  <c r="P5567" i="1"/>
  <c r="O5567" i="1"/>
  <c r="T5567" i="1" s="1"/>
  <c r="Y5567" i="1" s="1"/>
  <c r="N5567" i="1"/>
  <c r="AC5566" i="1"/>
  <c r="R5565" i="1"/>
  <c r="Q5565" i="1"/>
  <c r="V5565" i="1" s="1"/>
  <c r="AA5565" i="1" s="1"/>
  <c r="P5565" i="1"/>
  <c r="U5565" i="1" s="1"/>
  <c r="Z5565" i="1" s="1"/>
  <c r="O5565" i="1"/>
  <c r="N5565" i="1"/>
  <c r="S5565" i="1" s="1"/>
  <c r="AC5564" i="1"/>
  <c r="R5563" i="1"/>
  <c r="W5563" i="1" s="1"/>
  <c r="Q5563" i="1"/>
  <c r="P5563" i="1"/>
  <c r="O5563" i="1"/>
  <c r="N5563" i="1"/>
  <c r="S5563" i="1" s="1"/>
  <c r="X5563" i="1" s="1"/>
  <c r="AC5562" i="1"/>
  <c r="R5561" i="1"/>
  <c r="W5561" i="1" s="1"/>
  <c r="AB5561" i="1" s="1"/>
  <c r="Q5561" i="1"/>
  <c r="P5561" i="1"/>
  <c r="O5561" i="1"/>
  <c r="N5561" i="1"/>
  <c r="S5561" i="1" s="1"/>
  <c r="X5561" i="1" s="1"/>
  <c r="AC5560" i="1"/>
  <c r="R5556" i="1"/>
  <c r="Q5556" i="1"/>
  <c r="V5556" i="1" s="1"/>
  <c r="P5556" i="1"/>
  <c r="O5556" i="1"/>
  <c r="T5556" i="1" s="1"/>
  <c r="Y5556" i="1" s="1"/>
  <c r="N5556" i="1"/>
  <c r="AC5555" i="1"/>
  <c r="R5554" i="1"/>
  <c r="Q5554" i="1"/>
  <c r="V5554" i="1" s="1"/>
  <c r="P5554" i="1"/>
  <c r="U5554" i="1" s="1"/>
  <c r="Z5554" i="1" s="1"/>
  <c r="O5554" i="1"/>
  <c r="N5554" i="1"/>
  <c r="AC5553" i="1"/>
  <c r="R5552" i="1"/>
  <c r="W5552" i="1" s="1"/>
  <c r="Q5552" i="1"/>
  <c r="V5552" i="1" s="1"/>
  <c r="P5552" i="1"/>
  <c r="O5552" i="1"/>
  <c r="N5552" i="1"/>
  <c r="S5552" i="1" s="1"/>
  <c r="X5552" i="1" s="1"/>
  <c r="AC5551" i="1"/>
  <c r="R5550" i="1"/>
  <c r="W5550" i="1" s="1"/>
  <c r="AB5550" i="1" s="1"/>
  <c r="Q5550" i="1"/>
  <c r="P5550" i="1"/>
  <c r="U5550" i="1" s="1"/>
  <c r="O5550" i="1"/>
  <c r="T5550" i="1" s="1"/>
  <c r="N5550" i="1"/>
  <c r="S5550" i="1" s="1"/>
  <c r="X5550" i="1" s="1"/>
  <c r="AC5549" i="1"/>
  <c r="R5548" i="1"/>
  <c r="Q5548" i="1"/>
  <c r="P5548" i="1"/>
  <c r="U5548" i="1" s="1"/>
  <c r="Z5548" i="1" s="1"/>
  <c r="O5548" i="1"/>
  <c r="N5548" i="1"/>
  <c r="AC5547" i="1"/>
  <c r="R5546" i="1"/>
  <c r="W5546" i="1" s="1"/>
  <c r="Q5546" i="1"/>
  <c r="P5546" i="1"/>
  <c r="U5546" i="1" s="1"/>
  <c r="Z5546" i="1" s="1"/>
  <c r="O5546" i="1"/>
  <c r="N5546" i="1"/>
  <c r="S5546" i="1" s="1"/>
  <c r="AC5545" i="1"/>
  <c r="R5544" i="1"/>
  <c r="Q5544" i="1"/>
  <c r="V5544" i="1" s="1"/>
  <c r="P5544" i="1"/>
  <c r="O5544" i="1"/>
  <c r="T5544" i="1" s="1"/>
  <c r="N5544" i="1"/>
  <c r="AC5543" i="1"/>
  <c r="R5542" i="1"/>
  <c r="W5542" i="1" s="1"/>
  <c r="AB5542" i="1" s="1"/>
  <c r="Q5542" i="1"/>
  <c r="P5542" i="1"/>
  <c r="O5542" i="1"/>
  <c r="N5542" i="1"/>
  <c r="S5542" i="1" s="1"/>
  <c r="X5542" i="1" s="1"/>
  <c r="AC5541" i="1"/>
  <c r="R5540" i="1"/>
  <c r="Q5540" i="1"/>
  <c r="V5540" i="1" s="1"/>
  <c r="P5540" i="1"/>
  <c r="O5540" i="1"/>
  <c r="T5540" i="1" s="1"/>
  <c r="Y5540" i="1" s="1"/>
  <c r="N5540" i="1"/>
  <c r="AC5539" i="1"/>
  <c r="AA5538" i="1"/>
  <c r="R5538" i="1"/>
  <c r="Q5538" i="1"/>
  <c r="V5538" i="1" s="1"/>
  <c r="P5538" i="1"/>
  <c r="U5538" i="1" s="1"/>
  <c r="Z5538" i="1" s="1"/>
  <c r="O5538" i="1"/>
  <c r="N5538" i="1"/>
  <c r="AC5537" i="1"/>
  <c r="R5536" i="1"/>
  <c r="W5536" i="1" s="1"/>
  <c r="AB5536" i="1" s="1"/>
  <c r="Q5536" i="1"/>
  <c r="V5536" i="1" s="1"/>
  <c r="AA5536" i="1" s="1"/>
  <c r="P5536" i="1"/>
  <c r="O5536" i="1"/>
  <c r="T5536" i="1" s="1"/>
  <c r="N5536" i="1"/>
  <c r="S5536" i="1" s="1"/>
  <c r="AC5535" i="1"/>
  <c r="R5534" i="1"/>
  <c r="W5534" i="1" s="1"/>
  <c r="AB5534" i="1" s="1"/>
  <c r="Q5534" i="1"/>
  <c r="P5534" i="1"/>
  <c r="O5534" i="1"/>
  <c r="T5534" i="1" s="1"/>
  <c r="Y5534" i="1" s="1"/>
  <c r="N5534" i="1"/>
  <c r="S5534" i="1" s="1"/>
  <c r="X5534" i="1" s="1"/>
  <c r="AC5533" i="1"/>
  <c r="R5532" i="1"/>
  <c r="Q5532" i="1"/>
  <c r="V5532" i="1" s="1"/>
  <c r="P5532" i="1"/>
  <c r="U5532" i="1" s="1"/>
  <c r="Z5532" i="1" s="1"/>
  <c r="O5532" i="1"/>
  <c r="T5532" i="1" s="1"/>
  <c r="Y5532" i="1" s="1"/>
  <c r="N5532" i="1"/>
  <c r="AC5531" i="1"/>
  <c r="R5530" i="1"/>
  <c r="W5530" i="1" s="1"/>
  <c r="Q5530" i="1"/>
  <c r="P5530" i="1"/>
  <c r="U5530" i="1" s="1"/>
  <c r="Z5530" i="1" s="1"/>
  <c r="O5530" i="1"/>
  <c r="N5530" i="1"/>
  <c r="S5530" i="1" s="1"/>
  <c r="AC5529" i="1"/>
  <c r="R5528" i="1"/>
  <c r="W5528" i="1" s="1"/>
  <c r="AB5528" i="1" s="1"/>
  <c r="Q5528" i="1"/>
  <c r="V5528" i="1" s="1"/>
  <c r="AA5528" i="1" s="1"/>
  <c r="P5528" i="1"/>
  <c r="O5528" i="1"/>
  <c r="T5528" i="1" s="1"/>
  <c r="N5528" i="1"/>
  <c r="AC5527" i="1"/>
  <c r="R5526" i="1"/>
  <c r="W5526" i="1" s="1"/>
  <c r="AB5526" i="1" s="1"/>
  <c r="Q5526" i="1"/>
  <c r="P5526" i="1"/>
  <c r="O5526" i="1"/>
  <c r="T5526" i="1" s="1"/>
  <c r="Y5526" i="1" s="1"/>
  <c r="N5526" i="1"/>
  <c r="S5526" i="1" s="1"/>
  <c r="X5526" i="1" s="1"/>
  <c r="AC5525" i="1"/>
  <c r="R5521" i="1"/>
  <c r="Q5521" i="1"/>
  <c r="V5521" i="1" s="1"/>
  <c r="P5521" i="1"/>
  <c r="U5521" i="1" s="1"/>
  <c r="Z5521" i="1" s="1"/>
  <c r="O5521" i="1"/>
  <c r="T5521" i="1" s="1"/>
  <c r="Y5521" i="1" s="1"/>
  <c r="N5521" i="1"/>
  <c r="AC5520" i="1"/>
  <c r="R5519" i="1"/>
  <c r="W5519" i="1" s="1"/>
  <c r="Q5519" i="1"/>
  <c r="V5519" i="1" s="1"/>
  <c r="AA5519" i="1" s="1"/>
  <c r="P5519" i="1"/>
  <c r="U5519" i="1" s="1"/>
  <c r="Z5519" i="1" s="1"/>
  <c r="O5519" i="1"/>
  <c r="N5519" i="1"/>
  <c r="S5519" i="1" s="1"/>
  <c r="AC5518" i="1"/>
  <c r="R5517" i="1"/>
  <c r="W5517" i="1" s="1"/>
  <c r="AB5517" i="1" s="1"/>
  <c r="Q5517" i="1"/>
  <c r="V5517" i="1" s="1"/>
  <c r="P5517" i="1"/>
  <c r="O5517" i="1"/>
  <c r="T5517" i="1" s="1"/>
  <c r="N5517" i="1"/>
  <c r="AC5516" i="1"/>
  <c r="R5515" i="1"/>
  <c r="W5515" i="1" s="1"/>
  <c r="AB5515" i="1" s="1"/>
  <c r="Q5515" i="1"/>
  <c r="P5515" i="1"/>
  <c r="O5515" i="1"/>
  <c r="T5515" i="1" s="1"/>
  <c r="Y5515" i="1" s="1"/>
  <c r="N5515" i="1"/>
  <c r="S5515" i="1" s="1"/>
  <c r="X5515" i="1" s="1"/>
  <c r="AC5514" i="1"/>
  <c r="R5513" i="1"/>
  <c r="Q5513" i="1"/>
  <c r="V5513" i="1" s="1"/>
  <c r="P5513" i="1"/>
  <c r="O5513" i="1"/>
  <c r="T5513" i="1" s="1"/>
  <c r="Y5513" i="1" s="1"/>
  <c r="N5513" i="1"/>
  <c r="AC5512" i="1"/>
  <c r="R5511" i="1"/>
  <c r="W5511" i="1" s="1"/>
  <c r="Q5511" i="1"/>
  <c r="P5511" i="1"/>
  <c r="U5511" i="1" s="1"/>
  <c r="Z5511" i="1" s="1"/>
  <c r="O5511" i="1"/>
  <c r="N5511" i="1"/>
  <c r="S5511" i="1" s="1"/>
  <c r="AC5510" i="1"/>
  <c r="R5509" i="1"/>
  <c r="W5509" i="1" s="1"/>
  <c r="AB5509" i="1" s="1"/>
  <c r="Q5509" i="1"/>
  <c r="V5509" i="1" s="1"/>
  <c r="AA5509" i="1" s="1"/>
  <c r="P5509" i="1"/>
  <c r="O5509" i="1"/>
  <c r="T5509" i="1" s="1"/>
  <c r="N5509" i="1"/>
  <c r="AC5508" i="1"/>
  <c r="R5507" i="1"/>
  <c r="W5507" i="1" s="1"/>
  <c r="AB5507" i="1" s="1"/>
  <c r="Q5507" i="1"/>
  <c r="P5507" i="1"/>
  <c r="O5507" i="1"/>
  <c r="T5507" i="1" s="1"/>
  <c r="Y5507" i="1" s="1"/>
  <c r="N5507" i="1"/>
  <c r="S5507" i="1" s="1"/>
  <c r="X5507" i="1" s="1"/>
  <c r="AC5506" i="1"/>
  <c r="R5505" i="1"/>
  <c r="Q5505" i="1"/>
  <c r="V5505" i="1" s="1"/>
  <c r="P5505" i="1"/>
  <c r="U5505" i="1" s="1"/>
  <c r="Z5505" i="1" s="1"/>
  <c r="O5505" i="1"/>
  <c r="T5505" i="1" s="1"/>
  <c r="N5505" i="1"/>
  <c r="AC5504" i="1"/>
  <c r="R5503" i="1"/>
  <c r="W5503" i="1" s="1"/>
  <c r="Q5503" i="1"/>
  <c r="V5503" i="1" s="1"/>
  <c r="AA5503" i="1" s="1"/>
  <c r="P5503" i="1"/>
  <c r="U5503" i="1" s="1"/>
  <c r="O5503" i="1"/>
  <c r="N5503" i="1"/>
  <c r="AC5502" i="1"/>
  <c r="R5501" i="1"/>
  <c r="Q5501" i="1"/>
  <c r="V5501" i="1" s="1"/>
  <c r="P5501" i="1"/>
  <c r="U5501" i="1" s="1"/>
  <c r="Z5501" i="1" s="1"/>
  <c r="O5501" i="1"/>
  <c r="T5501" i="1" s="1"/>
  <c r="Y5501" i="1" s="1"/>
  <c r="N5501" i="1"/>
  <c r="AC5500" i="1"/>
  <c r="R5499" i="1"/>
  <c r="W5499" i="1" s="1"/>
  <c r="Q5499" i="1"/>
  <c r="V5499" i="1" s="1"/>
  <c r="P5499" i="1"/>
  <c r="U5499" i="1" s="1"/>
  <c r="Z5499" i="1" s="1"/>
  <c r="O5499" i="1"/>
  <c r="N5499" i="1"/>
  <c r="S5499" i="1" s="1"/>
  <c r="AC5498" i="1"/>
  <c r="R5497" i="1"/>
  <c r="Q5497" i="1"/>
  <c r="V5497" i="1" s="1"/>
  <c r="AA5497" i="1" s="1"/>
  <c r="P5497" i="1"/>
  <c r="O5497" i="1"/>
  <c r="N5497" i="1"/>
  <c r="S5497" i="1" s="1"/>
  <c r="AC5496" i="1"/>
  <c r="R5492" i="1"/>
  <c r="W5492" i="1" s="1"/>
  <c r="AB5492" i="1" s="1"/>
  <c r="Q5492" i="1"/>
  <c r="P5492" i="1"/>
  <c r="U5492" i="1" s="1"/>
  <c r="O5492" i="1"/>
  <c r="T5492" i="1" s="1"/>
  <c r="N5492" i="1"/>
  <c r="S5492" i="1" s="1"/>
  <c r="X5492" i="1" s="1"/>
  <c r="R5490" i="1"/>
  <c r="Q5490" i="1"/>
  <c r="P5490" i="1"/>
  <c r="U5490" i="1" s="1"/>
  <c r="Z5490" i="1" s="1"/>
  <c r="O5490" i="1"/>
  <c r="T5490" i="1" s="1"/>
  <c r="Y5490" i="1" s="1"/>
  <c r="N5490" i="1"/>
  <c r="R5488" i="1"/>
  <c r="W5488" i="1" s="1"/>
  <c r="Q5488" i="1"/>
  <c r="V5488" i="1" s="1"/>
  <c r="AA5488" i="1" s="1"/>
  <c r="P5488" i="1"/>
  <c r="U5488" i="1" s="1"/>
  <c r="Z5488" i="1" s="1"/>
  <c r="O5488" i="1"/>
  <c r="N5488" i="1"/>
  <c r="S5488" i="1" s="1"/>
  <c r="AC5487" i="1"/>
  <c r="R5486" i="1"/>
  <c r="Q5486" i="1"/>
  <c r="V5486" i="1" s="1"/>
  <c r="AA5486" i="1" s="1"/>
  <c r="P5486" i="1"/>
  <c r="O5486" i="1"/>
  <c r="T5486" i="1" s="1"/>
  <c r="N5486" i="1"/>
  <c r="AC5485" i="1"/>
  <c r="R5484" i="1"/>
  <c r="W5484" i="1" s="1"/>
  <c r="AB5484" i="1" s="1"/>
  <c r="Q5484" i="1"/>
  <c r="P5484" i="1"/>
  <c r="O5484" i="1"/>
  <c r="N5484" i="1"/>
  <c r="S5484" i="1" s="1"/>
  <c r="X5484" i="1" s="1"/>
  <c r="AC5483" i="1"/>
  <c r="R5482" i="1"/>
  <c r="Q5482" i="1"/>
  <c r="V5482" i="1" s="1"/>
  <c r="P5482" i="1"/>
  <c r="O5482" i="1"/>
  <c r="T5482" i="1" s="1"/>
  <c r="Y5482" i="1" s="1"/>
  <c r="N5482" i="1"/>
  <c r="AC5481" i="1"/>
  <c r="R5480" i="1"/>
  <c r="Q5480" i="1"/>
  <c r="V5480" i="1" s="1"/>
  <c r="AA5480" i="1" s="1"/>
  <c r="P5480" i="1"/>
  <c r="U5480" i="1" s="1"/>
  <c r="Z5480" i="1" s="1"/>
  <c r="O5480" i="1"/>
  <c r="N5480" i="1"/>
  <c r="AC5479" i="1"/>
  <c r="R5478" i="1"/>
  <c r="Q5478" i="1"/>
  <c r="V5478" i="1" s="1"/>
  <c r="AA5478" i="1" s="1"/>
  <c r="P5478" i="1"/>
  <c r="O5478" i="1"/>
  <c r="T5478" i="1" s="1"/>
  <c r="N5478" i="1"/>
  <c r="AC5477" i="1"/>
  <c r="R5476" i="1"/>
  <c r="W5476" i="1" s="1"/>
  <c r="AB5476" i="1" s="1"/>
  <c r="Q5476" i="1"/>
  <c r="P5476" i="1"/>
  <c r="O5476" i="1"/>
  <c r="T5476" i="1" s="1"/>
  <c r="Y5476" i="1" s="1"/>
  <c r="N5476" i="1"/>
  <c r="S5476" i="1" s="1"/>
  <c r="X5476" i="1" s="1"/>
  <c r="AC5475" i="1"/>
  <c r="R5474" i="1"/>
  <c r="Q5474" i="1"/>
  <c r="V5474" i="1" s="1"/>
  <c r="P5474" i="1"/>
  <c r="U5474" i="1" s="1"/>
  <c r="Z5474" i="1" s="1"/>
  <c r="O5474" i="1"/>
  <c r="T5474" i="1" s="1"/>
  <c r="Y5474" i="1" s="1"/>
  <c r="N5474" i="1"/>
  <c r="AC5473" i="1"/>
  <c r="R5472" i="1"/>
  <c r="W5472" i="1" s="1"/>
  <c r="Q5472" i="1"/>
  <c r="V5472" i="1" s="1"/>
  <c r="AA5472" i="1" s="1"/>
  <c r="P5472" i="1"/>
  <c r="U5472" i="1" s="1"/>
  <c r="Z5472" i="1" s="1"/>
  <c r="O5472" i="1"/>
  <c r="N5472" i="1"/>
  <c r="S5472" i="1" s="1"/>
  <c r="AC5471" i="1"/>
  <c r="R5470" i="1"/>
  <c r="W5470" i="1" s="1"/>
  <c r="AB5470" i="1" s="1"/>
  <c r="Q5470" i="1"/>
  <c r="V5470" i="1" s="1"/>
  <c r="AA5470" i="1" s="1"/>
  <c r="P5470" i="1"/>
  <c r="O5470" i="1"/>
  <c r="T5470" i="1" s="1"/>
  <c r="N5470" i="1"/>
  <c r="S5470" i="1" s="1"/>
  <c r="X5470" i="1" s="1"/>
  <c r="AC5469" i="1"/>
  <c r="R5468" i="1"/>
  <c r="W5468" i="1" s="1"/>
  <c r="AB5468" i="1" s="1"/>
  <c r="Q5468" i="1"/>
  <c r="P5468" i="1"/>
  <c r="U5468" i="1" s="1"/>
  <c r="O5468" i="1"/>
  <c r="T5468" i="1" s="1"/>
  <c r="Y5468" i="1" s="1"/>
  <c r="N5468" i="1"/>
  <c r="S5468" i="1" s="1"/>
  <c r="AC5467" i="1"/>
  <c r="R5466" i="1"/>
  <c r="Q5466" i="1"/>
  <c r="P5466" i="1"/>
  <c r="U5466" i="1" s="1"/>
  <c r="Z5466" i="1" s="1"/>
  <c r="O5466" i="1"/>
  <c r="T5466" i="1" s="1"/>
  <c r="N5466" i="1"/>
  <c r="AC5465" i="1"/>
  <c r="R5463" i="1"/>
  <c r="W5463" i="1" s="1"/>
  <c r="Q5463" i="1"/>
  <c r="V5463" i="1" s="1"/>
  <c r="AA5463" i="1" s="1"/>
  <c r="P5463" i="1"/>
  <c r="U5463" i="1" s="1"/>
  <c r="Z5463" i="1" s="1"/>
  <c r="O5463" i="1"/>
  <c r="N5463" i="1"/>
  <c r="S5463" i="1" s="1"/>
  <c r="R5462" i="1"/>
  <c r="W5462" i="1" s="1"/>
  <c r="Q5462" i="1"/>
  <c r="V5462" i="1" s="1"/>
  <c r="AA5462" i="1" s="1"/>
  <c r="P5462" i="1"/>
  <c r="U5462" i="1" s="1"/>
  <c r="Z5462" i="1" s="1"/>
  <c r="O5462" i="1"/>
  <c r="N5462" i="1"/>
  <c r="R5461" i="1"/>
  <c r="W5461" i="1" s="1"/>
  <c r="Q5461" i="1"/>
  <c r="V5461" i="1" s="1"/>
  <c r="P5461" i="1"/>
  <c r="U5461" i="1" s="1"/>
  <c r="Z5461" i="1" s="1"/>
  <c r="O5461" i="1"/>
  <c r="N5461" i="1"/>
  <c r="S5461" i="1" s="1"/>
  <c r="R5460" i="1"/>
  <c r="W5460" i="1" s="1"/>
  <c r="Q5460" i="1"/>
  <c r="P5460" i="1"/>
  <c r="U5460" i="1" s="1"/>
  <c r="O5460" i="1"/>
  <c r="N5460" i="1"/>
  <c r="R5459" i="1"/>
  <c r="W5459" i="1" s="1"/>
  <c r="Q5459" i="1"/>
  <c r="V5459" i="1" s="1"/>
  <c r="P5459" i="1"/>
  <c r="U5459" i="1" s="1"/>
  <c r="Z5459" i="1" s="1"/>
  <c r="O5459" i="1"/>
  <c r="N5459" i="1"/>
  <c r="S5459" i="1" s="1"/>
  <c r="R5458" i="1"/>
  <c r="W5458" i="1" s="1"/>
  <c r="Q5458" i="1"/>
  <c r="V5458" i="1" s="1"/>
  <c r="AA5458" i="1" s="1"/>
  <c r="P5458" i="1"/>
  <c r="U5458" i="1" s="1"/>
  <c r="Z5458" i="1" s="1"/>
  <c r="O5458" i="1"/>
  <c r="N5458" i="1"/>
  <c r="R5457" i="1"/>
  <c r="W5457" i="1" s="1"/>
  <c r="Q5457" i="1"/>
  <c r="V5457" i="1" s="1"/>
  <c r="AA5457" i="1" s="1"/>
  <c r="P5457" i="1"/>
  <c r="O5457" i="1"/>
  <c r="N5457" i="1"/>
  <c r="S5457" i="1" s="1"/>
  <c r="X5457" i="1" s="1"/>
  <c r="R5456" i="1"/>
  <c r="W5456" i="1" s="1"/>
  <c r="AB5456" i="1" s="1"/>
  <c r="Q5456" i="1"/>
  <c r="V5456" i="1" s="1"/>
  <c r="AA5456" i="1" s="1"/>
  <c r="P5456" i="1"/>
  <c r="O5456" i="1"/>
  <c r="N5456" i="1"/>
  <c r="S5456" i="1" s="1"/>
  <c r="X5456" i="1" s="1"/>
  <c r="W5455" i="1"/>
  <c r="AB5455" i="1" s="1"/>
  <c r="R5455" i="1"/>
  <c r="Q5455" i="1"/>
  <c r="V5455" i="1" s="1"/>
  <c r="AA5455" i="1" s="1"/>
  <c r="P5455" i="1"/>
  <c r="O5455" i="1"/>
  <c r="N5455" i="1"/>
  <c r="S5455" i="1" s="1"/>
  <c r="X5455" i="1" s="1"/>
  <c r="R5454" i="1"/>
  <c r="W5454" i="1" s="1"/>
  <c r="AB5454" i="1" s="1"/>
  <c r="Q5454" i="1"/>
  <c r="V5454" i="1" s="1"/>
  <c r="AA5454" i="1" s="1"/>
  <c r="P5454" i="1"/>
  <c r="O5454" i="1"/>
  <c r="N5454" i="1"/>
  <c r="S5454" i="1" s="1"/>
  <c r="X5454" i="1" s="1"/>
  <c r="R5453" i="1"/>
  <c r="W5453" i="1" s="1"/>
  <c r="AB5453" i="1" s="1"/>
  <c r="Q5453" i="1"/>
  <c r="V5453" i="1" s="1"/>
  <c r="AA5453" i="1" s="1"/>
  <c r="P5453" i="1"/>
  <c r="O5453" i="1"/>
  <c r="N5453" i="1"/>
  <c r="S5453" i="1" s="1"/>
  <c r="X5453" i="1" s="1"/>
  <c r="R5452" i="1"/>
  <c r="W5452" i="1" s="1"/>
  <c r="AB5452" i="1" s="1"/>
  <c r="Q5452" i="1"/>
  <c r="V5452" i="1" s="1"/>
  <c r="AA5452" i="1" s="1"/>
  <c r="P5452" i="1"/>
  <c r="O5452" i="1"/>
  <c r="N5452" i="1"/>
  <c r="S5452" i="1" s="1"/>
  <c r="X5452" i="1" s="1"/>
  <c r="R5451" i="1"/>
  <c r="W5451" i="1" s="1"/>
  <c r="AB5451" i="1" s="1"/>
  <c r="Q5451" i="1"/>
  <c r="V5451" i="1" s="1"/>
  <c r="AA5451" i="1" s="1"/>
  <c r="P5451" i="1"/>
  <c r="O5451" i="1"/>
  <c r="N5451" i="1"/>
  <c r="S5451" i="1" s="1"/>
  <c r="X5451" i="1" s="1"/>
  <c r="R5450" i="1"/>
  <c r="W5450" i="1" s="1"/>
  <c r="AB5450" i="1" s="1"/>
  <c r="Q5450" i="1"/>
  <c r="V5450" i="1" s="1"/>
  <c r="AA5450" i="1" s="1"/>
  <c r="P5450" i="1"/>
  <c r="O5450" i="1"/>
  <c r="N5450" i="1"/>
  <c r="S5450" i="1" s="1"/>
  <c r="X5450" i="1" s="1"/>
  <c r="R5449" i="1"/>
  <c r="Q5449" i="1"/>
  <c r="V5449" i="1" s="1"/>
  <c r="AA5449" i="1" s="1"/>
  <c r="P5449" i="1"/>
  <c r="O5449" i="1"/>
  <c r="N5449" i="1"/>
  <c r="R5448" i="1"/>
  <c r="W5448" i="1" s="1"/>
  <c r="Q5448" i="1"/>
  <c r="V5448" i="1" s="1"/>
  <c r="AA5448" i="1" s="1"/>
  <c r="P5448" i="1"/>
  <c r="O5448" i="1"/>
  <c r="N5448" i="1"/>
  <c r="R5447" i="1"/>
  <c r="W5447" i="1" s="1"/>
  <c r="Q5447" i="1"/>
  <c r="V5447" i="1" s="1"/>
  <c r="AA5447" i="1" s="1"/>
  <c r="P5447" i="1"/>
  <c r="O5447" i="1"/>
  <c r="N5447" i="1"/>
  <c r="S5447" i="1" s="1"/>
  <c r="R5446" i="1"/>
  <c r="W5446" i="1" s="1"/>
  <c r="Q5446" i="1"/>
  <c r="V5446" i="1" s="1"/>
  <c r="AA5446" i="1" s="1"/>
  <c r="P5446" i="1"/>
  <c r="O5446" i="1"/>
  <c r="N5446" i="1"/>
  <c r="S5446" i="1" s="1"/>
  <c r="R5445" i="1"/>
  <c r="Q5445" i="1"/>
  <c r="V5445" i="1" s="1"/>
  <c r="AA5445" i="1" s="1"/>
  <c r="P5445" i="1"/>
  <c r="O5445" i="1"/>
  <c r="N5445" i="1"/>
  <c r="R5444" i="1"/>
  <c r="W5444" i="1" s="1"/>
  <c r="Q5444" i="1"/>
  <c r="V5444" i="1" s="1"/>
  <c r="AA5444" i="1" s="1"/>
  <c r="P5444" i="1"/>
  <c r="O5444" i="1"/>
  <c r="N5444" i="1"/>
  <c r="R5443" i="1"/>
  <c r="W5443" i="1" s="1"/>
  <c r="Q5443" i="1"/>
  <c r="V5443" i="1" s="1"/>
  <c r="AA5443" i="1" s="1"/>
  <c r="P5443" i="1"/>
  <c r="O5443" i="1"/>
  <c r="N5443" i="1"/>
  <c r="S5443" i="1" s="1"/>
  <c r="R5442" i="1"/>
  <c r="W5442" i="1" s="1"/>
  <c r="Q5442" i="1"/>
  <c r="V5442" i="1" s="1"/>
  <c r="AA5442" i="1" s="1"/>
  <c r="P5442" i="1"/>
  <c r="O5442" i="1"/>
  <c r="N5442" i="1"/>
  <c r="S5442" i="1" s="1"/>
  <c r="R5441" i="1"/>
  <c r="Q5441" i="1"/>
  <c r="V5441" i="1" s="1"/>
  <c r="AA5441" i="1" s="1"/>
  <c r="P5441" i="1"/>
  <c r="O5441" i="1"/>
  <c r="N5441" i="1"/>
  <c r="R5440" i="1"/>
  <c r="W5440" i="1" s="1"/>
  <c r="Q5440" i="1"/>
  <c r="V5440" i="1" s="1"/>
  <c r="AA5440" i="1" s="1"/>
  <c r="P5440" i="1"/>
  <c r="O5440" i="1"/>
  <c r="N5440" i="1"/>
  <c r="R5439" i="1"/>
  <c r="W5439" i="1" s="1"/>
  <c r="Q5439" i="1"/>
  <c r="V5439" i="1" s="1"/>
  <c r="AA5439" i="1" s="1"/>
  <c r="P5439" i="1"/>
  <c r="O5439" i="1"/>
  <c r="N5439" i="1"/>
  <c r="S5439" i="1" s="1"/>
  <c r="R5438" i="1"/>
  <c r="W5438" i="1" s="1"/>
  <c r="Q5438" i="1"/>
  <c r="V5438" i="1" s="1"/>
  <c r="AA5438" i="1" s="1"/>
  <c r="P5438" i="1"/>
  <c r="O5438" i="1"/>
  <c r="N5438" i="1"/>
  <c r="S5438" i="1" s="1"/>
  <c r="R5437" i="1"/>
  <c r="Q5437" i="1"/>
  <c r="V5437" i="1" s="1"/>
  <c r="AA5437" i="1" s="1"/>
  <c r="P5437" i="1"/>
  <c r="O5437" i="1"/>
  <c r="N5437" i="1"/>
  <c r="R5436" i="1"/>
  <c r="W5436" i="1" s="1"/>
  <c r="Q5436" i="1"/>
  <c r="V5436" i="1" s="1"/>
  <c r="AA5436" i="1" s="1"/>
  <c r="P5436" i="1"/>
  <c r="O5436" i="1"/>
  <c r="N5436" i="1"/>
  <c r="R5435" i="1"/>
  <c r="W5435" i="1" s="1"/>
  <c r="Q5435" i="1"/>
  <c r="V5435" i="1" s="1"/>
  <c r="AA5435" i="1" s="1"/>
  <c r="P5435" i="1"/>
  <c r="O5435" i="1"/>
  <c r="N5435" i="1"/>
  <c r="S5435" i="1" s="1"/>
  <c r="R5434" i="1"/>
  <c r="W5434" i="1" s="1"/>
  <c r="Q5434" i="1"/>
  <c r="V5434" i="1" s="1"/>
  <c r="AA5434" i="1" s="1"/>
  <c r="P5434" i="1"/>
  <c r="O5434" i="1"/>
  <c r="N5434" i="1"/>
  <c r="S5434" i="1" s="1"/>
  <c r="R5433" i="1"/>
  <c r="Q5433" i="1"/>
  <c r="V5433" i="1" s="1"/>
  <c r="AA5433" i="1" s="1"/>
  <c r="P5433" i="1"/>
  <c r="O5433" i="1"/>
  <c r="N5433" i="1"/>
  <c r="R5432" i="1"/>
  <c r="W5432" i="1" s="1"/>
  <c r="Q5432" i="1"/>
  <c r="V5432" i="1" s="1"/>
  <c r="AA5432" i="1" s="1"/>
  <c r="P5432" i="1"/>
  <c r="O5432" i="1"/>
  <c r="N5432" i="1"/>
  <c r="R5431" i="1"/>
  <c r="W5431" i="1" s="1"/>
  <c r="Q5431" i="1"/>
  <c r="V5431" i="1" s="1"/>
  <c r="AA5431" i="1" s="1"/>
  <c r="P5431" i="1"/>
  <c r="O5431" i="1"/>
  <c r="N5431" i="1"/>
  <c r="S5431" i="1" s="1"/>
  <c r="R5430" i="1"/>
  <c r="W5430" i="1" s="1"/>
  <c r="AB5430" i="1" s="1"/>
  <c r="Q5430" i="1"/>
  <c r="V5430" i="1" s="1"/>
  <c r="AA5430" i="1" s="1"/>
  <c r="P5430" i="1"/>
  <c r="O5430" i="1"/>
  <c r="N5430" i="1"/>
  <c r="S5430" i="1" s="1"/>
  <c r="X5430" i="1" s="1"/>
  <c r="R5429" i="1"/>
  <c r="W5429" i="1" s="1"/>
  <c r="AB5429" i="1" s="1"/>
  <c r="Q5429" i="1"/>
  <c r="V5429" i="1" s="1"/>
  <c r="AA5429" i="1" s="1"/>
  <c r="P5429" i="1"/>
  <c r="O5429" i="1"/>
  <c r="N5429" i="1"/>
  <c r="S5429" i="1" s="1"/>
  <c r="X5429" i="1" s="1"/>
  <c r="R5428" i="1"/>
  <c r="W5428" i="1" s="1"/>
  <c r="AB5428" i="1" s="1"/>
  <c r="Q5428" i="1"/>
  <c r="V5428" i="1" s="1"/>
  <c r="AA5428" i="1" s="1"/>
  <c r="P5428" i="1"/>
  <c r="O5428" i="1"/>
  <c r="N5428" i="1"/>
  <c r="S5428" i="1" s="1"/>
  <c r="X5428" i="1" s="1"/>
  <c r="R5494" i="1"/>
  <c r="W5494" i="1" s="1"/>
  <c r="AB5494" i="1" s="1"/>
  <c r="Q5494" i="1"/>
  <c r="V5494" i="1" s="1"/>
  <c r="AA5494" i="1" s="1"/>
  <c r="P5494" i="1"/>
  <c r="O5494" i="1"/>
  <c r="N5494" i="1"/>
  <c r="S5494" i="1" s="1"/>
  <c r="X5494" i="1" s="1"/>
  <c r="R5427" i="1"/>
  <c r="W5427" i="1" s="1"/>
  <c r="AB5427" i="1" s="1"/>
  <c r="Q5427" i="1"/>
  <c r="V5427" i="1" s="1"/>
  <c r="AA5427" i="1" s="1"/>
  <c r="P5427" i="1"/>
  <c r="O5427" i="1"/>
  <c r="N5427" i="1"/>
  <c r="S5427" i="1" s="1"/>
  <c r="X5427" i="1" s="1"/>
  <c r="R5426" i="1"/>
  <c r="W5426" i="1" s="1"/>
  <c r="AB5426" i="1" s="1"/>
  <c r="Q5426" i="1"/>
  <c r="V5426" i="1" s="1"/>
  <c r="AA5426" i="1" s="1"/>
  <c r="P5426" i="1"/>
  <c r="O5426" i="1"/>
  <c r="N5426" i="1"/>
  <c r="S5426" i="1" s="1"/>
  <c r="X5426" i="1" s="1"/>
  <c r="R5425" i="1"/>
  <c r="W5425" i="1" s="1"/>
  <c r="AB5425" i="1" s="1"/>
  <c r="Q5425" i="1"/>
  <c r="V5425" i="1" s="1"/>
  <c r="AA5425" i="1" s="1"/>
  <c r="P5425" i="1"/>
  <c r="O5425" i="1"/>
  <c r="N5425" i="1"/>
  <c r="S5425" i="1" s="1"/>
  <c r="X5425" i="1" s="1"/>
  <c r="R5424" i="1"/>
  <c r="W5424" i="1" s="1"/>
  <c r="AB5424" i="1" s="1"/>
  <c r="Q5424" i="1"/>
  <c r="V5424" i="1" s="1"/>
  <c r="AA5424" i="1" s="1"/>
  <c r="P5424" i="1"/>
  <c r="O5424" i="1"/>
  <c r="N5424" i="1"/>
  <c r="S5424" i="1" s="1"/>
  <c r="X5424" i="1" s="1"/>
  <c r="R5423" i="1"/>
  <c r="W5423" i="1" s="1"/>
  <c r="AB5423" i="1" s="1"/>
  <c r="Q5423" i="1"/>
  <c r="V5423" i="1" s="1"/>
  <c r="AA5423" i="1" s="1"/>
  <c r="P5423" i="1"/>
  <c r="O5423" i="1"/>
  <c r="N5423" i="1"/>
  <c r="S5423" i="1" s="1"/>
  <c r="X5423" i="1" s="1"/>
  <c r="R5422" i="1"/>
  <c r="W5422" i="1" s="1"/>
  <c r="AB5422" i="1" s="1"/>
  <c r="Q5422" i="1"/>
  <c r="V5422" i="1" s="1"/>
  <c r="AA5422" i="1" s="1"/>
  <c r="P5422" i="1"/>
  <c r="O5422" i="1"/>
  <c r="N5422" i="1"/>
  <c r="S5422" i="1" s="1"/>
  <c r="X5422" i="1" s="1"/>
  <c r="R5421" i="1"/>
  <c r="W5421" i="1" s="1"/>
  <c r="AB5421" i="1" s="1"/>
  <c r="Q5421" i="1"/>
  <c r="V5421" i="1" s="1"/>
  <c r="AA5421" i="1" s="1"/>
  <c r="P5421" i="1"/>
  <c r="O5421" i="1"/>
  <c r="N5421" i="1"/>
  <c r="S5421" i="1" s="1"/>
  <c r="X5421" i="1" s="1"/>
  <c r="R5420" i="1"/>
  <c r="W5420" i="1" s="1"/>
  <c r="AB5420" i="1" s="1"/>
  <c r="Q5420" i="1"/>
  <c r="V5420" i="1" s="1"/>
  <c r="AA5420" i="1" s="1"/>
  <c r="P5420" i="1"/>
  <c r="O5420" i="1"/>
  <c r="N5420" i="1"/>
  <c r="S5420" i="1" s="1"/>
  <c r="X5420" i="1" s="1"/>
  <c r="R5419" i="1"/>
  <c r="W5419" i="1" s="1"/>
  <c r="AB5419" i="1" s="1"/>
  <c r="Q5419" i="1"/>
  <c r="V5419" i="1" s="1"/>
  <c r="AA5419" i="1" s="1"/>
  <c r="P5419" i="1"/>
  <c r="O5419" i="1"/>
  <c r="N5419" i="1"/>
  <c r="S5419" i="1" s="1"/>
  <c r="X5419" i="1" s="1"/>
  <c r="R5418" i="1"/>
  <c r="W5418" i="1" s="1"/>
  <c r="AB5418" i="1" s="1"/>
  <c r="Q5418" i="1"/>
  <c r="V5418" i="1" s="1"/>
  <c r="AA5418" i="1" s="1"/>
  <c r="P5418" i="1"/>
  <c r="O5418" i="1"/>
  <c r="N5418" i="1"/>
  <c r="S5418" i="1" s="1"/>
  <c r="X5418" i="1" s="1"/>
  <c r="W5417" i="1"/>
  <c r="AB5417" i="1" s="1"/>
  <c r="R5417" i="1"/>
  <c r="Q5417" i="1"/>
  <c r="V5417" i="1" s="1"/>
  <c r="AA5417" i="1" s="1"/>
  <c r="P5417" i="1"/>
  <c r="O5417" i="1"/>
  <c r="N5417" i="1"/>
  <c r="S5417" i="1" s="1"/>
  <c r="X5417" i="1" s="1"/>
  <c r="R5416" i="1"/>
  <c r="W5416" i="1" s="1"/>
  <c r="Q5416" i="1"/>
  <c r="V5416" i="1" s="1"/>
  <c r="AA5416" i="1" s="1"/>
  <c r="P5416" i="1"/>
  <c r="O5416" i="1"/>
  <c r="N5416" i="1"/>
  <c r="S5416" i="1" s="1"/>
  <c r="R5415" i="1"/>
  <c r="W5415" i="1" s="1"/>
  <c r="Q5415" i="1"/>
  <c r="V5415" i="1" s="1"/>
  <c r="AA5415" i="1" s="1"/>
  <c r="P5415" i="1"/>
  <c r="O5415" i="1"/>
  <c r="N5415" i="1"/>
  <c r="S5415" i="1" s="1"/>
  <c r="R5414" i="1"/>
  <c r="W5414" i="1" s="1"/>
  <c r="Q5414" i="1"/>
  <c r="V5414" i="1" s="1"/>
  <c r="AA5414" i="1" s="1"/>
  <c r="P5414" i="1"/>
  <c r="O5414" i="1"/>
  <c r="N5414" i="1"/>
  <c r="S5414" i="1" s="1"/>
  <c r="R5413" i="1"/>
  <c r="W5413" i="1" s="1"/>
  <c r="Q5413" i="1"/>
  <c r="V5413" i="1" s="1"/>
  <c r="AA5413" i="1" s="1"/>
  <c r="P5413" i="1"/>
  <c r="O5413" i="1"/>
  <c r="N5413" i="1"/>
  <c r="S5413" i="1" s="1"/>
  <c r="R5412" i="1"/>
  <c r="W5412" i="1" s="1"/>
  <c r="AB5412" i="1" s="1"/>
  <c r="Q5412" i="1"/>
  <c r="V5412" i="1" s="1"/>
  <c r="AA5412" i="1" s="1"/>
  <c r="P5412" i="1"/>
  <c r="O5412" i="1"/>
  <c r="N5412" i="1"/>
  <c r="S5412" i="1" s="1"/>
  <c r="X5412" i="1" s="1"/>
  <c r="R5411" i="1"/>
  <c r="W5411" i="1" s="1"/>
  <c r="Q5411" i="1"/>
  <c r="V5411" i="1" s="1"/>
  <c r="AA5411" i="1" s="1"/>
  <c r="P5411" i="1"/>
  <c r="O5411" i="1"/>
  <c r="N5411" i="1"/>
  <c r="S5411" i="1" s="1"/>
  <c r="R5410" i="1"/>
  <c r="W5410" i="1" s="1"/>
  <c r="Q5410" i="1"/>
  <c r="V5410" i="1" s="1"/>
  <c r="AA5410" i="1" s="1"/>
  <c r="P5410" i="1"/>
  <c r="O5410" i="1"/>
  <c r="N5410" i="1"/>
  <c r="S5410" i="1" s="1"/>
  <c r="R5409" i="1"/>
  <c r="W5409" i="1" s="1"/>
  <c r="Q5409" i="1"/>
  <c r="V5409" i="1" s="1"/>
  <c r="AA5409" i="1" s="1"/>
  <c r="P5409" i="1"/>
  <c r="O5409" i="1"/>
  <c r="N5409" i="1"/>
  <c r="S5409" i="1" s="1"/>
  <c r="R5408" i="1"/>
  <c r="W5408" i="1" s="1"/>
  <c r="Q5408" i="1"/>
  <c r="V5408" i="1" s="1"/>
  <c r="AA5408" i="1" s="1"/>
  <c r="P5408" i="1"/>
  <c r="O5408" i="1"/>
  <c r="N5408" i="1"/>
  <c r="S5408" i="1" s="1"/>
  <c r="R5407" i="1"/>
  <c r="W5407" i="1" s="1"/>
  <c r="Q5407" i="1"/>
  <c r="V5407" i="1" s="1"/>
  <c r="AA5407" i="1" s="1"/>
  <c r="P5407" i="1"/>
  <c r="O5407" i="1"/>
  <c r="T5407" i="1" s="1"/>
  <c r="N5407" i="1"/>
  <c r="S5407" i="1" s="1"/>
  <c r="R5406" i="1"/>
  <c r="W5406" i="1" s="1"/>
  <c r="AB5406" i="1" s="1"/>
  <c r="Q5406" i="1"/>
  <c r="V5406" i="1" s="1"/>
  <c r="P5406" i="1"/>
  <c r="O5406" i="1"/>
  <c r="N5406" i="1"/>
  <c r="S5406" i="1" s="1"/>
  <c r="X5406" i="1" s="1"/>
  <c r="R5405" i="1"/>
  <c r="W5405" i="1" s="1"/>
  <c r="AB5405" i="1" s="1"/>
  <c r="Q5405" i="1"/>
  <c r="V5405" i="1" s="1"/>
  <c r="P5405" i="1"/>
  <c r="O5405" i="1"/>
  <c r="N5405" i="1"/>
  <c r="S5405" i="1" s="1"/>
  <c r="X5405" i="1" s="1"/>
  <c r="R5404" i="1"/>
  <c r="W5404" i="1" s="1"/>
  <c r="AB5404" i="1" s="1"/>
  <c r="Q5404" i="1"/>
  <c r="V5404" i="1" s="1"/>
  <c r="P5404" i="1"/>
  <c r="O5404" i="1"/>
  <c r="N5404" i="1"/>
  <c r="S5404" i="1" s="1"/>
  <c r="X5404" i="1" s="1"/>
  <c r="R5403" i="1"/>
  <c r="W5403" i="1" s="1"/>
  <c r="AB5403" i="1" s="1"/>
  <c r="Q5403" i="1"/>
  <c r="V5403" i="1" s="1"/>
  <c r="P5403" i="1"/>
  <c r="O5403" i="1"/>
  <c r="N5403" i="1"/>
  <c r="S5403" i="1" s="1"/>
  <c r="X5403" i="1" s="1"/>
  <c r="R5402" i="1"/>
  <c r="W5402" i="1" s="1"/>
  <c r="AB5402" i="1" s="1"/>
  <c r="Q5402" i="1"/>
  <c r="V5402" i="1" s="1"/>
  <c r="P5402" i="1"/>
  <c r="O5402" i="1"/>
  <c r="N5402" i="1"/>
  <c r="S5402" i="1" s="1"/>
  <c r="X5402" i="1" s="1"/>
  <c r="R5401" i="1"/>
  <c r="W5401" i="1" s="1"/>
  <c r="AB5401" i="1" s="1"/>
  <c r="Q5401" i="1"/>
  <c r="V5401" i="1" s="1"/>
  <c r="P5401" i="1"/>
  <c r="O5401" i="1"/>
  <c r="N5401" i="1"/>
  <c r="S5401" i="1" s="1"/>
  <c r="X5401" i="1" s="1"/>
  <c r="R5400" i="1"/>
  <c r="W5400" i="1" s="1"/>
  <c r="AB5400" i="1" s="1"/>
  <c r="Q5400" i="1"/>
  <c r="V5400" i="1" s="1"/>
  <c r="P5400" i="1"/>
  <c r="O5400" i="1"/>
  <c r="N5400" i="1"/>
  <c r="S5400" i="1" s="1"/>
  <c r="X5400" i="1" s="1"/>
  <c r="R5399" i="1"/>
  <c r="W5399" i="1" s="1"/>
  <c r="AB5399" i="1" s="1"/>
  <c r="Q5399" i="1"/>
  <c r="V5399" i="1" s="1"/>
  <c r="P5399" i="1"/>
  <c r="O5399" i="1"/>
  <c r="N5399" i="1"/>
  <c r="S5399" i="1" s="1"/>
  <c r="X5399" i="1" s="1"/>
  <c r="R5398" i="1"/>
  <c r="W5398" i="1" s="1"/>
  <c r="AB5398" i="1" s="1"/>
  <c r="Q5398" i="1"/>
  <c r="V5398" i="1" s="1"/>
  <c r="P5398" i="1"/>
  <c r="O5398" i="1"/>
  <c r="N5398" i="1"/>
  <c r="S5398" i="1" s="1"/>
  <c r="X5398" i="1" s="1"/>
  <c r="R5397" i="1"/>
  <c r="W5397" i="1" s="1"/>
  <c r="AB5397" i="1" s="1"/>
  <c r="Q5397" i="1"/>
  <c r="V5397" i="1" s="1"/>
  <c r="P5397" i="1"/>
  <c r="O5397" i="1"/>
  <c r="N5397" i="1"/>
  <c r="S5397" i="1" s="1"/>
  <c r="X5397" i="1" s="1"/>
  <c r="R5396" i="1"/>
  <c r="W5396" i="1" s="1"/>
  <c r="AB5396" i="1" s="1"/>
  <c r="Q5396" i="1"/>
  <c r="V5396" i="1" s="1"/>
  <c r="P5396" i="1"/>
  <c r="O5396" i="1"/>
  <c r="N5396" i="1"/>
  <c r="S5396" i="1" s="1"/>
  <c r="X5396" i="1" s="1"/>
  <c r="R5395" i="1"/>
  <c r="W5395" i="1" s="1"/>
  <c r="AB5395" i="1" s="1"/>
  <c r="Q5395" i="1"/>
  <c r="V5395" i="1" s="1"/>
  <c r="P5395" i="1"/>
  <c r="O5395" i="1"/>
  <c r="N5395" i="1"/>
  <c r="S5395" i="1" s="1"/>
  <c r="X5395" i="1" s="1"/>
  <c r="R5394" i="1"/>
  <c r="W5394" i="1" s="1"/>
  <c r="AB5394" i="1" s="1"/>
  <c r="Q5394" i="1"/>
  <c r="V5394" i="1" s="1"/>
  <c r="P5394" i="1"/>
  <c r="O5394" i="1"/>
  <c r="N5394" i="1"/>
  <c r="S5394" i="1" s="1"/>
  <c r="X5394" i="1" s="1"/>
  <c r="R5393" i="1"/>
  <c r="W5393" i="1" s="1"/>
  <c r="AB5393" i="1" s="1"/>
  <c r="Q5393" i="1"/>
  <c r="V5393" i="1" s="1"/>
  <c r="P5393" i="1"/>
  <c r="O5393" i="1"/>
  <c r="N5393" i="1"/>
  <c r="S5393" i="1" s="1"/>
  <c r="X5393" i="1" s="1"/>
  <c r="R5392" i="1"/>
  <c r="W5392" i="1" s="1"/>
  <c r="AB5392" i="1" s="1"/>
  <c r="Q5392" i="1"/>
  <c r="V5392" i="1" s="1"/>
  <c r="P5392" i="1"/>
  <c r="O5392" i="1"/>
  <c r="N5392" i="1"/>
  <c r="S5392" i="1" s="1"/>
  <c r="X5392" i="1" s="1"/>
  <c r="R5391" i="1"/>
  <c r="Q5391" i="1"/>
  <c r="V5391" i="1" s="1"/>
  <c r="P5391" i="1"/>
  <c r="U5391" i="1" s="1"/>
  <c r="O5391" i="1"/>
  <c r="T5391" i="1" s="1"/>
  <c r="Y5391" i="1" s="1"/>
  <c r="N5391" i="1"/>
  <c r="R5390" i="1"/>
  <c r="Q5390" i="1"/>
  <c r="V5390" i="1" s="1"/>
  <c r="P5390" i="1"/>
  <c r="U5390" i="1" s="1"/>
  <c r="O5390" i="1"/>
  <c r="T5390" i="1" s="1"/>
  <c r="Y5390" i="1" s="1"/>
  <c r="N5390" i="1"/>
  <c r="R5389" i="1"/>
  <c r="Q5389" i="1"/>
  <c r="V5389" i="1" s="1"/>
  <c r="P5389" i="1"/>
  <c r="U5389" i="1" s="1"/>
  <c r="O5389" i="1"/>
  <c r="T5389" i="1" s="1"/>
  <c r="Y5389" i="1" s="1"/>
  <c r="N5389" i="1"/>
  <c r="R5388" i="1"/>
  <c r="Q5388" i="1"/>
  <c r="V5388" i="1" s="1"/>
  <c r="P5388" i="1"/>
  <c r="U5388" i="1" s="1"/>
  <c r="O5388" i="1"/>
  <c r="T5388" i="1" s="1"/>
  <c r="Y5388" i="1" s="1"/>
  <c r="N5388" i="1"/>
  <c r="R5387" i="1"/>
  <c r="Q5387" i="1"/>
  <c r="V5387" i="1" s="1"/>
  <c r="P5387" i="1"/>
  <c r="U5387" i="1" s="1"/>
  <c r="O5387" i="1"/>
  <c r="T5387" i="1" s="1"/>
  <c r="Y5387" i="1" s="1"/>
  <c r="N5387" i="1"/>
  <c r="R5386" i="1"/>
  <c r="Q5386" i="1"/>
  <c r="V5386" i="1" s="1"/>
  <c r="P5386" i="1"/>
  <c r="U5386" i="1" s="1"/>
  <c r="O5386" i="1"/>
  <c r="T5386" i="1" s="1"/>
  <c r="Y5386" i="1" s="1"/>
  <c r="N5386" i="1"/>
  <c r="R5385" i="1"/>
  <c r="Q5385" i="1"/>
  <c r="V5385" i="1" s="1"/>
  <c r="P5385" i="1"/>
  <c r="U5385" i="1" s="1"/>
  <c r="O5385" i="1"/>
  <c r="T5385" i="1" s="1"/>
  <c r="Y5385" i="1" s="1"/>
  <c r="N5385" i="1"/>
  <c r="R5384" i="1"/>
  <c r="Q5384" i="1"/>
  <c r="V5384" i="1" s="1"/>
  <c r="P5384" i="1"/>
  <c r="U5384" i="1" s="1"/>
  <c r="O5384" i="1"/>
  <c r="T5384" i="1" s="1"/>
  <c r="Y5384" i="1" s="1"/>
  <c r="N5384" i="1"/>
  <c r="R5383" i="1"/>
  <c r="Q5383" i="1"/>
  <c r="V5383" i="1" s="1"/>
  <c r="P5383" i="1"/>
  <c r="U5383" i="1" s="1"/>
  <c r="O5383" i="1"/>
  <c r="T5383" i="1" s="1"/>
  <c r="Y5383" i="1" s="1"/>
  <c r="N5383" i="1"/>
  <c r="R5381" i="1"/>
  <c r="Q5381" i="1"/>
  <c r="V5381" i="1" s="1"/>
  <c r="P5381" i="1"/>
  <c r="U5381" i="1" s="1"/>
  <c r="O5381" i="1"/>
  <c r="T5381" i="1" s="1"/>
  <c r="Y5381" i="1" s="1"/>
  <c r="N5381" i="1"/>
  <c r="R5374" i="1"/>
  <c r="Q5374" i="1"/>
  <c r="V5374" i="1" s="1"/>
  <c r="P5374" i="1"/>
  <c r="U5374" i="1" s="1"/>
  <c r="O5374" i="1"/>
  <c r="T5374" i="1" s="1"/>
  <c r="Y5374" i="1" s="1"/>
  <c r="N5374" i="1"/>
  <c r="R5368" i="1"/>
  <c r="Q5368" i="1"/>
  <c r="V5368" i="1" s="1"/>
  <c r="P5368" i="1"/>
  <c r="U5368" i="1" s="1"/>
  <c r="O5368" i="1"/>
  <c r="T5368" i="1" s="1"/>
  <c r="Y5368" i="1" s="1"/>
  <c r="N5368" i="1"/>
  <c r="R5362" i="1"/>
  <c r="Q5362" i="1"/>
  <c r="V5362" i="1" s="1"/>
  <c r="P5362" i="1"/>
  <c r="U5362" i="1" s="1"/>
  <c r="O5362" i="1"/>
  <c r="T5362" i="1" s="1"/>
  <c r="Y5362" i="1" s="1"/>
  <c r="N5362" i="1"/>
  <c r="U5356" i="1"/>
  <c r="R5356" i="1"/>
  <c r="Q5356" i="1"/>
  <c r="V5356" i="1" s="1"/>
  <c r="P5356" i="1"/>
  <c r="O5356" i="1"/>
  <c r="T5356" i="1" s="1"/>
  <c r="Y5356" i="1" s="1"/>
  <c r="N5356" i="1"/>
  <c r="R5350" i="1"/>
  <c r="Q5350" i="1"/>
  <c r="V5350" i="1" s="1"/>
  <c r="P5350" i="1"/>
  <c r="U5350" i="1" s="1"/>
  <c r="O5350" i="1"/>
  <c r="T5350" i="1" s="1"/>
  <c r="Y5350" i="1" s="1"/>
  <c r="N5350" i="1"/>
  <c r="R5344" i="1"/>
  <c r="Q5344" i="1"/>
  <c r="V5344" i="1" s="1"/>
  <c r="P5344" i="1"/>
  <c r="U5344" i="1" s="1"/>
  <c r="O5344" i="1"/>
  <c r="T5344" i="1" s="1"/>
  <c r="Y5344" i="1" s="1"/>
  <c r="N5344" i="1"/>
  <c r="R5338" i="1"/>
  <c r="Q5338" i="1"/>
  <c r="V5338" i="1" s="1"/>
  <c r="P5338" i="1"/>
  <c r="U5338" i="1" s="1"/>
  <c r="O5338" i="1"/>
  <c r="T5338" i="1" s="1"/>
  <c r="Y5338" i="1" s="1"/>
  <c r="N5338" i="1"/>
  <c r="R5331" i="1"/>
  <c r="Q5331" i="1"/>
  <c r="V5331" i="1" s="1"/>
  <c r="P5331" i="1"/>
  <c r="U5331" i="1" s="1"/>
  <c r="O5331" i="1"/>
  <c r="T5331" i="1" s="1"/>
  <c r="Y5331" i="1" s="1"/>
  <c r="N5331" i="1"/>
  <c r="R5325" i="1"/>
  <c r="Q5325" i="1"/>
  <c r="V5325" i="1" s="1"/>
  <c r="P5325" i="1"/>
  <c r="U5325" i="1" s="1"/>
  <c r="O5325" i="1"/>
  <c r="T5325" i="1" s="1"/>
  <c r="Y5325" i="1" s="1"/>
  <c r="N5325" i="1"/>
  <c r="R5319" i="1"/>
  <c r="Q5319" i="1"/>
  <c r="P5319" i="1"/>
  <c r="U5319" i="1" s="1"/>
  <c r="O5319" i="1"/>
  <c r="T5319" i="1" s="1"/>
  <c r="Y5319" i="1" s="1"/>
  <c r="N5319" i="1"/>
  <c r="R5312" i="1"/>
  <c r="Q5312" i="1"/>
  <c r="P5312" i="1"/>
  <c r="U5312" i="1" s="1"/>
  <c r="O5312" i="1"/>
  <c r="T5312" i="1" s="1"/>
  <c r="Y5312" i="1" s="1"/>
  <c r="N5312" i="1"/>
  <c r="R5306" i="1"/>
  <c r="Q5306" i="1"/>
  <c r="P5306" i="1"/>
  <c r="U5306" i="1" s="1"/>
  <c r="O5306" i="1"/>
  <c r="T5306" i="1" s="1"/>
  <c r="Y5306" i="1" s="1"/>
  <c r="N5306" i="1"/>
  <c r="R5300" i="1"/>
  <c r="Q5300" i="1"/>
  <c r="P5300" i="1"/>
  <c r="U5300" i="1" s="1"/>
  <c r="O5300" i="1"/>
  <c r="T5300" i="1" s="1"/>
  <c r="Y5300" i="1" s="1"/>
  <c r="N5300" i="1"/>
  <c r="R5294" i="1"/>
  <c r="Q5294" i="1"/>
  <c r="P5294" i="1"/>
  <c r="U5294" i="1" s="1"/>
  <c r="O5294" i="1"/>
  <c r="T5294" i="1" s="1"/>
  <c r="Y5294" i="1" s="1"/>
  <c r="N5294" i="1"/>
  <c r="R5288" i="1"/>
  <c r="Q5288" i="1"/>
  <c r="P5288" i="1"/>
  <c r="U5288" i="1" s="1"/>
  <c r="O5288" i="1"/>
  <c r="T5288" i="1" s="1"/>
  <c r="Y5288" i="1" s="1"/>
  <c r="N5288" i="1"/>
  <c r="R5282" i="1"/>
  <c r="Q5282" i="1"/>
  <c r="P5282" i="1"/>
  <c r="O5282" i="1"/>
  <c r="N5282" i="1"/>
  <c r="R5276" i="1"/>
  <c r="W5276" i="1" s="1"/>
  <c r="AB5276" i="1" s="1"/>
  <c r="Q5276" i="1"/>
  <c r="V5276" i="1" s="1"/>
  <c r="AA5276" i="1" s="1"/>
  <c r="P5276" i="1"/>
  <c r="O5276" i="1"/>
  <c r="N5276" i="1"/>
  <c r="S5276" i="1" s="1"/>
  <c r="X5276" i="1" s="1"/>
  <c r="W5270" i="1"/>
  <c r="AB5270" i="1" s="1"/>
  <c r="R5270" i="1"/>
  <c r="Q5270" i="1"/>
  <c r="V5270" i="1" s="1"/>
  <c r="AA5270" i="1" s="1"/>
  <c r="P5270" i="1"/>
  <c r="O5270" i="1"/>
  <c r="N5270" i="1"/>
  <c r="S5270" i="1" s="1"/>
  <c r="X5270" i="1" s="1"/>
  <c r="R5264" i="1"/>
  <c r="W5264" i="1" s="1"/>
  <c r="AB5264" i="1" s="1"/>
  <c r="Q5264" i="1"/>
  <c r="V5264" i="1" s="1"/>
  <c r="AA5264" i="1" s="1"/>
  <c r="P5264" i="1"/>
  <c r="O5264" i="1"/>
  <c r="N5264" i="1"/>
  <c r="S5264" i="1" s="1"/>
  <c r="X5264" i="1" s="1"/>
  <c r="R5262" i="1"/>
  <c r="W5262" i="1" s="1"/>
  <c r="AB5262" i="1" s="1"/>
  <c r="Q5262" i="1"/>
  <c r="P5262" i="1"/>
  <c r="O5262" i="1"/>
  <c r="T5262" i="1" s="1"/>
  <c r="Y5262" i="1" s="1"/>
  <c r="N5262" i="1"/>
  <c r="S5262" i="1" s="1"/>
  <c r="X5262" i="1" s="1"/>
  <c r="R5261" i="1"/>
  <c r="Q5261" i="1"/>
  <c r="P5261" i="1"/>
  <c r="U5261" i="1" s="1"/>
  <c r="Z5261" i="1" s="1"/>
  <c r="O5261" i="1"/>
  <c r="T5261" i="1" s="1"/>
  <c r="Y5261" i="1" s="1"/>
  <c r="N5261" i="1"/>
  <c r="R5260" i="1"/>
  <c r="Q5260" i="1"/>
  <c r="V5260" i="1" s="1"/>
  <c r="AA5260" i="1" s="1"/>
  <c r="P5260" i="1"/>
  <c r="U5260" i="1" s="1"/>
  <c r="Z5260" i="1" s="1"/>
  <c r="O5260" i="1"/>
  <c r="N5260" i="1"/>
  <c r="R5259" i="1"/>
  <c r="W5259" i="1" s="1"/>
  <c r="AB5259" i="1" s="1"/>
  <c r="Q5259" i="1"/>
  <c r="V5259" i="1" s="1"/>
  <c r="AA5259" i="1" s="1"/>
  <c r="P5259" i="1"/>
  <c r="O5259" i="1"/>
  <c r="N5259" i="1"/>
  <c r="S5259" i="1" s="1"/>
  <c r="X5259" i="1" s="1"/>
  <c r="R5258" i="1"/>
  <c r="W5258" i="1" s="1"/>
  <c r="AB5258" i="1" s="1"/>
  <c r="Q5258" i="1"/>
  <c r="P5258" i="1"/>
  <c r="O5258" i="1"/>
  <c r="T5258" i="1" s="1"/>
  <c r="Y5258" i="1" s="1"/>
  <c r="N5258" i="1"/>
  <c r="S5258" i="1" s="1"/>
  <c r="X5258" i="1" s="1"/>
  <c r="R5257" i="1"/>
  <c r="Q5257" i="1"/>
  <c r="P5257" i="1"/>
  <c r="U5257" i="1" s="1"/>
  <c r="Z5257" i="1" s="1"/>
  <c r="O5257" i="1"/>
  <c r="T5257" i="1" s="1"/>
  <c r="Y5257" i="1" s="1"/>
  <c r="N5257" i="1"/>
  <c r="R5256" i="1"/>
  <c r="Q5256" i="1"/>
  <c r="V5256" i="1" s="1"/>
  <c r="P5256" i="1"/>
  <c r="U5256" i="1" s="1"/>
  <c r="Z5256" i="1" s="1"/>
  <c r="O5256" i="1"/>
  <c r="N5256" i="1"/>
  <c r="R5255" i="1"/>
  <c r="W5255" i="1" s="1"/>
  <c r="AB5255" i="1" s="1"/>
  <c r="Q5255" i="1"/>
  <c r="V5255" i="1" s="1"/>
  <c r="AA5255" i="1" s="1"/>
  <c r="P5255" i="1"/>
  <c r="O5255" i="1"/>
  <c r="N5255" i="1"/>
  <c r="S5255" i="1" s="1"/>
  <c r="X5255" i="1" s="1"/>
  <c r="R5254" i="1"/>
  <c r="W5254" i="1" s="1"/>
  <c r="AB5254" i="1" s="1"/>
  <c r="Q5254" i="1"/>
  <c r="P5254" i="1"/>
  <c r="O5254" i="1"/>
  <c r="T5254" i="1" s="1"/>
  <c r="Y5254" i="1" s="1"/>
  <c r="N5254" i="1"/>
  <c r="S5254" i="1" s="1"/>
  <c r="X5254" i="1" s="1"/>
  <c r="R5253" i="1"/>
  <c r="Q5253" i="1"/>
  <c r="P5253" i="1"/>
  <c r="U5253" i="1" s="1"/>
  <c r="Z5253" i="1" s="1"/>
  <c r="O5253" i="1"/>
  <c r="T5253" i="1" s="1"/>
  <c r="Y5253" i="1" s="1"/>
  <c r="N5253" i="1"/>
  <c r="R5252" i="1"/>
  <c r="Q5252" i="1"/>
  <c r="V5252" i="1" s="1"/>
  <c r="AA5252" i="1" s="1"/>
  <c r="P5252" i="1"/>
  <c r="U5252" i="1" s="1"/>
  <c r="Z5252" i="1" s="1"/>
  <c r="O5252" i="1"/>
  <c r="N5252" i="1"/>
  <c r="R5251" i="1"/>
  <c r="W5251" i="1" s="1"/>
  <c r="AB5251" i="1" s="1"/>
  <c r="Q5251" i="1"/>
  <c r="V5251" i="1" s="1"/>
  <c r="AA5251" i="1" s="1"/>
  <c r="P5251" i="1"/>
  <c r="O5251" i="1"/>
  <c r="N5251" i="1"/>
  <c r="S5251" i="1" s="1"/>
  <c r="R5250" i="1"/>
  <c r="W5250" i="1" s="1"/>
  <c r="AB5250" i="1" s="1"/>
  <c r="Q5250" i="1"/>
  <c r="P5250" i="1"/>
  <c r="O5250" i="1"/>
  <c r="N5250" i="1"/>
  <c r="R5249" i="1"/>
  <c r="Q5249" i="1"/>
  <c r="P5249" i="1"/>
  <c r="O5249" i="1"/>
  <c r="T5249" i="1" s="1"/>
  <c r="Y5249" i="1" s="1"/>
  <c r="N5249" i="1"/>
  <c r="R5248" i="1"/>
  <c r="Q5248" i="1"/>
  <c r="P5248" i="1"/>
  <c r="O5248" i="1"/>
  <c r="T5248" i="1" s="1"/>
  <c r="Y5248" i="1" s="1"/>
  <c r="N5248" i="1"/>
  <c r="R5247" i="1"/>
  <c r="Q5247" i="1"/>
  <c r="P5247" i="1"/>
  <c r="U5247" i="1" s="1"/>
  <c r="Z5247" i="1" s="1"/>
  <c r="O5247" i="1"/>
  <c r="N5247" i="1"/>
  <c r="R5246" i="1"/>
  <c r="Q5246" i="1"/>
  <c r="V5246" i="1" s="1"/>
  <c r="AA5246" i="1" s="1"/>
  <c r="P5246" i="1"/>
  <c r="U5246" i="1" s="1"/>
  <c r="Z5246" i="1" s="1"/>
  <c r="O5246" i="1"/>
  <c r="N5246" i="1"/>
  <c r="R5245" i="1"/>
  <c r="Q5245" i="1"/>
  <c r="V5245" i="1" s="1"/>
  <c r="AA5245" i="1" s="1"/>
  <c r="P5245" i="1"/>
  <c r="O5245" i="1"/>
  <c r="T5245" i="1" s="1"/>
  <c r="N5245" i="1"/>
  <c r="S5245" i="1" s="1"/>
  <c r="R5244" i="1"/>
  <c r="W5244" i="1" s="1"/>
  <c r="AB5244" i="1" s="1"/>
  <c r="Q5244" i="1"/>
  <c r="P5244" i="1"/>
  <c r="O5244" i="1"/>
  <c r="T5244" i="1" s="1"/>
  <c r="N5244" i="1"/>
  <c r="S5244" i="1" s="1"/>
  <c r="X5244" i="1" s="1"/>
  <c r="R5243" i="1"/>
  <c r="Q5243" i="1"/>
  <c r="V5243" i="1" s="1"/>
  <c r="P5243" i="1"/>
  <c r="U5243" i="1" s="1"/>
  <c r="O5243" i="1"/>
  <c r="T5243" i="1" s="1"/>
  <c r="Y5243" i="1" s="1"/>
  <c r="N5243" i="1"/>
  <c r="R5242" i="1"/>
  <c r="W5242" i="1" s="1"/>
  <c r="Q5242" i="1"/>
  <c r="V5242" i="1" s="1"/>
  <c r="P5242" i="1"/>
  <c r="U5242" i="1" s="1"/>
  <c r="Z5242" i="1" s="1"/>
  <c r="O5242" i="1"/>
  <c r="N5242" i="1"/>
  <c r="R5241" i="1"/>
  <c r="Q5241" i="1"/>
  <c r="V5241" i="1" s="1"/>
  <c r="AA5241" i="1" s="1"/>
  <c r="P5241" i="1"/>
  <c r="O5241" i="1"/>
  <c r="N5241" i="1"/>
  <c r="S5241" i="1" s="1"/>
  <c r="R5240" i="1"/>
  <c r="Q5240" i="1"/>
  <c r="V5240" i="1" s="1"/>
  <c r="AA5240" i="1" s="1"/>
  <c r="P5240" i="1"/>
  <c r="O5240" i="1"/>
  <c r="T5240" i="1" s="1"/>
  <c r="N5240" i="1"/>
  <c r="R5239" i="1"/>
  <c r="W5239" i="1" s="1"/>
  <c r="AB5239" i="1" s="1"/>
  <c r="Q5239" i="1"/>
  <c r="P5239" i="1"/>
  <c r="O5239" i="1"/>
  <c r="N5239" i="1"/>
  <c r="S5239" i="1" s="1"/>
  <c r="X5239" i="1" s="1"/>
  <c r="R5238" i="1"/>
  <c r="Q5238" i="1"/>
  <c r="V5238" i="1" s="1"/>
  <c r="P5238" i="1"/>
  <c r="U5238" i="1" s="1"/>
  <c r="Z5238" i="1" s="1"/>
  <c r="O5238" i="1"/>
  <c r="T5238" i="1" s="1"/>
  <c r="Y5238" i="1" s="1"/>
  <c r="N5238" i="1"/>
  <c r="R5237" i="1"/>
  <c r="W5237" i="1" s="1"/>
  <c r="Q5237" i="1"/>
  <c r="V5237" i="1" s="1"/>
  <c r="P5237" i="1"/>
  <c r="U5237" i="1" s="1"/>
  <c r="Z5237" i="1" s="1"/>
  <c r="O5237" i="1"/>
  <c r="N5237" i="1"/>
  <c r="R5236" i="1"/>
  <c r="W5236" i="1" s="1"/>
  <c r="AB5236" i="1" s="1"/>
  <c r="Q5236" i="1"/>
  <c r="V5236" i="1" s="1"/>
  <c r="AA5236" i="1" s="1"/>
  <c r="P5236" i="1"/>
  <c r="O5236" i="1"/>
  <c r="N5236" i="1"/>
  <c r="S5236" i="1" s="1"/>
  <c r="R5235" i="1"/>
  <c r="W5235" i="1" s="1"/>
  <c r="AB5235" i="1" s="1"/>
  <c r="Q5235" i="1"/>
  <c r="P5235" i="1"/>
  <c r="O5235" i="1"/>
  <c r="N5235" i="1"/>
  <c r="S5235" i="1" s="1"/>
  <c r="X5235" i="1" s="1"/>
  <c r="R5234" i="1"/>
  <c r="Q5234" i="1"/>
  <c r="V5234" i="1" s="1"/>
  <c r="P5234" i="1"/>
  <c r="U5234" i="1" s="1"/>
  <c r="Z5234" i="1" s="1"/>
  <c r="O5234" i="1"/>
  <c r="T5234" i="1" s="1"/>
  <c r="Y5234" i="1" s="1"/>
  <c r="N5234" i="1"/>
  <c r="R5233" i="1"/>
  <c r="W5233" i="1" s="1"/>
  <c r="Q5233" i="1"/>
  <c r="V5233" i="1" s="1"/>
  <c r="AA5233" i="1" s="1"/>
  <c r="P5233" i="1"/>
  <c r="U5233" i="1" s="1"/>
  <c r="Z5233" i="1" s="1"/>
  <c r="O5233" i="1"/>
  <c r="N5233" i="1"/>
  <c r="R5232" i="1"/>
  <c r="W5232" i="1" s="1"/>
  <c r="Q5232" i="1"/>
  <c r="V5232" i="1" s="1"/>
  <c r="AA5232" i="1" s="1"/>
  <c r="P5232" i="1"/>
  <c r="O5232" i="1"/>
  <c r="N5232" i="1"/>
  <c r="R5231" i="1"/>
  <c r="W5231" i="1" s="1"/>
  <c r="AB5231" i="1" s="1"/>
  <c r="Q5231" i="1"/>
  <c r="P5231" i="1"/>
  <c r="U5231" i="1" s="1"/>
  <c r="O5231" i="1"/>
  <c r="T5231" i="1" s="1"/>
  <c r="Y5231" i="1" s="1"/>
  <c r="N5231" i="1"/>
  <c r="S5231" i="1" s="1"/>
  <c r="X5231" i="1" s="1"/>
  <c r="R5230" i="1"/>
  <c r="Q5230" i="1"/>
  <c r="V5230" i="1" s="1"/>
  <c r="P5230" i="1"/>
  <c r="O5230" i="1"/>
  <c r="T5230" i="1" s="1"/>
  <c r="Y5230" i="1" s="1"/>
  <c r="N5230" i="1"/>
  <c r="R5229" i="1"/>
  <c r="W5229" i="1" s="1"/>
  <c r="Q5229" i="1"/>
  <c r="V5229" i="1" s="1"/>
  <c r="P5229" i="1"/>
  <c r="U5229" i="1" s="1"/>
  <c r="Z5229" i="1" s="1"/>
  <c r="O5229" i="1"/>
  <c r="N5229" i="1"/>
  <c r="S5229" i="1" s="1"/>
  <c r="R5228" i="1"/>
  <c r="Q5228" i="1"/>
  <c r="V5228" i="1" s="1"/>
  <c r="AA5228" i="1" s="1"/>
  <c r="P5228" i="1"/>
  <c r="O5228" i="1"/>
  <c r="T5228" i="1" s="1"/>
  <c r="N5228" i="1"/>
  <c r="R5227" i="1"/>
  <c r="W5227" i="1" s="1"/>
  <c r="AB5227" i="1" s="1"/>
  <c r="Q5227" i="1"/>
  <c r="P5227" i="1"/>
  <c r="O5227" i="1"/>
  <c r="N5227" i="1"/>
  <c r="S5227" i="1" s="1"/>
  <c r="X5227" i="1" s="1"/>
  <c r="R5226" i="1"/>
  <c r="Q5226" i="1"/>
  <c r="V5226" i="1" s="1"/>
  <c r="P5226" i="1"/>
  <c r="U5226" i="1" s="1"/>
  <c r="O5226" i="1"/>
  <c r="T5226" i="1" s="1"/>
  <c r="Y5226" i="1" s="1"/>
  <c r="N5226" i="1"/>
  <c r="R5225" i="1"/>
  <c r="Q5225" i="1"/>
  <c r="V5225" i="1" s="1"/>
  <c r="P5225" i="1"/>
  <c r="O5225" i="1"/>
  <c r="T5225" i="1" s="1"/>
  <c r="Y5225" i="1" s="1"/>
  <c r="N5225" i="1"/>
  <c r="R5224" i="1"/>
  <c r="W5224" i="1" s="1"/>
  <c r="Q5224" i="1"/>
  <c r="V5224" i="1" s="1"/>
  <c r="P5224" i="1"/>
  <c r="U5224" i="1" s="1"/>
  <c r="Z5224" i="1" s="1"/>
  <c r="O5224" i="1"/>
  <c r="N5224" i="1"/>
  <c r="S5224" i="1" s="1"/>
  <c r="R5223" i="1"/>
  <c r="Q5223" i="1"/>
  <c r="V5223" i="1" s="1"/>
  <c r="AA5223" i="1" s="1"/>
  <c r="P5223" i="1"/>
  <c r="O5223" i="1"/>
  <c r="N5223" i="1"/>
  <c r="S5223" i="1" s="1"/>
  <c r="R5222" i="1"/>
  <c r="W5222" i="1" s="1"/>
  <c r="AB5222" i="1" s="1"/>
  <c r="Q5222" i="1"/>
  <c r="P5222" i="1"/>
  <c r="O5222" i="1"/>
  <c r="N5222" i="1"/>
  <c r="S5222" i="1" s="1"/>
  <c r="X5222" i="1" s="1"/>
  <c r="R5221" i="1"/>
  <c r="Q5221" i="1"/>
  <c r="V5221" i="1" s="1"/>
  <c r="P5221" i="1"/>
  <c r="U5221" i="1" s="1"/>
  <c r="O5221" i="1"/>
  <c r="T5221" i="1" s="1"/>
  <c r="Y5221" i="1" s="1"/>
  <c r="N5221" i="1"/>
  <c r="R5220" i="1"/>
  <c r="W5220" i="1" s="1"/>
  <c r="Q5220" i="1"/>
  <c r="P5220" i="1"/>
  <c r="U5220" i="1" s="1"/>
  <c r="O5220" i="1"/>
  <c r="N5220" i="1"/>
  <c r="S5220" i="1" s="1"/>
  <c r="R5219" i="1"/>
  <c r="W5219" i="1" s="1"/>
  <c r="Q5219" i="1"/>
  <c r="V5219" i="1" s="1"/>
  <c r="P5219" i="1"/>
  <c r="O5219" i="1"/>
  <c r="T5219" i="1" s="1"/>
  <c r="N5219" i="1"/>
  <c r="R5218" i="1"/>
  <c r="W5218" i="1" s="1"/>
  <c r="AB5218" i="1" s="1"/>
  <c r="Q5218" i="1"/>
  <c r="P5218" i="1"/>
  <c r="O5218" i="1"/>
  <c r="T5218" i="1" s="1"/>
  <c r="Y5218" i="1" s="1"/>
  <c r="N5218" i="1"/>
  <c r="S5218" i="1" s="1"/>
  <c r="X5218" i="1" s="1"/>
  <c r="R5217" i="1"/>
  <c r="Q5217" i="1"/>
  <c r="V5217" i="1" s="1"/>
  <c r="P5217" i="1"/>
  <c r="U5217" i="1" s="1"/>
  <c r="Z5217" i="1" s="1"/>
  <c r="O5217" i="1"/>
  <c r="T5217" i="1" s="1"/>
  <c r="Y5217" i="1" s="1"/>
  <c r="N5217" i="1"/>
  <c r="R5216" i="1"/>
  <c r="W5216" i="1" s="1"/>
  <c r="Q5216" i="1"/>
  <c r="V5216" i="1" s="1"/>
  <c r="P5216" i="1"/>
  <c r="U5216" i="1" s="1"/>
  <c r="Z5216" i="1" s="1"/>
  <c r="O5216" i="1"/>
  <c r="N5216" i="1"/>
  <c r="S5216" i="1" s="1"/>
  <c r="R5215" i="1"/>
  <c r="Q5215" i="1"/>
  <c r="V5215" i="1" s="1"/>
  <c r="AA5215" i="1" s="1"/>
  <c r="P5215" i="1"/>
  <c r="O5215" i="1"/>
  <c r="N5215" i="1"/>
  <c r="S5215" i="1" s="1"/>
  <c r="R5214" i="1"/>
  <c r="W5214" i="1" s="1"/>
  <c r="AB5214" i="1" s="1"/>
  <c r="Q5214" i="1"/>
  <c r="P5214" i="1"/>
  <c r="O5214" i="1"/>
  <c r="N5214" i="1"/>
  <c r="S5214" i="1" s="1"/>
  <c r="X5214" i="1" s="1"/>
  <c r="R5213" i="1"/>
  <c r="Q5213" i="1"/>
  <c r="V5213" i="1" s="1"/>
  <c r="P5213" i="1"/>
  <c r="U5213" i="1" s="1"/>
  <c r="O5213" i="1"/>
  <c r="T5213" i="1" s="1"/>
  <c r="Y5213" i="1" s="1"/>
  <c r="N5213" i="1"/>
  <c r="R5212" i="1"/>
  <c r="W5212" i="1" s="1"/>
  <c r="Q5212" i="1"/>
  <c r="P5212" i="1"/>
  <c r="U5212" i="1" s="1"/>
  <c r="Z5212" i="1" s="1"/>
  <c r="O5212" i="1"/>
  <c r="N5212" i="1"/>
  <c r="R5211" i="1"/>
  <c r="Q5211" i="1"/>
  <c r="V5211" i="1" s="1"/>
  <c r="AA5211" i="1" s="1"/>
  <c r="P5211" i="1"/>
  <c r="O5211" i="1"/>
  <c r="N5211" i="1"/>
  <c r="S5211" i="1" s="1"/>
  <c r="R5210" i="1"/>
  <c r="Q5210" i="1"/>
  <c r="V5210" i="1" s="1"/>
  <c r="AA5210" i="1" s="1"/>
  <c r="P5210" i="1"/>
  <c r="O5210" i="1"/>
  <c r="N5210" i="1"/>
  <c r="S5210" i="1" s="1"/>
  <c r="R5209" i="1"/>
  <c r="W5209" i="1" s="1"/>
  <c r="AB5209" i="1" s="1"/>
  <c r="Q5209" i="1"/>
  <c r="P5209" i="1"/>
  <c r="O5209" i="1"/>
  <c r="N5209" i="1"/>
  <c r="S5209" i="1" s="1"/>
  <c r="X5209" i="1" s="1"/>
  <c r="R5208" i="1"/>
  <c r="Q5208" i="1"/>
  <c r="V5208" i="1" s="1"/>
  <c r="P5208" i="1"/>
  <c r="U5208" i="1" s="1"/>
  <c r="O5208" i="1"/>
  <c r="T5208" i="1" s="1"/>
  <c r="Y5208" i="1" s="1"/>
  <c r="N5208" i="1"/>
  <c r="R5207" i="1"/>
  <c r="W5207" i="1" s="1"/>
  <c r="Q5207" i="1"/>
  <c r="P5207" i="1"/>
  <c r="U5207" i="1" s="1"/>
  <c r="Z5207" i="1" s="1"/>
  <c r="O5207" i="1"/>
  <c r="N5207" i="1"/>
  <c r="S5207" i="1" s="1"/>
  <c r="R5206" i="1"/>
  <c r="Q5206" i="1"/>
  <c r="V5206" i="1" s="1"/>
  <c r="AA5206" i="1" s="1"/>
  <c r="P5206" i="1"/>
  <c r="O5206" i="1"/>
  <c r="N5206" i="1"/>
  <c r="S5206" i="1" s="1"/>
  <c r="R5205" i="1"/>
  <c r="W5205" i="1" s="1"/>
  <c r="AB5205" i="1" s="1"/>
  <c r="Q5205" i="1"/>
  <c r="P5205" i="1"/>
  <c r="O5205" i="1"/>
  <c r="N5205" i="1"/>
  <c r="S5205" i="1" s="1"/>
  <c r="X5205" i="1" s="1"/>
  <c r="R5204" i="1"/>
  <c r="Q5204" i="1"/>
  <c r="V5204" i="1" s="1"/>
  <c r="P5204" i="1"/>
  <c r="U5204" i="1" s="1"/>
  <c r="O5204" i="1"/>
  <c r="T5204" i="1" s="1"/>
  <c r="Y5204" i="1" s="1"/>
  <c r="N5204" i="1"/>
  <c r="R5203" i="1"/>
  <c r="Q5203" i="1"/>
  <c r="V5203" i="1" s="1"/>
  <c r="AA5203" i="1" s="1"/>
  <c r="P5203" i="1"/>
  <c r="U5203" i="1" s="1"/>
  <c r="Z5203" i="1" s="1"/>
  <c r="O5203" i="1"/>
  <c r="N5203" i="1"/>
  <c r="R5202" i="1"/>
  <c r="Q5202" i="1"/>
  <c r="V5202" i="1" s="1"/>
  <c r="AA5202" i="1" s="1"/>
  <c r="P5202" i="1"/>
  <c r="O5202" i="1"/>
  <c r="N5202" i="1"/>
  <c r="S5202" i="1" s="1"/>
  <c r="R5201" i="1"/>
  <c r="W5201" i="1" s="1"/>
  <c r="AB5201" i="1" s="1"/>
  <c r="Q5201" i="1"/>
  <c r="P5201" i="1"/>
  <c r="O5201" i="1"/>
  <c r="T5201" i="1" s="1"/>
  <c r="N5201" i="1"/>
  <c r="S5201" i="1" s="1"/>
  <c r="X5201" i="1" s="1"/>
  <c r="R5200" i="1"/>
  <c r="Q5200" i="1"/>
  <c r="V5200" i="1" s="1"/>
  <c r="P5200" i="1"/>
  <c r="U5200" i="1" s="1"/>
  <c r="O5200" i="1"/>
  <c r="T5200" i="1" s="1"/>
  <c r="Y5200" i="1" s="1"/>
  <c r="N5200" i="1"/>
  <c r="R5199" i="1"/>
  <c r="W5199" i="1" s="1"/>
  <c r="Q5199" i="1"/>
  <c r="P5199" i="1"/>
  <c r="U5199" i="1" s="1"/>
  <c r="Z5199" i="1" s="1"/>
  <c r="O5199" i="1"/>
  <c r="N5199" i="1"/>
  <c r="R5198" i="1"/>
  <c r="W5198" i="1" s="1"/>
  <c r="Q5198" i="1"/>
  <c r="V5198" i="1" s="1"/>
  <c r="AA5198" i="1" s="1"/>
  <c r="P5198" i="1"/>
  <c r="O5198" i="1"/>
  <c r="N5198" i="1"/>
  <c r="R5197" i="1"/>
  <c r="W5197" i="1" s="1"/>
  <c r="AB5197" i="1" s="1"/>
  <c r="Q5197" i="1"/>
  <c r="P5197" i="1"/>
  <c r="O5197" i="1"/>
  <c r="T5197" i="1" s="1"/>
  <c r="N5197" i="1"/>
  <c r="S5197" i="1" s="1"/>
  <c r="X5197" i="1" s="1"/>
  <c r="V5196" i="1"/>
  <c r="R5196" i="1"/>
  <c r="Q5196" i="1"/>
  <c r="P5196" i="1"/>
  <c r="U5196" i="1" s="1"/>
  <c r="O5196" i="1"/>
  <c r="T5196" i="1" s="1"/>
  <c r="Y5196" i="1" s="1"/>
  <c r="N5196" i="1"/>
  <c r="R5195" i="1"/>
  <c r="Q5195" i="1"/>
  <c r="V5195" i="1" s="1"/>
  <c r="P5195" i="1"/>
  <c r="U5195" i="1" s="1"/>
  <c r="O5195" i="1"/>
  <c r="T5195" i="1" s="1"/>
  <c r="Y5195" i="1" s="1"/>
  <c r="N5195" i="1"/>
  <c r="V5194" i="1"/>
  <c r="R5194" i="1"/>
  <c r="W5194" i="1" s="1"/>
  <c r="Q5194" i="1"/>
  <c r="P5194" i="1"/>
  <c r="U5194" i="1" s="1"/>
  <c r="Z5194" i="1" s="1"/>
  <c r="O5194" i="1"/>
  <c r="N5194" i="1"/>
  <c r="S5194" i="1" s="1"/>
  <c r="R5193" i="1"/>
  <c r="Q5193" i="1"/>
  <c r="V5193" i="1" s="1"/>
  <c r="AA5193" i="1" s="1"/>
  <c r="P5193" i="1"/>
  <c r="O5193" i="1"/>
  <c r="N5193" i="1"/>
  <c r="S5193" i="1" s="1"/>
  <c r="R5192" i="1"/>
  <c r="W5192" i="1" s="1"/>
  <c r="AB5192" i="1" s="1"/>
  <c r="Q5192" i="1"/>
  <c r="P5192" i="1"/>
  <c r="O5192" i="1"/>
  <c r="T5192" i="1" s="1"/>
  <c r="N5192" i="1"/>
  <c r="S5192" i="1" s="1"/>
  <c r="X5192" i="1" s="1"/>
  <c r="R5191" i="1"/>
  <c r="Q5191" i="1"/>
  <c r="V5191" i="1" s="1"/>
  <c r="P5191" i="1"/>
  <c r="U5191" i="1" s="1"/>
  <c r="O5191" i="1"/>
  <c r="T5191" i="1" s="1"/>
  <c r="Y5191" i="1" s="1"/>
  <c r="N5191" i="1"/>
  <c r="R5190" i="1"/>
  <c r="Q5190" i="1"/>
  <c r="V5190" i="1" s="1"/>
  <c r="P5190" i="1"/>
  <c r="U5190" i="1" s="1"/>
  <c r="Z5190" i="1" s="1"/>
  <c r="O5190" i="1"/>
  <c r="N5190" i="1"/>
  <c r="S5190" i="1" s="1"/>
  <c r="R5189" i="1"/>
  <c r="W5189" i="1" s="1"/>
  <c r="Q5189" i="1"/>
  <c r="P5189" i="1"/>
  <c r="O5189" i="1"/>
  <c r="N5189" i="1"/>
  <c r="R5188" i="1"/>
  <c r="Q5188" i="1"/>
  <c r="P5188" i="1"/>
  <c r="O5188" i="1"/>
  <c r="T5188" i="1" s="1"/>
  <c r="Y5188" i="1" s="1"/>
  <c r="N5188" i="1"/>
  <c r="S5188" i="1" s="1"/>
  <c r="R5187" i="1"/>
  <c r="Q5187" i="1"/>
  <c r="V5187" i="1" s="1"/>
  <c r="P5187" i="1"/>
  <c r="O5187" i="1"/>
  <c r="T5187" i="1" s="1"/>
  <c r="N5187" i="1"/>
  <c r="R5186" i="1"/>
  <c r="Q5186" i="1"/>
  <c r="P5186" i="1"/>
  <c r="U5186" i="1" s="1"/>
  <c r="Z5186" i="1" s="1"/>
  <c r="O5186" i="1"/>
  <c r="N5186" i="1"/>
  <c r="S5186" i="1" s="1"/>
  <c r="V5185" i="1"/>
  <c r="AA5185" i="1" s="1"/>
  <c r="R5185" i="1"/>
  <c r="Q5185" i="1"/>
  <c r="P5185" i="1"/>
  <c r="O5185" i="1"/>
  <c r="N5185" i="1"/>
  <c r="R5184" i="1"/>
  <c r="W5184" i="1" s="1"/>
  <c r="Q5184" i="1"/>
  <c r="P5184" i="1"/>
  <c r="O5184" i="1"/>
  <c r="T5184" i="1" s="1"/>
  <c r="Y5184" i="1" s="1"/>
  <c r="N5184" i="1"/>
  <c r="S5184" i="1" s="1"/>
  <c r="X5184" i="1" s="1"/>
  <c r="R5183" i="1"/>
  <c r="Q5183" i="1"/>
  <c r="P5183" i="1"/>
  <c r="O5183" i="1"/>
  <c r="T5183" i="1" s="1"/>
  <c r="Y5183" i="1" s="1"/>
  <c r="N5183" i="1"/>
  <c r="R5182" i="1"/>
  <c r="Q5182" i="1"/>
  <c r="V5182" i="1" s="1"/>
  <c r="P5182" i="1"/>
  <c r="U5182" i="1" s="1"/>
  <c r="Z5182" i="1" s="1"/>
  <c r="O5182" i="1"/>
  <c r="N5182" i="1"/>
  <c r="S5182" i="1" s="1"/>
  <c r="R5181" i="1"/>
  <c r="Q5181" i="1"/>
  <c r="V5181" i="1" s="1"/>
  <c r="AA5181" i="1" s="1"/>
  <c r="P5181" i="1"/>
  <c r="O5181" i="1"/>
  <c r="N5181" i="1"/>
  <c r="S5181" i="1" s="1"/>
  <c r="R5180" i="1"/>
  <c r="W5180" i="1" s="1"/>
  <c r="Q5180" i="1"/>
  <c r="V5180" i="1" s="1"/>
  <c r="P5180" i="1"/>
  <c r="O5180" i="1"/>
  <c r="N5180" i="1"/>
  <c r="S5180" i="1" s="1"/>
  <c r="R5179" i="1"/>
  <c r="W5179" i="1" s="1"/>
  <c r="AB5179" i="1" s="1"/>
  <c r="Q5179" i="1"/>
  <c r="P5179" i="1"/>
  <c r="O5179" i="1"/>
  <c r="N5179" i="1"/>
  <c r="S5179" i="1" s="1"/>
  <c r="R5178" i="1"/>
  <c r="Q5178" i="1"/>
  <c r="P5178" i="1"/>
  <c r="U5178" i="1" s="1"/>
  <c r="O5178" i="1"/>
  <c r="T5178" i="1" s="1"/>
  <c r="Y5178" i="1" s="1"/>
  <c r="N5178" i="1"/>
  <c r="R5177" i="1"/>
  <c r="Q5177" i="1"/>
  <c r="P5177" i="1"/>
  <c r="U5177" i="1" s="1"/>
  <c r="Z5177" i="1" s="1"/>
  <c r="O5177" i="1"/>
  <c r="N5177" i="1"/>
  <c r="S5177" i="1" s="1"/>
  <c r="R5176" i="1"/>
  <c r="Q5176" i="1"/>
  <c r="V5176" i="1" s="1"/>
  <c r="AA5176" i="1" s="1"/>
  <c r="P5176" i="1"/>
  <c r="O5176" i="1"/>
  <c r="N5176" i="1"/>
  <c r="S5176" i="1" s="1"/>
  <c r="X5176" i="1" s="1"/>
  <c r="R5175" i="1"/>
  <c r="W5175" i="1" s="1"/>
  <c r="AB5175" i="1" s="1"/>
  <c r="Q5175" i="1"/>
  <c r="P5175" i="1"/>
  <c r="U5175" i="1" s="1"/>
  <c r="O5175" i="1"/>
  <c r="T5175" i="1" s="1"/>
  <c r="N5175" i="1"/>
  <c r="R5174" i="1"/>
  <c r="Q5174" i="1"/>
  <c r="P5174" i="1"/>
  <c r="U5174" i="1" s="1"/>
  <c r="O5174" i="1"/>
  <c r="T5174" i="1" s="1"/>
  <c r="Y5174" i="1" s="1"/>
  <c r="N5174" i="1"/>
  <c r="R5173" i="1"/>
  <c r="Q5173" i="1"/>
  <c r="V5173" i="1" s="1"/>
  <c r="AA5173" i="1" s="1"/>
  <c r="P5173" i="1"/>
  <c r="O5173" i="1"/>
  <c r="N5173" i="1"/>
  <c r="R5172" i="1"/>
  <c r="Q5172" i="1"/>
  <c r="V5172" i="1" s="1"/>
  <c r="AA5172" i="1" s="1"/>
  <c r="P5172" i="1"/>
  <c r="O5172" i="1"/>
  <c r="N5172" i="1"/>
  <c r="R5171" i="1"/>
  <c r="W5171" i="1" s="1"/>
  <c r="Q5171" i="1"/>
  <c r="P5171" i="1"/>
  <c r="O5171" i="1"/>
  <c r="T5171" i="1" s="1"/>
  <c r="N5171" i="1"/>
  <c r="S5171" i="1" s="1"/>
  <c r="X5171" i="1" s="1"/>
  <c r="R5170" i="1"/>
  <c r="Q5170" i="1"/>
  <c r="P5170" i="1"/>
  <c r="U5170" i="1" s="1"/>
  <c r="O5170" i="1"/>
  <c r="T5170" i="1" s="1"/>
  <c r="Y5170" i="1" s="1"/>
  <c r="N5170" i="1"/>
  <c r="R5169" i="1"/>
  <c r="Q5169" i="1"/>
  <c r="P5169" i="1"/>
  <c r="U5169" i="1" s="1"/>
  <c r="Z5169" i="1" s="1"/>
  <c r="O5169" i="1"/>
  <c r="N5169" i="1"/>
  <c r="R5168" i="1"/>
  <c r="W5168" i="1" s="1"/>
  <c r="Q5168" i="1"/>
  <c r="V5168" i="1" s="1"/>
  <c r="AA5168" i="1" s="1"/>
  <c r="P5168" i="1"/>
  <c r="O5168" i="1"/>
  <c r="N5168" i="1"/>
  <c r="R5167" i="1"/>
  <c r="W5167" i="1" s="1"/>
  <c r="Q5167" i="1"/>
  <c r="P5167" i="1"/>
  <c r="U5167" i="1" s="1"/>
  <c r="O5167" i="1"/>
  <c r="T5167" i="1" s="1"/>
  <c r="N5167" i="1"/>
  <c r="S5167" i="1" s="1"/>
  <c r="X5167" i="1" s="1"/>
  <c r="R5166" i="1"/>
  <c r="Q5166" i="1"/>
  <c r="P5166" i="1"/>
  <c r="U5166" i="1" s="1"/>
  <c r="O5166" i="1"/>
  <c r="T5166" i="1" s="1"/>
  <c r="Y5166" i="1" s="1"/>
  <c r="N5166" i="1"/>
  <c r="R5165" i="1"/>
  <c r="Q5165" i="1"/>
  <c r="P5165" i="1"/>
  <c r="U5165" i="1" s="1"/>
  <c r="O5165" i="1"/>
  <c r="T5165" i="1" s="1"/>
  <c r="Y5165" i="1" s="1"/>
  <c r="N5165" i="1"/>
  <c r="R5164" i="1"/>
  <c r="Q5164" i="1"/>
  <c r="V5164" i="1" s="1"/>
  <c r="P5164" i="1"/>
  <c r="U5164" i="1" s="1"/>
  <c r="O5164" i="1"/>
  <c r="N5164" i="1"/>
  <c r="R5163" i="1"/>
  <c r="Q5163" i="1"/>
  <c r="P5163" i="1"/>
  <c r="O5163" i="1"/>
  <c r="N5163" i="1"/>
  <c r="S5163" i="1" s="1"/>
  <c r="R5162" i="1"/>
  <c r="W5162" i="1" s="1"/>
  <c r="Q5162" i="1"/>
  <c r="P5162" i="1"/>
  <c r="O5162" i="1"/>
  <c r="T5162" i="1" s="1"/>
  <c r="Y5162" i="1" s="1"/>
  <c r="N5162" i="1"/>
  <c r="R5161" i="1"/>
  <c r="Q5161" i="1"/>
  <c r="P5161" i="1"/>
  <c r="U5161" i="1" s="1"/>
  <c r="Z5161" i="1" s="1"/>
  <c r="O5161" i="1"/>
  <c r="T5161" i="1" s="1"/>
  <c r="N5161" i="1"/>
  <c r="R5160" i="1"/>
  <c r="W5160" i="1" s="1"/>
  <c r="Q5160" i="1"/>
  <c r="V5160" i="1" s="1"/>
  <c r="P5160" i="1"/>
  <c r="U5160" i="1" s="1"/>
  <c r="O5160" i="1"/>
  <c r="N5160" i="1"/>
  <c r="S5160" i="1" s="1"/>
  <c r="R5159" i="1"/>
  <c r="W5159" i="1" s="1"/>
  <c r="Q5159" i="1"/>
  <c r="P5159" i="1"/>
  <c r="O5159" i="1"/>
  <c r="N5159" i="1"/>
  <c r="S5159" i="1" s="1"/>
  <c r="X5159" i="1" s="1"/>
  <c r="R5158" i="1"/>
  <c r="W5158" i="1" s="1"/>
  <c r="Q5158" i="1"/>
  <c r="P5158" i="1"/>
  <c r="O5158" i="1"/>
  <c r="N5158" i="1"/>
  <c r="S5158" i="1" s="1"/>
  <c r="R5157" i="1"/>
  <c r="Q5157" i="1"/>
  <c r="V5157" i="1" s="1"/>
  <c r="P5157" i="1"/>
  <c r="U5157" i="1" s="1"/>
  <c r="Z5157" i="1" s="1"/>
  <c r="O5157" i="1"/>
  <c r="T5157" i="1" s="1"/>
  <c r="N5157" i="1"/>
  <c r="Z5156" i="1"/>
  <c r="R5156" i="1"/>
  <c r="Q5156" i="1"/>
  <c r="V5156" i="1" s="1"/>
  <c r="P5156" i="1"/>
  <c r="U5156" i="1" s="1"/>
  <c r="O5156" i="1"/>
  <c r="N5156" i="1"/>
  <c r="R5155" i="1"/>
  <c r="Q5155" i="1"/>
  <c r="V5155" i="1" s="1"/>
  <c r="P5155" i="1"/>
  <c r="O5155" i="1"/>
  <c r="N5155" i="1"/>
  <c r="R5154" i="1"/>
  <c r="Q5154" i="1"/>
  <c r="P5154" i="1"/>
  <c r="O5154" i="1"/>
  <c r="T5154" i="1" s="1"/>
  <c r="Y5154" i="1" s="1"/>
  <c r="N5154" i="1"/>
  <c r="S5154" i="1" s="1"/>
  <c r="X5154" i="1" s="1"/>
  <c r="R5153" i="1"/>
  <c r="Q5153" i="1"/>
  <c r="P5153" i="1"/>
  <c r="U5153" i="1" s="1"/>
  <c r="O5153" i="1"/>
  <c r="T5153" i="1" s="1"/>
  <c r="N5153" i="1"/>
  <c r="R5152" i="1"/>
  <c r="Q5152" i="1"/>
  <c r="V5152" i="1" s="1"/>
  <c r="P5152" i="1"/>
  <c r="O5152" i="1"/>
  <c r="N5152" i="1"/>
  <c r="S5152" i="1" s="1"/>
  <c r="R5151" i="1"/>
  <c r="W5151" i="1" s="1"/>
  <c r="Q5151" i="1"/>
  <c r="P5151" i="1"/>
  <c r="O5151" i="1"/>
  <c r="N5151" i="1"/>
  <c r="S5151" i="1" s="1"/>
  <c r="R5150" i="1"/>
  <c r="Q5150" i="1"/>
  <c r="V5150" i="1" s="1"/>
  <c r="P5150" i="1"/>
  <c r="O5150" i="1"/>
  <c r="N5150" i="1"/>
  <c r="R5148" i="1"/>
  <c r="Q5148" i="1"/>
  <c r="P5148" i="1"/>
  <c r="U5148" i="1" s="1"/>
  <c r="O5148" i="1"/>
  <c r="N5148" i="1"/>
  <c r="R5147" i="1"/>
  <c r="Q5147" i="1"/>
  <c r="P5147" i="1"/>
  <c r="O5147" i="1"/>
  <c r="T5147" i="1" s="1"/>
  <c r="N5147" i="1"/>
  <c r="R5146" i="1"/>
  <c r="Q5146" i="1"/>
  <c r="V5146" i="1" s="1"/>
  <c r="AA5146" i="1" s="1"/>
  <c r="P5146" i="1"/>
  <c r="U5146" i="1" s="1"/>
  <c r="Z5146" i="1" s="1"/>
  <c r="O5146" i="1"/>
  <c r="N5146" i="1"/>
  <c r="S5146" i="1" s="1"/>
  <c r="R5145" i="1"/>
  <c r="W5145" i="1" s="1"/>
  <c r="Q5145" i="1"/>
  <c r="V5145" i="1" s="1"/>
  <c r="AA5145" i="1" s="1"/>
  <c r="P5145" i="1"/>
  <c r="O5145" i="1"/>
  <c r="N5145" i="1"/>
  <c r="S5145" i="1" s="1"/>
  <c r="X5145" i="1" s="1"/>
  <c r="R5144" i="1"/>
  <c r="W5144" i="1" s="1"/>
  <c r="Q5144" i="1"/>
  <c r="P5144" i="1"/>
  <c r="O5144" i="1"/>
  <c r="N5144" i="1"/>
  <c r="S5144" i="1" s="1"/>
  <c r="X5144" i="1" s="1"/>
  <c r="R5143" i="1"/>
  <c r="Q5143" i="1"/>
  <c r="V5143" i="1" s="1"/>
  <c r="P5143" i="1"/>
  <c r="U5143" i="1" s="1"/>
  <c r="O5143" i="1"/>
  <c r="T5143" i="1" s="1"/>
  <c r="Y5143" i="1" s="1"/>
  <c r="N5143" i="1"/>
  <c r="R5142" i="1"/>
  <c r="Q5142" i="1"/>
  <c r="V5142" i="1" s="1"/>
  <c r="AA5142" i="1" s="1"/>
  <c r="P5142" i="1"/>
  <c r="O5142" i="1"/>
  <c r="N5142" i="1"/>
  <c r="S5142" i="1" s="1"/>
  <c r="R5141" i="1"/>
  <c r="W5141" i="1" s="1"/>
  <c r="AB5141" i="1" s="1"/>
  <c r="Q5141" i="1"/>
  <c r="V5141" i="1" s="1"/>
  <c r="AA5141" i="1" s="1"/>
  <c r="P5141" i="1"/>
  <c r="O5141" i="1"/>
  <c r="T5141" i="1" s="1"/>
  <c r="N5141" i="1"/>
  <c r="S5141" i="1" s="1"/>
  <c r="X5141" i="1" s="1"/>
  <c r="R5140" i="1"/>
  <c r="W5140" i="1" s="1"/>
  <c r="AB5140" i="1" s="1"/>
  <c r="Q5140" i="1"/>
  <c r="P5140" i="1"/>
  <c r="O5140" i="1"/>
  <c r="T5140" i="1" s="1"/>
  <c r="Y5140" i="1" s="1"/>
  <c r="N5140" i="1"/>
  <c r="S5140" i="1" s="1"/>
  <c r="X5140" i="1" s="1"/>
  <c r="R5139" i="1"/>
  <c r="Q5139" i="1"/>
  <c r="P5139" i="1"/>
  <c r="U5139" i="1" s="1"/>
  <c r="Z5139" i="1" s="1"/>
  <c r="O5139" i="1"/>
  <c r="T5139" i="1" s="1"/>
  <c r="Y5139" i="1" s="1"/>
  <c r="N5139" i="1"/>
  <c r="R5138" i="1"/>
  <c r="Q5138" i="1"/>
  <c r="V5138" i="1" s="1"/>
  <c r="P5138" i="1"/>
  <c r="U5138" i="1" s="1"/>
  <c r="O5138" i="1"/>
  <c r="N5138" i="1"/>
  <c r="R5137" i="1"/>
  <c r="Q5137" i="1"/>
  <c r="V5137" i="1" s="1"/>
  <c r="P5137" i="1"/>
  <c r="O5137" i="1"/>
  <c r="T5137" i="1" s="1"/>
  <c r="N5137" i="1"/>
  <c r="R5136" i="1"/>
  <c r="Q5136" i="1"/>
  <c r="P5136" i="1"/>
  <c r="U5136" i="1" s="1"/>
  <c r="O5136" i="1"/>
  <c r="T5136" i="1" s="1"/>
  <c r="Y5136" i="1" s="1"/>
  <c r="N5136" i="1"/>
  <c r="R5135" i="1"/>
  <c r="Q5135" i="1"/>
  <c r="P5135" i="1"/>
  <c r="U5135" i="1" s="1"/>
  <c r="Z5135" i="1" s="1"/>
  <c r="O5135" i="1"/>
  <c r="N5135" i="1"/>
  <c r="R5134" i="1"/>
  <c r="Q5134" i="1"/>
  <c r="V5134" i="1" s="1"/>
  <c r="P5134" i="1"/>
  <c r="U5134" i="1" s="1"/>
  <c r="O5134" i="1"/>
  <c r="T5134" i="1" s="1"/>
  <c r="Y5134" i="1" s="1"/>
  <c r="N5134" i="1"/>
  <c r="R5133" i="1"/>
  <c r="Q5133" i="1"/>
  <c r="V5133" i="1" s="1"/>
  <c r="AA5133" i="1" s="1"/>
  <c r="P5133" i="1"/>
  <c r="O5133" i="1"/>
  <c r="N5133" i="1"/>
  <c r="S5133" i="1" s="1"/>
  <c r="R5132" i="1"/>
  <c r="W5132" i="1" s="1"/>
  <c r="AB5132" i="1" s="1"/>
  <c r="Q5132" i="1"/>
  <c r="V5132" i="1" s="1"/>
  <c r="AA5132" i="1" s="1"/>
  <c r="P5132" i="1"/>
  <c r="O5132" i="1"/>
  <c r="T5132" i="1" s="1"/>
  <c r="N5132" i="1"/>
  <c r="R5131" i="1"/>
  <c r="W5131" i="1" s="1"/>
  <c r="AB5131" i="1" s="1"/>
  <c r="Q5131" i="1"/>
  <c r="P5131" i="1"/>
  <c r="O5131" i="1"/>
  <c r="T5131" i="1" s="1"/>
  <c r="Y5131" i="1" s="1"/>
  <c r="N5131" i="1"/>
  <c r="S5131" i="1" s="1"/>
  <c r="X5131" i="1" s="1"/>
  <c r="R5130" i="1"/>
  <c r="Q5130" i="1"/>
  <c r="P5130" i="1"/>
  <c r="U5130" i="1" s="1"/>
  <c r="Z5130" i="1" s="1"/>
  <c r="O5130" i="1"/>
  <c r="T5130" i="1" s="1"/>
  <c r="Y5130" i="1" s="1"/>
  <c r="N5130" i="1"/>
  <c r="R5129" i="1"/>
  <c r="Q5129" i="1"/>
  <c r="V5129" i="1" s="1"/>
  <c r="P5129" i="1"/>
  <c r="U5129" i="1" s="1"/>
  <c r="O5129" i="1"/>
  <c r="N5129" i="1"/>
  <c r="R5128" i="1"/>
  <c r="W5128" i="1" s="1"/>
  <c r="AB5128" i="1" s="1"/>
  <c r="Q5128" i="1"/>
  <c r="V5128" i="1" s="1"/>
  <c r="P5128" i="1"/>
  <c r="O5128" i="1"/>
  <c r="T5128" i="1" s="1"/>
  <c r="N5128" i="1"/>
  <c r="R5127" i="1"/>
  <c r="W5127" i="1" s="1"/>
  <c r="AB5127" i="1" s="1"/>
  <c r="Q5127" i="1"/>
  <c r="P5127" i="1"/>
  <c r="O5127" i="1"/>
  <c r="T5127" i="1" s="1"/>
  <c r="Y5127" i="1" s="1"/>
  <c r="N5127" i="1"/>
  <c r="R5126" i="1"/>
  <c r="Q5126" i="1"/>
  <c r="P5126" i="1"/>
  <c r="U5126" i="1" s="1"/>
  <c r="O5126" i="1"/>
  <c r="N5126" i="1"/>
  <c r="R5125" i="1"/>
  <c r="Q5125" i="1"/>
  <c r="V5125" i="1" s="1"/>
  <c r="P5125" i="1"/>
  <c r="U5125" i="1" s="1"/>
  <c r="Z5125" i="1" s="1"/>
  <c r="O5125" i="1"/>
  <c r="N5125" i="1"/>
  <c r="V5124" i="1"/>
  <c r="R5124" i="1"/>
  <c r="Q5124" i="1"/>
  <c r="P5124" i="1"/>
  <c r="O5124" i="1"/>
  <c r="T5124" i="1" s="1"/>
  <c r="N5124" i="1"/>
  <c r="R5123" i="1"/>
  <c r="Q5123" i="1"/>
  <c r="P5123" i="1"/>
  <c r="U5123" i="1" s="1"/>
  <c r="O5123" i="1"/>
  <c r="N5123" i="1"/>
  <c r="R5122" i="1"/>
  <c r="Q5122" i="1"/>
  <c r="P5122" i="1"/>
  <c r="U5122" i="1" s="1"/>
  <c r="O5122" i="1"/>
  <c r="N5122" i="1"/>
  <c r="R5121" i="1"/>
  <c r="Q5121" i="1"/>
  <c r="V5121" i="1" s="1"/>
  <c r="AA5121" i="1" s="1"/>
  <c r="P5121" i="1"/>
  <c r="U5121" i="1" s="1"/>
  <c r="Z5121" i="1" s="1"/>
  <c r="O5121" i="1"/>
  <c r="N5121" i="1"/>
  <c r="S5121" i="1" s="1"/>
  <c r="R5120" i="1"/>
  <c r="Q5120" i="1"/>
  <c r="V5120" i="1" s="1"/>
  <c r="AA5120" i="1" s="1"/>
  <c r="P5120" i="1"/>
  <c r="O5120" i="1"/>
  <c r="T5120" i="1" s="1"/>
  <c r="N5120" i="1"/>
  <c r="R5119" i="1"/>
  <c r="Q5119" i="1"/>
  <c r="V5119" i="1" s="1"/>
  <c r="AA5119" i="1" s="1"/>
  <c r="P5119" i="1"/>
  <c r="O5119" i="1"/>
  <c r="T5119" i="1" s="1"/>
  <c r="N5119" i="1"/>
  <c r="R5117" i="1"/>
  <c r="Q5117" i="1"/>
  <c r="P5117" i="1"/>
  <c r="U5117" i="1" s="1"/>
  <c r="O5117" i="1"/>
  <c r="N5117" i="1"/>
  <c r="R5116" i="1"/>
  <c r="Q5116" i="1"/>
  <c r="P5116" i="1"/>
  <c r="O5116" i="1"/>
  <c r="N5116" i="1"/>
  <c r="R5115" i="1"/>
  <c r="Q5115" i="1"/>
  <c r="P5115" i="1"/>
  <c r="U5115" i="1" s="1"/>
  <c r="Z5115" i="1" s="1"/>
  <c r="O5115" i="1"/>
  <c r="T5115" i="1" s="1"/>
  <c r="N5115" i="1"/>
  <c r="S5115" i="1" s="1"/>
  <c r="R5114" i="1"/>
  <c r="Q5114" i="1"/>
  <c r="V5114" i="1" s="1"/>
  <c r="AA5114" i="1" s="1"/>
  <c r="P5114" i="1"/>
  <c r="U5114" i="1" s="1"/>
  <c r="O5114" i="1"/>
  <c r="T5114" i="1" s="1"/>
  <c r="N5114" i="1"/>
  <c r="R5113" i="1"/>
  <c r="W5113" i="1" s="1"/>
  <c r="AB5113" i="1" s="1"/>
  <c r="Q5113" i="1"/>
  <c r="V5113" i="1" s="1"/>
  <c r="P5113" i="1"/>
  <c r="O5113" i="1"/>
  <c r="N5113" i="1"/>
  <c r="S5113" i="1" s="1"/>
  <c r="X5113" i="1" s="1"/>
  <c r="R5112" i="1"/>
  <c r="Q5112" i="1"/>
  <c r="P5112" i="1"/>
  <c r="O5112" i="1"/>
  <c r="T5112" i="1" s="1"/>
  <c r="Y5112" i="1" s="1"/>
  <c r="N5112" i="1"/>
  <c r="S5112" i="1" s="1"/>
  <c r="R5111" i="1"/>
  <c r="Q5111" i="1"/>
  <c r="P5111" i="1"/>
  <c r="U5111" i="1" s="1"/>
  <c r="Z5111" i="1" s="1"/>
  <c r="O5111" i="1"/>
  <c r="T5111" i="1" s="1"/>
  <c r="N5111" i="1"/>
  <c r="S5111" i="1" s="1"/>
  <c r="R5110" i="1"/>
  <c r="Q5110" i="1"/>
  <c r="V5110" i="1" s="1"/>
  <c r="AA5110" i="1" s="1"/>
  <c r="P5110" i="1"/>
  <c r="U5110" i="1" s="1"/>
  <c r="Z5110" i="1" s="1"/>
  <c r="O5110" i="1"/>
  <c r="N5110" i="1"/>
  <c r="R5109" i="1"/>
  <c r="W5109" i="1" s="1"/>
  <c r="AB5109" i="1" s="1"/>
  <c r="Q5109" i="1"/>
  <c r="V5109" i="1" s="1"/>
  <c r="P5109" i="1"/>
  <c r="U5109" i="1" s="1"/>
  <c r="O5109" i="1"/>
  <c r="N5109" i="1"/>
  <c r="S5109" i="1" s="1"/>
  <c r="X5109" i="1" s="1"/>
  <c r="R5108" i="1"/>
  <c r="W5108" i="1" s="1"/>
  <c r="Q5108" i="1"/>
  <c r="V5108" i="1" s="1"/>
  <c r="P5108" i="1"/>
  <c r="O5108" i="1"/>
  <c r="T5108" i="1" s="1"/>
  <c r="Y5108" i="1" s="1"/>
  <c r="N5108" i="1"/>
  <c r="R5107" i="1"/>
  <c r="W5107" i="1" s="1"/>
  <c r="Q5107" i="1"/>
  <c r="P5107" i="1"/>
  <c r="U5107" i="1" s="1"/>
  <c r="Z5107" i="1" s="1"/>
  <c r="O5107" i="1"/>
  <c r="N5107" i="1"/>
  <c r="S5107" i="1" s="1"/>
  <c r="R5106" i="1"/>
  <c r="Q5106" i="1"/>
  <c r="V5106" i="1" s="1"/>
  <c r="AA5106" i="1" s="1"/>
  <c r="P5106" i="1"/>
  <c r="U5106" i="1" s="1"/>
  <c r="O5106" i="1"/>
  <c r="T5106" i="1" s="1"/>
  <c r="N5106" i="1"/>
  <c r="R5105" i="1"/>
  <c r="W5105" i="1" s="1"/>
  <c r="AB5105" i="1" s="1"/>
  <c r="Q5105" i="1"/>
  <c r="V5105" i="1" s="1"/>
  <c r="P5105" i="1"/>
  <c r="U5105" i="1" s="1"/>
  <c r="O5105" i="1"/>
  <c r="N5105" i="1"/>
  <c r="S5105" i="1" s="1"/>
  <c r="X5105" i="1" s="1"/>
  <c r="R5104" i="1"/>
  <c r="W5104" i="1" s="1"/>
  <c r="Q5104" i="1"/>
  <c r="V5104" i="1" s="1"/>
  <c r="P5104" i="1"/>
  <c r="O5104" i="1"/>
  <c r="T5104" i="1" s="1"/>
  <c r="Y5104" i="1" s="1"/>
  <c r="N5104" i="1"/>
  <c r="S5104" i="1" s="1"/>
  <c r="X5104" i="1" s="1"/>
  <c r="R5103" i="1"/>
  <c r="W5103" i="1" s="1"/>
  <c r="AB5103" i="1" s="1"/>
  <c r="Q5103" i="1"/>
  <c r="V5103" i="1" s="1"/>
  <c r="P5103" i="1"/>
  <c r="O5103" i="1"/>
  <c r="T5103" i="1" s="1"/>
  <c r="Y5103" i="1" s="1"/>
  <c r="N5103" i="1"/>
  <c r="R5102" i="1"/>
  <c r="W5102" i="1" s="1"/>
  <c r="Q5102" i="1"/>
  <c r="P5102" i="1"/>
  <c r="U5102" i="1" s="1"/>
  <c r="Z5102" i="1" s="1"/>
  <c r="O5102" i="1"/>
  <c r="T5102" i="1" s="1"/>
  <c r="Y5102" i="1" s="1"/>
  <c r="N5102" i="1"/>
  <c r="S5102" i="1" s="1"/>
  <c r="R5101" i="1"/>
  <c r="Q5101" i="1"/>
  <c r="P5101" i="1"/>
  <c r="U5101" i="1" s="1"/>
  <c r="O5101" i="1"/>
  <c r="T5101" i="1" s="1"/>
  <c r="N5101" i="1"/>
  <c r="R5100" i="1"/>
  <c r="Q5100" i="1"/>
  <c r="P5100" i="1"/>
  <c r="U5100" i="1" s="1"/>
  <c r="O5100" i="1"/>
  <c r="N5100" i="1"/>
  <c r="R5099" i="1"/>
  <c r="W5099" i="1" s="1"/>
  <c r="Q5099" i="1"/>
  <c r="V5099" i="1" s="1"/>
  <c r="P5099" i="1"/>
  <c r="O5099" i="1"/>
  <c r="T5099" i="1" s="1"/>
  <c r="N5099" i="1"/>
  <c r="R5098" i="1"/>
  <c r="W5098" i="1" s="1"/>
  <c r="Q5098" i="1"/>
  <c r="P5098" i="1"/>
  <c r="U5098" i="1" s="1"/>
  <c r="O5098" i="1"/>
  <c r="T5098" i="1" s="1"/>
  <c r="Y5098" i="1" s="1"/>
  <c r="N5098" i="1"/>
  <c r="S5098" i="1" s="1"/>
  <c r="R5097" i="1"/>
  <c r="Q5097" i="1"/>
  <c r="V5097" i="1" s="1"/>
  <c r="P5097" i="1"/>
  <c r="O5097" i="1"/>
  <c r="T5097" i="1" s="1"/>
  <c r="Y5097" i="1" s="1"/>
  <c r="N5097" i="1"/>
  <c r="R5096" i="1"/>
  <c r="W5096" i="1" s="1"/>
  <c r="Q5096" i="1"/>
  <c r="P5096" i="1"/>
  <c r="U5096" i="1" s="1"/>
  <c r="Z5096" i="1" s="1"/>
  <c r="O5096" i="1"/>
  <c r="N5096" i="1"/>
  <c r="S5096" i="1" s="1"/>
  <c r="R5095" i="1"/>
  <c r="W5095" i="1" s="1"/>
  <c r="AB5095" i="1" s="1"/>
  <c r="Q5095" i="1"/>
  <c r="V5095" i="1" s="1"/>
  <c r="AA5095" i="1" s="1"/>
  <c r="P5095" i="1"/>
  <c r="O5095" i="1"/>
  <c r="N5095" i="1"/>
  <c r="R5094" i="1"/>
  <c r="W5094" i="1" s="1"/>
  <c r="AB5094" i="1" s="1"/>
  <c r="Q5094" i="1"/>
  <c r="P5094" i="1"/>
  <c r="O5094" i="1"/>
  <c r="N5094" i="1"/>
  <c r="S5094" i="1" s="1"/>
  <c r="X5094" i="1" s="1"/>
  <c r="R5093" i="1"/>
  <c r="Q5093" i="1"/>
  <c r="V5093" i="1" s="1"/>
  <c r="P5093" i="1"/>
  <c r="U5093" i="1" s="1"/>
  <c r="Z5093" i="1" s="1"/>
  <c r="O5093" i="1"/>
  <c r="T5093" i="1" s="1"/>
  <c r="Y5093" i="1" s="1"/>
  <c r="N5093" i="1"/>
  <c r="R5092" i="1"/>
  <c r="W5092" i="1" s="1"/>
  <c r="Q5092" i="1"/>
  <c r="V5092" i="1" s="1"/>
  <c r="AA5092" i="1" s="1"/>
  <c r="P5092" i="1"/>
  <c r="U5092" i="1" s="1"/>
  <c r="Z5092" i="1" s="1"/>
  <c r="O5092" i="1"/>
  <c r="N5092" i="1"/>
  <c r="S5092" i="1" s="1"/>
  <c r="R5091" i="1"/>
  <c r="Q5091" i="1"/>
  <c r="V5091" i="1" s="1"/>
  <c r="AA5091" i="1" s="1"/>
  <c r="P5091" i="1"/>
  <c r="O5091" i="1"/>
  <c r="T5091" i="1" s="1"/>
  <c r="N5091" i="1"/>
  <c r="S5091" i="1" s="1"/>
  <c r="R5090" i="1"/>
  <c r="W5090" i="1" s="1"/>
  <c r="AB5090" i="1" s="1"/>
  <c r="Q5090" i="1"/>
  <c r="P5090" i="1"/>
  <c r="O5090" i="1"/>
  <c r="T5090" i="1" s="1"/>
  <c r="N5090" i="1"/>
  <c r="S5090" i="1" s="1"/>
  <c r="X5090" i="1" s="1"/>
  <c r="R5089" i="1"/>
  <c r="Q5089" i="1"/>
  <c r="V5089" i="1" s="1"/>
  <c r="P5089" i="1"/>
  <c r="U5089" i="1" s="1"/>
  <c r="O5089" i="1"/>
  <c r="T5089" i="1" s="1"/>
  <c r="Y5089" i="1" s="1"/>
  <c r="N5089" i="1"/>
  <c r="R5088" i="1"/>
  <c r="Q5088" i="1"/>
  <c r="V5088" i="1" s="1"/>
  <c r="P5088" i="1"/>
  <c r="U5088" i="1" s="1"/>
  <c r="O5088" i="1"/>
  <c r="T5088" i="1" s="1"/>
  <c r="Y5088" i="1" s="1"/>
  <c r="N5088" i="1"/>
  <c r="R5086" i="1"/>
  <c r="W5086" i="1" s="1"/>
  <c r="Q5086" i="1"/>
  <c r="V5086" i="1" s="1"/>
  <c r="P5086" i="1"/>
  <c r="U5086" i="1" s="1"/>
  <c r="Z5086" i="1" s="1"/>
  <c r="O5086" i="1"/>
  <c r="N5086" i="1"/>
  <c r="S5086" i="1" s="1"/>
  <c r="R5085" i="1"/>
  <c r="W5085" i="1" s="1"/>
  <c r="AB5085" i="1" s="1"/>
  <c r="Q5085" i="1"/>
  <c r="V5085" i="1" s="1"/>
  <c r="AA5085" i="1" s="1"/>
  <c r="P5085" i="1"/>
  <c r="O5085" i="1"/>
  <c r="T5085" i="1" s="1"/>
  <c r="N5085" i="1"/>
  <c r="S5085" i="1" s="1"/>
  <c r="R5084" i="1"/>
  <c r="W5084" i="1" s="1"/>
  <c r="AB5084" i="1" s="1"/>
  <c r="Q5084" i="1"/>
  <c r="P5084" i="1"/>
  <c r="O5084" i="1"/>
  <c r="T5084" i="1" s="1"/>
  <c r="Y5084" i="1" s="1"/>
  <c r="N5084" i="1"/>
  <c r="S5084" i="1" s="1"/>
  <c r="X5084" i="1" s="1"/>
  <c r="R5083" i="1"/>
  <c r="Q5083" i="1"/>
  <c r="P5083" i="1"/>
  <c r="U5083" i="1" s="1"/>
  <c r="O5083" i="1"/>
  <c r="T5083" i="1" s="1"/>
  <c r="Y5083" i="1" s="1"/>
  <c r="N5083" i="1"/>
  <c r="R5082" i="1"/>
  <c r="Q5082" i="1"/>
  <c r="P5082" i="1"/>
  <c r="U5082" i="1" s="1"/>
  <c r="Z5082" i="1" s="1"/>
  <c r="O5082" i="1"/>
  <c r="N5082" i="1"/>
  <c r="R5081" i="1"/>
  <c r="Q5081" i="1"/>
  <c r="V5081" i="1" s="1"/>
  <c r="AA5081" i="1" s="1"/>
  <c r="P5081" i="1"/>
  <c r="O5081" i="1"/>
  <c r="T5081" i="1" s="1"/>
  <c r="N5081" i="1"/>
  <c r="R5080" i="1"/>
  <c r="W5080" i="1" s="1"/>
  <c r="AB5080" i="1" s="1"/>
  <c r="Q5080" i="1"/>
  <c r="P5080" i="1"/>
  <c r="U5080" i="1" s="1"/>
  <c r="O5080" i="1"/>
  <c r="T5080" i="1" s="1"/>
  <c r="Y5080" i="1" s="1"/>
  <c r="N5080" i="1"/>
  <c r="S5080" i="1" s="1"/>
  <c r="X5080" i="1" s="1"/>
  <c r="R5079" i="1"/>
  <c r="Q5079" i="1"/>
  <c r="V5079" i="1" s="1"/>
  <c r="P5079" i="1"/>
  <c r="O5079" i="1"/>
  <c r="T5079" i="1" s="1"/>
  <c r="Y5079" i="1" s="1"/>
  <c r="N5079" i="1"/>
  <c r="R5078" i="1"/>
  <c r="W5078" i="1" s="1"/>
  <c r="Q5078" i="1"/>
  <c r="V5078" i="1" s="1"/>
  <c r="P5078" i="1"/>
  <c r="U5078" i="1" s="1"/>
  <c r="Z5078" i="1" s="1"/>
  <c r="O5078" i="1"/>
  <c r="N5078" i="1"/>
  <c r="S5078" i="1" s="1"/>
  <c r="R5077" i="1"/>
  <c r="W5077" i="1" s="1"/>
  <c r="AB5077" i="1" s="1"/>
  <c r="Q5077" i="1"/>
  <c r="V5077" i="1" s="1"/>
  <c r="AA5077" i="1" s="1"/>
  <c r="P5077" i="1"/>
  <c r="O5077" i="1"/>
  <c r="T5077" i="1" s="1"/>
  <c r="N5077" i="1"/>
  <c r="S5077" i="1" s="1"/>
  <c r="R5076" i="1"/>
  <c r="W5076" i="1" s="1"/>
  <c r="AB5076" i="1" s="1"/>
  <c r="Q5076" i="1"/>
  <c r="P5076" i="1"/>
  <c r="O5076" i="1"/>
  <c r="T5076" i="1" s="1"/>
  <c r="Y5076" i="1" s="1"/>
  <c r="N5076" i="1"/>
  <c r="S5076" i="1" s="1"/>
  <c r="X5076" i="1" s="1"/>
  <c r="R5075" i="1"/>
  <c r="Q5075" i="1"/>
  <c r="V5075" i="1" s="1"/>
  <c r="P5075" i="1"/>
  <c r="U5075" i="1" s="1"/>
  <c r="Z5075" i="1" s="1"/>
  <c r="O5075" i="1"/>
  <c r="T5075" i="1" s="1"/>
  <c r="N5075" i="1"/>
  <c r="R5074" i="1"/>
  <c r="W5074" i="1" s="1"/>
  <c r="Q5074" i="1"/>
  <c r="V5074" i="1" s="1"/>
  <c r="AA5074" i="1" s="1"/>
  <c r="P5074" i="1"/>
  <c r="U5074" i="1" s="1"/>
  <c r="O5074" i="1"/>
  <c r="N5074" i="1"/>
  <c r="S5074" i="1" s="1"/>
  <c r="R5073" i="1"/>
  <c r="W5073" i="1" s="1"/>
  <c r="AB5073" i="1" s="1"/>
  <c r="Q5073" i="1"/>
  <c r="V5073" i="1" s="1"/>
  <c r="P5073" i="1"/>
  <c r="O5073" i="1"/>
  <c r="T5073" i="1" s="1"/>
  <c r="Y5073" i="1" s="1"/>
  <c r="N5073" i="1"/>
  <c r="S5073" i="1" s="1"/>
  <c r="X5073" i="1" s="1"/>
  <c r="R5072" i="1"/>
  <c r="W5072" i="1" s="1"/>
  <c r="AB5072" i="1" s="1"/>
  <c r="Q5072" i="1"/>
  <c r="V5072" i="1" s="1"/>
  <c r="P5072" i="1"/>
  <c r="O5072" i="1"/>
  <c r="T5072" i="1" s="1"/>
  <c r="Y5072" i="1" s="1"/>
  <c r="N5072" i="1"/>
  <c r="S5072" i="1" s="1"/>
  <c r="X5072" i="1" s="1"/>
  <c r="R5071" i="1"/>
  <c r="W5071" i="1" s="1"/>
  <c r="Q5071" i="1"/>
  <c r="P5071" i="1"/>
  <c r="U5071" i="1" s="1"/>
  <c r="Z5071" i="1" s="1"/>
  <c r="O5071" i="1"/>
  <c r="T5071" i="1" s="1"/>
  <c r="Y5071" i="1" s="1"/>
  <c r="N5071" i="1"/>
  <c r="S5071" i="1" s="1"/>
  <c r="R5070" i="1"/>
  <c r="Q5070" i="1"/>
  <c r="V5070" i="1" s="1"/>
  <c r="AA5070" i="1" s="1"/>
  <c r="P5070" i="1"/>
  <c r="U5070" i="1" s="1"/>
  <c r="Z5070" i="1" s="1"/>
  <c r="O5070" i="1"/>
  <c r="T5070" i="1" s="1"/>
  <c r="N5070" i="1"/>
  <c r="R5069" i="1"/>
  <c r="W5069" i="1" s="1"/>
  <c r="AB5069" i="1" s="1"/>
  <c r="Q5069" i="1"/>
  <c r="V5069" i="1" s="1"/>
  <c r="AA5069" i="1" s="1"/>
  <c r="P5069" i="1"/>
  <c r="U5069" i="1" s="1"/>
  <c r="O5069" i="1"/>
  <c r="N5069" i="1"/>
  <c r="S5069" i="1" s="1"/>
  <c r="X5069" i="1" s="1"/>
  <c r="R5068" i="1"/>
  <c r="W5068" i="1" s="1"/>
  <c r="AB5068" i="1" s="1"/>
  <c r="Q5068" i="1"/>
  <c r="V5068" i="1" s="1"/>
  <c r="P5068" i="1"/>
  <c r="O5068" i="1"/>
  <c r="T5068" i="1" s="1"/>
  <c r="Y5068" i="1" s="1"/>
  <c r="N5068" i="1"/>
  <c r="S5068" i="1" s="1"/>
  <c r="X5068" i="1" s="1"/>
  <c r="R5067" i="1"/>
  <c r="W5067" i="1" s="1"/>
  <c r="Q5067" i="1"/>
  <c r="P5067" i="1"/>
  <c r="U5067" i="1" s="1"/>
  <c r="Z5067" i="1" s="1"/>
  <c r="O5067" i="1"/>
  <c r="T5067" i="1" s="1"/>
  <c r="Y5067" i="1" s="1"/>
  <c r="N5067" i="1"/>
  <c r="S5067" i="1" s="1"/>
  <c r="R5066" i="1"/>
  <c r="Q5066" i="1"/>
  <c r="V5066" i="1" s="1"/>
  <c r="AA5066" i="1" s="1"/>
  <c r="P5066" i="1"/>
  <c r="U5066" i="1" s="1"/>
  <c r="Z5066" i="1" s="1"/>
  <c r="O5066" i="1"/>
  <c r="T5066" i="1" s="1"/>
  <c r="N5066" i="1"/>
  <c r="R5065" i="1"/>
  <c r="W5065" i="1" s="1"/>
  <c r="AB5065" i="1" s="1"/>
  <c r="Q5065" i="1"/>
  <c r="V5065" i="1" s="1"/>
  <c r="AA5065" i="1" s="1"/>
  <c r="P5065" i="1"/>
  <c r="U5065" i="1" s="1"/>
  <c r="O5065" i="1"/>
  <c r="N5065" i="1"/>
  <c r="S5065" i="1" s="1"/>
  <c r="X5065" i="1" s="1"/>
  <c r="R5064" i="1"/>
  <c r="W5064" i="1" s="1"/>
  <c r="AB5064" i="1" s="1"/>
  <c r="Q5064" i="1"/>
  <c r="V5064" i="1" s="1"/>
  <c r="P5064" i="1"/>
  <c r="O5064" i="1"/>
  <c r="T5064" i="1" s="1"/>
  <c r="Y5064" i="1" s="1"/>
  <c r="N5064" i="1"/>
  <c r="S5064" i="1" s="1"/>
  <c r="X5064" i="1" s="1"/>
  <c r="R5063" i="1"/>
  <c r="W5063" i="1" s="1"/>
  <c r="Q5063" i="1"/>
  <c r="P5063" i="1"/>
  <c r="U5063" i="1" s="1"/>
  <c r="Z5063" i="1" s="1"/>
  <c r="O5063" i="1"/>
  <c r="T5063" i="1" s="1"/>
  <c r="Y5063" i="1" s="1"/>
  <c r="N5063" i="1"/>
  <c r="S5063" i="1" s="1"/>
  <c r="R5062" i="1"/>
  <c r="Q5062" i="1"/>
  <c r="V5062" i="1" s="1"/>
  <c r="AA5062" i="1" s="1"/>
  <c r="P5062" i="1"/>
  <c r="U5062" i="1" s="1"/>
  <c r="Z5062" i="1" s="1"/>
  <c r="O5062" i="1"/>
  <c r="T5062" i="1" s="1"/>
  <c r="N5062" i="1"/>
  <c r="R5061" i="1"/>
  <c r="W5061" i="1" s="1"/>
  <c r="AB5061" i="1" s="1"/>
  <c r="Q5061" i="1"/>
  <c r="V5061" i="1" s="1"/>
  <c r="AA5061" i="1" s="1"/>
  <c r="P5061" i="1"/>
  <c r="U5061" i="1" s="1"/>
  <c r="O5061" i="1"/>
  <c r="N5061" i="1"/>
  <c r="S5061" i="1" s="1"/>
  <c r="X5061" i="1" s="1"/>
  <c r="R5060" i="1"/>
  <c r="W5060" i="1" s="1"/>
  <c r="AB5060" i="1" s="1"/>
  <c r="Q5060" i="1"/>
  <c r="V5060" i="1" s="1"/>
  <c r="P5060" i="1"/>
  <c r="O5060" i="1"/>
  <c r="T5060" i="1" s="1"/>
  <c r="Y5060" i="1" s="1"/>
  <c r="N5060" i="1"/>
  <c r="S5060" i="1" s="1"/>
  <c r="X5060" i="1" s="1"/>
  <c r="R5059" i="1"/>
  <c r="W5059" i="1" s="1"/>
  <c r="Q5059" i="1"/>
  <c r="P5059" i="1"/>
  <c r="U5059" i="1" s="1"/>
  <c r="Z5059" i="1" s="1"/>
  <c r="O5059" i="1"/>
  <c r="T5059" i="1" s="1"/>
  <c r="Y5059" i="1" s="1"/>
  <c r="N5059" i="1"/>
  <c r="S5059" i="1" s="1"/>
  <c r="R5058" i="1"/>
  <c r="Q5058" i="1"/>
  <c r="V5058" i="1" s="1"/>
  <c r="AA5058" i="1" s="1"/>
  <c r="P5058" i="1"/>
  <c r="U5058" i="1" s="1"/>
  <c r="Z5058" i="1" s="1"/>
  <c r="O5058" i="1"/>
  <c r="T5058" i="1" s="1"/>
  <c r="N5058" i="1"/>
  <c r="R5057" i="1"/>
  <c r="Q5057" i="1"/>
  <c r="V5057" i="1" s="1"/>
  <c r="AA5057" i="1" s="1"/>
  <c r="P5057" i="1"/>
  <c r="U5057" i="1" s="1"/>
  <c r="Z5057" i="1" s="1"/>
  <c r="O5057" i="1"/>
  <c r="T5057" i="1" s="1"/>
  <c r="N5057" i="1"/>
  <c r="R5056" i="1"/>
  <c r="W5056" i="1" s="1"/>
  <c r="AB5056" i="1" s="1"/>
  <c r="Q5056" i="1"/>
  <c r="V5056" i="1" s="1"/>
  <c r="AA5056" i="1" s="1"/>
  <c r="P5056" i="1"/>
  <c r="U5056" i="1" s="1"/>
  <c r="O5056" i="1"/>
  <c r="N5056" i="1"/>
  <c r="S5056" i="1" s="1"/>
  <c r="X5056" i="1" s="1"/>
  <c r="R5055" i="1"/>
  <c r="W5055" i="1" s="1"/>
  <c r="AB5055" i="1" s="1"/>
  <c r="Q5055" i="1"/>
  <c r="V5055" i="1" s="1"/>
  <c r="P5055" i="1"/>
  <c r="O5055" i="1"/>
  <c r="T5055" i="1" s="1"/>
  <c r="Y5055" i="1" s="1"/>
  <c r="N5055" i="1"/>
  <c r="S5055" i="1" s="1"/>
  <c r="X5055" i="1" s="1"/>
  <c r="R5054" i="1"/>
  <c r="W5054" i="1" s="1"/>
  <c r="Q5054" i="1"/>
  <c r="P5054" i="1"/>
  <c r="U5054" i="1" s="1"/>
  <c r="Z5054" i="1" s="1"/>
  <c r="O5054" i="1"/>
  <c r="T5054" i="1" s="1"/>
  <c r="Y5054" i="1" s="1"/>
  <c r="N5054" i="1"/>
  <c r="S5054" i="1" s="1"/>
  <c r="R5053" i="1"/>
  <c r="Q5053" i="1"/>
  <c r="P5053" i="1"/>
  <c r="U5053" i="1" s="1"/>
  <c r="Z5053" i="1" s="1"/>
  <c r="O5053" i="1"/>
  <c r="T5053" i="1" s="1"/>
  <c r="N5053" i="1"/>
  <c r="W5052" i="1"/>
  <c r="AB5052" i="1" s="1"/>
  <c r="R5052" i="1"/>
  <c r="Q5052" i="1"/>
  <c r="V5052" i="1" s="1"/>
  <c r="AA5052" i="1" s="1"/>
  <c r="P5052" i="1"/>
  <c r="U5052" i="1" s="1"/>
  <c r="O5052" i="1"/>
  <c r="N5052" i="1"/>
  <c r="S5052" i="1" s="1"/>
  <c r="X5052" i="1" s="1"/>
  <c r="R5051" i="1"/>
  <c r="W5051" i="1" s="1"/>
  <c r="AB5051" i="1" s="1"/>
  <c r="Q5051" i="1"/>
  <c r="V5051" i="1" s="1"/>
  <c r="P5051" i="1"/>
  <c r="O5051" i="1"/>
  <c r="N5051" i="1"/>
  <c r="S5051" i="1" s="1"/>
  <c r="X5051" i="1" s="1"/>
  <c r="R5050" i="1"/>
  <c r="W5050" i="1" s="1"/>
  <c r="Q5050" i="1"/>
  <c r="P5050" i="1"/>
  <c r="O5050" i="1"/>
  <c r="T5050" i="1" s="1"/>
  <c r="Y5050" i="1" s="1"/>
  <c r="N5050" i="1"/>
  <c r="S5050" i="1" s="1"/>
  <c r="R5049" i="1"/>
  <c r="Q5049" i="1"/>
  <c r="P5049" i="1"/>
  <c r="U5049" i="1" s="1"/>
  <c r="Z5049" i="1" s="1"/>
  <c r="O5049" i="1"/>
  <c r="T5049" i="1" s="1"/>
  <c r="N5049" i="1"/>
  <c r="R5048" i="1"/>
  <c r="W5048" i="1" s="1"/>
  <c r="Q5048" i="1"/>
  <c r="V5048" i="1" s="1"/>
  <c r="AA5048" i="1" s="1"/>
  <c r="P5048" i="1"/>
  <c r="U5048" i="1" s="1"/>
  <c r="O5048" i="1"/>
  <c r="N5048" i="1"/>
  <c r="R5047" i="1"/>
  <c r="W5047" i="1" s="1"/>
  <c r="AB5047" i="1" s="1"/>
  <c r="Q5047" i="1"/>
  <c r="V5047" i="1" s="1"/>
  <c r="P5047" i="1"/>
  <c r="O5047" i="1"/>
  <c r="N5047" i="1"/>
  <c r="S5047" i="1" s="1"/>
  <c r="X5047" i="1" s="1"/>
  <c r="R5046" i="1"/>
  <c r="W5046" i="1" s="1"/>
  <c r="Q5046" i="1"/>
  <c r="P5046" i="1"/>
  <c r="O5046" i="1"/>
  <c r="T5046" i="1" s="1"/>
  <c r="Y5046" i="1" s="1"/>
  <c r="N5046" i="1"/>
  <c r="S5046" i="1" s="1"/>
  <c r="R5045" i="1"/>
  <c r="Q5045" i="1"/>
  <c r="V5045" i="1" s="1"/>
  <c r="P5045" i="1"/>
  <c r="U5045" i="1" s="1"/>
  <c r="Z5045" i="1" s="1"/>
  <c r="O5045" i="1"/>
  <c r="T5045" i="1" s="1"/>
  <c r="N5045" i="1"/>
  <c r="R5044" i="1"/>
  <c r="Q5044" i="1"/>
  <c r="V5044" i="1" s="1"/>
  <c r="AA5044" i="1" s="1"/>
  <c r="P5044" i="1"/>
  <c r="U5044" i="1" s="1"/>
  <c r="O5044" i="1"/>
  <c r="N5044" i="1"/>
  <c r="R5043" i="1"/>
  <c r="W5043" i="1" s="1"/>
  <c r="AB5043" i="1" s="1"/>
  <c r="Q5043" i="1"/>
  <c r="V5043" i="1" s="1"/>
  <c r="P5043" i="1"/>
  <c r="O5043" i="1"/>
  <c r="N5043" i="1"/>
  <c r="S5043" i="1" s="1"/>
  <c r="X5043" i="1" s="1"/>
  <c r="R5042" i="1"/>
  <c r="W5042" i="1" s="1"/>
  <c r="AB5042" i="1" s="1"/>
  <c r="Q5042" i="1"/>
  <c r="V5042" i="1" s="1"/>
  <c r="P5042" i="1"/>
  <c r="O5042" i="1"/>
  <c r="N5042" i="1"/>
  <c r="S5042" i="1" s="1"/>
  <c r="X5042" i="1" s="1"/>
  <c r="R5041" i="1"/>
  <c r="W5041" i="1" s="1"/>
  <c r="Q5041" i="1"/>
  <c r="P5041" i="1"/>
  <c r="O5041" i="1"/>
  <c r="T5041" i="1" s="1"/>
  <c r="Y5041" i="1" s="1"/>
  <c r="N5041" i="1"/>
  <c r="S5041" i="1" s="1"/>
  <c r="R5040" i="1"/>
  <c r="Q5040" i="1"/>
  <c r="V5040" i="1" s="1"/>
  <c r="P5040" i="1"/>
  <c r="U5040" i="1" s="1"/>
  <c r="Z5040" i="1" s="1"/>
  <c r="O5040" i="1"/>
  <c r="T5040" i="1" s="1"/>
  <c r="N5040" i="1"/>
  <c r="R5039" i="1"/>
  <c r="W5039" i="1" s="1"/>
  <c r="Q5039" i="1"/>
  <c r="V5039" i="1" s="1"/>
  <c r="AA5039" i="1" s="1"/>
  <c r="P5039" i="1"/>
  <c r="U5039" i="1" s="1"/>
  <c r="O5039" i="1"/>
  <c r="N5039" i="1"/>
  <c r="R5038" i="1"/>
  <c r="W5038" i="1" s="1"/>
  <c r="AB5038" i="1" s="1"/>
  <c r="Q5038" i="1"/>
  <c r="V5038" i="1" s="1"/>
  <c r="P5038" i="1"/>
  <c r="O5038" i="1"/>
  <c r="N5038" i="1"/>
  <c r="S5038" i="1" s="1"/>
  <c r="X5038" i="1" s="1"/>
  <c r="R5037" i="1"/>
  <c r="W5037" i="1" s="1"/>
  <c r="Q5037" i="1"/>
  <c r="P5037" i="1"/>
  <c r="O5037" i="1"/>
  <c r="T5037" i="1" s="1"/>
  <c r="Y5037" i="1" s="1"/>
  <c r="N5037" i="1"/>
  <c r="S5037" i="1" s="1"/>
  <c r="R5036" i="1"/>
  <c r="Q5036" i="1"/>
  <c r="V5036" i="1" s="1"/>
  <c r="P5036" i="1"/>
  <c r="U5036" i="1" s="1"/>
  <c r="Z5036" i="1" s="1"/>
  <c r="O5036" i="1"/>
  <c r="T5036" i="1" s="1"/>
  <c r="N5036" i="1"/>
  <c r="R5035" i="1"/>
  <c r="Q5035" i="1"/>
  <c r="V5035" i="1" s="1"/>
  <c r="AA5035" i="1" s="1"/>
  <c r="P5035" i="1"/>
  <c r="U5035" i="1" s="1"/>
  <c r="O5035" i="1"/>
  <c r="N5035" i="1"/>
  <c r="R5034" i="1"/>
  <c r="W5034" i="1" s="1"/>
  <c r="AB5034" i="1" s="1"/>
  <c r="Q5034" i="1"/>
  <c r="V5034" i="1" s="1"/>
  <c r="P5034" i="1"/>
  <c r="O5034" i="1"/>
  <c r="N5034" i="1"/>
  <c r="S5034" i="1" s="1"/>
  <c r="X5034" i="1" s="1"/>
  <c r="R5033" i="1"/>
  <c r="W5033" i="1" s="1"/>
  <c r="Q5033" i="1"/>
  <c r="P5033" i="1"/>
  <c r="U5033" i="1" s="1"/>
  <c r="O5033" i="1"/>
  <c r="T5033" i="1" s="1"/>
  <c r="Y5033" i="1" s="1"/>
  <c r="N5033" i="1"/>
  <c r="S5033" i="1" s="1"/>
  <c r="R5032" i="1"/>
  <c r="Q5032" i="1"/>
  <c r="V5032" i="1" s="1"/>
  <c r="P5032" i="1"/>
  <c r="U5032" i="1" s="1"/>
  <c r="Z5032" i="1" s="1"/>
  <c r="O5032" i="1"/>
  <c r="T5032" i="1" s="1"/>
  <c r="N5032" i="1"/>
  <c r="R5031" i="1"/>
  <c r="W5031" i="1" s="1"/>
  <c r="Q5031" i="1"/>
  <c r="V5031" i="1" s="1"/>
  <c r="AA5031" i="1" s="1"/>
  <c r="P5031" i="1"/>
  <c r="U5031" i="1" s="1"/>
  <c r="O5031" i="1"/>
  <c r="N5031" i="1"/>
  <c r="S5031" i="1" s="1"/>
  <c r="R5030" i="1"/>
  <c r="W5030" i="1" s="1"/>
  <c r="AB5030" i="1" s="1"/>
  <c r="Q5030" i="1"/>
  <c r="V5030" i="1" s="1"/>
  <c r="P5030" i="1"/>
  <c r="O5030" i="1"/>
  <c r="N5030" i="1"/>
  <c r="S5030" i="1" s="1"/>
  <c r="X5030" i="1" s="1"/>
  <c r="R5029" i="1"/>
  <c r="W5029" i="1" s="1"/>
  <c r="Q5029" i="1"/>
  <c r="P5029" i="1"/>
  <c r="U5029" i="1" s="1"/>
  <c r="O5029" i="1"/>
  <c r="T5029" i="1" s="1"/>
  <c r="Y5029" i="1" s="1"/>
  <c r="N5029" i="1"/>
  <c r="S5029" i="1" s="1"/>
  <c r="R5028" i="1"/>
  <c r="Q5028" i="1"/>
  <c r="P5028" i="1"/>
  <c r="U5028" i="1" s="1"/>
  <c r="Z5028" i="1" s="1"/>
  <c r="O5028" i="1"/>
  <c r="T5028" i="1" s="1"/>
  <c r="N5028" i="1"/>
  <c r="R5027" i="1"/>
  <c r="Q5027" i="1"/>
  <c r="V5027" i="1" s="1"/>
  <c r="P5027" i="1"/>
  <c r="U5027" i="1" s="1"/>
  <c r="Z5027" i="1" s="1"/>
  <c r="O5027" i="1"/>
  <c r="T5027" i="1" s="1"/>
  <c r="N5027" i="1"/>
  <c r="R5026" i="1"/>
  <c r="Q5026" i="1"/>
  <c r="V5026" i="1" s="1"/>
  <c r="AA5026" i="1" s="1"/>
  <c r="P5026" i="1"/>
  <c r="U5026" i="1" s="1"/>
  <c r="O5026" i="1"/>
  <c r="N5026" i="1"/>
  <c r="R5025" i="1"/>
  <c r="W5025" i="1" s="1"/>
  <c r="AB5025" i="1" s="1"/>
  <c r="Q5025" i="1"/>
  <c r="V5025" i="1" s="1"/>
  <c r="P5025" i="1"/>
  <c r="O5025" i="1"/>
  <c r="N5025" i="1"/>
  <c r="S5025" i="1" s="1"/>
  <c r="X5025" i="1" s="1"/>
  <c r="R5024" i="1"/>
  <c r="W5024" i="1" s="1"/>
  <c r="Q5024" i="1"/>
  <c r="P5024" i="1"/>
  <c r="O5024" i="1"/>
  <c r="T5024" i="1" s="1"/>
  <c r="Y5024" i="1" s="1"/>
  <c r="N5024" i="1"/>
  <c r="S5024" i="1" s="1"/>
  <c r="R5023" i="1"/>
  <c r="Q5023" i="1"/>
  <c r="P5023" i="1"/>
  <c r="U5023" i="1" s="1"/>
  <c r="Z5023" i="1" s="1"/>
  <c r="O5023" i="1"/>
  <c r="N5023" i="1"/>
  <c r="R5022" i="1"/>
  <c r="Q5022" i="1"/>
  <c r="P5022" i="1"/>
  <c r="O5022" i="1"/>
  <c r="N5022" i="1"/>
  <c r="R5021" i="1"/>
  <c r="W5021" i="1" s="1"/>
  <c r="AB5021" i="1" s="1"/>
  <c r="Q5021" i="1"/>
  <c r="P5021" i="1"/>
  <c r="O5021" i="1"/>
  <c r="N5021" i="1"/>
  <c r="S5021" i="1" s="1"/>
  <c r="X5021" i="1" s="1"/>
  <c r="R5020" i="1"/>
  <c r="W5020" i="1" s="1"/>
  <c r="Q5020" i="1"/>
  <c r="P5020" i="1"/>
  <c r="O5020" i="1"/>
  <c r="N5020" i="1"/>
  <c r="R5019" i="1"/>
  <c r="Q5019" i="1"/>
  <c r="V5019" i="1" s="1"/>
  <c r="P5019" i="1"/>
  <c r="O5019" i="1"/>
  <c r="N5019" i="1"/>
  <c r="R5018" i="1"/>
  <c r="W5018" i="1" s="1"/>
  <c r="Q5018" i="1"/>
  <c r="P5018" i="1"/>
  <c r="O5018" i="1"/>
  <c r="N5018" i="1"/>
  <c r="S5018" i="1" s="1"/>
  <c r="R5017" i="1"/>
  <c r="Q5017" i="1"/>
  <c r="V5017" i="1" s="1"/>
  <c r="P5017" i="1"/>
  <c r="O5017" i="1"/>
  <c r="N5017" i="1"/>
  <c r="R5016" i="1"/>
  <c r="Q5016" i="1"/>
  <c r="P5016" i="1"/>
  <c r="O5016" i="1"/>
  <c r="N5016" i="1"/>
  <c r="S5016" i="1" s="1"/>
  <c r="R5015" i="1"/>
  <c r="Q5015" i="1"/>
  <c r="P5015" i="1"/>
  <c r="O5015" i="1"/>
  <c r="N5015" i="1"/>
  <c r="R5014" i="1"/>
  <c r="Q5014" i="1"/>
  <c r="P5014" i="1"/>
  <c r="O5014" i="1"/>
  <c r="N5014" i="1"/>
  <c r="R5013" i="1"/>
  <c r="Q5013" i="1"/>
  <c r="P5013" i="1"/>
  <c r="O5013" i="1"/>
  <c r="N5013" i="1"/>
  <c r="R5012" i="1"/>
  <c r="Q5012" i="1"/>
  <c r="V5012" i="1" s="1"/>
  <c r="P5012" i="1"/>
  <c r="O5012" i="1"/>
  <c r="N5012" i="1"/>
  <c r="R5011" i="1"/>
  <c r="W5011" i="1" s="1"/>
  <c r="Q5011" i="1"/>
  <c r="P5011" i="1"/>
  <c r="O5011" i="1"/>
  <c r="N5011" i="1"/>
  <c r="S5011" i="1" s="1"/>
  <c r="R5010" i="1"/>
  <c r="W5010" i="1" s="1"/>
  <c r="AB5010" i="1" s="1"/>
  <c r="Q5010" i="1"/>
  <c r="V5010" i="1" s="1"/>
  <c r="P5010" i="1"/>
  <c r="O5010" i="1"/>
  <c r="N5010" i="1"/>
  <c r="S5010" i="1" s="1"/>
  <c r="X5010" i="1" s="1"/>
  <c r="R5009" i="1"/>
  <c r="Q5009" i="1"/>
  <c r="P5009" i="1"/>
  <c r="O5009" i="1"/>
  <c r="N5009" i="1"/>
  <c r="S5009" i="1" s="1"/>
  <c r="R5008" i="1"/>
  <c r="Q5008" i="1"/>
  <c r="P5008" i="1"/>
  <c r="O5008" i="1"/>
  <c r="N5008" i="1"/>
  <c r="R5007" i="1"/>
  <c r="Q5007" i="1"/>
  <c r="P5007" i="1"/>
  <c r="O5007" i="1"/>
  <c r="N5007" i="1"/>
  <c r="R5006" i="1"/>
  <c r="Q5006" i="1"/>
  <c r="P5006" i="1"/>
  <c r="O5006" i="1"/>
  <c r="N5006" i="1"/>
  <c r="S5006" i="1" s="1"/>
  <c r="X5006" i="1" s="1"/>
  <c r="R5005" i="1"/>
  <c r="W5005" i="1" s="1"/>
  <c r="Q5005" i="1"/>
  <c r="P5005" i="1"/>
  <c r="O5005" i="1"/>
  <c r="T5005" i="1" s="1"/>
  <c r="Y5005" i="1" s="1"/>
  <c r="N5005" i="1"/>
  <c r="R5004" i="1"/>
  <c r="Q5004" i="1"/>
  <c r="V5004" i="1" s="1"/>
  <c r="P5004" i="1"/>
  <c r="O5004" i="1"/>
  <c r="N5004" i="1"/>
  <c r="R5003" i="1"/>
  <c r="W5003" i="1" s="1"/>
  <c r="Q5003" i="1"/>
  <c r="V5003" i="1" s="1"/>
  <c r="AA5003" i="1" s="1"/>
  <c r="P5003" i="1"/>
  <c r="O5003" i="1"/>
  <c r="N5003" i="1"/>
  <c r="S5003" i="1" s="1"/>
  <c r="R5002" i="1"/>
  <c r="W5002" i="1" s="1"/>
  <c r="AB5002" i="1" s="1"/>
  <c r="Q5002" i="1"/>
  <c r="V5002" i="1" s="1"/>
  <c r="P5002" i="1"/>
  <c r="O5002" i="1"/>
  <c r="N5002" i="1"/>
  <c r="S5002" i="1" s="1"/>
  <c r="X5002" i="1" s="1"/>
  <c r="R5001" i="1"/>
  <c r="Q5001" i="1"/>
  <c r="P5001" i="1"/>
  <c r="O5001" i="1"/>
  <c r="T5001" i="1" s="1"/>
  <c r="Y5001" i="1" s="1"/>
  <c r="N5001" i="1"/>
  <c r="S5001" i="1" s="1"/>
  <c r="R5000" i="1"/>
  <c r="Q5000" i="1"/>
  <c r="P5000" i="1"/>
  <c r="U5000" i="1" s="1"/>
  <c r="Z5000" i="1" s="1"/>
  <c r="O5000" i="1"/>
  <c r="N5000" i="1"/>
  <c r="R4999" i="1"/>
  <c r="Q4999" i="1"/>
  <c r="V4999" i="1" s="1"/>
  <c r="AA4999" i="1" s="1"/>
  <c r="P4999" i="1"/>
  <c r="O4999" i="1"/>
  <c r="N4999" i="1"/>
  <c r="R4998" i="1"/>
  <c r="W4998" i="1" s="1"/>
  <c r="AB4998" i="1" s="1"/>
  <c r="Q4998" i="1"/>
  <c r="P4998" i="1"/>
  <c r="O4998" i="1"/>
  <c r="N4998" i="1"/>
  <c r="S4998" i="1" s="1"/>
  <c r="X4998" i="1" s="1"/>
  <c r="R4997" i="1"/>
  <c r="W4997" i="1" s="1"/>
  <c r="AB4997" i="1" s="1"/>
  <c r="Q4997" i="1"/>
  <c r="V4997" i="1" s="1"/>
  <c r="P4997" i="1"/>
  <c r="O4997" i="1"/>
  <c r="N4997" i="1"/>
  <c r="S4997" i="1" s="1"/>
  <c r="X4997" i="1" s="1"/>
  <c r="R4996" i="1"/>
  <c r="W4996" i="1" s="1"/>
  <c r="Q4996" i="1"/>
  <c r="P4996" i="1"/>
  <c r="O4996" i="1"/>
  <c r="T4996" i="1" s="1"/>
  <c r="Y4996" i="1" s="1"/>
  <c r="N4996" i="1"/>
  <c r="S4996" i="1" s="1"/>
  <c r="R4995" i="1"/>
  <c r="Q4995" i="1"/>
  <c r="V4995" i="1" s="1"/>
  <c r="P4995" i="1"/>
  <c r="U4995" i="1" s="1"/>
  <c r="Z4995" i="1" s="1"/>
  <c r="O4995" i="1"/>
  <c r="N4995" i="1"/>
  <c r="R4994" i="1"/>
  <c r="Q4994" i="1"/>
  <c r="V4994" i="1" s="1"/>
  <c r="AA4994" i="1" s="1"/>
  <c r="P4994" i="1"/>
  <c r="O4994" i="1"/>
  <c r="N4994" i="1"/>
  <c r="S4994" i="1" s="1"/>
  <c r="R4993" i="1"/>
  <c r="W4993" i="1" s="1"/>
  <c r="AB4993" i="1" s="1"/>
  <c r="Q4993" i="1"/>
  <c r="P4993" i="1"/>
  <c r="O4993" i="1"/>
  <c r="N4993" i="1"/>
  <c r="S4993" i="1" s="1"/>
  <c r="X4993" i="1" s="1"/>
  <c r="R4992" i="1"/>
  <c r="Q4992" i="1"/>
  <c r="P4992" i="1"/>
  <c r="O4992" i="1"/>
  <c r="T4992" i="1" s="1"/>
  <c r="Y4992" i="1" s="1"/>
  <c r="N4992" i="1"/>
  <c r="R4991" i="1"/>
  <c r="Q4991" i="1"/>
  <c r="P4991" i="1"/>
  <c r="U4991" i="1" s="1"/>
  <c r="Z4991" i="1" s="1"/>
  <c r="O4991" i="1"/>
  <c r="N4991" i="1"/>
  <c r="R4990" i="1"/>
  <c r="W4990" i="1" s="1"/>
  <c r="Q4990" i="1"/>
  <c r="V4990" i="1" s="1"/>
  <c r="AA4990" i="1" s="1"/>
  <c r="P4990" i="1"/>
  <c r="O4990" i="1"/>
  <c r="N4990" i="1"/>
  <c r="R4989" i="1"/>
  <c r="W4989" i="1" s="1"/>
  <c r="AB4989" i="1" s="1"/>
  <c r="Q4989" i="1"/>
  <c r="V4989" i="1" s="1"/>
  <c r="P4989" i="1"/>
  <c r="O4989" i="1"/>
  <c r="N4989" i="1"/>
  <c r="S4989" i="1" s="1"/>
  <c r="X4989" i="1" s="1"/>
  <c r="R4988" i="1"/>
  <c r="W4988" i="1" s="1"/>
  <c r="Q4988" i="1"/>
  <c r="P4988" i="1"/>
  <c r="O4988" i="1"/>
  <c r="T4988" i="1" s="1"/>
  <c r="Y4988" i="1" s="1"/>
  <c r="N4988" i="1"/>
  <c r="S4988" i="1" s="1"/>
  <c r="R4987" i="1"/>
  <c r="Q4987" i="1"/>
  <c r="V4987" i="1" s="1"/>
  <c r="P4987" i="1"/>
  <c r="U4987" i="1" s="1"/>
  <c r="Z4987" i="1" s="1"/>
  <c r="O4987" i="1"/>
  <c r="N4987" i="1"/>
  <c r="R4986" i="1"/>
  <c r="Q4986" i="1"/>
  <c r="V4986" i="1" s="1"/>
  <c r="AA4986" i="1" s="1"/>
  <c r="P4986" i="1"/>
  <c r="O4986" i="1"/>
  <c r="N4986" i="1"/>
  <c r="S4986" i="1" s="1"/>
  <c r="R4985" i="1"/>
  <c r="W4985" i="1" s="1"/>
  <c r="AB4985" i="1" s="1"/>
  <c r="Q4985" i="1"/>
  <c r="P4985" i="1"/>
  <c r="O4985" i="1"/>
  <c r="N4985" i="1"/>
  <c r="S4985" i="1" s="1"/>
  <c r="X4985" i="1" s="1"/>
  <c r="R4984" i="1"/>
  <c r="Q4984" i="1"/>
  <c r="P4984" i="1"/>
  <c r="O4984" i="1"/>
  <c r="T4984" i="1" s="1"/>
  <c r="Y4984" i="1" s="1"/>
  <c r="N4984" i="1"/>
  <c r="R4983" i="1"/>
  <c r="Q4983" i="1"/>
  <c r="P4983" i="1"/>
  <c r="U4983" i="1" s="1"/>
  <c r="Z4983" i="1" s="1"/>
  <c r="O4983" i="1"/>
  <c r="N4983" i="1"/>
  <c r="V4982" i="1"/>
  <c r="R4982" i="1"/>
  <c r="Q4982" i="1"/>
  <c r="P4982" i="1"/>
  <c r="U4982" i="1" s="1"/>
  <c r="Z4982" i="1" s="1"/>
  <c r="O4982" i="1"/>
  <c r="N4982" i="1"/>
  <c r="R4981" i="1"/>
  <c r="W4981" i="1" s="1"/>
  <c r="Q4981" i="1"/>
  <c r="V4981" i="1" s="1"/>
  <c r="AA4981" i="1" s="1"/>
  <c r="P4981" i="1"/>
  <c r="O4981" i="1"/>
  <c r="N4981" i="1"/>
  <c r="S4981" i="1" s="1"/>
  <c r="R4980" i="1"/>
  <c r="W4980" i="1" s="1"/>
  <c r="AB4980" i="1" s="1"/>
  <c r="Q4980" i="1"/>
  <c r="V4980" i="1" s="1"/>
  <c r="P4980" i="1"/>
  <c r="O4980" i="1"/>
  <c r="N4980" i="1"/>
  <c r="S4980" i="1" s="1"/>
  <c r="X4980" i="1" s="1"/>
  <c r="R4979" i="1"/>
  <c r="Q4979" i="1"/>
  <c r="P4979" i="1"/>
  <c r="O4979" i="1"/>
  <c r="T4979" i="1" s="1"/>
  <c r="Y4979" i="1" s="1"/>
  <c r="N4979" i="1"/>
  <c r="S4979" i="1" s="1"/>
  <c r="R4978" i="1"/>
  <c r="Q4978" i="1"/>
  <c r="P4978" i="1"/>
  <c r="U4978" i="1" s="1"/>
  <c r="Z4978" i="1" s="1"/>
  <c r="O4978" i="1"/>
  <c r="N4978" i="1"/>
  <c r="R4977" i="1"/>
  <c r="Q4977" i="1"/>
  <c r="P4977" i="1"/>
  <c r="O4977" i="1"/>
  <c r="N4977" i="1"/>
  <c r="R4976" i="1"/>
  <c r="W4976" i="1" s="1"/>
  <c r="AB4976" i="1" s="1"/>
  <c r="Q4976" i="1"/>
  <c r="P4976" i="1"/>
  <c r="O4976" i="1"/>
  <c r="N4976" i="1"/>
  <c r="S4976" i="1" s="1"/>
  <c r="X4976" i="1" s="1"/>
  <c r="R4975" i="1"/>
  <c r="W4975" i="1" s="1"/>
  <c r="Q4975" i="1"/>
  <c r="P4975" i="1"/>
  <c r="O4975" i="1"/>
  <c r="T4975" i="1" s="1"/>
  <c r="Y4975" i="1" s="1"/>
  <c r="N4975" i="1"/>
  <c r="R4974" i="1"/>
  <c r="Q4974" i="1"/>
  <c r="V4974" i="1" s="1"/>
  <c r="P4974" i="1"/>
  <c r="U4974" i="1" s="1"/>
  <c r="Z4974" i="1" s="1"/>
  <c r="O4974" i="1"/>
  <c r="N4974" i="1"/>
  <c r="R4973" i="1"/>
  <c r="W4973" i="1" s="1"/>
  <c r="Q4973" i="1"/>
  <c r="V4973" i="1" s="1"/>
  <c r="AA4973" i="1" s="1"/>
  <c r="P4973" i="1"/>
  <c r="O4973" i="1"/>
  <c r="N4973" i="1"/>
  <c r="S4973" i="1" s="1"/>
  <c r="R4972" i="1"/>
  <c r="W4972" i="1" s="1"/>
  <c r="AB4972" i="1" s="1"/>
  <c r="Q4972" i="1"/>
  <c r="V4972" i="1" s="1"/>
  <c r="P4972" i="1"/>
  <c r="O4972" i="1"/>
  <c r="N4972" i="1"/>
  <c r="S4972" i="1" s="1"/>
  <c r="R4971" i="1"/>
  <c r="W4971" i="1" s="1"/>
  <c r="Q4971" i="1"/>
  <c r="P4971" i="1"/>
  <c r="O4971" i="1"/>
  <c r="T4971" i="1" s="1"/>
  <c r="N4971" i="1"/>
  <c r="R4970" i="1"/>
  <c r="W4970" i="1" s="1"/>
  <c r="Q4970" i="1"/>
  <c r="P4970" i="1"/>
  <c r="U4970" i="1" s="1"/>
  <c r="O4970" i="1"/>
  <c r="N4970" i="1"/>
  <c r="S4970" i="1" s="1"/>
  <c r="R4969" i="1"/>
  <c r="W4969" i="1" s="1"/>
  <c r="Q4969" i="1"/>
  <c r="V4969" i="1" s="1"/>
  <c r="AA4969" i="1" s="1"/>
  <c r="P4969" i="1"/>
  <c r="O4969" i="1"/>
  <c r="T4969" i="1" s="1"/>
  <c r="N4969" i="1"/>
  <c r="S4969" i="1" s="1"/>
  <c r="R4968" i="1"/>
  <c r="W4968" i="1" s="1"/>
  <c r="AB4968" i="1" s="1"/>
  <c r="Q4968" i="1"/>
  <c r="V4968" i="1" s="1"/>
  <c r="P4968" i="1"/>
  <c r="U4968" i="1" s="1"/>
  <c r="O4968" i="1"/>
  <c r="N4968" i="1"/>
  <c r="S4968" i="1" s="1"/>
  <c r="R4967" i="1"/>
  <c r="Q4967" i="1"/>
  <c r="V4967" i="1" s="1"/>
  <c r="P4967" i="1"/>
  <c r="U4967" i="1" s="1"/>
  <c r="O4967" i="1"/>
  <c r="T4967" i="1" s="1"/>
  <c r="Y4967" i="1" s="1"/>
  <c r="N4967" i="1"/>
  <c r="S4967" i="1" s="1"/>
  <c r="X4967" i="1" s="1"/>
  <c r="R4966" i="1"/>
  <c r="Q4966" i="1"/>
  <c r="V4966" i="1" s="1"/>
  <c r="P4966" i="1"/>
  <c r="U4966" i="1" s="1"/>
  <c r="Z4966" i="1" s="1"/>
  <c r="O4966" i="1"/>
  <c r="T4966" i="1" s="1"/>
  <c r="Y4966" i="1" s="1"/>
  <c r="N4966" i="1"/>
  <c r="R4965" i="1"/>
  <c r="W4965" i="1" s="1"/>
  <c r="Q4965" i="1"/>
  <c r="V4965" i="1" s="1"/>
  <c r="AA4965" i="1" s="1"/>
  <c r="P4965" i="1"/>
  <c r="U4965" i="1" s="1"/>
  <c r="Z4965" i="1" s="1"/>
  <c r="O4965" i="1"/>
  <c r="N4965" i="1"/>
  <c r="S4965" i="1" s="1"/>
  <c r="R4964" i="1"/>
  <c r="W4964" i="1" s="1"/>
  <c r="AB4964" i="1" s="1"/>
  <c r="Q4964" i="1"/>
  <c r="V4964" i="1" s="1"/>
  <c r="AA4964" i="1" s="1"/>
  <c r="P4964" i="1"/>
  <c r="O4964" i="1"/>
  <c r="T4964" i="1" s="1"/>
  <c r="N4964" i="1"/>
  <c r="S4964" i="1" s="1"/>
  <c r="X4964" i="1" s="1"/>
  <c r="R4963" i="1"/>
  <c r="W4963" i="1" s="1"/>
  <c r="AB4963" i="1" s="1"/>
  <c r="Q4963" i="1"/>
  <c r="P4963" i="1"/>
  <c r="U4963" i="1" s="1"/>
  <c r="O4963" i="1"/>
  <c r="T4963" i="1" s="1"/>
  <c r="Y4963" i="1" s="1"/>
  <c r="N4963" i="1"/>
  <c r="S4963" i="1" s="1"/>
  <c r="X4963" i="1" s="1"/>
  <c r="R4962" i="1"/>
  <c r="Q4962" i="1"/>
  <c r="V4962" i="1" s="1"/>
  <c r="P4962" i="1"/>
  <c r="U4962" i="1" s="1"/>
  <c r="Z4962" i="1" s="1"/>
  <c r="O4962" i="1"/>
  <c r="T4962" i="1" s="1"/>
  <c r="Y4962" i="1" s="1"/>
  <c r="N4962" i="1"/>
  <c r="R4961" i="1"/>
  <c r="W4961" i="1" s="1"/>
  <c r="Q4961" i="1"/>
  <c r="V4961" i="1" s="1"/>
  <c r="AA4961" i="1" s="1"/>
  <c r="P4961" i="1"/>
  <c r="U4961" i="1" s="1"/>
  <c r="Z4961" i="1" s="1"/>
  <c r="O4961" i="1"/>
  <c r="N4961" i="1"/>
  <c r="S4961" i="1" s="1"/>
  <c r="W4960" i="1"/>
  <c r="AB4960" i="1" s="1"/>
  <c r="R4960" i="1"/>
  <c r="Q4960" i="1"/>
  <c r="V4960" i="1" s="1"/>
  <c r="AA4960" i="1" s="1"/>
  <c r="P4960" i="1"/>
  <c r="O4960" i="1"/>
  <c r="T4960" i="1" s="1"/>
  <c r="N4960" i="1"/>
  <c r="S4960" i="1" s="1"/>
  <c r="X4960" i="1" s="1"/>
  <c r="R4959" i="1"/>
  <c r="W4959" i="1" s="1"/>
  <c r="AB4959" i="1" s="1"/>
  <c r="Q4959" i="1"/>
  <c r="P4959" i="1"/>
  <c r="U4959" i="1" s="1"/>
  <c r="O4959" i="1"/>
  <c r="T4959" i="1" s="1"/>
  <c r="Y4959" i="1" s="1"/>
  <c r="N4959" i="1"/>
  <c r="S4959" i="1" s="1"/>
  <c r="X4959" i="1" s="1"/>
  <c r="R4958" i="1"/>
  <c r="Q4958" i="1"/>
  <c r="V4958" i="1" s="1"/>
  <c r="P4958" i="1"/>
  <c r="U4958" i="1" s="1"/>
  <c r="Z4958" i="1" s="1"/>
  <c r="O4958" i="1"/>
  <c r="T4958" i="1" s="1"/>
  <c r="Y4958" i="1" s="1"/>
  <c r="N4958" i="1"/>
  <c r="R4957" i="1"/>
  <c r="W4957" i="1" s="1"/>
  <c r="Q4957" i="1"/>
  <c r="V4957" i="1" s="1"/>
  <c r="AA4957" i="1" s="1"/>
  <c r="P4957" i="1"/>
  <c r="U4957" i="1" s="1"/>
  <c r="Z4957" i="1" s="1"/>
  <c r="O4957" i="1"/>
  <c r="N4957" i="1"/>
  <c r="S4957" i="1" s="1"/>
  <c r="R4956" i="1"/>
  <c r="W4956" i="1" s="1"/>
  <c r="AB4956" i="1" s="1"/>
  <c r="Q4956" i="1"/>
  <c r="V4956" i="1" s="1"/>
  <c r="AA4956" i="1" s="1"/>
  <c r="P4956" i="1"/>
  <c r="O4956" i="1"/>
  <c r="T4956" i="1" s="1"/>
  <c r="N4956" i="1"/>
  <c r="S4956" i="1" s="1"/>
  <c r="X4956" i="1" s="1"/>
  <c r="R4955" i="1"/>
  <c r="W4955" i="1" s="1"/>
  <c r="AB4955" i="1" s="1"/>
  <c r="Q4955" i="1"/>
  <c r="P4955" i="1"/>
  <c r="U4955" i="1" s="1"/>
  <c r="O4955" i="1"/>
  <c r="T4955" i="1" s="1"/>
  <c r="Y4955" i="1" s="1"/>
  <c r="N4955" i="1"/>
  <c r="S4955" i="1" s="1"/>
  <c r="X4955" i="1" s="1"/>
  <c r="R4954" i="1"/>
  <c r="Q4954" i="1"/>
  <c r="V4954" i="1" s="1"/>
  <c r="P4954" i="1"/>
  <c r="U4954" i="1" s="1"/>
  <c r="Z4954" i="1" s="1"/>
  <c r="O4954" i="1"/>
  <c r="T4954" i="1" s="1"/>
  <c r="Y4954" i="1" s="1"/>
  <c r="N4954" i="1"/>
  <c r="R4953" i="1"/>
  <c r="W4953" i="1" s="1"/>
  <c r="Q4953" i="1"/>
  <c r="V4953" i="1" s="1"/>
  <c r="AA4953" i="1" s="1"/>
  <c r="P4953" i="1"/>
  <c r="U4953" i="1" s="1"/>
  <c r="Z4953" i="1" s="1"/>
  <c r="O4953" i="1"/>
  <c r="N4953" i="1"/>
  <c r="S4953" i="1" s="1"/>
  <c r="R4952" i="1"/>
  <c r="W4952" i="1" s="1"/>
  <c r="Q4952" i="1"/>
  <c r="V4952" i="1" s="1"/>
  <c r="AA4952" i="1" s="1"/>
  <c r="P4952" i="1"/>
  <c r="U4952" i="1" s="1"/>
  <c r="Z4952" i="1" s="1"/>
  <c r="O4952" i="1"/>
  <c r="N4952" i="1"/>
  <c r="S4952" i="1" s="1"/>
  <c r="W4951" i="1"/>
  <c r="AB4951" i="1" s="1"/>
  <c r="R4951" i="1"/>
  <c r="Q4951" i="1"/>
  <c r="V4951" i="1" s="1"/>
  <c r="AA4951" i="1" s="1"/>
  <c r="P4951" i="1"/>
  <c r="O4951" i="1"/>
  <c r="T4951" i="1" s="1"/>
  <c r="N4951" i="1"/>
  <c r="S4951" i="1" s="1"/>
  <c r="X4951" i="1" s="1"/>
  <c r="R4950" i="1"/>
  <c r="W4950" i="1" s="1"/>
  <c r="AB4950" i="1" s="1"/>
  <c r="Q4950" i="1"/>
  <c r="P4950" i="1"/>
  <c r="U4950" i="1" s="1"/>
  <c r="O4950" i="1"/>
  <c r="T4950" i="1" s="1"/>
  <c r="Y4950" i="1" s="1"/>
  <c r="N4950" i="1"/>
  <c r="S4950" i="1" s="1"/>
  <c r="X4950" i="1" s="1"/>
  <c r="R4949" i="1"/>
  <c r="Q4949" i="1"/>
  <c r="V4949" i="1" s="1"/>
  <c r="P4949" i="1"/>
  <c r="U4949" i="1" s="1"/>
  <c r="Z4949" i="1" s="1"/>
  <c r="O4949" i="1"/>
  <c r="T4949" i="1" s="1"/>
  <c r="Y4949" i="1" s="1"/>
  <c r="N4949" i="1"/>
  <c r="R4948" i="1"/>
  <c r="W4948" i="1" s="1"/>
  <c r="Q4948" i="1"/>
  <c r="P4948" i="1"/>
  <c r="U4948" i="1" s="1"/>
  <c r="Z4948" i="1" s="1"/>
  <c r="O4948" i="1"/>
  <c r="N4948" i="1"/>
  <c r="S4948" i="1" s="1"/>
  <c r="R4947" i="1"/>
  <c r="W4947" i="1" s="1"/>
  <c r="Q4947" i="1"/>
  <c r="V4947" i="1" s="1"/>
  <c r="AA4947" i="1" s="1"/>
  <c r="P4947" i="1"/>
  <c r="O4947" i="1"/>
  <c r="T4947" i="1" s="1"/>
  <c r="N4947" i="1"/>
  <c r="S4947" i="1" s="1"/>
  <c r="R4946" i="1"/>
  <c r="W4946" i="1" s="1"/>
  <c r="AB4946" i="1" s="1"/>
  <c r="Q4946" i="1"/>
  <c r="P4946" i="1"/>
  <c r="U4946" i="1" s="1"/>
  <c r="O4946" i="1"/>
  <c r="N4946" i="1"/>
  <c r="S4946" i="1" s="1"/>
  <c r="X4946" i="1" s="1"/>
  <c r="R4945" i="1"/>
  <c r="Q4945" i="1"/>
  <c r="V4945" i="1" s="1"/>
  <c r="P4945" i="1"/>
  <c r="O4945" i="1"/>
  <c r="T4945" i="1" s="1"/>
  <c r="Y4945" i="1" s="1"/>
  <c r="N4945" i="1"/>
  <c r="R4944" i="1"/>
  <c r="W4944" i="1" s="1"/>
  <c r="Q4944" i="1"/>
  <c r="V4944" i="1" s="1"/>
  <c r="P4944" i="1"/>
  <c r="U4944" i="1" s="1"/>
  <c r="Z4944" i="1" s="1"/>
  <c r="O4944" i="1"/>
  <c r="N4944" i="1"/>
  <c r="S4944" i="1" s="1"/>
  <c r="R4943" i="1"/>
  <c r="W4943" i="1" s="1"/>
  <c r="Q4943" i="1"/>
  <c r="V4943" i="1" s="1"/>
  <c r="AA4943" i="1" s="1"/>
  <c r="P4943" i="1"/>
  <c r="O4943" i="1"/>
  <c r="T4943" i="1" s="1"/>
  <c r="N4943" i="1"/>
  <c r="R4942" i="1"/>
  <c r="W4942" i="1" s="1"/>
  <c r="AB4942" i="1" s="1"/>
  <c r="Q4942" i="1"/>
  <c r="P4942" i="1"/>
  <c r="U4942" i="1" s="1"/>
  <c r="O4942" i="1"/>
  <c r="N4942" i="1"/>
  <c r="S4942" i="1" s="1"/>
  <c r="X4942" i="1" s="1"/>
  <c r="R4941" i="1"/>
  <c r="Q4941" i="1"/>
  <c r="V4941" i="1" s="1"/>
  <c r="P4941" i="1"/>
  <c r="O4941" i="1"/>
  <c r="T4941" i="1" s="1"/>
  <c r="Y4941" i="1" s="1"/>
  <c r="N4941" i="1"/>
  <c r="R4940" i="1"/>
  <c r="W4940" i="1" s="1"/>
  <c r="Q4940" i="1"/>
  <c r="V4940" i="1" s="1"/>
  <c r="P4940" i="1"/>
  <c r="U4940" i="1" s="1"/>
  <c r="Z4940" i="1" s="1"/>
  <c r="O4940" i="1"/>
  <c r="N4940" i="1"/>
  <c r="S4940" i="1" s="1"/>
  <c r="R4939" i="1"/>
  <c r="Q4939" i="1"/>
  <c r="V4939" i="1" s="1"/>
  <c r="AA4939" i="1" s="1"/>
  <c r="P4939" i="1"/>
  <c r="O4939" i="1"/>
  <c r="T4939" i="1" s="1"/>
  <c r="N4939" i="1"/>
  <c r="R4938" i="1"/>
  <c r="W4938" i="1" s="1"/>
  <c r="AB4938" i="1" s="1"/>
  <c r="Q4938" i="1"/>
  <c r="P4938" i="1"/>
  <c r="U4938" i="1" s="1"/>
  <c r="O4938" i="1"/>
  <c r="N4938" i="1"/>
  <c r="S4938" i="1" s="1"/>
  <c r="X4938" i="1" s="1"/>
  <c r="R4937" i="1"/>
  <c r="W4937" i="1" s="1"/>
  <c r="AB4937" i="1" s="1"/>
  <c r="Q4937" i="1"/>
  <c r="P4937" i="1"/>
  <c r="U4937" i="1" s="1"/>
  <c r="O4937" i="1"/>
  <c r="N4937" i="1"/>
  <c r="S4937" i="1" s="1"/>
  <c r="X4937" i="1" s="1"/>
  <c r="R4935" i="1"/>
  <c r="Q4935" i="1"/>
  <c r="V4935" i="1" s="1"/>
  <c r="P4935" i="1"/>
  <c r="O4935" i="1"/>
  <c r="T4935" i="1" s="1"/>
  <c r="Y4935" i="1" s="1"/>
  <c r="N4935" i="1"/>
  <c r="R4934" i="1"/>
  <c r="W4934" i="1" s="1"/>
  <c r="Q4934" i="1"/>
  <c r="V4934" i="1" s="1"/>
  <c r="P4934" i="1"/>
  <c r="U4934" i="1" s="1"/>
  <c r="Z4934" i="1" s="1"/>
  <c r="O4934" i="1"/>
  <c r="N4934" i="1"/>
  <c r="S4934" i="1" s="1"/>
  <c r="R4933" i="1"/>
  <c r="Q4933" i="1"/>
  <c r="V4933" i="1" s="1"/>
  <c r="AA4933" i="1" s="1"/>
  <c r="P4933" i="1"/>
  <c r="O4933" i="1"/>
  <c r="T4933" i="1" s="1"/>
  <c r="N4933" i="1"/>
  <c r="R4932" i="1"/>
  <c r="W4932" i="1" s="1"/>
  <c r="AB4932" i="1" s="1"/>
  <c r="Q4932" i="1"/>
  <c r="P4932" i="1"/>
  <c r="U4932" i="1" s="1"/>
  <c r="O4932" i="1"/>
  <c r="N4932" i="1"/>
  <c r="S4932" i="1" s="1"/>
  <c r="X4932" i="1" s="1"/>
  <c r="R4931" i="1"/>
  <c r="Q4931" i="1"/>
  <c r="V4931" i="1" s="1"/>
  <c r="P4931" i="1"/>
  <c r="O4931" i="1"/>
  <c r="T4931" i="1" s="1"/>
  <c r="Y4931" i="1" s="1"/>
  <c r="N4931" i="1"/>
  <c r="R4930" i="1"/>
  <c r="W4930" i="1" s="1"/>
  <c r="Q4930" i="1"/>
  <c r="V4930" i="1" s="1"/>
  <c r="P4930" i="1"/>
  <c r="U4930" i="1" s="1"/>
  <c r="Z4930" i="1" s="1"/>
  <c r="O4930" i="1"/>
  <c r="N4930" i="1"/>
  <c r="S4930" i="1" s="1"/>
  <c r="R4929" i="1"/>
  <c r="Q4929" i="1"/>
  <c r="V4929" i="1" s="1"/>
  <c r="AA4929" i="1" s="1"/>
  <c r="P4929" i="1"/>
  <c r="O4929" i="1"/>
  <c r="T4929" i="1" s="1"/>
  <c r="N4929" i="1"/>
  <c r="R4928" i="1"/>
  <c r="W4928" i="1" s="1"/>
  <c r="AB4928" i="1" s="1"/>
  <c r="Q4928" i="1"/>
  <c r="P4928" i="1"/>
  <c r="U4928" i="1" s="1"/>
  <c r="O4928" i="1"/>
  <c r="N4928" i="1"/>
  <c r="S4928" i="1" s="1"/>
  <c r="X4928" i="1" s="1"/>
  <c r="R4927" i="1"/>
  <c r="Q4927" i="1"/>
  <c r="V4927" i="1" s="1"/>
  <c r="P4927" i="1"/>
  <c r="U4927" i="1" s="1"/>
  <c r="O4927" i="1"/>
  <c r="T4927" i="1" s="1"/>
  <c r="Y4927" i="1" s="1"/>
  <c r="N4927" i="1"/>
  <c r="R4926" i="1"/>
  <c r="W4926" i="1" s="1"/>
  <c r="Q4926" i="1"/>
  <c r="P4926" i="1"/>
  <c r="U4926" i="1" s="1"/>
  <c r="Z4926" i="1" s="1"/>
  <c r="O4926" i="1"/>
  <c r="N4926" i="1"/>
  <c r="S4926" i="1" s="1"/>
  <c r="R4925" i="1"/>
  <c r="W4925" i="1" s="1"/>
  <c r="Q4925" i="1"/>
  <c r="V4925" i="1" s="1"/>
  <c r="AA4925" i="1" s="1"/>
  <c r="P4925" i="1"/>
  <c r="O4925" i="1"/>
  <c r="T4925" i="1" s="1"/>
  <c r="N4925" i="1"/>
  <c r="S4925" i="1" s="1"/>
  <c r="R4924" i="1"/>
  <c r="W4924" i="1" s="1"/>
  <c r="AB4924" i="1" s="1"/>
  <c r="Q4924" i="1"/>
  <c r="P4924" i="1"/>
  <c r="U4924" i="1" s="1"/>
  <c r="O4924" i="1"/>
  <c r="N4924" i="1"/>
  <c r="S4924" i="1" s="1"/>
  <c r="X4924" i="1" s="1"/>
  <c r="R4923" i="1"/>
  <c r="Q4923" i="1"/>
  <c r="V4923" i="1" s="1"/>
  <c r="P4923" i="1"/>
  <c r="O4923" i="1"/>
  <c r="T4923" i="1" s="1"/>
  <c r="Y4923" i="1" s="1"/>
  <c r="N4923" i="1"/>
  <c r="R4922" i="1"/>
  <c r="W4922" i="1" s="1"/>
  <c r="Q4922" i="1"/>
  <c r="V4922" i="1" s="1"/>
  <c r="P4922" i="1"/>
  <c r="U4922" i="1" s="1"/>
  <c r="Z4922" i="1" s="1"/>
  <c r="O4922" i="1"/>
  <c r="N4922" i="1"/>
  <c r="S4922" i="1" s="1"/>
  <c r="R4921" i="1"/>
  <c r="W4921" i="1" s="1"/>
  <c r="Q4921" i="1"/>
  <c r="P4921" i="1"/>
  <c r="U4921" i="1" s="1"/>
  <c r="Z4921" i="1" s="1"/>
  <c r="O4921" i="1"/>
  <c r="N4921" i="1"/>
  <c r="S4921" i="1" s="1"/>
  <c r="R4920" i="1"/>
  <c r="Q4920" i="1"/>
  <c r="V4920" i="1" s="1"/>
  <c r="AA4920" i="1" s="1"/>
  <c r="P4920" i="1"/>
  <c r="O4920" i="1"/>
  <c r="T4920" i="1" s="1"/>
  <c r="N4920" i="1"/>
  <c r="S4920" i="1" s="1"/>
  <c r="R4919" i="1"/>
  <c r="W4919" i="1" s="1"/>
  <c r="AB4919" i="1" s="1"/>
  <c r="Q4919" i="1"/>
  <c r="P4919" i="1"/>
  <c r="U4919" i="1" s="1"/>
  <c r="O4919" i="1"/>
  <c r="N4919" i="1"/>
  <c r="S4919" i="1" s="1"/>
  <c r="X4919" i="1" s="1"/>
  <c r="R4918" i="1"/>
  <c r="Q4918" i="1"/>
  <c r="V4918" i="1" s="1"/>
  <c r="P4918" i="1"/>
  <c r="O4918" i="1"/>
  <c r="T4918" i="1" s="1"/>
  <c r="Y4918" i="1" s="1"/>
  <c r="N4918" i="1"/>
  <c r="R4917" i="1"/>
  <c r="W4917" i="1" s="1"/>
  <c r="Q4917" i="1"/>
  <c r="V4917" i="1" s="1"/>
  <c r="P4917" i="1"/>
  <c r="U4917" i="1" s="1"/>
  <c r="Z4917" i="1" s="1"/>
  <c r="O4917" i="1"/>
  <c r="N4917" i="1"/>
  <c r="S4917" i="1" s="1"/>
  <c r="R4916" i="1"/>
  <c r="W4916" i="1" s="1"/>
  <c r="Q4916" i="1"/>
  <c r="V4916" i="1" s="1"/>
  <c r="AA4916" i="1" s="1"/>
  <c r="P4916" i="1"/>
  <c r="O4916" i="1"/>
  <c r="T4916" i="1" s="1"/>
  <c r="N4916" i="1"/>
  <c r="S4916" i="1" s="1"/>
  <c r="R4915" i="1"/>
  <c r="W4915" i="1" s="1"/>
  <c r="AB4915" i="1" s="1"/>
  <c r="Q4915" i="1"/>
  <c r="V4915" i="1" s="1"/>
  <c r="P4915" i="1"/>
  <c r="U4915" i="1" s="1"/>
  <c r="O4915" i="1"/>
  <c r="N4915" i="1"/>
  <c r="S4915" i="1" s="1"/>
  <c r="X4915" i="1" s="1"/>
  <c r="R4914" i="1"/>
  <c r="Q4914" i="1"/>
  <c r="V4914" i="1" s="1"/>
  <c r="P4914" i="1"/>
  <c r="O4914" i="1"/>
  <c r="T4914" i="1" s="1"/>
  <c r="Y4914" i="1" s="1"/>
  <c r="N4914" i="1"/>
  <c r="R4913" i="1"/>
  <c r="W4913" i="1" s="1"/>
  <c r="Q4913" i="1"/>
  <c r="V4913" i="1" s="1"/>
  <c r="P4913" i="1"/>
  <c r="U4913" i="1" s="1"/>
  <c r="Z4913" i="1" s="1"/>
  <c r="O4913" i="1"/>
  <c r="N4913" i="1"/>
  <c r="S4913" i="1" s="1"/>
  <c r="R4912" i="1"/>
  <c r="W4912" i="1" s="1"/>
  <c r="Q4912" i="1"/>
  <c r="V4912" i="1" s="1"/>
  <c r="AA4912" i="1" s="1"/>
  <c r="P4912" i="1"/>
  <c r="O4912" i="1"/>
  <c r="T4912" i="1" s="1"/>
  <c r="N4912" i="1"/>
  <c r="S4912" i="1" s="1"/>
  <c r="R4911" i="1"/>
  <c r="W4911" i="1" s="1"/>
  <c r="AB4911" i="1" s="1"/>
  <c r="Q4911" i="1"/>
  <c r="V4911" i="1" s="1"/>
  <c r="P4911" i="1"/>
  <c r="U4911" i="1" s="1"/>
  <c r="O4911" i="1"/>
  <c r="N4911" i="1"/>
  <c r="S4911" i="1" s="1"/>
  <c r="X4911" i="1" s="1"/>
  <c r="R4910" i="1"/>
  <c r="Q4910" i="1"/>
  <c r="V4910" i="1" s="1"/>
  <c r="P4910" i="1"/>
  <c r="O4910" i="1"/>
  <c r="T4910" i="1" s="1"/>
  <c r="Y4910" i="1" s="1"/>
  <c r="N4910" i="1"/>
  <c r="R4909" i="1"/>
  <c r="W4909" i="1" s="1"/>
  <c r="Q4909" i="1"/>
  <c r="P4909" i="1"/>
  <c r="U4909" i="1" s="1"/>
  <c r="Z4909" i="1" s="1"/>
  <c r="O4909" i="1"/>
  <c r="N4909" i="1"/>
  <c r="S4909" i="1" s="1"/>
  <c r="R4908" i="1"/>
  <c r="W4908" i="1" s="1"/>
  <c r="Q4908" i="1"/>
  <c r="V4908" i="1" s="1"/>
  <c r="AA4908" i="1" s="1"/>
  <c r="P4908" i="1"/>
  <c r="O4908" i="1"/>
  <c r="T4908" i="1" s="1"/>
  <c r="N4908" i="1"/>
  <c r="S4908" i="1" s="1"/>
  <c r="R4907" i="1"/>
  <c r="W4907" i="1" s="1"/>
  <c r="AB4907" i="1" s="1"/>
  <c r="Q4907" i="1"/>
  <c r="V4907" i="1" s="1"/>
  <c r="P4907" i="1"/>
  <c r="U4907" i="1" s="1"/>
  <c r="O4907" i="1"/>
  <c r="N4907" i="1"/>
  <c r="S4907" i="1" s="1"/>
  <c r="X4907" i="1" s="1"/>
  <c r="R4906" i="1"/>
  <c r="W4906" i="1" s="1"/>
  <c r="AB4906" i="1" s="1"/>
  <c r="Q4906" i="1"/>
  <c r="V4906" i="1" s="1"/>
  <c r="P4906" i="1"/>
  <c r="U4906" i="1" s="1"/>
  <c r="O4906" i="1"/>
  <c r="N4906" i="1"/>
  <c r="S4906" i="1" s="1"/>
  <c r="X4906" i="1" s="1"/>
  <c r="R4905" i="1"/>
  <c r="W4905" i="1" s="1"/>
  <c r="Q4905" i="1"/>
  <c r="V4905" i="1" s="1"/>
  <c r="P4905" i="1"/>
  <c r="O4905" i="1"/>
  <c r="T4905" i="1" s="1"/>
  <c r="Y4905" i="1" s="1"/>
  <c r="N4905" i="1"/>
  <c r="S4905" i="1" s="1"/>
  <c r="R4904" i="1"/>
  <c r="W4904" i="1" s="1"/>
  <c r="Q4904" i="1"/>
  <c r="V4904" i="1" s="1"/>
  <c r="P4904" i="1"/>
  <c r="U4904" i="1" s="1"/>
  <c r="Z4904" i="1" s="1"/>
  <c r="O4904" i="1"/>
  <c r="N4904" i="1"/>
  <c r="S4904" i="1" s="1"/>
  <c r="R4903" i="1"/>
  <c r="Q4903" i="1"/>
  <c r="V4903" i="1" s="1"/>
  <c r="AA4903" i="1" s="1"/>
  <c r="P4903" i="1"/>
  <c r="O4903" i="1"/>
  <c r="T4903" i="1" s="1"/>
  <c r="N4903" i="1"/>
  <c r="R4902" i="1"/>
  <c r="W4902" i="1" s="1"/>
  <c r="AB4902" i="1" s="1"/>
  <c r="Q4902" i="1"/>
  <c r="P4902" i="1"/>
  <c r="U4902" i="1" s="1"/>
  <c r="O4902" i="1"/>
  <c r="N4902" i="1"/>
  <c r="S4902" i="1" s="1"/>
  <c r="X4902" i="1" s="1"/>
  <c r="R4901" i="1"/>
  <c r="W4901" i="1" s="1"/>
  <c r="Q4901" i="1"/>
  <c r="V4901" i="1" s="1"/>
  <c r="P4901" i="1"/>
  <c r="O4901" i="1"/>
  <c r="T4901" i="1" s="1"/>
  <c r="Y4901" i="1" s="1"/>
  <c r="N4901" i="1"/>
  <c r="S4901" i="1" s="1"/>
  <c r="R4900" i="1"/>
  <c r="W4900" i="1" s="1"/>
  <c r="Q4900" i="1"/>
  <c r="V4900" i="1" s="1"/>
  <c r="P4900" i="1"/>
  <c r="U4900" i="1" s="1"/>
  <c r="Z4900" i="1" s="1"/>
  <c r="O4900" i="1"/>
  <c r="N4900" i="1"/>
  <c r="S4900" i="1" s="1"/>
  <c r="R4899" i="1"/>
  <c r="W4899" i="1" s="1"/>
  <c r="Q4899" i="1"/>
  <c r="V4899" i="1" s="1"/>
  <c r="AA4899" i="1" s="1"/>
  <c r="P4899" i="1"/>
  <c r="O4899" i="1"/>
  <c r="T4899" i="1" s="1"/>
  <c r="N4899" i="1"/>
  <c r="R4898" i="1"/>
  <c r="W4898" i="1" s="1"/>
  <c r="AB4898" i="1" s="1"/>
  <c r="Q4898" i="1"/>
  <c r="V4898" i="1" s="1"/>
  <c r="P4898" i="1"/>
  <c r="U4898" i="1" s="1"/>
  <c r="O4898" i="1"/>
  <c r="N4898" i="1"/>
  <c r="S4898" i="1" s="1"/>
  <c r="X4898" i="1" s="1"/>
  <c r="R4897" i="1"/>
  <c r="W4897" i="1" s="1"/>
  <c r="Q4897" i="1"/>
  <c r="V4897" i="1" s="1"/>
  <c r="P4897" i="1"/>
  <c r="O4897" i="1"/>
  <c r="T4897" i="1" s="1"/>
  <c r="Y4897" i="1" s="1"/>
  <c r="N4897" i="1"/>
  <c r="S4897" i="1" s="1"/>
  <c r="R4896" i="1"/>
  <c r="W4896" i="1" s="1"/>
  <c r="Q4896" i="1"/>
  <c r="V4896" i="1" s="1"/>
  <c r="P4896" i="1"/>
  <c r="U4896" i="1" s="1"/>
  <c r="Z4896" i="1" s="1"/>
  <c r="O4896" i="1"/>
  <c r="N4896" i="1"/>
  <c r="S4896" i="1" s="1"/>
  <c r="R4895" i="1"/>
  <c r="Q4895" i="1"/>
  <c r="V4895" i="1" s="1"/>
  <c r="AA4895" i="1" s="1"/>
  <c r="P4895" i="1"/>
  <c r="O4895" i="1"/>
  <c r="T4895" i="1" s="1"/>
  <c r="N4895" i="1"/>
  <c r="R4894" i="1"/>
  <c r="W4894" i="1" s="1"/>
  <c r="AB4894" i="1" s="1"/>
  <c r="Q4894" i="1"/>
  <c r="P4894" i="1"/>
  <c r="U4894" i="1" s="1"/>
  <c r="O4894" i="1"/>
  <c r="N4894" i="1"/>
  <c r="S4894" i="1" s="1"/>
  <c r="X4894" i="1" s="1"/>
  <c r="R4893" i="1"/>
  <c r="Q4893" i="1"/>
  <c r="V4893" i="1" s="1"/>
  <c r="P4893" i="1"/>
  <c r="O4893" i="1"/>
  <c r="T4893" i="1" s="1"/>
  <c r="Y4893" i="1" s="1"/>
  <c r="N4893" i="1"/>
  <c r="R4892" i="1"/>
  <c r="W4892" i="1" s="1"/>
  <c r="Q4892" i="1"/>
  <c r="V4892" i="1" s="1"/>
  <c r="P4892" i="1"/>
  <c r="U4892" i="1" s="1"/>
  <c r="Z4892" i="1" s="1"/>
  <c r="O4892" i="1"/>
  <c r="N4892" i="1"/>
  <c r="S4892" i="1" s="1"/>
  <c r="R4891" i="1"/>
  <c r="W4891" i="1" s="1"/>
  <c r="Q4891" i="1"/>
  <c r="V4891" i="1" s="1"/>
  <c r="P4891" i="1"/>
  <c r="U4891" i="1" s="1"/>
  <c r="Z4891" i="1" s="1"/>
  <c r="O4891" i="1"/>
  <c r="N4891" i="1"/>
  <c r="S4891" i="1" s="1"/>
  <c r="R4890" i="1"/>
  <c r="W4890" i="1" s="1"/>
  <c r="Q4890" i="1"/>
  <c r="V4890" i="1" s="1"/>
  <c r="AA4890" i="1" s="1"/>
  <c r="P4890" i="1"/>
  <c r="O4890" i="1"/>
  <c r="T4890" i="1" s="1"/>
  <c r="N4890" i="1"/>
  <c r="R4889" i="1"/>
  <c r="W4889" i="1" s="1"/>
  <c r="AB4889" i="1" s="1"/>
  <c r="Q4889" i="1"/>
  <c r="P4889" i="1"/>
  <c r="U4889" i="1" s="1"/>
  <c r="O4889" i="1"/>
  <c r="N4889" i="1"/>
  <c r="S4889" i="1" s="1"/>
  <c r="X4889" i="1" s="1"/>
  <c r="R4888" i="1"/>
  <c r="Q4888" i="1"/>
  <c r="V4888" i="1" s="1"/>
  <c r="P4888" i="1"/>
  <c r="O4888" i="1"/>
  <c r="T4888" i="1" s="1"/>
  <c r="Y4888" i="1" s="1"/>
  <c r="N4888" i="1"/>
  <c r="R4887" i="1"/>
  <c r="W4887" i="1" s="1"/>
  <c r="Q4887" i="1"/>
  <c r="V4887" i="1" s="1"/>
  <c r="P4887" i="1"/>
  <c r="U4887" i="1" s="1"/>
  <c r="Z4887" i="1" s="1"/>
  <c r="O4887" i="1"/>
  <c r="N4887" i="1"/>
  <c r="S4887" i="1" s="1"/>
  <c r="R4886" i="1"/>
  <c r="W4886" i="1" s="1"/>
  <c r="Q4886" i="1"/>
  <c r="V4886" i="1" s="1"/>
  <c r="AA4886" i="1" s="1"/>
  <c r="P4886" i="1"/>
  <c r="O4886" i="1"/>
  <c r="T4886" i="1" s="1"/>
  <c r="N4886" i="1"/>
  <c r="S4886" i="1" s="1"/>
  <c r="R4885" i="1"/>
  <c r="W4885" i="1" s="1"/>
  <c r="AB4885" i="1" s="1"/>
  <c r="Q4885" i="1"/>
  <c r="P4885" i="1"/>
  <c r="U4885" i="1" s="1"/>
  <c r="O4885" i="1"/>
  <c r="N4885" i="1"/>
  <c r="S4885" i="1" s="1"/>
  <c r="X4885" i="1" s="1"/>
  <c r="R4884" i="1"/>
  <c r="Q4884" i="1"/>
  <c r="V4884" i="1" s="1"/>
  <c r="P4884" i="1"/>
  <c r="U4884" i="1" s="1"/>
  <c r="O4884" i="1"/>
  <c r="T4884" i="1" s="1"/>
  <c r="Y4884" i="1" s="1"/>
  <c r="N4884" i="1"/>
  <c r="R4883" i="1"/>
  <c r="W4883" i="1" s="1"/>
  <c r="Q4883" i="1"/>
  <c r="V4883" i="1" s="1"/>
  <c r="P4883" i="1"/>
  <c r="U4883" i="1" s="1"/>
  <c r="Z4883" i="1" s="1"/>
  <c r="O4883" i="1"/>
  <c r="N4883" i="1"/>
  <c r="S4883" i="1" s="1"/>
  <c r="R4882" i="1"/>
  <c r="W4882" i="1" s="1"/>
  <c r="Q4882" i="1"/>
  <c r="V4882" i="1" s="1"/>
  <c r="AA4882" i="1" s="1"/>
  <c r="P4882" i="1"/>
  <c r="O4882" i="1"/>
  <c r="T4882" i="1" s="1"/>
  <c r="N4882" i="1"/>
  <c r="R4881" i="1"/>
  <c r="W4881" i="1" s="1"/>
  <c r="AB4881" i="1" s="1"/>
  <c r="Q4881" i="1"/>
  <c r="P4881" i="1"/>
  <c r="U4881" i="1" s="1"/>
  <c r="O4881" i="1"/>
  <c r="N4881" i="1"/>
  <c r="S4881" i="1" s="1"/>
  <c r="X4881" i="1" s="1"/>
  <c r="R4880" i="1"/>
  <c r="Q4880" i="1"/>
  <c r="V4880" i="1" s="1"/>
  <c r="P4880" i="1"/>
  <c r="U4880" i="1" s="1"/>
  <c r="O4880" i="1"/>
  <c r="T4880" i="1" s="1"/>
  <c r="Y4880" i="1" s="1"/>
  <c r="N4880" i="1"/>
  <c r="R4879" i="1"/>
  <c r="W4879" i="1" s="1"/>
  <c r="Q4879" i="1"/>
  <c r="V4879" i="1" s="1"/>
  <c r="P4879" i="1"/>
  <c r="U4879" i="1" s="1"/>
  <c r="Z4879" i="1" s="1"/>
  <c r="O4879" i="1"/>
  <c r="N4879" i="1"/>
  <c r="S4879" i="1" s="1"/>
  <c r="R4878" i="1"/>
  <c r="W4878" i="1" s="1"/>
  <c r="Q4878" i="1"/>
  <c r="V4878" i="1" s="1"/>
  <c r="AA4878" i="1" s="1"/>
  <c r="P4878" i="1"/>
  <c r="O4878" i="1"/>
  <c r="N4878" i="1"/>
  <c r="S4878" i="1" s="1"/>
  <c r="R4877" i="1"/>
  <c r="Q4877" i="1"/>
  <c r="P4877" i="1"/>
  <c r="O4877" i="1"/>
  <c r="N4877" i="1"/>
  <c r="S4877" i="1" s="1"/>
  <c r="R4876" i="1"/>
  <c r="W4876" i="1" s="1"/>
  <c r="Q4876" i="1"/>
  <c r="P4876" i="1"/>
  <c r="O4876" i="1"/>
  <c r="N4876" i="1"/>
  <c r="S4876" i="1" s="1"/>
  <c r="R4875" i="1"/>
  <c r="Q4875" i="1"/>
  <c r="P4875" i="1"/>
  <c r="U4875" i="1" s="1"/>
  <c r="O4875" i="1"/>
  <c r="T4875" i="1" s="1"/>
  <c r="N4875" i="1"/>
  <c r="R4874" i="1"/>
  <c r="Q4874" i="1"/>
  <c r="V4874" i="1" s="1"/>
  <c r="P4874" i="1"/>
  <c r="U4874" i="1" s="1"/>
  <c r="Z4874" i="1" s="1"/>
  <c r="O4874" i="1"/>
  <c r="N4874" i="1"/>
  <c r="R4873" i="1"/>
  <c r="W4873" i="1" s="1"/>
  <c r="Q4873" i="1"/>
  <c r="V4873" i="1" s="1"/>
  <c r="AA4873" i="1" s="1"/>
  <c r="P4873" i="1"/>
  <c r="O4873" i="1"/>
  <c r="N4873" i="1"/>
  <c r="S4873" i="1" s="1"/>
  <c r="R4872" i="1"/>
  <c r="W4872" i="1" s="1"/>
  <c r="Q4872" i="1"/>
  <c r="P4872" i="1"/>
  <c r="U4872" i="1" s="1"/>
  <c r="O4872" i="1"/>
  <c r="T4872" i="1" s="1"/>
  <c r="N4872" i="1"/>
  <c r="S4872" i="1" s="1"/>
  <c r="R4871" i="1"/>
  <c r="W4871" i="1" s="1"/>
  <c r="AB4871" i="1" s="1"/>
  <c r="Q4871" i="1"/>
  <c r="V4871" i="1" s="1"/>
  <c r="AA4871" i="1" s="1"/>
  <c r="P4871" i="1"/>
  <c r="O4871" i="1"/>
  <c r="T4871" i="1" s="1"/>
  <c r="N4871" i="1"/>
  <c r="S4871" i="1" s="1"/>
  <c r="X4871" i="1" s="1"/>
  <c r="R4870" i="1"/>
  <c r="Q4870" i="1"/>
  <c r="P4870" i="1"/>
  <c r="U4870" i="1" s="1"/>
  <c r="O4870" i="1"/>
  <c r="T4870" i="1" s="1"/>
  <c r="Y4870" i="1" s="1"/>
  <c r="N4870" i="1"/>
  <c r="S4870" i="1" s="1"/>
  <c r="R4869" i="1"/>
  <c r="Q4869" i="1"/>
  <c r="V4869" i="1" s="1"/>
  <c r="P4869" i="1"/>
  <c r="U4869" i="1" s="1"/>
  <c r="Z4869" i="1" s="1"/>
  <c r="O4869" i="1"/>
  <c r="T4869" i="1" s="1"/>
  <c r="N4869" i="1"/>
  <c r="R4868" i="1"/>
  <c r="W4868" i="1" s="1"/>
  <c r="Q4868" i="1"/>
  <c r="V4868" i="1" s="1"/>
  <c r="AA4868" i="1" s="1"/>
  <c r="P4868" i="1"/>
  <c r="U4868" i="1" s="1"/>
  <c r="O4868" i="1"/>
  <c r="N4868" i="1"/>
  <c r="S4868" i="1" s="1"/>
  <c r="R4867" i="1"/>
  <c r="W4867" i="1" s="1"/>
  <c r="AB4867" i="1" s="1"/>
  <c r="Q4867" i="1"/>
  <c r="V4867" i="1" s="1"/>
  <c r="P4867" i="1"/>
  <c r="O4867" i="1"/>
  <c r="T4867" i="1" s="1"/>
  <c r="N4867" i="1"/>
  <c r="S4867" i="1" s="1"/>
  <c r="X4867" i="1" s="1"/>
  <c r="R4866" i="1"/>
  <c r="W4866" i="1" s="1"/>
  <c r="AB4866" i="1" s="1"/>
  <c r="Q4866" i="1"/>
  <c r="P4866" i="1"/>
  <c r="U4866" i="1" s="1"/>
  <c r="O4866" i="1"/>
  <c r="T4866" i="1" s="1"/>
  <c r="Y4866" i="1" s="1"/>
  <c r="N4866" i="1"/>
  <c r="S4866" i="1" s="1"/>
  <c r="R4865" i="1"/>
  <c r="Q4865" i="1"/>
  <c r="V4865" i="1" s="1"/>
  <c r="P4865" i="1"/>
  <c r="U4865" i="1" s="1"/>
  <c r="Z4865" i="1" s="1"/>
  <c r="O4865" i="1"/>
  <c r="T4865" i="1" s="1"/>
  <c r="Y4865" i="1" s="1"/>
  <c r="N4865" i="1"/>
  <c r="R4864" i="1"/>
  <c r="W4864" i="1" s="1"/>
  <c r="Q4864" i="1"/>
  <c r="V4864" i="1" s="1"/>
  <c r="AA4864" i="1" s="1"/>
  <c r="P4864" i="1"/>
  <c r="O4864" i="1"/>
  <c r="N4864" i="1"/>
  <c r="S4864" i="1" s="1"/>
  <c r="R4863" i="1"/>
  <c r="W4863" i="1" s="1"/>
  <c r="AB4863" i="1" s="1"/>
  <c r="Q4863" i="1"/>
  <c r="P4863" i="1"/>
  <c r="O4863" i="1"/>
  <c r="T4863" i="1" s="1"/>
  <c r="N4863" i="1"/>
  <c r="S4863" i="1" s="1"/>
  <c r="X4863" i="1" s="1"/>
  <c r="R4862" i="1"/>
  <c r="W4862" i="1" s="1"/>
  <c r="Q4862" i="1"/>
  <c r="P4862" i="1"/>
  <c r="U4862" i="1" s="1"/>
  <c r="O4862" i="1"/>
  <c r="T4862" i="1" s="1"/>
  <c r="Y4862" i="1" s="1"/>
  <c r="N4862" i="1"/>
  <c r="S4862" i="1" s="1"/>
  <c r="R4861" i="1"/>
  <c r="Q4861" i="1"/>
  <c r="P4861" i="1"/>
  <c r="U4861" i="1" s="1"/>
  <c r="O4861" i="1"/>
  <c r="T4861" i="1" s="1"/>
  <c r="Y4861" i="1" s="1"/>
  <c r="N4861" i="1"/>
  <c r="S4861" i="1" s="1"/>
  <c r="R4859" i="1"/>
  <c r="Q4859" i="1"/>
  <c r="V4859" i="1" s="1"/>
  <c r="P4859" i="1"/>
  <c r="U4859" i="1" s="1"/>
  <c r="Z4859" i="1" s="1"/>
  <c r="O4859" i="1"/>
  <c r="T4859" i="1" s="1"/>
  <c r="N4859" i="1"/>
  <c r="R4858" i="1"/>
  <c r="W4858" i="1" s="1"/>
  <c r="Q4858" i="1"/>
  <c r="V4858" i="1" s="1"/>
  <c r="AA4858" i="1" s="1"/>
  <c r="P4858" i="1"/>
  <c r="U4858" i="1" s="1"/>
  <c r="O4858" i="1"/>
  <c r="N4858" i="1"/>
  <c r="S4858" i="1" s="1"/>
  <c r="W4857" i="1"/>
  <c r="AB4857" i="1" s="1"/>
  <c r="R4857" i="1"/>
  <c r="Q4857" i="1"/>
  <c r="V4857" i="1" s="1"/>
  <c r="P4857" i="1"/>
  <c r="O4857" i="1"/>
  <c r="T4857" i="1" s="1"/>
  <c r="N4857" i="1"/>
  <c r="S4857" i="1" s="1"/>
  <c r="X4857" i="1" s="1"/>
  <c r="R4856" i="1"/>
  <c r="W4856" i="1" s="1"/>
  <c r="AB4856" i="1" s="1"/>
  <c r="Q4856" i="1"/>
  <c r="P4856" i="1"/>
  <c r="U4856" i="1" s="1"/>
  <c r="O4856" i="1"/>
  <c r="T4856" i="1" s="1"/>
  <c r="Y4856" i="1" s="1"/>
  <c r="N4856" i="1"/>
  <c r="S4856" i="1" s="1"/>
  <c r="R4855" i="1"/>
  <c r="Q4855" i="1"/>
  <c r="V4855" i="1" s="1"/>
  <c r="P4855" i="1"/>
  <c r="U4855" i="1" s="1"/>
  <c r="Z4855" i="1" s="1"/>
  <c r="O4855" i="1"/>
  <c r="T4855" i="1" s="1"/>
  <c r="Y4855" i="1" s="1"/>
  <c r="N4855" i="1"/>
  <c r="R4854" i="1"/>
  <c r="W4854" i="1" s="1"/>
  <c r="Q4854" i="1"/>
  <c r="V4854" i="1" s="1"/>
  <c r="AA4854" i="1" s="1"/>
  <c r="P4854" i="1"/>
  <c r="U4854" i="1" s="1"/>
  <c r="O4854" i="1"/>
  <c r="N4854" i="1"/>
  <c r="S4854" i="1" s="1"/>
  <c r="R4853" i="1"/>
  <c r="W4853" i="1" s="1"/>
  <c r="AB4853" i="1" s="1"/>
  <c r="Q4853" i="1"/>
  <c r="P4853" i="1"/>
  <c r="O4853" i="1"/>
  <c r="T4853" i="1" s="1"/>
  <c r="N4853" i="1"/>
  <c r="S4853" i="1" s="1"/>
  <c r="X4853" i="1" s="1"/>
  <c r="R4852" i="1"/>
  <c r="W4852" i="1" s="1"/>
  <c r="Q4852" i="1"/>
  <c r="P4852" i="1"/>
  <c r="U4852" i="1" s="1"/>
  <c r="O4852" i="1"/>
  <c r="T4852" i="1" s="1"/>
  <c r="Y4852" i="1" s="1"/>
  <c r="N4852" i="1"/>
  <c r="S4852" i="1" s="1"/>
  <c r="R4851" i="1"/>
  <c r="Q4851" i="1"/>
  <c r="V4851" i="1" s="1"/>
  <c r="P4851" i="1"/>
  <c r="U4851" i="1" s="1"/>
  <c r="Z4851" i="1" s="1"/>
  <c r="O4851" i="1"/>
  <c r="T4851" i="1" s="1"/>
  <c r="Y4851" i="1" s="1"/>
  <c r="N4851" i="1"/>
  <c r="R4850" i="1"/>
  <c r="W4850" i="1" s="1"/>
  <c r="Q4850" i="1"/>
  <c r="V4850" i="1" s="1"/>
  <c r="AA4850" i="1" s="1"/>
  <c r="P4850" i="1"/>
  <c r="O4850" i="1"/>
  <c r="N4850" i="1"/>
  <c r="S4850" i="1" s="1"/>
  <c r="R4849" i="1"/>
  <c r="W4849" i="1" s="1"/>
  <c r="AB4849" i="1" s="1"/>
  <c r="Q4849" i="1"/>
  <c r="P4849" i="1"/>
  <c r="O4849" i="1"/>
  <c r="T4849" i="1" s="1"/>
  <c r="N4849" i="1"/>
  <c r="S4849" i="1" s="1"/>
  <c r="X4849" i="1" s="1"/>
  <c r="R4848" i="1"/>
  <c r="W4848" i="1" s="1"/>
  <c r="Q4848" i="1"/>
  <c r="P4848" i="1"/>
  <c r="U4848" i="1" s="1"/>
  <c r="O4848" i="1"/>
  <c r="T4848" i="1" s="1"/>
  <c r="Y4848" i="1" s="1"/>
  <c r="N4848" i="1"/>
  <c r="R4847" i="1"/>
  <c r="Q4847" i="1"/>
  <c r="V4847" i="1" s="1"/>
  <c r="P4847" i="1"/>
  <c r="U4847" i="1" s="1"/>
  <c r="Z4847" i="1" s="1"/>
  <c r="O4847" i="1"/>
  <c r="T4847" i="1" s="1"/>
  <c r="N4847" i="1"/>
  <c r="R4846" i="1"/>
  <c r="W4846" i="1" s="1"/>
  <c r="Q4846" i="1"/>
  <c r="V4846" i="1" s="1"/>
  <c r="AA4846" i="1" s="1"/>
  <c r="P4846" i="1"/>
  <c r="U4846" i="1" s="1"/>
  <c r="Z4846" i="1" s="1"/>
  <c r="O4846" i="1"/>
  <c r="N4846" i="1"/>
  <c r="S4846" i="1" s="1"/>
  <c r="R4845" i="1"/>
  <c r="W4845" i="1" s="1"/>
  <c r="Q4845" i="1"/>
  <c r="V4845" i="1" s="1"/>
  <c r="AA4845" i="1" s="1"/>
  <c r="P4845" i="1"/>
  <c r="U4845" i="1" s="1"/>
  <c r="Z4845" i="1" s="1"/>
  <c r="O4845" i="1"/>
  <c r="N4845" i="1"/>
  <c r="S4845" i="1" s="1"/>
  <c r="R4844" i="1"/>
  <c r="Q4844" i="1"/>
  <c r="V4844" i="1" s="1"/>
  <c r="AA4844" i="1" s="1"/>
  <c r="P4844" i="1"/>
  <c r="O4844" i="1"/>
  <c r="T4844" i="1" s="1"/>
  <c r="N4844" i="1"/>
  <c r="R4843" i="1"/>
  <c r="Q4843" i="1"/>
  <c r="P4843" i="1"/>
  <c r="U4843" i="1" s="1"/>
  <c r="O4843" i="1"/>
  <c r="T4843" i="1" s="1"/>
  <c r="N4843" i="1"/>
  <c r="S4843" i="1" s="1"/>
  <c r="R4842" i="1"/>
  <c r="Q4842" i="1"/>
  <c r="V4842" i="1" s="1"/>
  <c r="P4842" i="1"/>
  <c r="O4842" i="1"/>
  <c r="T4842" i="1" s="1"/>
  <c r="N4842" i="1"/>
  <c r="R4841" i="1"/>
  <c r="W4841" i="1" s="1"/>
  <c r="Q4841" i="1"/>
  <c r="V4841" i="1" s="1"/>
  <c r="P4841" i="1"/>
  <c r="U4841" i="1" s="1"/>
  <c r="O4841" i="1"/>
  <c r="N4841" i="1"/>
  <c r="S4841" i="1" s="1"/>
  <c r="R4840" i="1"/>
  <c r="W4840" i="1" s="1"/>
  <c r="Q4840" i="1"/>
  <c r="V4840" i="1" s="1"/>
  <c r="P4840" i="1"/>
  <c r="O4840" i="1"/>
  <c r="T4840" i="1" s="1"/>
  <c r="N4840" i="1"/>
  <c r="S4840" i="1" s="1"/>
  <c r="R4839" i="1"/>
  <c r="W4839" i="1" s="1"/>
  <c r="AB4839" i="1" s="1"/>
  <c r="Q4839" i="1"/>
  <c r="V4839" i="1" s="1"/>
  <c r="AA4839" i="1" s="1"/>
  <c r="P4839" i="1"/>
  <c r="U4839" i="1" s="1"/>
  <c r="O4839" i="1"/>
  <c r="N4839" i="1"/>
  <c r="S4839" i="1" s="1"/>
  <c r="R4838" i="1"/>
  <c r="W4838" i="1" s="1"/>
  <c r="AB4838" i="1" s="1"/>
  <c r="Q4838" i="1"/>
  <c r="V4838" i="1" s="1"/>
  <c r="P4838" i="1"/>
  <c r="O4838" i="1"/>
  <c r="T4838" i="1" s="1"/>
  <c r="Y4838" i="1" s="1"/>
  <c r="N4838" i="1"/>
  <c r="S4838" i="1" s="1"/>
  <c r="X4838" i="1" s="1"/>
  <c r="R4837" i="1"/>
  <c r="W4837" i="1" s="1"/>
  <c r="Q4837" i="1"/>
  <c r="V4837" i="1" s="1"/>
  <c r="P4837" i="1"/>
  <c r="O4837" i="1"/>
  <c r="T4837" i="1" s="1"/>
  <c r="Y4837" i="1" s="1"/>
  <c r="N4837" i="1"/>
  <c r="S4837" i="1" s="1"/>
  <c r="R4836" i="1"/>
  <c r="W4836" i="1" s="1"/>
  <c r="Q4836" i="1"/>
  <c r="P4836" i="1"/>
  <c r="U4836" i="1" s="1"/>
  <c r="Z4836" i="1" s="1"/>
  <c r="O4836" i="1"/>
  <c r="T4836" i="1" s="1"/>
  <c r="N4836" i="1"/>
  <c r="R4835" i="1"/>
  <c r="W4835" i="1" s="1"/>
  <c r="Q4835" i="1"/>
  <c r="V4835" i="1" s="1"/>
  <c r="AA4835" i="1" s="1"/>
  <c r="P4835" i="1"/>
  <c r="U4835" i="1" s="1"/>
  <c r="O4835" i="1"/>
  <c r="T4835" i="1" s="1"/>
  <c r="N4835" i="1"/>
  <c r="S4835" i="1" s="1"/>
  <c r="R4834" i="1"/>
  <c r="W4834" i="1" s="1"/>
  <c r="AB4834" i="1" s="1"/>
  <c r="Q4834" i="1"/>
  <c r="V4834" i="1" s="1"/>
  <c r="P4834" i="1"/>
  <c r="O4834" i="1"/>
  <c r="T4834" i="1" s="1"/>
  <c r="Y4834" i="1" s="1"/>
  <c r="N4834" i="1"/>
  <c r="S4834" i="1" s="1"/>
  <c r="X4834" i="1" s="1"/>
  <c r="R4833" i="1"/>
  <c r="W4833" i="1" s="1"/>
  <c r="Q4833" i="1"/>
  <c r="V4833" i="1" s="1"/>
  <c r="P4833" i="1"/>
  <c r="O4833" i="1"/>
  <c r="T4833" i="1" s="1"/>
  <c r="Y4833" i="1" s="1"/>
  <c r="N4833" i="1"/>
  <c r="S4833" i="1" s="1"/>
  <c r="R4832" i="1"/>
  <c r="W4832" i="1" s="1"/>
  <c r="Q4832" i="1"/>
  <c r="P4832" i="1"/>
  <c r="U4832" i="1" s="1"/>
  <c r="Z4832" i="1" s="1"/>
  <c r="O4832" i="1"/>
  <c r="T4832" i="1" s="1"/>
  <c r="N4832" i="1"/>
  <c r="S4832" i="1" s="1"/>
  <c r="R4831" i="1"/>
  <c r="W4831" i="1" s="1"/>
  <c r="AB4831" i="1" s="1"/>
  <c r="Q4831" i="1"/>
  <c r="V4831" i="1" s="1"/>
  <c r="AA4831" i="1" s="1"/>
  <c r="P4831" i="1"/>
  <c r="U4831" i="1" s="1"/>
  <c r="O4831" i="1"/>
  <c r="N4831" i="1"/>
  <c r="S4831" i="1" s="1"/>
  <c r="R4830" i="1"/>
  <c r="W4830" i="1" s="1"/>
  <c r="AB4830" i="1" s="1"/>
  <c r="Q4830" i="1"/>
  <c r="V4830" i="1" s="1"/>
  <c r="AA4830" i="1" s="1"/>
  <c r="P4830" i="1"/>
  <c r="U4830" i="1" s="1"/>
  <c r="O4830" i="1"/>
  <c r="N4830" i="1"/>
  <c r="S4830" i="1" s="1"/>
  <c r="R4829" i="1"/>
  <c r="W4829" i="1" s="1"/>
  <c r="AB4829" i="1" s="1"/>
  <c r="Q4829" i="1"/>
  <c r="V4829" i="1" s="1"/>
  <c r="P4829" i="1"/>
  <c r="O4829" i="1"/>
  <c r="T4829" i="1" s="1"/>
  <c r="Y4829" i="1" s="1"/>
  <c r="N4829" i="1"/>
  <c r="S4829" i="1" s="1"/>
  <c r="X4829" i="1" s="1"/>
  <c r="R4828" i="1"/>
  <c r="W4828" i="1" s="1"/>
  <c r="Q4828" i="1"/>
  <c r="V4828" i="1" s="1"/>
  <c r="P4828" i="1"/>
  <c r="O4828" i="1"/>
  <c r="T4828" i="1" s="1"/>
  <c r="Y4828" i="1" s="1"/>
  <c r="N4828" i="1"/>
  <c r="S4828" i="1" s="1"/>
  <c r="R4827" i="1"/>
  <c r="W4827" i="1" s="1"/>
  <c r="Q4827" i="1"/>
  <c r="V4827" i="1" s="1"/>
  <c r="P4827" i="1"/>
  <c r="U4827" i="1" s="1"/>
  <c r="Z4827" i="1" s="1"/>
  <c r="O4827" i="1"/>
  <c r="T4827" i="1" s="1"/>
  <c r="N4827" i="1"/>
  <c r="R4826" i="1"/>
  <c r="W4826" i="1" s="1"/>
  <c r="Q4826" i="1"/>
  <c r="V4826" i="1" s="1"/>
  <c r="AA4826" i="1" s="1"/>
  <c r="P4826" i="1"/>
  <c r="U4826" i="1" s="1"/>
  <c r="O4826" i="1"/>
  <c r="T4826" i="1" s="1"/>
  <c r="N4826" i="1"/>
  <c r="S4826" i="1" s="1"/>
  <c r="R4825" i="1"/>
  <c r="Q4825" i="1"/>
  <c r="V4825" i="1" s="1"/>
  <c r="P4825" i="1"/>
  <c r="O4825" i="1"/>
  <c r="T4825" i="1" s="1"/>
  <c r="Y4825" i="1" s="1"/>
  <c r="N4825" i="1"/>
  <c r="R4824" i="1"/>
  <c r="W4824" i="1" s="1"/>
  <c r="Q4824" i="1"/>
  <c r="P4824" i="1"/>
  <c r="O4824" i="1"/>
  <c r="T4824" i="1" s="1"/>
  <c r="Y4824" i="1" s="1"/>
  <c r="N4824" i="1"/>
  <c r="S4824" i="1" s="1"/>
  <c r="R4823" i="1"/>
  <c r="Q4823" i="1"/>
  <c r="V4823" i="1" s="1"/>
  <c r="P4823" i="1"/>
  <c r="U4823" i="1" s="1"/>
  <c r="Z4823" i="1" s="1"/>
  <c r="O4823" i="1"/>
  <c r="T4823" i="1" s="1"/>
  <c r="N4823" i="1"/>
  <c r="S4823" i="1" s="1"/>
  <c r="R4822" i="1"/>
  <c r="W4822" i="1" s="1"/>
  <c r="AB4822" i="1" s="1"/>
  <c r="Q4822" i="1"/>
  <c r="V4822" i="1" s="1"/>
  <c r="P4822" i="1"/>
  <c r="U4822" i="1" s="1"/>
  <c r="O4822" i="1"/>
  <c r="N4822" i="1"/>
  <c r="S4822" i="1" s="1"/>
  <c r="X4822" i="1" s="1"/>
  <c r="R4821" i="1"/>
  <c r="W4821" i="1" s="1"/>
  <c r="AB4821" i="1" s="1"/>
  <c r="Q4821" i="1"/>
  <c r="V4821" i="1" s="1"/>
  <c r="P4821" i="1"/>
  <c r="O4821" i="1"/>
  <c r="T4821" i="1" s="1"/>
  <c r="Y4821" i="1" s="1"/>
  <c r="N4821" i="1"/>
  <c r="S4821" i="1" s="1"/>
  <c r="X4821" i="1" s="1"/>
  <c r="R4820" i="1"/>
  <c r="W4820" i="1" s="1"/>
  <c r="Q4820" i="1"/>
  <c r="V4820" i="1" s="1"/>
  <c r="P4820" i="1"/>
  <c r="O4820" i="1"/>
  <c r="T4820" i="1" s="1"/>
  <c r="Y4820" i="1" s="1"/>
  <c r="N4820" i="1"/>
  <c r="S4820" i="1" s="1"/>
  <c r="R4819" i="1"/>
  <c r="W4819" i="1" s="1"/>
  <c r="Q4819" i="1"/>
  <c r="V4819" i="1" s="1"/>
  <c r="P4819" i="1"/>
  <c r="U4819" i="1" s="1"/>
  <c r="Z4819" i="1" s="1"/>
  <c r="O4819" i="1"/>
  <c r="T4819" i="1" s="1"/>
  <c r="N4819" i="1"/>
  <c r="R4818" i="1"/>
  <c r="W4818" i="1" s="1"/>
  <c r="Q4818" i="1"/>
  <c r="V4818" i="1" s="1"/>
  <c r="AA4818" i="1" s="1"/>
  <c r="P4818" i="1"/>
  <c r="U4818" i="1" s="1"/>
  <c r="O4818" i="1"/>
  <c r="T4818" i="1" s="1"/>
  <c r="N4818" i="1"/>
  <c r="S4818" i="1" s="1"/>
  <c r="R4817" i="1"/>
  <c r="W4817" i="1" s="1"/>
  <c r="AB4817" i="1" s="1"/>
  <c r="Q4817" i="1"/>
  <c r="V4817" i="1" s="1"/>
  <c r="P4817" i="1"/>
  <c r="O4817" i="1"/>
  <c r="T4817" i="1" s="1"/>
  <c r="Y4817" i="1" s="1"/>
  <c r="N4817" i="1"/>
  <c r="S4817" i="1" s="1"/>
  <c r="X4817" i="1" s="1"/>
  <c r="R4816" i="1"/>
  <c r="W4816" i="1" s="1"/>
  <c r="Q4816" i="1"/>
  <c r="V4816" i="1" s="1"/>
  <c r="P4816" i="1"/>
  <c r="O4816" i="1"/>
  <c r="T4816" i="1" s="1"/>
  <c r="Y4816" i="1" s="1"/>
  <c r="N4816" i="1"/>
  <c r="S4816" i="1" s="1"/>
  <c r="R4815" i="1"/>
  <c r="W4815" i="1" s="1"/>
  <c r="Q4815" i="1"/>
  <c r="V4815" i="1" s="1"/>
  <c r="P4815" i="1"/>
  <c r="O4815" i="1"/>
  <c r="T4815" i="1" s="1"/>
  <c r="Y4815" i="1" s="1"/>
  <c r="N4815" i="1"/>
  <c r="S4815" i="1" s="1"/>
  <c r="R4814" i="1"/>
  <c r="W4814" i="1" s="1"/>
  <c r="Q4814" i="1"/>
  <c r="P4814" i="1"/>
  <c r="U4814" i="1" s="1"/>
  <c r="Z4814" i="1" s="1"/>
  <c r="O4814" i="1"/>
  <c r="T4814" i="1" s="1"/>
  <c r="N4814" i="1"/>
  <c r="S4814" i="1" s="1"/>
  <c r="R4813" i="1"/>
  <c r="W4813" i="1" s="1"/>
  <c r="AB4813" i="1" s="1"/>
  <c r="Q4813" i="1"/>
  <c r="V4813" i="1" s="1"/>
  <c r="AA4813" i="1" s="1"/>
  <c r="P4813" i="1"/>
  <c r="U4813" i="1" s="1"/>
  <c r="O4813" i="1"/>
  <c r="N4813" i="1"/>
  <c r="S4813" i="1" s="1"/>
  <c r="R4812" i="1"/>
  <c r="W4812" i="1" s="1"/>
  <c r="AB4812" i="1" s="1"/>
  <c r="Q4812" i="1"/>
  <c r="V4812" i="1" s="1"/>
  <c r="P4812" i="1"/>
  <c r="O4812" i="1"/>
  <c r="T4812" i="1" s="1"/>
  <c r="N4812" i="1"/>
  <c r="S4812" i="1" s="1"/>
  <c r="X4812" i="1" s="1"/>
  <c r="R4811" i="1"/>
  <c r="W4811" i="1" s="1"/>
  <c r="Q4811" i="1"/>
  <c r="P4811" i="1"/>
  <c r="U4811" i="1" s="1"/>
  <c r="Z4811" i="1" s="1"/>
  <c r="O4811" i="1"/>
  <c r="T4811" i="1" s="1"/>
  <c r="Y4811" i="1" s="1"/>
  <c r="N4811" i="1"/>
  <c r="S4811" i="1" s="1"/>
  <c r="R4810" i="1"/>
  <c r="Q4810" i="1"/>
  <c r="V4810" i="1" s="1"/>
  <c r="AA4810" i="1" s="1"/>
  <c r="P4810" i="1"/>
  <c r="U4810" i="1" s="1"/>
  <c r="Z4810" i="1" s="1"/>
  <c r="O4810" i="1"/>
  <c r="T4810" i="1" s="1"/>
  <c r="N4810" i="1"/>
  <c r="R4809" i="1"/>
  <c r="Q4809" i="1"/>
  <c r="V4809" i="1" s="1"/>
  <c r="AA4809" i="1" s="1"/>
  <c r="P4809" i="1"/>
  <c r="U4809" i="1" s="1"/>
  <c r="O4809" i="1"/>
  <c r="T4809" i="1" s="1"/>
  <c r="N4809" i="1"/>
  <c r="R4808" i="1"/>
  <c r="Q4808" i="1"/>
  <c r="V4808" i="1" s="1"/>
  <c r="P4808" i="1"/>
  <c r="O4808" i="1"/>
  <c r="T4808" i="1" s="1"/>
  <c r="Y4808" i="1" s="1"/>
  <c r="N4808" i="1"/>
  <c r="R4807" i="1"/>
  <c r="W4807" i="1" s="1"/>
  <c r="Q4807" i="1"/>
  <c r="P4807" i="1"/>
  <c r="O4807" i="1"/>
  <c r="T4807" i="1" s="1"/>
  <c r="Y4807" i="1" s="1"/>
  <c r="N4807" i="1"/>
  <c r="S4807" i="1" s="1"/>
  <c r="R4806" i="1"/>
  <c r="Q4806" i="1"/>
  <c r="V4806" i="1" s="1"/>
  <c r="P4806" i="1"/>
  <c r="U4806" i="1" s="1"/>
  <c r="Z4806" i="1" s="1"/>
  <c r="O4806" i="1"/>
  <c r="T4806" i="1" s="1"/>
  <c r="N4806" i="1"/>
  <c r="S4806" i="1" s="1"/>
  <c r="R4805" i="1"/>
  <c r="W4805" i="1" s="1"/>
  <c r="AB4805" i="1" s="1"/>
  <c r="Q4805" i="1"/>
  <c r="V4805" i="1" s="1"/>
  <c r="P4805" i="1"/>
  <c r="U4805" i="1" s="1"/>
  <c r="O4805" i="1"/>
  <c r="N4805" i="1"/>
  <c r="S4805" i="1" s="1"/>
  <c r="X4805" i="1" s="1"/>
  <c r="R4804" i="1"/>
  <c r="W4804" i="1" s="1"/>
  <c r="AB4804" i="1" s="1"/>
  <c r="Q4804" i="1"/>
  <c r="V4804" i="1" s="1"/>
  <c r="P4804" i="1"/>
  <c r="U4804" i="1" s="1"/>
  <c r="O4804" i="1"/>
  <c r="N4804" i="1"/>
  <c r="S4804" i="1" s="1"/>
  <c r="X4804" i="1" s="1"/>
  <c r="R4803" i="1"/>
  <c r="W4803" i="1" s="1"/>
  <c r="Q4803" i="1"/>
  <c r="P4803" i="1"/>
  <c r="U4803" i="1" s="1"/>
  <c r="Z4803" i="1" s="1"/>
  <c r="O4803" i="1"/>
  <c r="N4803" i="1"/>
  <c r="S4803" i="1" s="1"/>
  <c r="R4802" i="1"/>
  <c r="W4802" i="1" s="1"/>
  <c r="Q4802" i="1"/>
  <c r="V4802" i="1" s="1"/>
  <c r="AA4802" i="1" s="1"/>
  <c r="P4802" i="1"/>
  <c r="O4802" i="1"/>
  <c r="T4802" i="1" s="1"/>
  <c r="N4802" i="1"/>
  <c r="R4801" i="1"/>
  <c r="W4801" i="1" s="1"/>
  <c r="Q4801" i="1"/>
  <c r="V4801" i="1" s="1"/>
  <c r="AA4801" i="1" s="1"/>
  <c r="P4801" i="1"/>
  <c r="U4801" i="1" s="1"/>
  <c r="O4801" i="1"/>
  <c r="T4801" i="1" s="1"/>
  <c r="N4801" i="1"/>
  <c r="R4800" i="1"/>
  <c r="W4800" i="1" s="1"/>
  <c r="Q4800" i="1"/>
  <c r="V4800" i="1" s="1"/>
  <c r="AA4800" i="1" s="1"/>
  <c r="P4800" i="1"/>
  <c r="U4800" i="1" s="1"/>
  <c r="O4800" i="1"/>
  <c r="T4800" i="1" s="1"/>
  <c r="N4800" i="1"/>
  <c r="R4799" i="1"/>
  <c r="W4799" i="1" s="1"/>
  <c r="Q4799" i="1"/>
  <c r="V4799" i="1" s="1"/>
  <c r="P4799" i="1"/>
  <c r="O4799" i="1"/>
  <c r="T4799" i="1" s="1"/>
  <c r="Y4799" i="1" s="1"/>
  <c r="N4799" i="1"/>
  <c r="R4798" i="1"/>
  <c r="W4798" i="1" s="1"/>
  <c r="Q4798" i="1"/>
  <c r="P4798" i="1"/>
  <c r="U4798" i="1" s="1"/>
  <c r="O4798" i="1"/>
  <c r="T4798" i="1" s="1"/>
  <c r="Y4798" i="1" s="1"/>
  <c r="N4798" i="1"/>
  <c r="S4798" i="1" s="1"/>
  <c r="R4797" i="1"/>
  <c r="Q4797" i="1"/>
  <c r="P4797" i="1"/>
  <c r="U4797" i="1" s="1"/>
  <c r="Z4797" i="1" s="1"/>
  <c r="O4797" i="1"/>
  <c r="T4797" i="1" s="1"/>
  <c r="N4797" i="1"/>
  <c r="S4797" i="1" s="1"/>
  <c r="R4796" i="1"/>
  <c r="W4796" i="1" s="1"/>
  <c r="AB4796" i="1" s="1"/>
  <c r="Q4796" i="1"/>
  <c r="P4796" i="1"/>
  <c r="U4796" i="1" s="1"/>
  <c r="O4796" i="1"/>
  <c r="N4796" i="1"/>
  <c r="S4796" i="1" s="1"/>
  <c r="X4796" i="1" s="1"/>
  <c r="R4795" i="1"/>
  <c r="W4795" i="1" s="1"/>
  <c r="AB4795" i="1" s="1"/>
  <c r="Q4795" i="1"/>
  <c r="V4795" i="1" s="1"/>
  <c r="P4795" i="1"/>
  <c r="U4795" i="1" s="1"/>
  <c r="O4795" i="1"/>
  <c r="N4795" i="1"/>
  <c r="R4794" i="1"/>
  <c r="W4794" i="1" s="1"/>
  <c r="Q4794" i="1"/>
  <c r="V4794" i="1" s="1"/>
  <c r="P4794" i="1"/>
  <c r="U4794" i="1" s="1"/>
  <c r="Z4794" i="1" s="1"/>
  <c r="O4794" i="1"/>
  <c r="N4794" i="1"/>
  <c r="S4794" i="1" s="1"/>
  <c r="R4793" i="1"/>
  <c r="Q4793" i="1"/>
  <c r="V4793" i="1" s="1"/>
  <c r="P4793" i="1"/>
  <c r="U4793" i="1" s="1"/>
  <c r="O4793" i="1"/>
  <c r="T4793" i="1" s="1"/>
  <c r="N4793" i="1"/>
  <c r="R4792" i="1"/>
  <c r="Q4792" i="1"/>
  <c r="V4792" i="1" s="1"/>
  <c r="AA4792" i="1" s="1"/>
  <c r="P4792" i="1"/>
  <c r="U4792" i="1" s="1"/>
  <c r="O4792" i="1"/>
  <c r="T4792" i="1" s="1"/>
  <c r="N4792" i="1"/>
  <c r="R4791" i="1"/>
  <c r="Q4791" i="1"/>
  <c r="V4791" i="1" s="1"/>
  <c r="P4791" i="1"/>
  <c r="O4791" i="1"/>
  <c r="T4791" i="1" s="1"/>
  <c r="N4791" i="1"/>
  <c r="R4790" i="1"/>
  <c r="W4790" i="1" s="1"/>
  <c r="Q4790" i="1"/>
  <c r="P4790" i="1"/>
  <c r="O4790" i="1"/>
  <c r="T4790" i="1" s="1"/>
  <c r="Y4790" i="1" s="1"/>
  <c r="N4790" i="1"/>
  <c r="S4790" i="1" s="1"/>
  <c r="R4789" i="1"/>
  <c r="Q4789" i="1"/>
  <c r="V4789" i="1" s="1"/>
  <c r="P4789" i="1"/>
  <c r="U4789" i="1" s="1"/>
  <c r="Z4789" i="1" s="1"/>
  <c r="O4789" i="1"/>
  <c r="T4789" i="1" s="1"/>
  <c r="N4789" i="1"/>
  <c r="S4789" i="1" s="1"/>
  <c r="R4788" i="1"/>
  <c r="W4788" i="1" s="1"/>
  <c r="AB4788" i="1" s="1"/>
  <c r="Q4788" i="1"/>
  <c r="V4788" i="1" s="1"/>
  <c r="P4788" i="1"/>
  <c r="U4788" i="1" s="1"/>
  <c r="O4788" i="1"/>
  <c r="N4788" i="1"/>
  <c r="R4787" i="1"/>
  <c r="W4787" i="1" s="1"/>
  <c r="AB4787" i="1" s="1"/>
  <c r="Q4787" i="1"/>
  <c r="V4787" i="1" s="1"/>
  <c r="P4787" i="1"/>
  <c r="U4787" i="1" s="1"/>
  <c r="O4787" i="1"/>
  <c r="N4787" i="1"/>
  <c r="S4787" i="1" s="1"/>
  <c r="X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U4785" i="1" s="1"/>
  <c r="O4785" i="1"/>
  <c r="N4785" i="1"/>
  <c r="S4785" i="1" s="1"/>
  <c r="R4784" i="1"/>
  <c r="Q4784" i="1"/>
  <c r="P4784" i="1"/>
  <c r="U4784" i="1" s="1"/>
  <c r="Z4784" i="1" s="1"/>
  <c r="O4784" i="1"/>
  <c r="T4784" i="1" s="1"/>
  <c r="N4784" i="1"/>
  <c r="R4783" i="1"/>
  <c r="Q4783" i="1"/>
  <c r="V4783" i="1" s="1"/>
  <c r="AA4783" i="1" s="1"/>
  <c r="P4783" i="1"/>
  <c r="U4783" i="1" s="1"/>
  <c r="O4783" i="1"/>
  <c r="T4783" i="1" s="1"/>
  <c r="N4783" i="1"/>
  <c r="S4783" i="1" s="1"/>
  <c r="R4782" i="1"/>
  <c r="W4782" i="1" s="1"/>
  <c r="AB4782" i="1" s="1"/>
  <c r="Q4782" i="1"/>
  <c r="V4782" i="1" s="1"/>
  <c r="P4782" i="1"/>
  <c r="U4782" i="1" s="1"/>
  <c r="O4782" i="1"/>
  <c r="T4782" i="1" s="1"/>
  <c r="N4782" i="1"/>
  <c r="S4782" i="1" s="1"/>
  <c r="X4782" i="1" s="1"/>
  <c r="R4781" i="1"/>
  <c r="W4781" i="1" s="1"/>
  <c r="Q4781" i="1"/>
  <c r="V4781" i="1" s="1"/>
  <c r="P4781" i="1"/>
  <c r="U4781" i="1" s="1"/>
  <c r="O4781" i="1"/>
  <c r="T4781" i="1" s="1"/>
  <c r="Y4781" i="1" s="1"/>
  <c r="N4781" i="1"/>
  <c r="S4781" i="1" s="1"/>
  <c r="R4780" i="1"/>
  <c r="W4780" i="1" s="1"/>
  <c r="Q4780" i="1"/>
  <c r="V4780" i="1" s="1"/>
  <c r="AA4780" i="1" s="1"/>
  <c r="P4780" i="1"/>
  <c r="U4780" i="1" s="1"/>
  <c r="Z4780" i="1" s="1"/>
  <c r="O4780" i="1"/>
  <c r="T4780" i="1" s="1"/>
  <c r="N4780" i="1"/>
  <c r="R4779" i="1"/>
  <c r="W4779" i="1" s="1"/>
  <c r="AB4779" i="1" s="1"/>
  <c r="Q4779" i="1"/>
  <c r="P4779" i="1"/>
  <c r="U4779" i="1" s="1"/>
  <c r="O4779" i="1"/>
  <c r="N4779" i="1"/>
  <c r="S4779" i="1" s="1"/>
  <c r="X4779" i="1" s="1"/>
  <c r="R4778" i="1"/>
  <c r="Q4778" i="1"/>
  <c r="V4778" i="1" s="1"/>
  <c r="P4778" i="1"/>
  <c r="U4778" i="1" s="1"/>
  <c r="O4778" i="1"/>
  <c r="T4778" i="1" s="1"/>
  <c r="Y4778" i="1" s="1"/>
  <c r="N4778" i="1"/>
  <c r="R4777" i="1"/>
  <c r="W4777" i="1" s="1"/>
  <c r="Q4777" i="1"/>
  <c r="V4777" i="1" s="1"/>
  <c r="P4777" i="1"/>
  <c r="U4777" i="1" s="1"/>
  <c r="Z4777" i="1" s="1"/>
  <c r="O4777" i="1"/>
  <c r="N4777" i="1"/>
  <c r="S4777" i="1" s="1"/>
  <c r="R4776" i="1"/>
  <c r="W4776" i="1" s="1"/>
  <c r="Q4776" i="1"/>
  <c r="V4776" i="1" s="1"/>
  <c r="AA4776" i="1" s="1"/>
  <c r="P4776" i="1"/>
  <c r="O4776" i="1"/>
  <c r="T4776" i="1" s="1"/>
  <c r="N4776" i="1"/>
  <c r="S4776" i="1" s="1"/>
  <c r="R4775" i="1"/>
  <c r="W4775" i="1" s="1"/>
  <c r="AB4775" i="1" s="1"/>
  <c r="Q4775" i="1"/>
  <c r="P4775" i="1"/>
  <c r="U4775" i="1" s="1"/>
  <c r="O4775" i="1"/>
  <c r="N4775" i="1"/>
  <c r="S4775" i="1" s="1"/>
  <c r="X4775" i="1" s="1"/>
  <c r="R4774" i="1"/>
  <c r="Q4774" i="1"/>
  <c r="V4774" i="1" s="1"/>
  <c r="P4774" i="1"/>
  <c r="U4774" i="1" s="1"/>
  <c r="O4774" i="1"/>
  <c r="T4774" i="1" s="1"/>
  <c r="Y4774" i="1" s="1"/>
  <c r="N4774" i="1"/>
  <c r="R4773" i="1"/>
  <c r="W4773" i="1" s="1"/>
  <c r="Q4773" i="1"/>
  <c r="V4773" i="1" s="1"/>
  <c r="P4773" i="1"/>
  <c r="U4773" i="1" s="1"/>
  <c r="O4773" i="1"/>
  <c r="N4773" i="1"/>
  <c r="S4773" i="1" s="1"/>
  <c r="R4772" i="1"/>
  <c r="W4772" i="1" s="1"/>
  <c r="Q4772" i="1"/>
  <c r="P4772" i="1"/>
  <c r="O4772" i="1"/>
  <c r="T4772" i="1" s="1"/>
  <c r="N4772" i="1"/>
  <c r="S4772" i="1" s="1"/>
  <c r="R4771" i="1"/>
  <c r="Q4771" i="1"/>
  <c r="P4771" i="1"/>
  <c r="U4771" i="1" s="1"/>
  <c r="O4771" i="1"/>
  <c r="T4771" i="1" s="1"/>
  <c r="N4771" i="1"/>
  <c r="S4771" i="1" s="1"/>
  <c r="R4770" i="1"/>
  <c r="W4770" i="1" s="1"/>
  <c r="Q4770" i="1"/>
  <c r="V4770" i="1" s="1"/>
  <c r="AA4770" i="1" s="1"/>
  <c r="P4770" i="1"/>
  <c r="U4770" i="1" s="1"/>
  <c r="O4770" i="1"/>
  <c r="T4770" i="1" s="1"/>
  <c r="N4770" i="1"/>
  <c r="R4769" i="1"/>
  <c r="W4769" i="1" s="1"/>
  <c r="AB4769" i="1" s="1"/>
  <c r="Q4769" i="1"/>
  <c r="V4769" i="1" s="1"/>
  <c r="P4769" i="1"/>
  <c r="O4769" i="1"/>
  <c r="T4769" i="1" s="1"/>
  <c r="Y4769" i="1" s="1"/>
  <c r="N4769" i="1"/>
  <c r="S4769" i="1" s="1"/>
  <c r="X4769" i="1" s="1"/>
  <c r="R4768" i="1"/>
  <c r="W4768" i="1" s="1"/>
  <c r="Q4768" i="1"/>
  <c r="V4768" i="1" s="1"/>
  <c r="P4768" i="1"/>
  <c r="O4768" i="1"/>
  <c r="T4768" i="1" s="1"/>
  <c r="Y4768" i="1" s="1"/>
  <c r="N4768" i="1"/>
  <c r="S4768" i="1" s="1"/>
  <c r="R4767" i="1"/>
  <c r="W4767" i="1" s="1"/>
  <c r="Q4767" i="1"/>
  <c r="P4767" i="1"/>
  <c r="O4767" i="1"/>
  <c r="T4767" i="1" s="1"/>
  <c r="N4767" i="1"/>
  <c r="S4767" i="1" s="1"/>
  <c r="R4766" i="1"/>
  <c r="W4766" i="1" s="1"/>
  <c r="AB4766" i="1" s="1"/>
  <c r="Q4766" i="1"/>
  <c r="P4766" i="1"/>
  <c r="U4766" i="1" s="1"/>
  <c r="O4766" i="1"/>
  <c r="N4766" i="1"/>
  <c r="S4766" i="1" s="1"/>
  <c r="X4766" i="1" s="1"/>
  <c r="R4765" i="1"/>
  <c r="Q4765" i="1"/>
  <c r="V4765" i="1" s="1"/>
  <c r="P4765" i="1"/>
  <c r="U4765" i="1" s="1"/>
  <c r="O4765" i="1"/>
  <c r="T4765" i="1" s="1"/>
  <c r="Y4765" i="1" s="1"/>
  <c r="N4765" i="1"/>
  <c r="R4764" i="1"/>
  <c r="W4764" i="1" s="1"/>
  <c r="Q4764" i="1"/>
  <c r="V4764" i="1" s="1"/>
  <c r="P4764" i="1"/>
  <c r="U4764" i="1" s="1"/>
  <c r="Z4764" i="1" s="1"/>
  <c r="O4764" i="1"/>
  <c r="N4764" i="1"/>
  <c r="S4764" i="1" s="1"/>
  <c r="R4763" i="1"/>
  <c r="W4763" i="1" s="1"/>
  <c r="AB4763" i="1" s="1"/>
  <c r="Q4763" i="1"/>
  <c r="V4763" i="1" s="1"/>
  <c r="AA4763" i="1" s="1"/>
  <c r="P4763" i="1"/>
  <c r="O4763" i="1"/>
  <c r="T4763" i="1" s="1"/>
  <c r="N4763" i="1"/>
  <c r="S4763" i="1" s="1"/>
  <c r="X4763" i="1" s="1"/>
  <c r="R4762" i="1"/>
  <c r="W4762" i="1" s="1"/>
  <c r="AB4762" i="1" s="1"/>
  <c r="Q4762" i="1"/>
  <c r="P4762" i="1"/>
  <c r="U4762" i="1" s="1"/>
  <c r="O4762" i="1"/>
  <c r="T4762" i="1" s="1"/>
  <c r="Y4762" i="1" s="1"/>
  <c r="N4762" i="1"/>
  <c r="S4762" i="1" s="1"/>
  <c r="X4762" i="1" s="1"/>
  <c r="R4761" i="1"/>
  <c r="Q4761" i="1"/>
  <c r="V4761" i="1" s="1"/>
  <c r="P4761" i="1"/>
  <c r="U4761" i="1" s="1"/>
  <c r="Z4761" i="1" s="1"/>
  <c r="O4761" i="1"/>
  <c r="T4761" i="1" s="1"/>
  <c r="Y4761" i="1" s="1"/>
  <c r="N4761" i="1"/>
  <c r="R4760" i="1"/>
  <c r="W4760" i="1" s="1"/>
  <c r="Q4760" i="1"/>
  <c r="V4760" i="1" s="1"/>
  <c r="AA4760" i="1" s="1"/>
  <c r="P4760" i="1"/>
  <c r="U4760" i="1" s="1"/>
  <c r="Z4760" i="1" s="1"/>
  <c r="O4760" i="1"/>
  <c r="N4760" i="1"/>
  <c r="S4760" i="1" s="1"/>
  <c r="W4759" i="1"/>
  <c r="AB4759" i="1" s="1"/>
  <c r="S4759" i="1"/>
  <c r="X4759" i="1" s="1"/>
  <c r="R4759" i="1"/>
  <c r="Q4759" i="1"/>
  <c r="V4759" i="1" s="1"/>
  <c r="AA4759" i="1" s="1"/>
  <c r="P4759" i="1"/>
  <c r="O4759" i="1"/>
  <c r="T4759" i="1" s="1"/>
  <c r="N4759" i="1"/>
  <c r="R4758" i="1"/>
  <c r="W4758" i="1" s="1"/>
  <c r="AB4758" i="1" s="1"/>
  <c r="Q4758" i="1"/>
  <c r="P4758" i="1"/>
  <c r="U4758" i="1" s="1"/>
  <c r="O4758" i="1"/>
  <c r="T4758" i="1" s="1"/>
  <c r="Y4758" i="1" s="1"/>
  <c r="N4758" i="1"/>
  <c r="S4758" i="1" s="1"/>
  <c r="X4758" i="1" s="1"/>
  <c r="R4757" i="1"/>
  <c r="Q4757" i="1"/>
  <c r="V4757" i="1" s="1"/>
  <c r="P4757" i="1"/>
  <c r="U4757" i="1" s="1"/>
  <c r="Z4757" i="1" s="1"/>
  <c r="O4757" i="1"/>
  <c r="T4757" i="1" s="1"/>
  <c r="Y4757" i="1" s="1"/>
  <c r="N4757" i="1"/>
  <c r="R4756" i="1"/>
  <c r="W4756" i="1" s="1"/>
  <c r="Q4756" i="1"/>
  <c r="V4756" i="1" s="1"/>
  <c r="AA4756" i="1" s="1"/>
  <c r="P4756" i="1"/>
  <c r="U4756" i="1" s="1"/>
  <c r="Z4756" i="1" s="1"/>
  <c r="O4756" i="1"/>
  <c r="N4756" i="1"/>
  <c r="S4756" i="1" s="1"/>
  <c r="R4755" i="1"/>
  <c r="W4755" i="1" s="1"/>
  <c r="Q4755" i="1"/>
  <c r="V4755" i="1" s="1"/>
  <c r="AA4755" i="1" s="1"/>
  <c r="P4755" i="1"/>
  <c r="U4755" i="1" s="1"/>
  <c r="Z4755" i="1" s="1"/>
  <c r="O4755" i="1"/>
  <c r="N4755" i="1"/>
  <c r="S4755" i="1" s="1"/>
  <c r="W4754" i="1"/>
  <c r="R4754" i="1"/>
  <c r="Q4754" i="1"/>
  <c r="V4754" i="1" s="1"/>
  <c r="AA4754" i="1" s="1"/>
  <c r="P4754" i="1"/>
  <c r="O4754" i="1"/>
  <c r="T4754" i="1" s="1"/>
  <c r="N4754" i="1"/>
  <c r="S4754" i="1" s="1"/>
  <c r="X4754" i="1" s="1"/>
  <c r="R4753" i="1"/>
  <c r="W4753" i="1" s="1"/>
  <c r="AB4753" i="1" s="1"/>
  <c r="Q4753" i="1"/>
  <c r="P4753" i="1"/>
  <c r="U4753" i="1" s="1"/>
  <c r="O4753" i="1"/>
  <c r="N4753" i="1"/>
  <c r="S4753" i="1" s="1"/>
  <c r="X4753" i="1" s="1"/>
  <c r="R4752" i="1"/>
  <c r="Q4752" i="1"/>
  <c r="V4752" i="1" s="1"/>
  <c r="P4752" i="1"/>
  <c r="U4752" i="1" s="1"/>
  <c r="O4752" i="1"/>
  <c r="T4752" i="1" s="1"/>
  <c r="Y4752" i="1" s="1"/>
  <c r="N4752" i="1"/>
  <c r="R4751" i="1"/>
  <c r="W4751" i="1" s="1"/>
  <c r="Q4751" i="1"/>
  <c r="V4751" i="1" s="1"/>
  <c r="P4751" i="1"/>
  <c r="U4751" i="1" s="1"/>
  <c r="Z4751" i="1" s="1"/>
  <c r="O4751" i="1"/>
  <c r="N4751" i="1"/>
  <c r="S4751" i="1" s="1"/>
  <c r="R4750" i="1"/>
  <c r="W4750" i="1" s="1"/>
  <c r="Q4750" i="1"/>
  <c r="V4750" i="1" s="1"/>
  <c r="AA4750" i="1" s="1"/>
  <c r="P4750" i="1"/>
  <c r="O4750" i="1"/>
  <c r="T4750" i="1" s="1"/>
  <c r="N4750" i="1"/>
  <c r="S4750" i="1" s="1"/>
  <c r="R4749" i="1"/>
  <c r="W4749" i="1" s="1"/>
  <c r="AB4749" i="1" s="1"/>
  <c r="Q4749" i="1"/>
  <c r="V4749" i="1" s="1"/>
  <c r="P4749" i="1"/>
  <c r="U4749" i="1" s="1"/>
  <c r="O4749" i="1"/>
  <c r="N4749" i="1"/>
  <c r="S4749" i="1" s="1"/>
  <c r="X4749" i="1" s="1"/>
  <c r="R4748" i="1"/>
  <c r="W4748" i="1" s="1"/>
  <c r="Q4748" i="1"/>
  <c r="V4748" i="1" s="1"/>
  <c r="P4748" i="1"/>
  <c r="O4748" i="1"/>
  <c r="T4748" i="1" s="1"/>
  <c r="Y4748" i="1" s="1"/>
  <c r="N4748" i="1"/>
  <c r="R4747" i="1"/>
  <c r="W4747" i="1" s="1"/>
  <c r="Q4747" i="1"/>
  <c r="V4747" i="1" s="1"/>
  <c r="P4747" i="1"/>
  <c r="U4747" i="1" s="1"/>
  <c r="Z4747" i="1" s="1"/>
  <c r="O4747" i="1"/>
  <c r="N4747" i="1"/>
  <c r="S4747" i="1" s="1"/>
  <c r="R4746" i="1"/>
  <c r="W4746" i="1" s="1"/>
  <c r="Q4746" i="1"/>
  <c r="V4746" i="1" s="1"/>
  <c r="AA4746" i="1" s="1"/>
  <c r="P4746" i="1"/>
  <c r="O4746" i="1"/>
  <c r="T4746" i="1" s="1"/>
  <c r="N4746" i="1"/>
  <c r="S4746" i="1" s="1"/>
  <c r="R4745" i="1"/>
  <c r="W4745" i="1" s="1"/>
  <c r="AB4745" i="1" s="1"/>
  <c r="Q4745" i="1"/>
  <c r="V4745" i="1" s="1"/>
  <c r="P4745" i="1"/>
  <c r="U4745" i="1" s="1"/>
  <c r="O4745" i="1"/>
  <c r="N4745" i="1"/>
  <c r="S4745" i="1" s="1"/>
  <c r="X4745" i="1" s="1"/>
  <c r="R4744" i="1"/>
  <c r="W4744" i="1" s="1"/>
  <c r="Q4744" i="1"/>
  <c r="V4744" i="1" s="1"/>
  <c r="P4744" i="1"/>
  <c r="O4744" i="1"/>
  <c r="T4744" i="1" s="1"/>
  <c r="Y4744" i="1" s="1"/>
  <c r="N4744" i="1"/>
  <c r="S4744" i="1" s="1"/>
  <c r="R4743" i="1"/>
  <c r="W4743" i="1" s="1"/>
  <c r="Q4743" i="1"/>
  <c r="V4743" i="1" s="1"/>
  <c r="P4743" i="1"/>
  <c r="U4743" i="1" s="1"/>
  <c r="Z4743" i="1" s="1"/>
  <c r="O4743" i="1"/>
  <c r="N4743" i="1"/>
  <c r="S4743" i="1" s="1"/>
  <c r="R4742" i="1"/>
  <c r="W4742" i="1" s="1"/>
  <c r="Q4742" i="1"/>
  <c r="V4742" i="1" s="1"/>
  <c r="AA4742" i="1" s="1"/>
  <c r="P4742" i="1"/>
  <c r="O4742" i="1"/>
  <c r="T4742" i="1" s="1"/>
  <c r="N4742" i="1"/>
  <c r="S4742" i="1" s="1"/>
  <c r="R4741" i="1"/>
  <c r="W4741" i="1" s="1"/>
  <c r="AB4741" i="1" s="1"/>
  <c r="Q4741" i="1"/>
  <c r="V4741" i="1" s="1"/>
  <c r="P4741" i="1"/>
  <c r="U4741" i="1" s="1"/>
  <c r="O4741" i="1"/>
  <c r="N4741" i="1"/>
  <c r="S4741" i="1" s="1"/>
  <c r="X4741" i="1" s="1"/>
  <c r="R4740" i="1"/>
  <c r="W4740" i="1" s="1"/>
  <c r="AB4740" i="1" s="1"/>
  <c r="Q4740" i="1"/>
  <c r="V4740" i="1" s="1"/>
  <c r="P4740" i="1"/>
  <c r="U4740" i="1" s="1"/>
  <c r="O4740" i="1"/>
  <c r="N4740" i="1"/>
  <c r="S4740" i="1" s="1"/>
  <c r="X4740" i="1" s="1"/>
  <c r="R4738" i="1"/>
  <c r="W4738" i="1" s="1"/>
  <c r="Q4738" i="1"/>
  <c r="V4738" i="1" s="1"/>
  <c r="P4738" i="1"/>
  <c r="O4738" i="1"/>
  <c r="T4738" i="1" s="1"/>
  <c r="Y4738" i="1" s="1"/>
  <c r="N4738" i="1"/>
  <c r="S4738" i="1" s="1"/>
  <c r="R4737" i="1"/>
  <c r="W4737" i="1" s="1"/>
  <c r="Q4737" i="1"/>
  <c r="V4737" i="1" s="1"/>
  <c r="P4737" i="1"/>
  <c r="U4737" i="1" s="1"/>
  <c r="Z4737" i="1" s="1"/>
  <c r="O4737" i="1"/>
  <c r="N4737" i="1"/>
  <c r="S4737" i="1" s="1"/>
  <c r="R4736" i="1"/>
  <c r="W4736" i="1" s="1"/>
  <c r="Q4736" i="1"/>
  <c r="V4736" i="1" s="1"/>
  <c r="AA4736" i="1" s="1"/>
  <c r="P4736" i="1"/>
  <c r="O4736" i="1"/>
  <c r="T4736" i="1" s="1"/>
  <c r="N4736" i="1"/>
  <c r="S4736" i="1" s="1"/>
  <c r="R4735" i="1"/>
  <c r="W4735" i="1" s="1"/>
  <c r="AB4735" i="1" s="1"/>
  <c r="Q4735" i="1"/>
  <c r="V4735" i="1" s="1"/>
  <c r="P4735" i="1"/>
  <c r="U4735" i="1" s="1"/>
  <c r="O4735" i="1"/>
  <c r="N4735" i="1"/>
  <c r="S4735" i="1" s="1"/>
  <c r="X4735" i="1" s="1"/>
  <c r="R4734" i="1"/>
  <c r="W4734" i="1" s="1"/>
  <c r="Q4734" i="1"/>
  <c r="V4734" i="1" s="1"/>
  <c r="P4734" i="1"/>
  <c r="O4734" i="1"/>
  <c r="T4734" i="1" s="1"/>
  <c r="Y4734" i="1" s="1"/>
  <c r="N4734" i="1"/>
  <c r="S4734" i="1" s="1"/>
  <c r="R4733" i="1"/>
  <c r="W4733" i="1" s="1"/>
  <c r="Q4733" i="1"/>
  <c r="V4733" i="1" s="1"/>
  <c r="P4733" i="1"/>
  <c r="U4733" i="1" s="1"/>
  <c r="Z4733" i="1" s="1"/>
  <c r="O4733" i="1"/>
  <c r="N4733" i="1"/>
  <c r="S4733" i="1" s="1"/>
  <c r="R4732" i="1"/>
  <c r="W4732" i="1" s="1"/>
  <c r="Q4732" i="1"/>
  <c r="V4732" i="1" s="1"/>
  <c r="AA4732" i="1" s="1"/>
  <c r="P4732" i="1"/>
  <c r="O4732" i="1"/>
  <c r="T4732" i="1" s="1"/>
  <c r="N4732" i="1"/>
  <c r="R4731" i="1"/>
  <c r="W4731" i="1" s="1"/>
  <c r="AB4731" i="1" s="1"/>
  <c r="Q4731" i="1"/>
  <c r="V4731" i="1" s="1"/>
  <c r="P4731" i="1"/>
  <c r="U4731" i="1" s="1"/>
  <c r="O4731" i="1"/>
  <c r="N4731" i="1"/>
  <c r="S4731" i="1" s="1"/>
  <c r="X4731" i="1" s="1"/>
  <c r="R4730" i="1"/>
  <c r="W4730" i="1" s="1"/>
  <c r="Q4730" i="1"/>
  <c r="V4730" i="1" s="1"/>
  <c r="P4730" i="1"/>
  <c r="O4730" i="1"/>
  <c r="T4730" i="1" s="1"/>
  <c r="Y4730" i="1" s="1"/>
  <c r="N4730" i="1"/>
  <c r="S4730" i="1" s="1"/>
  <c r="R4729" i="1"/>
  <c r="W4729" i="1" s="1"/>
  <c r="Q4729" i="1"/>
  <c r="V4729" i="1" s="1"/>
  <c r="P4729" i="1"/>
  <c r="U4729" i="1" s="1"/>
  <c r="Z4729" i="1" s="1"/>
  <c r="O4729" i="1"/>
  <c r="N4729" i="1"/>
  <c r="S4729" i="1" s="1"/>
  <c r="R4728" i="1"/>
  <c r="W4728" i="1" s="1"/>
  <c r="Q4728" i="1"/>
  <c r="V4728" i="1" s="1"/>
  <c r="AA4728" i="1" s="1"/>
  <c r="P4728" i="1"/>
  <c r="O4728" i="1"/>
  <c r="T4728" i="1" s="1"/>
  <c r="N4728" i="1"/>
  <c r="S4728" i="1" s="1"/>
  <c r="R4727" i="1"/>
  <c r="W4727" i="1" s="1"/>
  <c r="AB4727" i="1" s="1"/>
  <c r="Q4727" i="1"/>
  <c r="V4727" i="1" s="1"/>
  <c r="P4727" i="1"/>
  <c r="U4727" i="1" s="1"/>
  <c r="O4727" i="1"/>
  <c r="N4727" i="1"/>
  <c r="S4727" i="1" s="1"/>
  <c r="X4727" i="1" s="1"/>
  <c r="R4726" i="1"/>
  <c r="W4726" i="1" s="1"/>
  <c r="Q4726" i="1"/>
  <c r="V4726" i="1" s="1"/>
  <c r="P4726" i="1"/>
  <c r="O4726" i="1"/>
  <c r="T4726" i="1" s="1"/>
  <c r="Y4726" i="1" s="1"/>
  <c r="N4726" i="1"/>
  <c r="S4726" i="1" s="1"/>
  <c r="R4725" i="1"/>
  <c r="W4725" i="1" s="1"/>
  <c r="Q4725" i="1"/>
  <c r="V4725" i="1" s="1"/>
  <c r="P4725" i="1"/>
  <c r="U4725" i="1" s="1"/>
  <c r="Z4725" i="1" s="1"/>
  <c r="O4725" i="1"/>
  <c r="N4725" i="1"/>
  <c r="S4725" i="1" s="1"/>
  <c r="R4724" i="1"/>
  <c r="W4724" i="1" s="1"/>
  <c r="Q4724" i="1"/>
  <c r="V4724" i="1" s="1"/>
  <c r="P4724" i="1"/>
  <c r="U4724" i="1" s="1"/>
  <c r="Z4724" i="1" s="1"/>
  <c r="O4724" i="1"/>
  <c r="N4724" i="1"/>
  <c r="S4724" i="1" s="1"/>
  <c r="R4723" i="1"/>
  <c r="W4723" i="1" s="1"/>
  <c r="Q4723" i="1"/>
  <c r="V4723" i="1" s="1"/>
  <c r="AA4723" i="1" s="1"/>
  <c r="P4723" i="1"/>
  <c r="O4723" i="1"/>
  <c r="T4723" i="1" s="1"/>
  <c r="N4723" i="1"/>
  <c r="S4723" i="1" s="1"/>
  <c r="R4722" i="1"/>
  <c r="W4722" i="1" s="1"/>
  <c r="AB4722" i="1" s="1"/>
  <c r="Q4722" i="1"/>
  <c r="V4722" i="1" s="1"/>
  <c r="P4722" i="1"/>
  <c r="U4722" i="1" s="1"/>
  <c r="O4722" i="1"/>
  <c r="N4722" i="1"/>
  <c r="S4722" i="1" s="1"/>
  <c r="X4722" i="1" s="1"/>
  <c r="R4721" i="1"/>
  <c r="W4721" i="1" s="1"/>
  <c r="Q4721" i="1"/>
  <c r="V4721" i="1" s="1"/>
  <c r="P4721" i="1"/>
  <c r="O4721" i="1"/>
  <c r="T4721" i="1" s="1"/>
  <c r="Y4721" i="1" s="1"/>
  <c r="N4721" i="1"/>
  <c r="S4721" i="1" s="1"/>
  <c r="R4720" i="1"/>
  <c r="W4720" i="1" s="1"/>
  <c r="Q4720" i="1"/>
  <c r="V4720" i="1" s="1"/>
  <c r="P4720" i="1"/>
  <c r="U4720" i="1" s="1"/>
  <c r="Z4720" i="1" s="1"/>
  <c r="O4720" i="1"/>
  <c r="N4720" i="1"/>
  <c r="S4720" i="1" s="1"/>
  <c r="R4719" i="1"/>
  <c r="W4719" i="1" s="1"/>
  <c r="Q4719" i="1"/>
  <c r="V4719" i="1" s="1"/>
  <c r="AA4719" i="1" s="1"/>
  <c r="P4719" i="1"/>
  <c r="O4719" i="1"/>
  <c r="T4719" i="1" s="1"/>
  <c r="N4719" i="1"/>
  <c r="S4719" i="1" s="1"/>
  <c r="V4718" i="1"/>
  <c r="R4718" i="1"/>
  <c r="W4718" i="1" s="1"/>
  <c r="AB4718" i="1" s="1"/>
  <c r="Q4718" i="1"/>
  <c r="P4718" i="1"/>
  <c r="U4718" i="1" s="1"/>
  <c r="O4718" i="1"/>
  <c r="N4718" i="1"/>
  <c r="S4718" i="1" s="1"/>
  <c r="X4718" i="1" s="1"/>
  <c r="R4717" i="1"/>
  <c r="W4717" i="1" s="1"/>
  <c r="Q4717" i="1"/>
  <c r="V4717" i="1" s="1"/>
  <c r="P4717" i="1"/>
  <c r="O4717" i="1"/>
  <c r="T4717" i="1" s="1"/>
  <c r="Y4717" i="1" s="1"/>
  <c r="N4717" i="1"/>
  <c r="R4716" i="1"/>
  <c r="W4716" i="1" s="1"/>
  <c r="Q4716" i="1"/>
  <c r="V4716" i="1" s="1"/>
  <c r="P4716" i="1"/>
  <c r="U4716" i="1" s="1"/>
  <c r="Z4716" i="1" s="1"/>
  <c r="O4716" i="1"/>
  <c r="N4716" i="1"/>
  <c r="S4716" i="1" s="1"/>
  <c r="W4715" i="1"/>
  <c r="S4715" i="1"/>
  <c r="R4715" i="1"/>
  <c r="Q4715" i="1"/>
  <c r="V4715" i="1" s="1"/>
  <c r="AA4715" i="1" s="1"/>
  <c r="P4715" i="1"/>
  <c r="O4715" i="1"/>
  <c r="T4715" i="1" s="1"/>
  <c r="N4715" i="1"/>
  <c r="R4714" i="1"/>
  <c r="W4714" i="1" s="1"/>
  <c r="AB4714" i="1" s="1"/>
  <c r="Q4714" i="1"/>
  <c r="V4714" i="1" s="1"/>
  <c r="P4714" i="1"/>
  <c r="U4714" i="1" s="1"/>
  <c r="O4714" i="1"/>
  <c r="N4714" i="1"/>
  <c r="S4714" i="1" s="1"/>
  <c r="X4714" i="1" s="1"/>
  <c r="R4713" i="1"/>
  <c r="W4713" i="1" s="1"/>
  <c r="Q4713" i="1"/>
  <c r="V4713" i="1" s="1"/>
  <c r="P4713" i="1"/>
  <c r="O4713" i="1"/>
  <c r="T4713" i="1" s="1"/>
  <c r="Y4713" i="1" s="1"/>
  <c r="N4713" i="1"/>
  <c r="S4713" i="1" s="1"/>
  <c r="R4712" i="1"/>
  <c r="W4712" i="1" s="1"/>
  <c r="Q4712" i="1"/>
  <c r="V4712" i="1" s="1"/>
  <c r="P4712" i="1"/>
  <c r="U4712" i="1" s="1"/>
  <c r="Z4712" i="1" s="1"/>
  <c r="O4712" i="1"/>
  <c r="N4712" i="1"/>
  <c r="S4712" i="1" s="1"/>
  <c r="R4711" i="1"/>
  <c r="W4711" i="1" s="1"/>
  <c r="Q4711" i="1"/>
  <c r="V4711" i="1" s="1"/>
  <c r="AA4711" i="1" s="1"/>
  <c r="P4711" i="1"/>
  <c r="O4711" i="1"/>
  <c r="T4711" i="1" s="1"/>
  <c r="N4711" i="1"/>
  <c r="S4711" i="1" s="1"/>
  <c r="R4710" i="1"/>
  <c r="W4710" i="1" s="1"/>
  <c r="AB4710" i="1" s="1"/>
  <c r="Q4710" i="1"/>
  <c r="V4710" i="1" s="1"/>
  <c r="P4710" i="1"/>
  <c r="U4710" i="1" s="1"/>
  <c r="O4710" i="1"/>
  <c r="N4710" i="1"/>
  <c r="S4710" i="1" s="1"/>
  <c r="X4710" i="1" s="1"/>
  <c r="R4709" i="1"/>
  <c r="W4709" i="1" s="1"/>
  <c r="AB4709" i="1" s="1"/>
  <c r="Q4709" i="1"/>
  <c r="V4709" i="1" s="1"/>
  <c r="P4709" i="1"/>
  <c r="U4709" i="1" s="1"/>
  <c r="O4709" i="1"/>
  <c r="N4709" i="1"/>
  <c r="S4709" i="1" s="1"/>
  <c r="X4709" i="1" s="1"/>
  <c r="R4708" i="1"/>
  <c r="W4708" i="1" s="1"/>
  <c r="Q4708" i="1"/>
  <c r="V4708" i="1" s="1"/>
  <c r="P4708" i="1"/>
  <c r="O4708" i="1"/>
  <c r="T4708" i="1" s="1"/>
  <c r="Y4708" i="1" s="1"/>
  <c r="N4708" i="1"/>
  <c r="S4708" i="1" s="1"/>
  <c r="R4707" i="1"/>
  <c r="W4707" i="1" s="1"/>
  <c r="Q4707" i="1"/>
  <c r="V4707" i="1" s="1"/>
  <c r="P4707" i="1"/>
  <c r="U4707" i="1" s="1"/>
  <c r="Z4707" i="1" s="1"/>
  <c r="O4707" i="1"/>
  <c r="N4707" i="1"/>
  <c r="S4707" i="1" s="1"/>
  <c r="R4706" i="1"/>
  <c r="Q4706" i="1"/>
  <c r="V4706" i="1" s="1"/>
  <c r="AA4706" i="1" s="1"/>
  <c r="P4706" i="1"/>
  <c r="O4706" i="1"/>
  <c r="T4706" i="1" s="1"/>
  <c r="N4706" i="1"/>
  <c r="R4705" i="1"/>
  <c r="W4705" i="1" s="1"/>
  <c r="Q4705" i="1"/>
  <c r="V4705" i="1" s="1"/>
  <c r="AA4705" i="1" s="1"/>
  <c r="P4705" i="1"/>
  <c r="U4705" i="1" s="1"/>
  <c r="O4705" i="1"/>
  <c r="T4705" i="1" s="1"/>
  <c r="N4705" i="1"/>
  <c r="R4704" i="1"/>
  <c r="W4704" i="1" s="1"/>
  <c r="Q4704" i="1"/>
  <c r="V4704" i="1" s="1"/>
  <c r="P4704" i="1"/>
  <c r="U4704" i="1" s="1"/>
  <c r="O4704" i="1"/>
  <c r="T4704" i="1" s="1"/>
  <c r="Y4704" i="1" s="1"/>
  <c r="N4704" i="1"/>
  <c r="R4703" i="1"/>
  <c r="W4703" i="1" s="1"/>
  <c r="Q4703" i="1"/>
  <c r="P4703" i="1"/>
  <c r="U4703" i="1" s="1"/>
  <c r="O4703" i="1"/>
  <c r="T4703" i="1" s="1"/>
  <c r="Y4703" i="1" s="1"/>
  <c r="N4703" i="1"/>
  <c r="S4703" i="1" s="1"/>
  <c r="R4702" i="1"/>
  <c r="Q4702" i="1"/>
  <c r="V4702" i="1" s="1"/>
  <c r="P4702" i="1"/>
  <c r="U4702" i="1" s="1"/>
  <c r="Z4702" i="1" s="1"/>
  <c r="O4702" i="1"/>
  <c r="T4702" i="1" s="1"/>
  <c r="N4702" i="1"/>
  <c r="S4702" i="1" s="1"/>
  <c r="R4701" i="1"/>
  <c r="W4701" i="1" s="1"/>
  <c r="AB4701" i="1" s="1"/>
  <c r="Q4701" i="1"/>
  <c r="V4701" i="1" s="1"/>
  <c r="P4701" i="1"/>
  <c r="U4701" i="1" s="1"/>
  <c r="O4701" i="1"/>
  <c r="N4701" i="1"/>
  <c r="S4701" i="1" s="1"/>
  <c r="X4701" i="1" s="1"/>
  <c r="R4700" i="1"/>
  <c r="W4700" i="1" s="1"/>
  <c r="AB4700" i="1" s="1"/>
  <c r="Q4700" i="1"/>
  <c r="V4700" i="1" s="1"/>
  <c r="P4700" i="1"/>
  <c r="U4700" i="1" s="1"/>
  <c r="O4700" i="1"/>
  <c r="N4700" i="1"/>
  <c r="S4700" i="1" s="1"/>
  <c r="X4700" i="1" s="1"/>
  <c r="R4699" i="1"/>
  <c r="W4699" i="1" s="1"/>
  <c r="Q4699" i="1"/>
  <c r="P4699" i="1"/>
  <c r="U4699" i="1" s="1"/>
  <c r="Z4699" i="1" s="1"/>
  <c r="O4699" i="1"/>
  <c r="T4699" i="1" s="1"/>
  <c r="N4699" i="1"/>
  <c r="S4699" i="1" s="1"/>
  <c r="R4698" i="1"/>
  <c r="Q4698" i="1"/>
  <c r="V4698" i="1" s="1"/>
  <c r="P4698" i="1"/>
  <c r="U4698" i="1" s="1"/>
  <c r="O4698" i="1"/>
  <c r="T4698" i="1" s="1"/>
  <c r="N4698" i="1"/>
  <c r="S4698" i="1" s="1"/>
  <c r="R4697" i="1"/>
  <c r="W4697" i="1" s="1"/>
  <c r="Q4697" i="1"/>
  <c r="V4697" i="1" s="1"/>
  <c r="P4697" i="1"/>
  <c r="U4697" i="1" s="1"/>
  <c r="O4697" i="1"/>
  <c r="T4697" i="1" s="1"/>
  <c r="N4697" i="1"/>
  <c r="R4696" i="1"/>
  <c r="W4696" i="1" s="1"/>
  <c r="Q4696" i="1"/>
  <c r="V4696" i="1" s="1"/>
  <c r="P4696" i="1"/>
  <c r="O4696" i="1"/>
  <c r="T4696" i="1" s="1"/>
  <c r="Y4696" i="1" s="1"/>
  <c r="N4696" i="1"/>
  <c r="R4695" i="1"/>
  <c r="W4695" i="1" s="1"/>
  <c r="Q4695" i="1"/>
  <c r="P4695" i="1"/>
  <c r="U4695" i="1" s="1"/>
  <c r="O4695" i="1"/>
  <c r="T4695" i="1" s="1"/>
  <c r="Y4695" i="1" s="1"/>
  <c r="N4695" i="1"/>
  <c r="S4695" i="1" s="1"/>
  <c r="R4694" i="1"/>
  <c r="W4694" i="1" s="1"/>
  <c r="Q4694" i="1"/>
  <c r="P4694" i="1"/>
  <c r="U4694" i="1" s="1"/>
  <c r="O4694" i="1"/>
  <c r="T4694" i="1" s="1"/>
  <c r="Y4694" i="1" s="1"/>
  <c r="N4694" i="1"/>
  <c r="S4694" i="1" s="1"/>
  <c r="R4693" i="1"/>
  <c r="Q4693" i="1"/>
  <c r="V4693" i="1" s="1"/>
  <c r="P4693" i="1"/>
  <c r="U4693" i="1" s="1"/>
  <c r="Z4693" i="1" s="1"/>
  <c r="O4693" i="1"/>
  <c r="T4693" i="1" s="1"/>
  <c r="N4693" i="1"/>
  <c r="S4693" i="1" s="1"/>
  <c r="R4692" i="1"/>
  <c r="W4692" i="1" s="1"/>
  <c r="AB4692" i="1" s="1"/>
  <c r="Q4692" i="1"/>
  <c r="V4692" i="1" s="1"/>
  <c r="P4692" i="1"/>
  <c r="U4692" i="1" s="1"/>
  <c r="O4692" i="1"/>
  <c r="N4692" i="1"/>
  <c r="S4692" i="1" s="1"/>
  <c r="X4692" i="1" s="1"/>
  <c r="R4691" i="1"/>
  <c r="W4691" i="1" s="1"/>
  <c r="AB4691" i="1" s="1"/>
  <c r="Q4691" i="1"/>
  <c r="V4691" i="1" s="1"/>
  <c r="P4691" i="1"/>
  <c r="U4691" i="1" s="1"/>
  <c r="O4691" i="1"/>
  <c r="N4691" i="1"/>
  <c r="S4691" i="1" s="1"/>
  <c r="X4691" i="1" s="1"/>
  <c r="R4690" i="1"/>
  <c r="W4690" i="1" s="1"/>
  <c r="Q4690" i="1"/>
  <c r="P4690" i="1"/>
  <c r="U4690" i="1" s="1"/>
  <c r="Z4690" i="1" s="1"/>
  <c r="O4690" i="1"/>
  <c r="T4690" i="1" s="1"/>
  <c r="N4690" i="1"/>
  <c r="S4690" i="1" s="1"/>
  <c r="R4689" i="1"/>
  <c r="Q4689" i="1"/>
  <c r="V4689" i="1" s="1"/>
  <c r="AA4689" i="1" s="1"/>
  <c r="P4689" i="1"/>
  <c r="U4689" i="1" s="1"/>
  <c r="O4689" i="1"/>
  <c r="T4689" i="1" s="1"/>
  <c r="N4689" i="1"/>
  <c r="S4689" i="1" s="1"/>
  <c r="R4688" i="1"/>
  <c r="W4688" i="1" s="1"/>
  <c r="Q4688" i="1"/>
  <c r="V4688" i="1" s="1"/>
  <c r="AA4688" i="1" s="1"/>
  <c r="P4688" i="1"/>
  <c r="U4688" i="1" s="1"/>
  <c r="O4688" i="1"/>
  <c r="T4688" i="1" s="1"/>
  <c r="N4688" i="1"/>
  <c r="R4687" i="1"/>
  <c r="W4687" i="1" s="1"/>
  <c r="Q4687" i="1"/>
  <c r="V4687" i="1" s="1"/>
  <c r="P4687" i="1"/>
  <c r="O4687" i="1"/>
  <c r="T4687" i="1" s="1"/>
  <c r="Y4687" i="1" s="1"/>
  <c r="N4687" i="1"/>
  <c r="R4686" i="1"/>
  <c r="W4686" i="1" s="1"/>
  <c r="Q4686" i="1"/>
  <c r="P4686" i="1"/>
  <c r="U4686" i="1" s="1"/>
  <c r="O4686" i="1"/>
  <c r="T4686" i="1" s="1"/>
  <c r="Y4686" i="1" s="1"/>
  <c r="N4686" i="1"/>
  <c r="S4686" i="1" s="1"/>
  <c r="R4685" i="1"/>
  <c r="Q4685" i="1"/>
  <c r="V4685" i="1" s="1"/>
  <c r="P4685" i="1"/>
  <c r="U4685" i="1" s="1"/>
  <c r="Z4685" i="1" s="1"/>
  <c r="O4685" i="1"/>
  <c r="T4685" i="1" s="1"/>
  <c r="N4685" i="1"/>
  <c r="S4685" i="1" s="1"/>
  <c r="R4684" i="1"/>
  <c r="W4684" i="1" s="1"/>
  <c r="AB4684" i="1" s="1"/>
  <c r="Q4684" i="1"/>
  <c r="V4684" i="1" s="1"/>
  <c r="P4684" i="1"/>
  <c r="U4684" i="1" s="1"/>
  <c r="O4684" i="1"/>
  <c r="T4684" i="1" s="1"/>
  <c r="N4684" i="1"/>
  <c r="S4684" i="1" s="1"/>
  <c r="X4684" i="1" s="1"/>
  <c r="R4683" i="1"/>
  <c r="W4683" i="1" s="1"/>
  <c r="AB4683" i="1" s="1"/>
  <c r="Q4683" i="1"/>
  <c r="V4683" i="1" s="1"/>
  <c r="P4683" i="1"/>
  <c r="O4683" i="1"/>
  <c r="T4683" i="1" s="1"/>
  <c r="N4683" i="1"/>
  <c r="S4683" i="1" s="1"/>
  <c r="X4683" i="1" s="1"/>
  <c r="R4682" i="1"/>
  <c r="W4682" i="1" s="1"/>
  <c r="Q4682" i="1"/>
  <c r="V4682" i="1" s="1"/>
  <c r="P4682" i="1"/>
  <c r="U4682" i="1" s="1"/>
  <c r="Z4682" i="1" s="1"/>
  <c r="O4682" i="1"/>
  <c r="T4682" i="1" s="1"/>
  <c r="Y4682" i="1" s="1"/>
  <c r="N4682" i="1"/>
  <c r="S4682" i="1" s="1"/>
  <c r="R4681" i="1"/>
  <c r="W4681" i="1" s="1"/>
  <c r="Q4681" i="1"/>
  <c r="V4681" i="1" s="1"/>
  <c r="AA4681" i="1" s="1"/>
  <c r="P4681" i="1"/>
  <c r="U4681" i="1" s="1"/>
  <c r="Z4681" i="1" s="1"/>
  <c r="O4681" i="1"/>
  <c r="T4681" i="1" s="1"/>
  <c r="N4681" i="1"/>
  <c r="R4680" i="1"/>
  <c r="W4680" i="1" s="1"/>
  <c r="Q4680" i="1"/>
  <c r="V4680" i="1" s="1"/>
  <c r="AA4680" i="1" s="1"/>
  <c r="P4680" i="1"/>
  <c r="U4680" i="1" s="1"/>
  <c r="O4680" i="1"/>
  <c r="T4680" i="1" s="1"/>
  <c r="N4680" i="1"/>
  <c r="R4679" i="1"/>
  <c r="Q4679" i="1"/>
  <c r="V4679" i="1" s="1"/>
  <c r="AA4679" i="1" s="1"/>
  <c r="P4679" i="1"/>
  <c r="U4679" i="1" s="1"/>
  <c r="O4679" i="1"/>
  <c r="T4679" i="1" s="1"/>
  <c r="N4679" i="1"/>
  <c r="S4679" i="1" s="1"/>
  <c r="R4678" i="1"/>
  <c r="W4678" i="1" s="1"/>
  <c r="AB4678" i="1" s="1"/>
  <c r="Q4678" i="1"/>
  <c r="V4678" i="1" s="1"/>
  <c r="P4678" i="1"/>
  <c r="O4678" i="1"/>
  <c r="T4678" i="1" s="1"/>
  <c r="N4678" i="1"/>
  <c r="S4678" i="1" s="1"/>
  <c r="X4678" i="1" s="1"/>
  <c r="R4677" i="1"/>
  <c r="W4677" i="1" s="1"/>
  <c r="Q4677" i="1"/>
  <c r="V4677" i="1" s="1"/>
  <c r="P4677" i="1"/>
  <c r="U4677" i="1" s="1"/>
  <c r="O4677" i="1"/>
  <c r="T4677" i="1" s="1"/>
  <c r="Y4677" i="1" s="1"/>
  <c r="N4677" i="1"/>
  <c r="S4677" i="1" s="1"/>
  <c r="R4676" i="1"/>
  <c r="W4676" i="1" s="1"/>
  <c r="Q4676" i="1"/>
  <c r="V4676" i="1" s="1"/>
  <c r="P4676" i="1"/>
  <c r="U4676" i="1" s="1"/>
  <c r="Z4676" i="1" s="1"/>
  <c r="O4676" i="1"/>
  <c r="T4676" i="1" s="1"/>
  <c r="N4676" i="1"/>
  <c r="S4676" i="1" s="1"/>
  <c r="R4675" i="1"/>
  <c r="W4675" i="1" s="1"/>
  <c r="Q4675" i="1"/>
  <c r="P4675" i="1"/>
  <c r="U4675" i="1" s="1"/>
  <c r="O4675" i="1"/>
  <c r="T4675" i="1" s="1"/>
  <c r="N4675" i="1"/>
  <c r="R4674" i="1"/>
  <c r="W4674" i="1" s="1"/>
  <c r="AB4674" i="1" s="1"/>
  <c r="Q4674" i="1"/>
  <c r="V4674" i="1" s="1"/>
  <c r="P4674" i="1"/>
  <c r="O4674" i="1"/>
  <c r="T4674" i="1" s="1"/>
  <c r="N4674" i="1"/>
  <c r="S4674" i="1" s="1"/>
  <c r="X4674" i="1" s="1"/>
  <c r="R4673" i="1"/>
  <c r="W4673" i="1" s="1"/>
  <c r="Q4673" i="1"/>
  <c r="V4673" i="1" s="1"/>
  <c r="P4673" i="1"/>
  <c r="U4673" i="1" s="1"/>
  <c r="Z4673" i="1" s="1"/>
  <c r="O4673" i="1"/>
  <c r="T4673" i="1" s="1"/>
  <c r="Y4673" i="1" s="1"/>
  <c r="N4673" i="1"/>
  <c r="S4673" i="1" s="1"/>
  <c r="R4672" i="1"/>
  <c r="W4672" i="1" s="1"/>
  <c r="Q4672" i="1"/>
  <c r="V4672" i="1" s="1"/>
  <c r="AA4672" i="1" s="1"/>
  <c r="P4672" i="1"/>
  <c r="U4672" i="1" s="1"/>
  <c r="Z4672" i="1" s="1"/>
  <c r="O4672" i="1"/>
  <c r="N4672" i="1"/>
  <c r="R4671" i="1"/>
  <c r="Q4671" i="1"/>
  <c r="P4671" i="1"/>
  <c r="O4671" i="1"/>
  <c r="T4671" i="1" s="1"/>
  <c r="N4671" i="1"/>
  <c r="R4670" i="1"/>
  <c r="W4670" i="1" s="1"/>
  <c r="AB4670" i="1" s="1"/>
  <c r="Q4670" i="1"/>
  <c r="P4670" i="1"/>
  <c r="O4670" i="1"/>
  <c r="T4670" i="1" s="1"/>
  <c r="Y4670" i="1" s="1"/>
  <c r="N4670" i="1"/>
  <c r="S4670" i="1" s="1"/>
  <c r="X4670" i="1" s="1"/>
  <c r="R4669" i="1"/>
  <c r="Q4669" i="1"/>
  <c r="V4669" i="1" s="1"/>
  <c r="P4669" i="1"/>
  <c r="O4669" i="1"/>
  <c r="T4669" i="1" s="1"/>
  <c r="Y4669" i="1" s="1"/>
  <c r="N4669" i="1"/>
  <c r="R4668" i="1"/>
  <c r="W4668" i="1" s="1"/>
  <c r="Q4668" i="1"/>
  <c r="P4668" i="1"/>
  <c r="U4668" i="1" s="1"/>
  <c r="Z4668" i="1" s="1"/>
  <c r="O4668" i="1"/>
  <c r="N4668" i="1"/>
  <c r="S4668" i="1" s="1"/>
  <c r="R4667" i="1"/>
  <c r="W4667" i="1" s="1"/>
  <c r="AB4667" i="1" s="1"/>
  <c r="Q4667" i="1"/>
  <c r="P4667" i="1"/>
  <c r="O4667" i="1"/>
  <c r="T4667" i="1" s="1"/>
  <c r="N4667" i="1"/>
  <c r="S4667" i="1" s="1"/>
  <c r="X4667" i="1" s="1"/>
  <c r="R4666" i="1"/>
  <c r="W4666" i="1" s="1"/>
  <c r="AB4666" i="1" s="1"/>
  <c r="Q4666" i="1"/>
  <c r="P4666" i="1"/>
  <c r="O4666" i="1"/>
  <c r="N4666" i="1"/>
  <c r="S4666" i="1" s="1"/>
  <c r="X4666" i="1" s="1"/>
  <c r="R4665" i="1"/>
  <c r="Q4665" i="1"/>
  <c r="V4665" i="1" s="1"/>
  <c r="P4665" i="1"/>
  <c r="U4665" i="1" s="1"/>
  <c r="Z4665" i="1" s="1"/>
  <c r="O4665" i="1"/>
  <c r="T4665" i="1" s="1"/>
  <c r="Y4665" i="1" s="1"/>
  <c r="N4665" i="1"/>
  <c r="R4664" i="1"/>
  <c r="Q4664" i="1"/>
  <c r="V4664" i="1" s="1"/>
  <c r="P4664" i="1"/>
  <c r="U4664" i="1" s="1"/>
  <c r="Z4664" i="1" s="1"/>
  <c r="O4664" i="1"/>
  <c r="T4664" i="1" s="1"/>
  <c r="Y4664" i="1" s="1"/>
  <c r="N4664" i="1"/>
  <c r="R4662" i="1"/>
  <c r="W4662" i="1" s="1"/>
  <c r="Q4662" i="1"/>
  <c r="V4662" i="1" s="1"/>
  <c r="AA4662" i="1" s="1"/>
  <c r="P4662" i="1"/>
  <c r="O4662" i="1"/>
  <c r="N4662" i="1"/>
  <c r="S4662" i="1" s="1"/>
  <c r="R4661" i="1"/>
  <c r="W4661" i="1" s="1"/>
  <c r="AB4661" i="1" s="1"/>
  <c r="Q4661" i="1"/>
  <c r="P4661" i="1"/>
  <c r="O4661" i="1"/>
  <c r="N4661" i="1"/>
  <c r="S4661" i="1" s="1"/>
  <c r="X4661" i="1" s="1"/>
  <c r="R4660" i="1"/>
  <c r="Q4660" i="1"/>
  <c r="P4660" i="1"/>
  <c r="U4660" i="1" s="1"/>
  <c r="O4660" i="1"/>
  <c r="T4660" i="1" s="1"/>
  <c r="Y4660" i="1" s="1"/>
  <c r="N4660" i="1"/>
  <c r="R4659" i="1"/>
  <c r="Q4659" i="1"/>
  <c r="V4659" i="1" s="1"/>
  <c r="P4659" i="1"/>
  <c r="U4659" i="1" s="1"/>
  <c r="Z4659" i="1" s="1"/>
  <c r="O4659" i="1"/>
  <c r="N4659" i="1"/>
  <c r="R4658" i="1"/>
  <c r="W4658" i="1" s="1"/>
  <c r="Q4658" i="1"/>
  <c r="V4658" i="1" s="1"/>
  <c r="AA4658" i="1" s="1"/>
  <c r="P4658" i="1"/>
  <c r="O4658" i="1"/>
  <c r="N4658" i="1"/>
  <c r="S4658" i="1" s="1"/>
  <c r="R4657" i="1"/>
  <c r="W4657" i="1" s="1"/>
  <c r="AB4657" i="1" s="1"/>
  <c r="Q4657" i="1"/>
  <c r="P4657" i="1"/>
  <c r="O4657" i="1"/>
  <c r="N4657" i="1"/>
  <c r="S4657" i="1" s="1"/>
  <c r="X4657" i="1" s="1"/>
  <c r="R4656" i="1"/>
  <c r="Q4656" i="1"/>
  <c r="P4656" i="1"/>
  <c r="U4656" i="1" s="1"/>
  <c r="O4656" i="1"/>
  <c r="T4656" i="1" s="1"/>
  <c r="Y4656" i="1" s="1"/>
  <c r="N4656" i="1"/>
  <c r="R4655" i="1"/>
  <c r="Q4655" i="1"/>
  <c r="V4655" i="1" s="1"/>
  <c r="P4655" i="1"/>
  <c r="U4655" i="1" s="1"/>
  <c r="Z4655" i="1" s="1"/>
  <c r="O4655" i="1"/>
  <c r="N4655" i="1"/>
  <c r="R4654" i="1"/>
  <c r="W4654" i="1" s="1"/>
  <c r="AB4654" i="1" s="1"/>
  <c r="Q4654" i="1"/>
  <c r="V4654" i="1" s="1"/>
  <c r="AA4654" i="1" s="1"/>
  <c r="P4654" i="1"/>
  <c r="O4654" i="1"/>
  <c r="N4654" i="1"/>
  <c r="R4653" i="1"/>
  <c r="W4653" i="1" s="1"/>
  <c r="AB4653" i="1" s="1"/>
  <c r="Q4653" i="1"/>
  <c r="P4653" i="1"/>
  <c r="O4653" i="1"/>
  <c r="T4653" i="1" s="1"/>
  <c r="Y4653" i="1" s="1"/>
  <c r="N4653" i="1"/>
  <c r="S4653" i="1" s="1"/>
  <c r="X4653" i="1" s="1"/>
  <c r="R4652" i="1"/>
  <c r="Q4652" i="1"/>
  <c r="P4652" i="1"/>
  <c r="U4652" i="1" s="1"/>
  <c r="O4652" i="1"/>
  <c r="T4652" i="1" s="1"/>
  <c r="Y4652" i="1" s="1"/>
  <c r="N4652" i="1"/>
  <c r="R4651" i="1"/>
  <c r="Q4651" i="1"/>
  <c r="V4651" i="1" s="1"/>
  <c r="AA4651" i="1" s="1"/>
  <c r="P4651" i="1"/>
  <c r="U4651" i="1" s="1"/>
  <c r="Z4651" i="1" s="1"/>
  <c r="O4651" i="1"/>
  <c r="N4651" i="1"/>
  <c r="R4650" i="1"/>
  <c r="Q4650" i="1"/>
  <c r="V4650" i="1" s="1"/>
  <c r="AA4650" i="1" s="1"/>
  <c r="P4650" i="1"/>
  <c r="O4650" i="1"/>
  <c r="T4650" i="1" s="1"/>
  <c r="N4650" i="1"/>
  <c r="S4650" i="1" s="1"/>
  <c r="R4649" i="1"/>
  <c r="W4649" i="1" s="1"/>
  <c r="AB4649" i="1" s="1"/>
  <c r="Q4649" i="1"/>
  <c r="P4649" i="1"/>
  <c r="U4649" i="1" s="1"/>
  <c r="O4649" i="1"/>
  <c r="T4649" i="1" s="1"/>
  <c r="N4649" i="1"/>
  <c r="S4649" i="1" s="1"/>
  <c r="X4649" i="1" s="1"/>
  <c r="R4648" i="1"/>
  <c r="W4648" i="1" s="1"/>
  <c r="AB4648" i="1" s="1"/>
  <c r="Q4648" i="1"/>
  <c r="P4648" i="1"/>
  <c r="U4648" i="1" s="1"/>
  <c r="O4648" i="1"/>
  <c r="T4648" i="1" s="1"/>
  <c r="N4648" i="1"/>
  <c r="S4648" i="1" s="1"/>
  <c r="X4648" i="1" s="1"/>
  <c r="R4647" i="1"/>
  <c r="Q4647" i="1"/>
  <c r="V4647" i="1" s="1"/>
  <c r="P4647" i="1"/>
  <c r="O4647" i="1"/>
  <c r="T4647" i="1" s="1"/>
  <c r="Y4647" i="1" s="1"/>
  <c r="N4647" i="1"/>
  <c r="R4646" i="1"/>
  <c r="W4646" i="1" s="1"/>
  <c r="Q4646" i="1"/>
  <c r="P4646" i="1"/>
  <c r="U4646" i="1" s="1"/>
  <c r="Z4646" i="1" s="1"/>
  <c r="O4646" i="1"/>
  <c r="N4646" i="1"/>
  <c r="S4646" i="1" s="1"/>
  <c r="R4645" i="1"/>
  <c r="Q4645" i="1"/>
  <c r="V4645" i="1" s="1"/>
  <c r="AA4645" i="1" s="1"/>
  <c r="P4645" i="1"/>
  <c r="O4645" i="1"/>
  <c r="N4645" i="1"/>
  <c r="S4645" i="1" s="1"/>
  <c r="R4644" i="1"/>
  <c r="W4644" i="1" s="1"/>
  <c r="AB4644" i="1" s="1"/>
  <c r="Q4644" i="1"/>
  <c r="P4644" i="1"/>
  <c r="O4644" i="1"/>
  <c r="N4644" i="1"/>
  <c r="S4644" i="1" s="1"/>
  <c r="X4644" i="1" s="1"/>
  <c r="R4643" i="1"/>
  <c r="Q4643" i="1"/>
  <c r="V4643" i="1" s="1"/>
  <c r="P4643" i="1"/>
  <c r="U4643" i="1" s="1"/>
  <c r="Z4643" i="1" s="1"/>
  <c r="O4643" i="1"/>
  <c r="T4643" i="1" s="1"/>
  <c r="Y4643" i="1" s="1"/>
  <c r="N4643" i="1"/>
  <c r="R4642" i="1"/>
  <c r="W4642" i="1" s="1"/>
  <c r="Q4642" i="1"/>
  <c r="V4642" i="1" s="1"/>
  <c r="AA4642" i="1" s="1"/>
  <c r="P4642" i="1"/>
  <c r="U4642" i="1" s="1"/>
  <c r="Z4642" i="1" s="1"/>
  <c r="O4642" i="1"/>
  <c r="N4642" i="1"/>
  <c r="R4641" i="1"/>
  <c r="Q4641" i="1"/>
  <c r="V4641" i="1" s="1"/>
  <c r="AA4641" i="1" s="1"/>
  <c r="P4641" i="1"/>
  <c r="O4641" i="1"/>
  <c r="T4641" i="1" s="1"/>
  <c r="N4641" i="1"/>
  <c r="S4641" i="1" s="1"/>
  <c r="X4641" i="1" s="1"/>
  <c r="R4640" i="1"/>
  <c r="W4640" i="1" s="1"/>
  <c r="AB4640" i="1" s="1"/>
  <c r="Q4640" i="1"/>
  <c r="P4640" i="1"/>
  <c r="O4640" i="1"/>
  <c r="N4640" i="1"/>
  <c r="S4640" i="1" s="1"/>
  <c r="X4640" i="1" s="1"/>
  <c r="R4639" i="1"/>
  <c r="Q4639" i="1"/>
  <c r="V4639" i="1" s="1"/>
  <c r="P4639" i="1"/>
  <c r="O4639" i="1"/>
  <c r="T4639" i="1" s="1"/>
  <c r="Y4639" i="1" s="1"/>
  <c r="N4639" i="1"/>
  <c r="R4638" i="1"/>
  <c r="W4638" i="1" s="1"/>
  <c r="Q4638" i="1"/>
  <c r="P4638" i="1"/>
  <c r="U4638" i="1" s="1"/>
  <c r="Z4638" i="1" s="1"/>
  <c r="O4638" i="1"/>
  <c r="N4638" i="1"/>
  <c r="S4638" i="1" s="1"/>
  <c r="R4637" i="1"/>
  <c r="W4637" i="1" s="1"/>
  <c r="Q4637" i="1"/>
  <c r="V4637" i="1" s="1"/>
  <c r="AA4637" i="1" s="1"/>
  <c r="P4637" i="1"/>
  <c r="O4637" i="1"/>
  <c r="N4637" i="1"/>
  <c r="S4637" i="1" s="1"/>
  <c r="R4636" i="1"/>
  <c r="W4636" i="1" s="1"/>
  <c r="AB4636" i="1" s="1"/>
  <c r="Q4636" i="1"/>
  <c r="P4636" i="1"/>
  <c r="O4636" i="1"/>
  <c r="T4636" i="1" s="1"/>
  <c r="N4636" i="1"/>
  <c r="S4636" i="1" s="1"/>
  <c r="X4636" i="1" s="1"/>
  <c r="R4635" i="1"/>
  <c r="Q4635" i="1"/>
  <c r="V4635" i="1" s="1"/>
  <c r="P4635" i="1"/>
  <c r="O4635" i="1"/>
  <c r="T4635" i="1" s="1"/>
  <c r="Y4635" i="1" s="1"/>
  <c r="N4635" i="1"/>
  <c r="R4634" i="1"/>
  <c r="W4634" i="1" s="1"/>
  <c r="Q4634" i="1"/>
  <c r="V4634" i="1" s="1"/>
  <c r="AA4634" i="1" s="1"/>
  <c r="P4634" i="1"/>
  <c r="U4634" i="1" s="1"/>
  <c r="Z4634" i="1" s="1"/>
  <c r="O4634" i="1"/>
  <c r="N4634" i="1"/>
  <c r="S4634" i="1" s="1"/>
  <c r="W4633" i="1"/>
  <c r="S4633" i="1"/>
  <c r="R4633" i="1"/>
  <c r="Q4633" i="1"/>
  <c r="P4633" i="1"/>
  <c r="U4633" i="1" s="1"/>
  <c r="Z4633" i="1" s="1"/>
  <c r="O4633" i="1"/>
  <c r="N4633" i="1"/>
  <c r="R4632" i="1"/>
  <c r="W4632" i="1" s="1"/>
  <c r="AB4632" i="1" s="1"/>
  <c r="Q4632" i="1"/>
  <c r="V4632" i="1" s="1"/>
  <c r="AA4632" i="1" s="1"/>
  <c r="P4632" i="1"/>
  <c r="O4632" i="1"/>
  <c r="N4632" i="1"/>
  <c r="R4631" i="1"/>
  <c r="W4631" i="1" s="1"/>
  <c r="AB4631" i="1" s="1"/>
  <c r="Q4631" i="1"/>
  <c r="P4631" i="1"/>
  <c r="O4631" i="1"/>
  <c r="T4631" i="1" s="1"/>
  <c r="Y4631" i="1" s="1"/>
  <c r="N4631" i="1"/>
  <c r="S4631" i="1" s="1"/>
  <c r="X4631" i="1" s="1"/>
  <c r="R4630" i="1"/>
  <c r="Q4630" i="1"/>
  <c r="V4630" i="1" s="1"/>
  <c r="P4630" i="1"/>
  <c r="O4630" i="1"/>
  <c r="T4630" i="1" s="1"/>
  <c r="Y4630" i="1" s="1"/>
  <c r="N4630" i="1"/>
  <c r="R4629" i="1"/>
  <c r="W4629" i="1" s="1"/>
  <c r="Q4629" i="1"/>
  <c r="P4629" i="1"/>
  <c r="U4629" i="1" s="1"/>
  <c r="Z4629" i="1" s="1"/>
  <c r="O4629" i="1"/>
  <c r="N4629" i="1"/>
  <c r="S4629" i="1" s="1"/>
  <c r="R4628" i="1"/>
  <c r="Q4628" i="1"/>
  <c r="V4628" i="1" s="1"/>
  <c r="AA4628" i="1" s="1"/>
  <c r="P4628" i="1"/>
  <c r="O4628" i="1"/>
  <c r="T4628" i="1" s="1"/>
  <c r="N4628" i="1"/>
  <c r="S4628" i="1" s="1"/>
  <c r="R4627" i="1"/>
  <c r="W4627" i="1" s="1"/>
  <c r="AB4627" i="1" s="1"/>
  <c r="Q4627" i="1"/>
  <c r="P4627" i="1"/>
  <c r="O4627" i="1"/>
  <c r="T4627" i="1" s="1"/>
  <c r="Y4627" i="1" s="1"/>
  <c r="N4627" i="1"/>
  <c r="S4627" i="1" s="1"/>
  <c r="X4627" i="1" s="1"/>
  <c r="R4626" i="1"/>
  <c r="Q4626" i="1"/>
  <c r="V4626" i="1" s="1"/>
  <c r="P4626" i="1"/>
  <c r="U4626" i="1" s="1"/>
  <c r="O4626" i="1"/>
  <c r="T4626" i="1" s="1"/>
  <c r="Y4626" i="1" s="1"/>
  <c r="N4626" i="1"/>
  <c r="R4625" i="1"/>
  <c r="W4625" i="1" s="1"/>
  <c r="Q4625" i="1"/>
  <c r="V4625" i="1" s="1"/>
  <c r="P4625" i="1"/>
  <c r="U4625" i="1" s="1"/>
  <c r="Z4625" i="1" s="1"/>
  <c r="O4625" i="1"/>
  <c r="N4625" i="1"/>
  <c r="S4625" i="1" s="1"/>
  <c r="R4624" i="1"/>
  <c r="W4624" i="1" s="1"/>
  <c r="AB4624" i="1" s="1"/>
  <c r="Q4624" i="1"/>
  <c r="V4624" i="1" s="1"/>
  <c r="AA4624" i="1" s="1"/>
  <c r="P4624" i="1"/>
  <c r="O4624" i="1"/>
  <c r="T4624" i="1" s="1"/>
  <c r="N4624" i="1"/>
  <c r="R4623" i="1"/>
  <c r="W4623" i="1" s="1"/>
  <c r="AB4623" i="1" s="1"/>
  <c r="Q4623" i="1"/>
  <c r="P4623" i="1"/>
  <c r="O4623" i="1"/>
  <c r="T4623" i="1" s="1"/>
  <c r="N4623" i="1"/>
  <c r="S4623" i="1" s="1"/>
  <c r="X4623" i="1" s="1"/>
  <c r="R4622" i="1"/>
  <c r="Q4622" i="1"/>
  <c r="V4622" i="1" s="1"/>
  <c r="P4622" i="1"/>
  <c r="U4622" i="1" s="1"/>
  <c r="Z4622" i="1" s="1"/>
  <c r="O4622" i="1"/>
  <c r="T4622" i="1" s="1"/>
  <c r="Y4622" i="1" s="1"/>
  <c r="N4622" i="1"/>
  <c r="R4621" i="1"/>
  <c r="W4621" i="1" s="1"/>
  <c r="Q4621" i="1"/>
  <c r="V4621" i="1" s="1"/>
  <c r="AA4621" i="1" s="1"/>
  <c r="P4621" i="1"/>
  <c r="U4621" i="1" s="1"/>
  <c r="Z4621" i="1" s="1"/>
  <c r="O4621" i="1"/>
  <c r="N4621" i="1"/>
  <c r="R4620" i="1"/>
  <c r="W4620" i="1" s="1"/>
  <c r="Q4620" i="1"/>
  <c r="V4620" i="1" s="1"/>
  <c r="AA4620" i="1" s="1"/>
  <c r="P4620" i="1"/>
  <c r="O4620" i="1"/>
  <c r="T4620" i="1" s="1"/>
  <c r="N4620" i="1"/>
  <c r="R4619" i="1"/>
  <c r="W4619" i="1" s="1"/>
  <c r="AB4619" i="1" s="1"/>
  <c r="Q4619" i="1"/>
  <c r="P4619" i="1"/>
  <c r="O4619" i="1"/>
  <c r="T4619" i="1" s="1"/>
  <c r="Y4619" i="1" s="1"/>
  <c r="N4619" i="1"/>
  <c r="S4619" i="1" s="1"/>
  <c r="X4619" i="1" s="1"/>
  <c r="R4618" i="1"/>
  <c r="W4618" i="1" s="1"/>
  <c r="AB4618" i="1" s="1"/>
  <c r="Q4618" i="1"/>
  <c r="P4618" i="1"/>
  <c r="O4618" i="1"/>
  <c r="T4618" i="1" s="1"/>
  <c r="Y4618" i="1" s="1"/>
  <c r="N4618" i="1"/>
  <c r="S4618" i="1" s="1"/>
  <c r="X4618" i="1" s="1"/>
  <c r="R4617" i="1"/>
  <c r="Q4617" i="1"/>
  <c r="V4617" i="1" s="1"/>
  <c r="P4617" i="1"/>
  <c r="O4617" i="1"/>
  <c r="T4617" i="1" s="1"/>
  <c r="Y4617" i="1" s="1"/>
  <c r="N4617" i="1"/>
  <c r="R4616" i="1"/>
  <c r="W4616" i="1" s="1"/>
  <c r="Q4616" i="1"/>
  <c r="P4616" i="1"/>
  <c r="U4616" i="1" s="1"/>
  <c r="Z4616" i="1" s="1"/>
  <c r="O4616" i="1"/>
  <c r="N4616" i="1"/>
  <c r="S4616" i="1" s="1"/>
  <c r="R4615" i="1"/>
  <c r="W4615" i="1" s="1"/>
  <c r="AB4615" i="1" s="1"/>
  <c r="Q4615" i="1"/>
  <c r="V4615" i="1" s="1"/>
  <c r="AA4615" i="1" s="1"/>
  <c r="P4615" i="1"/>
  <c r="O4615" i="1"/>
  <c r="N4615" i="1"/>
  <c r="R4614" i="1"/>
  <c r="W4614" i="1" s="1"/>
  <c r="AB4614" i="1" s="1"/>
  <c r="Q4614" i="1"/>
  <c r="P4614" i="1"/>
  <c r="O4614" i="1"/>
  <c r="T4614" i="1" s="1"/>
  <c r="Y4614" i="1" s="1"/>
  <c r="N4614" i="1"/>
  <c r="S4614" i="1" s="1"/>
  <c r="X4614" i="1" s="1"/>
  <c r="R4613" i="1"/>
  <c r="Q4613" i="1"/>
  <c r="V4613" i="1" s="1"/>
  <c r="P4613" i="1"/>
  <c r="U4613" i="1" s="1"/>
  <c r="O4613" i="1"/>
  <c r="T4613" i="1" s="1"/>
  <c r="Y4613" i="1" s="1"/>
  <c r="N4613" i="1"/>
  <c r="R4612" i="1"/>
  <c r="W4612" i="1" s="1"/>
  <c r="Q4612" i="1"/>
  <c r="P4612" i="1"/>
  <c r="U4612" i="1" s="1"/>
  <c r="Z4612" i="1" s="1"/>
  <c r="O4612" i="1"/>
  <c r="N4612" i="1"/>
  <c r="S4612" i="1" s="1"/>
  <c r="R4611" i="1"/>
  <c r="Q4611" i="1"/>
  <c r="V4611" i="1" s="1"/>
  <c r="AA4611" i="1" s="1"/>
  <c r="P4611" i="1"/>
  <c r="O4611" i="1"/>
  <c r="T4611" i="1" s="1"/>
  <c r="N4611" i="1"/>
  <c r="S4611" i="1" s="1"/>
  <c r="R4610" i="1"/>
  <c r="W4610" i="1" s="1"/>
  <c r="AB4610" i="1" s="1"/>
  <c r="Q4610" i="1"/>
  <c r="P4610" i="1"/>
  <c r="O4610" i="1"/>
  <c r="T4610" i="1" s="1"/>
  <c r="Y4610" i="1" s="1"/>
  <c r="N4610" i="1"/>
  <c r="S4610" i="1" s="1"/>
  <c r="X4610" i="1" s="1"/>
  <c r="R4609" i="1"/>
  <c r="Q4609" i="1"/>
  <c r="V4609" i="1" s="1"/>
  <c r="P4609" i="1"/>
  <c r="U4609" i="1" s="1"/>
  <c r="O4609" i="1"/>
  <c r="T4609" i="1" s="1"/>
  <c r="Y4609" i="1" s="1"/>
  <c r="N4609" i="1"/>
  <c r="R4608" i="1"/>
  <c r="W4608" i="1" s="1"/>
  <c r="Q4608" i="1"/>
  <c r="V4608" i="1" s="1"/>
  <c r="P4608" i="1"/>
  <c r="U4608" i="1" s="1"/>
  <c r="Z4608" i="1" s="1"/>
  <c r="O4608" i="1"/>
  <c r="N4608" i="1"/>
  <c r="S4608" i="1" s="1"/>
  <c r="R4607" i="1"/>
  <c r="W4607" i="1" s="1"/>
  <c r="AB4607" i="1" s="1"/>
  <c r="Q4607" i="1"/>
  <c r="V4607" i="1" s="1"/>
  <c r="AA4607" i="1" s="1"/>
  <c r="P4607" i="1"/>
  <c r="O4607" i="1"/>
  <c r="T4607" i="1" s="1"/>
  <c r="N4607" i="1"/>
  <c r="R4606" i="1"/>
  <c r="W4606" i="1" s="1"/>
  <c r="AB4606" i="1" s="1"/>
  <c r="Q4606" i="1"/>
  <c r="P4606" i="1"/>
  <c r="O4606" i="1"/>
  <c r="T4606" i="1" s="1"/>
  <c r="N4606" i="1"/>
  <c r="S4606" i="1" s="1"/>
  <c r="X4606" i="1" s="1"/>
  <c r="R4605" i="1"/>
  <c r="Q4605" i="1"/>
  <c r="V4605" i="1" s="1"/>
  <c r="P4605" i="1"/>
  <c r="U4605" i="1" s="1"/>
  <c r="Z4605" i="1" s="1"/>
  <c r="O4605" i="1"/>
  <c r="T4605" i="1" s="1"/>
  <c r="Y4605" i="1" s="1"/>
  <c r="N4605" i="1"/>
  <c r="R4604" i="1"/>
  <c r="W4604" i="1" s="1"/>
  <c r="Q4604" i="1"/>
  <c r="V4604" i="1" s="1"/>
  <c r="AA4604" i="1" s="1"/>
  <c r="P4604" i="1"/>
  <c r="U4604" i="1" s="1"/>
  <c r="Z4604" i="1" s="1"/>
  <c r="O4604" i="1"/>
  <c r="N4604" i="1"/>
  <c r="R4603" i="1"/>
  <c r="W4603" i="1" s="1"/>
  <c r="Q4603" i="1"/>
  <c r="V4603" i="1" s="1"/>
  <c r="P4603" i="1"/>
  <c r="U4603" i="1" s="1"/>
  <c r="O4603" i="1"/>
  <c r="N4603" i="1"/>
  <c r="S4603" i="1" s="1"/>
  <c r="R4602" i="1"/>
  <c r="W4602" i="1" s="1"/>
  <c r="AB4602" i="1" s="1"/>
  <c r="Q4602" i="1"/>
  <c r="V4602" i="1" s="1"/>
  <c r="AA4602" i="1" s="1"/>
  <c r="P4602" i="1"/>
  <c r="O4602" i="1"/>
  <c r="T4602" i="1" s="1"/>
  <c r="N4602" i="1"/>
  <c r="S4602" i="1" s="1"/>
  <c r="X4602" i="1" s="1"/>
  <c r="R4601" i="1"/>
  <c r="W4601" i="1" s="1"/>
  <c r="AB4601" i="1" s="1"/>
  <c r="Q4601" i="1"/>
  <c r="P4601" i="1"/>
  <c r="O4601" i="1"/>
  <c r="T4601" i="1" s="1"/>
  <c r="Y4601" i="1" s="1"/>
  <c r="N4601" i="1"/>
  <c r="S4601" i="1" s="1"/>
  <c r="X4601" i="1" s="1"/>
  <c r="R4600" i="1"/>
  <c r="Q4600" i="1"/>
  <c r="V4600" i="1" s="1"/>
  <c r="P4600" i="1"/>
  <c r="U4600" i="1" s="1"/>
  <c r="Z4600" i="1" s="1"/>
  <c r="O4600" i="1"/>
  <c r="T4600" i="1" s="1"/>
  <c r="Y4600" i="1" s="1"/>
  <c r="N4600" i="1"/>
  <c r="V4599" i="1"/>
  <c r="R4599" i="1"/>
  <c r="W4599" i="1" s="1"/>
  <c r="Q4599" i="1"/>
  <c r="P4599" i="1"/>
  <c r="U4599" i="1" s="1"/>
  <c r="Z4599" i="1" s="1"/>
  <c r="O4599" i="1"/>
  <c r="N4599" i="1"/>
  <c r="S4599" i="1" s="1"/>
  <c r="R4598" i="1"/>
  <c r="W4598" i="1" s="1"/>
  <c r="AB4598" i="1" s="1"/>
  <c r="Q4598" i="1"/>
  <c r="V4598" i="1" s="1"/>
  <c r="AA4598" i="1" s="1"/>
  <c r="P4598" i="1"/>
  <c r="O4598" i="1"/>
  <c r="T4598" i="1" s="1"/>
  <c r="N4598" i="1"/>
  <c r="S4598" i="1" s="1"/>
  <c r="R4597" i="1"/>
  <c r="W4597" i="1" s="1"/>
  <c r="AB4597" i="1" s="1"/>
  <c r="Q4597" i="1"/>
  <c r="P4597" i="1"/>
  <c r="O4597" i="1"/>
  <c r="T4597" i="1" s="1"/>
  <c r="N4597" i="1"/>
  <c r="S4597" i="1" s="1"/>
  <c r="R4596" i="1"/>
  <c r="Q4596" i="1"/>
  <c r="V4596" i="1" s="1"/>
  <c r="P4596" i="1"/>
  <c r="U4596" i="1" s="1"/>
  <c r="Z4596" i="1" s="1"/>
  <c r="O4596" i="1"/>
  <c r="T4596" i="1" s="1"/>
  <c r="Y4596" i="1" s="1"/>
  <c r="N4596" i="1"/>
  <c r="R4595" i="1"/>
  <c r="W4595" i="1" s="1"/>
  <c r="Q4595" i="1"/>
  <c r="P4595" i="1"/>
  <c r="U4595" i="1" s="1"/>
  <c r="Z4595" i="1" s="1"/>
  <c r="O4595" i="1"/>
  <c r="N4595" i="1"/>
  <c r="S4595" i="1" s="1"/>
  <c r="R4594" i="1"/>
  <c r="W4594" i="1" s="1"/>
  <c r="AB4594" i="1" s="1"/>
  <c r="Q4594" i="1"/>
  <c r="V4594" i="1" s="1"/>
  <c r="AA4594" i="1" s="1"/>
  <c r="P4594" i="1"/>
  <c r="O4594" i="1"/>
  <c r="T4594" i="1" s="1"/>
  <c r="N4594" i="1"/>
  <c r="S4594" i="1" s="1"/>
  <c r="X4594" i="1" s="1"/>
  <c r="R4593" i="1"/>
  <c r="W4593" i="1" s="1"/>
  <c r="AB4593" i="1" s="1"/>
  <c r="Q4593" i="1"/>
  <c r="P4593" i="1"/>
  <c r="O4593" i="1"/>
  <c r="T4593" i="1" s="1"/>
  <c r="Y4593" i="1" s="1"/>
  <c r="N4593" i="1"/>
  <c r="S4593" i="1" s="1"/>
  <c r="X4593" i="1" s="1"/>
  <c r="R4592" i="1"/>
  <c r="Q4592" i="1"/>
  <c r="V4592" i="1" s="1"/>
  <c r="P4592" i="1"/>
  <c r="U4592" i="1" s="1"/>
  <c r="Z4592" i="1" s="1"/>
  <c r="O4592" i="1"/>
  <c r="T4592" i="1" s="1"/>
  <c r="N4592" i="1"/>
  <c r="R4591" i="1"/>
  <c r="W4591" i="1" s="1"/>
  <c r="Q4591" i="1"/>
  <c r="V4591" i="1" s="1"/>
  <c r="AA4591" i="1" s="1"/>
  <c r="P4591" i="1"/>
  <c r="U4591" i="1" s="1"/>
  <c r="Z4591" i="1" s="1"/>
  <c r="O4591" i="1"/>
  <c r="N4591" i="1"/>
  <c r="R4590" i="1"/>
  <c r="W4590" i="1" s="1"/>
  <c r="AB4590" i="1" s="1"/>
  <c r="Q4590" i="1"/>
  <c r="V4590" i="1" s="1"/>
  <c r="AA4590" i="1" s="1"/>
  <c r="P4590" i="1"/>
  <c r="O4590" i="1"/>
  <c r="T4590" i="1" s="1"/>
  <c r="N4590" i="1"/>
  <c r="S4590" i="1" s="1"/>
  <c r="X4590" i="1" s="1"/>
  <c r="R4589" i="1"/>
  <c r="W4589" i="1" s="1"/>
  <c r="AB4589" i="1" s="1"/>
  <c r="Q4589" i="1"/>
  <c r="P4589" i="1"/>
  <c r="O4589" i="1"/>
  <c r="N4589" i="1"/>
  <c r="S4589" i="1" s="1"/>
  <c r="X4589" i="1" s="1"/>
  <c r="R4588" i="1"/>
  <c r="W4588" i="1" s="1"/>
  <c r="Q4588" i="1"/>
  <c r="P4588" i="1"/>
  <c r="O4588" i="1"/>
  <c r="T4588" i="1" s="1"/>
  <c r="Y4588" i="1" s="1"/>
  <c r="N4588" i="1"/>
  <c r="S4588" i="1" s="1"/>
  <c r="R4574" i="1"/>
  <c r="W4574" i="1" s="1"/>
  <c r="AB4574" i="1" s="1"/>
  <c r="Q4574" i="1"/>
  <c r="P4574" i="1"/>
  <c r="O4574" i="1"/>
  <c r="T4574" i="1" s="1"/>
  <c r="Y4574" i="1" s="1"/>
  <c r="N4574" i="1"/>
  <c r="S4574" i="1" s="1"/>
  <c r="X4574" i="1" s="1"/>
  <c r="R4573" i="1"/>
  <c r="Q4573" i="1"/>
  <c r="P4573" i="1"/>
  <c r="U4573" i="1" s="1"/>
  <c r="Z4573" i="1" s="1"/>
  <c r="O4573" i="1"/>
  <c r="T4573" i="1" s="1"/>
  <c r="Y4573" i="1" s="1"/>
  <c r="N4573" i="1"/>
  <c r="R4572" i="1"/>
  <c r="W4572" i="1" s="1"/>
  <c r="Q4572" i="1"/>
  <c r="V4572" i="1" s="1"/>
  <c r="AA4572" i="1" s="1"/>
  <c r="P4572" i="1"/>
  <c r="U4572" i="1" s="1"/>
  <c r="O4572" i="1"/>
  <c r="N4572" i="1"/>
  <c r="S4572" i="1" s="1"/>
  <c r="R4571" i="1"/>
  <c r="Q4571" i="1"/>
  <c r="V4571" i="1" s="1"/>
  <c r="AA4571" i="1" s="1"/>
  <c r="P4571" i="1"/>
  <c r="O4571" i="1"/>
  <c r="T4571" i="1" s="1"/>
  <c r="N4571" i="1"/>
  <c r="S4571" i="1" s="1"/>
  <c r="R4570" i="1"/>
  <c r="W4570" i="1" s="1"/>
  <c r="Q4570" i="1"/>
  <c r="P4570" i="1"/>
  <c r="O4570" i="1"/>
  <c r="T4570" i="1" s="1"/>
  <c r="Y4570" i="1" s="1"/>
  <c r="N4570" i="1"/>
  <c r="S4570" i="1" s="1"/>
  <c r="R4569" i="1"/>
  <c r="Q4569" i="1"/>
  <c r="V4569" i="1" s="1"/>
  <c r="P4569" i="1"/>
  <c r="U4569" i="1" s="1"/>
  <c r="Z4569" i="1" s="1"/>
  <c r="O4569" i="1"/>
  <c r="T4569" i="1" s="1"/>
  <c r="Y4569" i="1" s="1"/>
  <c r="N4569" i="1"/>
  <c r="R4568" i="1"/>
  <c r="W4568" i="1" s="1"/>
  <c r="Q4568" i="1"/>
  <c r="V4568" i="1" s="1"/>
  <c r="AA4568" i="1" s="1"/>
  <c r="P4568" i="1"/>
  <c r="U4568" i="1" s="1"/>
  <c r="O4568" i="1"/>
  <c r="N4568" i="1"/>
  <c r="S4568" i="1" s="1"/>
  <c r="R4567" i="1"/>
  <c r="W4567" i="1" s="1"/>
  <c r="AB4567" i="1" s="1"/>
  <c r="Q4567" i="1"/>
  <c r="V4567" i="1" s="1"/>
  <c r="AA4567" i="1" s="1"/>
  <c r="P4567" i="1"/>
  <c r="O4567" i="1"/>
  <c r="T4567" i="1" s="1"/>
  <c r="N4567" i="1"/>
  <c r="AB4566" i="1"/>
  <c r="R4566" i="1"/>
  <c r="W4566" i="1" s="1"/>
  <c r="Q4566" i="1"/>
  <c r="P4566" i="1"/>
  <c r="O4566" i="1"/>
  <c r="T4566" i="1" s="1"/>
  <c r="Y4566" i="1" s="1"/>
  <c r="N4566" i="1"/>
  <c r="S4566" i="1" s="1"/>
  <c r="R4565" i="1"/>
  <c r="Q4565" i="1"/>
  <c r="V4565" i="1" s="1"/>
  <c r="P4565" i="1"/>
  <c r="U4565" i="1" s="1"/>
  <c r="Z4565" i="1" s="1"/>
  <c r="O4565" i="1"/>
  <c r="T4565" i="1" s="1"/>
  <c r="Y4565" i="1" s="1"/>
  <c r="N4565" i="1"/>
  <c r="R4564" i="1"/>
  <c r="W4564" i="1" s="1"/>
  <c r="Q4564" i="1"/>
  <c r="V4564" i="1" s="1"/>
  <c r="P4564" i="1"/>
  <c r="U4564" i="1" s="1"/>
  <c r="O4564" i="1"/>
  <c r="N4564" i="1"/>
  <c r="R4563" i="1"/>
  <c r="W4563" i="1" s="1"/>
  <c r="AB4563" i="1" s="1"/>
  <c r="Q4563" i="1"/>
  <c r="V4563" i="1" s="1"/>
  <c r="AA4563" i="1" s="1"/>
  <c r="P4563" i="1"/>
  <c r="O4563" i="1"/>
  <c r="T4563" i="1" s="1"/>
  <c r="N4563" i="1"/>
  <c r="R4562" i="1"/>
  <c r="W4562" i="1" s="1"/>
  <c r="Q4562" i="1"/>
  <c r="P4562" i="1"/>
  <c r="O4562" i="1"/>
  <c r="T4562" i="1" s="1"/>
  <c r="Y4562" i="1" s="1"/>
  <c r="N4562" i="1"/>
  <c r="S4562" i="1" s="1"/>
  <c r="R4561" i="1"/>
  <c r="Q4561" i="1"/>
  <c r="V4561" i="1" s="1"/>
  <c r="P4561" i="1"/>
  <c r="U4561" i="1" s="1"/>
  <c r="Z4561" i="1" s="1"/>
  <c r="O4561" i="1"/>
  <c r="T4561" i="1" s="1"/>
  <c r="Y4561" i="1" s="1"/>
  <c r="N4561" i="1"/>
  <c r="R4560" i="1"/>
  <c r="W4560" i="1" s="1"/>
  <c r="Q4560" i="1"/>
  <c r="V4560" i="1" s="1"/>
  <c r="P4560" i="1"/>
  <c r="U4560" i="1" s="1"/>
  <c r="O4560" i="1"/>
  <c r="N4560" i="1"/>
  <c r="R4559" i="1"/>
  <c r="W4559" i="1" s="1"/>
  <c r="Q4559" i="1"/>
  <c r="V4559" i="1" s="1"/>
  <c r="AA4559" i="1" s="1"/>
  <c r="P4559" i="1"/>
  <c r="U4559" i="1" s="1"/>
  <c r="Z4559" i="1" s="1"/>
  <c r="O4559" i="1"/>
  <c r="N4559" i="1"/>
  <c r="S4559" i="1" s="1"/>
  <c r="R4558" i="1"/>
  <c r="W4558" i="1" s="1"/>
  <c r="Q4558" i="1"/>
  <c r="V4558" i="1" s="1"/>
  <c r="P4558" i="1"/>
  <c r="O4558" i="1"/>
  <c r="N4558" i="1"/>
  <c r="S4558" i="1" s="1"/>
  <c r="X4558" i="1" s="1"/>
  <c r="R4557" i="1"/>
  <c r="W4557" i="1" s="1"/>
  <c r="AB4557" i="1" s="1"/>
  <c r="Q4557" i="1"/>
  <c r="P4557" i="1"/>
  <c r="O4557" i="1"/>
  <c r="T4557" i="1" s="1"/>
  <c r="Y4557" i="1" s="1"/>
  <c r="N4557" i="1"/>
  <c r="S4557" i="1" s="1"/>
  <c r="X4557" i="1" s="1"/>
  <c r="R4556" i="1"/>
  <c r="Q4556" i="1"/>
  <c r="V4556" i="1" s="1"/>
  <c r="P4556" i="1"/>
  <c r="U4556" i="1" s="1"/>
  <c r="O4556" i="1"/>
  <c r="T4556" i="1" s="1"/>
  <c r="N4556" i="1"/>
  <c r="R4555" i="1"/>
  <c r="W4555" i="1" s="1"/>
  <c r="Q4555" i="1"/>
  <c r="V4555" i="1" s="1"/>
  <c r="AA4555" i="1" s="1"/>
  <c r="P4555" i="1"/>
  <c r="U4555" i="1" s="1"/>
  <c r="Z4555" i="1" s="1"/>
  <c r="O4555" i="1"/>
  <c r="N4555" i="1"/>
  <c r="R4554" i="1"/>
  <c r="Q4554" i="1"/>
  <c r="V4554" i="1" s="1"/>
  <c r="P4554" i="1"/>
  <c r="O4554" i="1"/>
  <c r="N4554" i="1"/>
  <c r="S4554" i="1" s="1"/>
  <c r="X4554" i="1" s="1"/>
  <c r="R4553" i="1"/>
  <c r="W4553" i="1" s="1"/>
  <c r="AB4553" i="1" s="1"/>
  <c r="Q4553" i="1"/>
  <c r="P4553" i="1"/>
  <c r="O4553" i="1"/>
  <c r="T4553" i="1" s="1"/>
  <c r="N4553" i="1"/>
  <c r="S4553" i="1" s="1"/>
  <c r="X4553" i="1" s="1"/>
  <c r="R4552" i="1"/>
  <c r="Q4552" i="1"/>
  <c r="V4552" i="1" s="1"/>
  <c r="P4552" i="1"/>
  <c r="U4552" i="1" s="1"/>
  <c r="Z4552" i="1" s="1"/>
  <c r="O4552" i="1"/>
  <c r="T4552" i="1" s="1"/>
  <c r="N4552" i="1"/>
  <c r="R4551" i="1"/>
  <c r="Q4551" i="1"/>
  <c r="V4551" i="1" s="1"/>
  <c r="AA4551" i="1" s="1"/>
  <c r="P4551" i="1"/>
  <c r="U4551" i="1" s="1"/>
  <c r="Z4551" i="1" s="1"/>
  <c r="O4551" i="1"/>
  <c r="N4551" i="1"/>
  <c r="R4550" i="1"/>
  <c r="W4550" i="1" s="1"/>
  <c r="AB4550" i="1" s="1"/>
  <c r="Q4550" i="1"/>
  <c r="V4550" i="1" s="1"/>
  <c r="P4550" i="1"/>
  <c r="O4550" i="1"/>
  <c r="N4550" i="1"/>
  <c r="S4550" i="1" s="1"/>
  <c r="X4550" i="1" s="1"/>
  <c r="R4549" i="1"/>
  <c r="W4549" i="1" s="1"/>
  <c r="AB4549" i="1" s="1"/>
  <c r="Q4549" i="1"/>
  <c r="P4549" i="1"/>
  <c r="O4549" i="1"/>
  <c r="T4549" i="1" s="1"/>
  <c r="N4549" i="1"/>
  <c r="S4549" i="1" s="1"/>
  <c r="X4549" i="1" s="1"/>
  <c r="R4548" i="1"/>
  <c r="Q4548" i="1"/>
  <c r="V4548" i="1" s="1"/>
  <c r="P4548" i="1"/>
  <c r="U4548" i="1" s="1"/>
  <c r="Z4548" i="1" s="1"/>
  <c r="O4548" i="1"/>
  <c r="T4548" i="1" s="1"/>
  <c r="N4548" i="1"/>
  <c r="R4547" i="1"/>
  <c r="Q4547" i="1"/>
  <c r="V4547" i="1" s="1"/>
  <c r="AA4547" i="1" s="1"/>
  <c r="P4547" i="1"/>
  <c r="U4547" i="1" s="1"/>
  <c r="Z4547" i="1" s="1"/>
  <c r="O4547" i="1"/>
  <c r="N4547" i="1"/>
  <c r="R4546" i="1"/>
  <c r="W4546" i="1" s="1"/>
  <c r="Q4546" i="1"/>
  <c r="V4546" i="1" s="1"/>
  <c r="P4546" i="1"/>
  <c r="U4546" i="1" s="1"/>
  <c r="O4546" i="1"/>
  <c r="N4546" i="1"/>
  <c r="S4546" i="1" s="1"/>
  <c r="R4545" i="1"/>
  <c r="W4545" i="1" s="1"/>
  <c r="Q4545" i="1"/>
  <c r="V4545" i="1" s="1"/>
  <c r="AA4545" i="1" s="1"/>
  <c r="P4545" i="1"/>
  <c r="U4545" i="1" s="1"/>
  <c r="Z4545" i="1" s="1"/>
  <c r="O4545" i="1"/>
  <c r="N4545" i="1"/>
  <c r="S4545" i="1" s="1"/>
  <c r="R4544" i="1"/>
  <c r="W4544" i="1" s="1"/>
  <c r="Q4544" i="1"/>
  <c r="V4544" i="1" s="1"/>
  <c r="AA4544" i="1" s="1"/>
  <c r="P4544" i="1"/>
  <c r="U4544" i="1" s="1"/>
  <c r="Z4544" i="1" s="1"/>
  <c r="O4544" i="1"/>
  <c r="N4544" i="1"/>
  <c r="S4544" i="1" s="1"/>
  <c r="R4543" i="1"/>
  <c r="W4543" i="1" s="1"/>
  <c r="Q4543" i="1"/>
  <c r="V4543" i="1" s="1"/>
  <c r="AA4543" i="1" s="1"/>
  <c r="P4543" i="1"/>
  <c r="O4543" i="1"/>
  <c r="T4543" i="1" s="1"/>
  <c r="N4543" i="1"/>
  <c r="S4543" i="1" s="1"/>
  <c r="X4543" i="1" s="1"/>
  <c r="R4542" i="1"/>
  <c r="W4542" i="1" s="1"/>
  <c r="AB4542" i="1" s="1"/>
  <c r="Q4542" i="1"/>
  <c r="V4542" i="1" s="1"/>
  <c r="P4542" i="1"/>
  <c r="U4542" i="1" s="1"/>
  <c r="O4542" i="1"/>
  <c r="N4542" i="1"/>
  <c r="S4542" i="1" s="1"/>
  <c r="X4542" i="1" s="1"/>
  <c r="R4541" i="1"/>
  <c r="W4541" i="1" s="1"/>
  <c r="Q4541" i="1"/>
  <c r="V4541" i="1" s="1"/>
  <c r="P4541" i="1"/>
  <c r="O4541" i="1"/>
  <c r="T4541" i="1" s="1"/>
  <c r="Y4541" i="1" s="1"/>
  <c r="N4541" i="1"/>
  <c r="R4540" i="1"/>
  <c r="W4540" i="1" s="1"/>
  <c r="Q4540" i="1"/>
  <c r="V4540" i="1" s="1"/>
  <c r="P4540" i="1"/>
  <c r="U4540" i="1" s="1"/>
  <c r="Z4540" i="1" s="1"/>
  <c r="O4540" i="1"/>
  <c r="N4540" i="1"/>
  <c r="S4540" i="1" s="1"/>
  <c r="R4539" i="1"/>
  <c r="W4539" i="1" s="1"/>
  <c r="Q4539" i="1"/>
  <c r="V4539" i="1" s="1"/>
  <c r="AA4539" i="1" s="1"/>
  <c r="P4539" i="1"/>
  <c r="O4539" i="1"/>
  <c r="T4539" i="1" s="1"/>
  <c r="N4539" i="1"/>
  <c r="R4538" i="1"/>
  <c r="W4538" i="1" s="1"/>
  <c r="AB4538" i="1" s="1"/>
  <c r="Q4538" i="1"/>
  <c r="V4538" i="1" s="1"/>
  <c r="P4538" i="1"/>
  <c r="U4538" i="1" s="1"/>
  <c r="O4538" i="1"/>
  <c r="N4538" i="1"/>
  <c r="S4538" i="1" s="1"/>
  <c r="X4538" i="1" s="1"/>
  <c r="R4537" i="1"/>
  <c r="W4537" i="1" s="1"/>
  <c r="Q4537" i="1"/>
  <c r="V4537" i="1" s="1"/>
  <c r="P4537" i="1"/>
  <c r="O4537" i="1"/>
  <c r="T4537" i="1" s="1"/>
  <c r="Y4537" i="1" s="1"/>
  <c r="N4537" i="1"/>
  <c r="S4537" i="1" s="1"/>
  <c r="R4536" i="1"/>
  <c r="W4536" i="1" s="1"/>
  <c r="Q4536" i="1"/>
  <c r="V4536" i="1" s="1"/>
  <c r="P4536" i="1"/>
  <c r="U4536" i="1" s="1"/>
  <c r="Z4536" i="1" s="1"/>
  <c r="O4536" i="1"/>
  <c r="N4536" i="1"/>
  <c r="S4536" i="1" s="1"/>
  <c r="R4535" i="1"/>
  <c r="W4535" i="1" s="1"/>
  <c r="Q4535" i="1"/>
  <c r="V4535" i="1" s="1"/>
  <c r="AA4535" i="1" s="1"/>
  <c r="P4535" i="1"/>
  <c r="O4535" i="1"/>
  <c r="T4535" i="1" s="1"/>
  <c r="N4535" i="1"/>
  <c r="S4535" i="1" s="1"/>
  <c r="R4534" i="1"/>
  <c r="W4534" i="1" s="1"/>
  <c r="AB4534" i="1" s="1"/>
  <c r="Q4534" i="1"/>
  <c r="V4534" i="1" s="1"/>
  <c r="P4534" i="1"/>
  <c r="U4534" i="1" s="1"/>
  <c r="O4534" i="1"/>
  <c r="N4534" i="1"/>
  <c r="S4534" i="1" s="1"/>
  <c r="X4534" i="1" s="1"/>
  <c r="R4533" i="1"/>
  <c r="W4533" i="1" s="1"/>
  <c r="Q4533" i="1"/>
  <c r="V4533" i="1" s="1"/>
  <c r="P4533" i="1"/>
  <c r="O4533" i="1"/>
  <c r="T4533" i="1" s="1"/>
  <c r="Y4533" i="1" s="1"/>
  <c r="N4533" i="1"/>
  <c r="R4532" i="1"/>
  <c r="W4532" i="1" s="1"/>
  <c r="Q4532" i="1"/>
  <c r="V4532" i="1" s="1"/>
  <c r="P4532" i="1"/>
  <c r="U4532" i="1" s="1"/>
  <c r="Z4532" i="1" s="1"/>
  <c r="O4532" i="1"/>
  <c r="N4532" i="1"/>
  <c r="S4532" i="1" s="1"/>
  <c r="R4531" i="1"/>
  <c r="W4531" i="1" s="1"/>
  <c r="Q4531" i="1"/>
  <c r="V4531" i="1" s="1"/>
  <c r="AA4531" i="1" s="1"/>
  <c r="P4531" i="1"/>
  <c r="O4531" i="1"/>
  <c r="T4531" i="1" s="1"/>
  <c r="N4531" i="1"/>
  <c r="V4530" i="1"/>
  <c r="R4530" i="1"/>
  <c r="W4530" i="1" s="1"/>
  <c r="AB4530" i="1" s="1"/>
  <c r="Q4530" i="1"/>
  <c r="P4530" i="1"/>
  <c r="U4530" i="1" s="1"/>
  <c r="O4530" i="1"/>
  <c r="N4530" i="1"/>
  <c r="S4530" i="1" s="1"/>
  <c r="X4530" i="1" s="1"/>
  <c r="R4529" i="1"/>
  <c r="W4529" i="1" s="1"/>
  <c r="AB4529" i="1" s="1"/>
  <c r="Q4529" i="1"/>
  <c r="V4529" i="1" s="1"/>
  <c r="P4529" i="1"/>
  <c r="U4529" i="1" s="1"/>
  <c r="O4529" i="1"/>
  <c r="N4529" i="1"/>
  <c r="S4529" i="1" s="1"/>
  <c r="X4529" i="1" s="1"/>
  <c r="R4528" i="1"/>
  <c r="W4528" i="1" s="1"/>
  <c r="Q4528" i="1"/>
  <c r="V4528" i="1" s="1"/>
  <c r="P4528" i="1"/>
  <c r="O4528" i="1"/>
  <c r="N4528" i="1"/>
  <c r="S4528" i="1" s="1"/>
  <c r="R4527" i="1"/>
  <c r="W4527" i="1" s="1"/>
  <c r="Q4527" i="1"/>
  <c r="V4527" i="1" s="1"/>
  <c r="P4527" i="1"/>
  <c r="O4527" i="1"/>
  <c r="N4527" i="1"/>
  <c r="S4527" i="1" s="1"/>
  <c r="R4526" i="1"/>
  <c r="W4526" i="1" s="1"/>
  <c r="Q4526" i="1"/>
  <c r="P4526" i="1"/>
  <c r="O4526" i="1"/>
  <c r="T4526" i="1" s="1"/>
  <c r="N4526" i="1"/>
  <c r="R4525" i="1"/>
  <c r="Q4525" i="1"/>
  <c r="V4525" i="1" s="1"/>
  <c r="P4525" i="1"/>
  <c r="U4525" i="1" s="1"/>
  <c r="O4525" i="1"/>
  <c r="N4525" i="1"/>
  <c r="R4524" i="1"/>
  <c r="W4524" i="1" s="1"/>
  <c r="Q4524" i="1"/>
  <c r="V4524" i="1" s="1"/>
  <c r="P4524" i="1"/>
  <c r="O4524" i="1"/>
  <c r="N4524" i="1"/>
  <c r="R4523" i="1"/>
  <c r="W4523" i="1" s="1"/>
  <c r="Q4523" i="1"/>
  <c r="V4523" i="1" s="1"/>
  <c r="P4523" i="1"/>
  <c r="O4523" i="1"/>
  <c r="N4523" i="1"/>
  <c r="S4523" i="1" s="1"/>
  <c r="R4522" i="1"/>
  <c r="W4522" i="1" s="1"/>
  <c r="Q4522" i="1"/>
  <c r="P4522" i="1"/>
  <c r="O4522" i="1"/>
  <c r="T4522" i="1" s="1"/>
  <c r="N4522" i="1"/>
  <c r="S4522" i="1" s="1"/>
  <c r="R4521" i="1"/>
  <c r="Q4521" i="1"/>
  <c r="V4521" i="1" s="1"/>
  <c r="P4521" i="1"/>
  <c r="U4521" i="1" s="1"/>
  <c r="O4521" i="1"/>
  <c r="N4521" i="1"/>
  <c r="R4520" i="1"/>
  <c r="W4520" i="1" s="1"/>
  <c r="Q4520" i="1"/>
  <c r="V4520" i="1" s="1"/>
  <c r="P4520" i="1"/>
  <c r="O4520" i="1"/>
  <c r="N4520" i="1"/>
  <c r="S4520" i="1" s="1"/>
  <c r="R4519" i="1"/>
  <c r="W4519" i="1" s="1"/>
  <c r="Q4519" i="1"/>
  <c r="V4519" i="1" s="1"/>
  <c r="P4519" i="1"/>
  <c r="O4519" i="1"/>
  <c r="N4519" i="1"/>
  <c r="S4519" i="1" s="1"/>
  <c r="R4518" i="1"/>
  <c r="W4518" i="1" s="1"/>
  <c r="Q4518" i="1"/>
  <c r="P4518" i="1"/>
  <c r="O4518" i="1"/>
  <c r="T4518" i="1" s="1"/>
  <c r="N4518" i="1"/>
  <c r="R4517" i="1"/>
  <c r="Q4517" i="1"/>
  <c r="V4517" i="1" s="1"/>
  <c r="P4517" i="1"/>
  <c r="U4517" i="1" s="1"/>
  <c r="O4517" i="1"/>
  <c r="N4517" i="1"/>
  <c r="R4516" i="1"/>
  <c r="W4516" i="1" s="1"/>
  <c r="Q4516" i="1"/>
  <c r="V4516" i="1" s="1"/>
  <c r="P4516" i="1"/>
  <c r="O4516" i="1"/>
  <c r="N4516" i="1"/>
  <c r="R4515" i="1"/>
  <c r="W4515" i="1" s="1"/>
  <c r="AB4515" i="1" s="1"/>
  <c r="Q4515" i="1"/>
  <c r="V4515" i="1" s="1"/>
  <c r="P4515" i="1"/>
  <c r="O4515" i="1"/>
  <c r="N4515" i="1"/>
  <c r="S4515" i="1" s="1"/>
  <c r="X4515" i="1" s="1"/>
  <c r="R4514" i="1"/>
  <c r="W4514" i="1" s="1"/>
  <c r="AB4514" i="1" s="1"/>
  <c r="Q4514" i="1"/>
  <c r="V4514" i="1" s="1"/>
  <c r="P4514" i="1"/>
  <c r="O4514" i="1"/>
  <c r="N4514" i="1"/>
  <c r="S4514" i="1" s="1"/>
  <c r="X4514" i="1" s="1"/>
  <c r="R4512" i="1"/>
  <c r="W4512" i="1" s="1"/>
  <c r="Q4512" i="1"/>
  <c r="P4512" i="1"/>
  <c r="O4512" i="1"/>
  <c r="T4512" i="1" s="1"/>
  <c r="Y4512" i="1" s="1"/>
  <c r="N4512" i="1"/>
  <c r="S4512" i="1" s="1"/>
  <c r="R4511" i="1"/>
  <c r="Q4511" i="1"/>
  <c r="V4511" i="1" s="1"/>
  <c r="P4511" i="1"/>
  <c r="U4511" i="1" s="1"/>
  <c r="Z4511" i="1" s="1"/>
  <c r="O4511" i="1"/>
  <c r="N4511" i="1"/>
  <c r="R4510" i="1"/>
  <c r="W4510" i="1" s="1"/>
  <c r="Q4510" i="1"/>
  <c r="V4510" i="1" s="1"/>
  <c r="AA4510" i="1" s="1"/>
  <c r="P4510" i="1"/>
  <c r="O4510" i="1"/>
  <c r="N4510" i="1"/>
  <c r="R4509" i="1"/>
  <c r="W4509" i="1" s="1"/>
  <c r="AB4509" i="1" s="1"/>
  <c r="Q4509" i="1"/>
  <c r="V4509" i="1" s="1"/>
  <c r="P4509" i="1"/>
  <c r="O4509" i="1"/>
  <c r="N4509" i="1"/>
  <c r="S4509" i="1" s="1"/>
  <c r="X4509" i="1" s="1"/>
  <c r="R4508" i="1"/>
  <c r="W4508" i="1" s="1"/>
  <c r="Q4508" i="1"/>
  <c r="P4508" i="1"/>
  <c r="O4508" i="1"/>
  <c r="T4508" i="1" s="1"/>
  <c r="Y4508" i="1" s="1"/>
  <c r="N4508" i="1"/>
  <c r="R4507" i="1"/>
  <c r="Q4507" i="1"/>
  <c r="V4507" i="1" s="1"/>
  <c r="P4507" i="1"/>
  <c r="U4507" i="1" s="1"/>
  <c r="Z4507" i="1" s="1"/>
  <c r="O4507" i="1"/>
  <c r="N4507" i="1"/>
  <c r="R4506" i="1"/>
  <c r="W4506" i="1" s="1"/>
  <c r="Q4506" i="1"/>
  <c r="V4506" i="1" s="1"/>
  <c r="AA4506" i="1" s="1"/>
  <c r="P4506" i="1"/>
  <c r="O4506" i="1"/>
  <c r="N4506" i="1"/>
  <c r="S4506" i="1" s="1"/>
  <c r="R4505" i="1"/>
  <c r="W4505" i="1" s="1"/>
  <c r="AB4505" i="1" s="1"/>
  <c r="Q4505" i="1"/>
  <c r="V4505" i="1" s="1"/>
  <c r="P4505" i="1"/>
  <c r="O4505" i="1"/>
  <c r="N4505" i="1"/>
  <c r="S4505" i="1" s="1"/>
  <c r="X4505" i="1" s="1"/>
  <c r="R4504" i="1"/>
  <c r="W4504" i="1" s="1"/>
  <c r="Q4504" i="1"/>
  <c r="P4504" i="1"/>
  <c r="O4504" i="1"/>
  <c r="T4504" i="1" s="1"/>
  <c r="Y4504" i="1" s="1"/>
  <c r="N4504" i="1"/>
  <c r="S4504" i="1" s="1"/>
  <c r="R4503" i="1"/>
  <c r="Q4503" i="1"/>
  <c r="V4503" i="1" s="1"/>
  <c r="P4503" i="1"/>
  <c r="U4503" i="1" s="1"/>
  <c r="Z4503" i="1" s="1"/>
  <c r="O4503" i="1"/>
  <c r="N4503" i="1"/>
  <c r="R4502" i="1"/>
  <c r="W4502" i="1" s="1"/>
  <c r="Q4502" i="1"/>
  <c r="V4502" i="1" s="1"/>
  <c r="AA4502" i="1" s="1"/>
  <c r="P4502" i="1"/>
  <c r="O4502" i="1"/>
  <c r="N4502" i="1"/>
  <c r="R4501" i="1"/>
  <c r="W4501" i="1" s="1"/>
  <c r="AB4501" i="1" s="1"/>
  <c r="Q4501" i="1"/>
  <c r="V4501" i="1" s="1"/>
  <c r="P4501" i="1"/>
  <c r="O4501" i="1"/>
  <c r="N4501" i="1"/>
  <c r="S4501" i="1" s="1"/>
  <c r="X4501" i="1" s="1"/>
  <c r="R4500" i="1"/>
  <c r="W4500" i="1" s="1"/>
  <c r="Q4500" i="1"/>
  <c r="P4500" i="1"/>
  <c r="O4500" i="1"/>
  <c r="T4500" i="1" s="1"/>
  <c r="Y4500" i="1" s="1"/>
  <c r="N4500" i="1"/>
  <c r="R4499" i="1"/>
  <c r="Q4499" i="1"/>
  <c r="V4499" i="1" s="1"/>
  <c r="P4499" i="1"/>
  <c r="U4499" i="1" s="1"/>
  <c r="Z4499" i="1" s="1"/>
  <c r="O4499" i="1"/>
  <c r="N4499" i="1"/>
  <c r="R4498" i="1"/>
  <c r="Q4498" i="1"/>
  <c r="V4498" i="1" s="1"/>
  <c r="P4498" i="1"/>
  <c r="U4498" i="1" s="1"/>
  <c r="Z4498" i="1" s="1"/>
  <c r="O4498" i="1"/>
  <c r="N4498" i="1"/>
  <c r="R4497" i="1"/>
  <c r="W4497" i="1" s="1"/>
  <c r="Q4497" i="1"/>
  <c r="V4497" i="1" s="1"/>
  <c r="AA4497" i="1" s="1"/>
  <c r="P4497" i="1"/>
  <c r="O4497" i="1"/>
  <c r="N4497" i="1"/>
  <c r="S4497" i="1" s="1"/>
  <c r="R4496" i="1"/>
  <c r="W4496" i="1" s="1"/>
  <c r="AB4496" i="1" s="1"/>
  <c r="Q4496" i="1"/>
  <c r="V4496" i="1" s="1"/>
  <c r="P4496" i="1"/>
  <c r="O4496" i="1"/>
  <c r="N4496" i="1"/>
  <c r="S4496" i="1" s="1"/>
  <c r="X4496" i="1" s="1"/>
  <c r="W4495" i="1"/>
  <c r="R4495" i="1"/>
  <c r="Q4495" i="1"/>
  <c r="P4495" i="1"/>
  <c r="O4495" i="1"/>
  <c r="T4495" i="1" s="1"/>
  <c r="Y4495" i="1" s="1"/>
  <c r="N4495" i="1"/>
  <c r="R4494" i="1"/>
  <c r="Q4494" i="1"/>
  <c r="V4494" i="1" s="1"/>
  <c r="P4494" i="1"/>
  <c r="U4494" i="1" s="1"/>
  <c r="Z4494" i="1" s="1"/>
  <c r="O4494" i="1"/>
  <c r="N4494" i="1"/>
  <c r="R4493" i="1"/>
  <c r="W4493" i="1" s="1"/>
  <c r="Q4493" i="1"/>
  <c r="V4493" i="1" s="1"/>
  <c r="AA4493" i="1" s="1"/>
  <c r="P4493" i="1"/>
  <c r="O4493" i="1"/>
  <c r="N4493" i="1"/>
  <c r="R4492" i="1"/>
  <c r="Q4492" i="1"/>
  <c r="V4492" i="1" s="1"/>
  <c r="P4492" i="1"/>
  <c r="O4492" i="1"/>
  <c r="N4492" i="1"/>
  <c r="S4492" i="1" s="1"/>
  <c r="X4492" i="1" s="1"/>
  <c r="R4491" i="1"/>
  <c r="W4491" i="1" s="1"/>
  <c r="Q4491" i="1"/>
  <c r="P4491" i="1"/>
  <c r="O4491" i="1"/>
  <c r="T4491" i="1" s="1"/>
  <c r="Y4491" i="1" s="1"/>
  <c r="N4491" i="1"/>
  <c r="S4491" i="1" s="1"/>
  <c r="R4490" i="1"/>
  <c r="Q4490" i="1"/>
  <c r="V4490" i="1" s="1"/>
  <c r="P4490" i="1"/>
  <c r="O4490" i="1"/>
  <c r="N4490" i="1"/>
  <c r="R4489" i="1"/>
  <c r="W4489" i="1" s="1"/>
  <c r="Q4489" i="1"/>
  <c r="V4489" i="1" s="1"/>
  <c r="AA4489" i="1" s="1"/>
  <c r="P4489" i="1"/>
  <c r="O4489" i="1"/>
  <c r="N4489" i="1"/>
  <c r="S4489" i="1" s="1"/>
  <c r="R4488" i="1"/>
  <c r="W4488" i="1" s="1"/>
  <c r="AB4488" i="1" s="1"/>
  <c r="Q4488" i="1"/>
  <c r="V4488" i="1" s="1"/>
  <c r="P4488" i="1"/>
  <c r="O4488" i="1"/>
  <c r="N4488" i="1"/>
  <c r="S4488" i="1" s="1"/>
  <c r="X4488" i="1" s="1"/>
  <c r="R4487" i="1"/>
  <c r="W4487" i="1" s="1"/>
  <c r="Q4487" i="1"/>
  <c r="P4487" i="1"/>
  <c r="O4487" i="1"/>
  <c r="T4487" i="1" s="1"/>
  <c r="Y4487" i="1" s="1"/>
  <c r="N4487" i="1"/>
  <c r="R4486" i="1"/>
  <c r="Q4486" i="1"/>
  <c r="V4486" i="1" s="1"/>
  <c r="P4486" i="1"/>
  <c r="U4486" i="1" s="1"/>
  <c r="Z4486" i="1" s="1"/>
  <c r="O4486" i="1"/>
  <c r="N4486" i="1"/>
  <c r="R4485" i="1"/>
  <c r="W4485" i="1" s="1"/>
  <c r="Q4485" i="1"/>
  <c r="V4485" i="1" s="1"/>
  <c r="AA4485" i="1" s="1"/>
  <c r="P4485" i="1"/>
  <c r="O4485" i="1"/>
  <c r="N4485" i="1"/>
  <c r="R4484" i="1"/>
  <c r="W4484" i="1" s="1"/>
  <c r="AB4484" i="1" s="1"/>
  <c r="Q4484" i="1"/>
  <c r="V4484" i="1" s="1"/>
  <c r="P4484" i="1"/>
  <c r="O4484" i="1"/>
  <c r="N4484" i="1"/>
  <c r="S4484" i="1" s="1"/>
  <c r="X4484" i="1" s="1"/>
  <c r="R4483" i="1"/>
  <c r="W4483" i="1" s="1"/>
  <c r="AB4483" i="1" s="1"/>
  <c r="Q4483" i="1"/>
  <c r="V4483" i="1" s="1"/>
  <c r="P4483" i="1"/>
  <c r="O4483" i="1"/>
  <c r="N4483" i="1"/>
  <c r="S4483" i="1" s="1"/>
  <c r="X4483" i="1" s="1"/>
  <c r="R4482" i="1"/>
  <c r="W4482" i="1" s="1"/>
  <c r="Q4482" i="1"/>
  <c r="P4482" i="1"/>
  <c r="O4482" i="1"/>
  <c r="T4482" i="1" s="1"/>
  <c r="Y4482" i="1" s="1"/>
  <c r="N4482" i="1"/>
  <c r="S4482" i="1" s="1"/>
  <c r="R4481" i="1"/>
  <c r="Q4481" i="1"/>
  <c r="V4481" i="1" s="1"/>
  <c r="P4481" i="1"/>
  <c r="U4481" i="1" s="1"/>
  <c r="Z4481" i="1" s="1"/>
  <c r="O4481" i="1"/>
  <c r="N4481" i="1"/>
  <c r="R4480" i="1"/>
  <c r="W4480" i="1" s="1"/>
  <c r="Q4480" i="1"/>
  <c r="V4480" i="1" s="1"/>
  <c r="AA4480" i="1" s="1"/>
  <c r="P4480" i="1"/>
  <c r="O4480" i="1"/>
  <c r="N4480" i="1"/>
  <c r="R4479" i="1"/>
  <c r="W4479" i="1" s="1"/>
  <c r="AB4479" i="1" s="1"/>
  <c r="Q4479" i="1"/>
  <c r="V4479" i="1" s="1"/>
  <c r="P4479" i="1"/>
  <c r="O4479" i="1"/>
  <c r="N4479" i="1"/>
  <c r="S4479" i="1" s="1"/>
  <c r="X4479" i="1" s="1"/>
  <c r="R4478" i="1"/>
  <c r="W4478" i="1" s="1"/>
  <c r="Q4478" i="1"/>
  <c r="P4478" i="1"/>
  <c r="O4478" i="1"/>
  <c r="T4478" i="1" s="1"/>
  <c r="Y4478" i="1" s="1"/>
  <c r="N4478" i="1"/>
  <c r="R4477" i="1"/>
  <c r="Q4477" i="1"/>
  <c r="V4477" i="1" s="1"/>
  <c r="P4477" i="1"/>
  <c r="U4477" i="1" s="1"/>
  <c r="Z4477" i="1" s="1"/>
  <c r="O4477" i="1"/>
  <c r="N4477" i="1"/>
  <c r="R4476" i="1"/>
  <c r="W4476" i="1" s="1"/>
  <c r="Q4476" i="1"/>
  <c r="V4476" i="1" s="1"/>
  <c r="AA4476" i="1" s="1"/>
  <c r="P4476" i="1"/>
  <c r="O4476" i="1"/>
  <c r="N4476" i="1"/>
  <c r="S4476" i="1" s="1"/>
  <c r="R4475" i="1"/>
  <c r="W4475" i="1" s="1"/>
  <c r="AB4475" i="1" s="1"/>
  <c r="Q4475" i="1"/>
  <c r="V4475" i="1" s="1"/>
  <c r="P4475" i="1"/>
  <c r="O4475" i="1"/>
  <c r="N4475" i="1"/>
  <c r="S4475" i="1" s="1"/>
  <c r="X4475" i="1" s="1"/>
  <c r="R4474" i="1"/>
  <c r="W4474" i="1" s="1"/>
  <c r="Q4474" i="1"/>
  <c r="P4474" i="1"/>
  <c r="O4474" i="1"/>
  <c r="T4474" i="1" s="1"/>
  <c r="Y4474" i="1" s="1"/>
  <c r="N4474" i="1"/>
  <c r="S4474" i="1" s="1"/>
  <c r="R4473" i="1"/>
  <c r="Q4473" i="1"/>
  <c r="V4473" i="1" s="1"/>
  <c r="P4473" i="1"/>
  <c r="U4473" i="1" s="1"/>
  <c r="Z4473" i="1" s="1"/>
  <c r="O4473" i="1"/>
  <c r="N4473" i="1"/>
  <c r="R4472" i="1"/>
  <c r="W4472" i="1" s="1"/>
  <c r="Q4472" i="1"/>
  <c r="V4472" i="1" s="1"/>
  <c r="AA4472" i="1" s="1"/>
  <c r="P4472" i="1"/>
  <c r="O4472" i="1"/>
  <c r="N4472" i="1"/>
  <c r="R4471" i="1"/>
  <c r="W4471" i="1" s="1"/>
  <c r="AB4471" i="1" s="1"/>
  <c r="Q4471" i="1"/>
  <c r="V4471" i="1" s="1"/>
  <c r="P4471" i="1"/>
  <c r="O4471" i="1"/>
  <c r="N4471" i="1"/>
  <c r="S4471" i="1" s="1"/>
  <c r="X4471" i="1" s="1"/>
  <c r="R4470" i="1"/>
  <c r="W4470" i="1" s="1"/>
  <c r="Q4470" i="1"/>
  <c r="P4470" i="1"/>
  <c r="O4470" i="1"/>
  <c r="T4470" i="1" s="1"/>
  <c r="Y4470" i="1" s="1"/>
  <c r="N4470" i="1"/>
  <c r="R4469" i="1"/>
  <c r="Q4469" i="1"/>
  <c r="V4469" i="1" s="1"/>
  <c r="P4469" i="1"/>
  <c r="U4469" i="1" s="1"/>
  <c r="Z4469" i="1" s="1"/>
  <c r="O4469" i="1"/>
  <c r="N4469" i="1"/>
  <c r="R4468" i="1"/>
  <c r="Q4468" i="1"/>
  <c r="V4468" i="1" s="1"/>
  <c r="P4468" i="1"/>
  <c r="U4468" i="1" s="1"/>
  <c r="Z4468" i="1" s="1"/>
  <c r="O4468" i="1"/>
  <c r="N4468" i="1"/>
  <c r="R4467" i="1"/>
  <c r="W4467" i="1" s="1"/>
  <c r="Q4467" i="1"/>
  <c r="V4467" i="1" s="1"/>
  <c r="AA4467" i="1" s="1"/>
  <c r="P4467" i="1"/>
  <c r="O4467" i="1"/>
  <c r="N4467" i="1"/>
  <c r="S4467" i="1" s="1"/>
  <c r="R4466" i="1"/>
  <c r="W4466" i="1" s="1"/>
  <c r="AB4466" i="1" s="1"/>
  <c r="Q4466" i="1"/>
  <c r="V4466" i="1" s="1"/>
  <c r="P4466" i="1"/>
  <c r="O4466" i="1"/>
  <c r="N4466" i="1"/>
  <c r="S4466" i="1" s="1"/>
  <c r="X4466" i="1" s="1"/>
  <c r="R4465" i="1"/>
  <c r="W4465" i="1" s="1"/>
  <c r="Q4465" i="1"/>
  <c r="P4465" i="1"/>
  <c r="O4465" i="1"/>
  <c r="T4465" i="1" s="1"/>
  <c r="Y4465" i="1" s="1"/>
  <c r="N4465" i="1"/>
  <c r="R4464" i="1"/>
  <c r="Q4464" i="1"/>
  <c r="V4464" i="1" s="1"/>
  <c r="P4464" i="1"/>
  <c r="U4464" i="1" s="1"/>
  <c r="Z4464" i="1" s="1"/>
  <c r="O4464" i="1"/>
  <c r="N4464" i="1"/>
  <c r="R4463" i="1"/>
  <c r="W4463" i="1" s="1"/>
  <c r="Q4463" i="1"/>
  <c r="V4463" i="1" s="1"/>
  <c r="AA4463" i="1" s="1"/>
  <c r="P4463" i="1"/>
  <c r="O4463" i="1"/>
  <c r="N4463" i="1"/>
  <c r="V4462" i="1"/>
  <c r="R4462" i="1"/>
  <c r="W4462" i="1" s="1"/>
  <c r="AB4462" i="1" s="1"/>
  <c r="Q4462" i="1"/>
  <c r="P4462" i="1"/>
  <c r="O4462" i="1"/>
  <c r="N4462" i="1"/>
  <c r="S4462" i="1" s="1"/>
  <c r="X4462" i="1" s="1"/>
  <c r="R4461" i="1"/>
  <c r="W4461" i="1" s="1"/>
  <c r="Q4461" i="1"/>
  <c r="P4461" i="1"/>
  <c r="O4461" i="1"/>
  <c r="T4461" i="1" s="1"/>
  <c r="Y4461" i="1" s="1"/>
  <c r="N4461" i="1"/>
  <c r="S4461" i="1" s="1"/>
  <c r="R4460" i="1"/>
  <c r="Q4460" i="1"/>
  <c r="V4460" i="1" s="1"/>
  <c r="P4460" i="1"/>
  <c r="U4460" i="1" s="1"/>
  <c r="Z4460" i="1" s="1"/>
  <c r="O4460" i="1"/>
  <c r="N4460" i="1"/>
  <c r="R4459" i="1"/>
  <c r="W4459" i="1" s="1"/>
  <c r="Q4459" i="1"/>
  <c r="V4459" i="1" s="1"/>
  <c r="AA4459" i="1" s="1"/>
  <c r="P4459" i="1"/>
  <c r="O4459" i="1"/>
  <c r="N4459" i="1"/>
  <c r="S4459" i="1" s="1"/>
  <c r="R4458" i="1"/>
  <c r="W4458" i="1" s="1"/>
  <c r="AB4458" i="1" s="1"/>
  <c r="Q4458" i="1"/>
  <c r="V4458" i="1" s="1"/>
  <c r="P4458" i="1"/>
  <c r="O4458" i="1"/>
  <c r="N4458" i="1"/>
  <c r="S4458" i="1" s="1"/>
  <c r="X4458" i="1" s="1"/>
  <c r="R4457" i="1"/>
  <c r="W4457" i="1" s="1"/>
  <c r="Q4457" i="1"/>
  <c r="P4457" i="1"/>
  <c r="O4457" i="1"/>
  <c r="T4457" i="1" s="1"/>
  <c r="Y4457" i="1" s="1"/>
  <c r="N4457" i="1"/>
  <c r="R4456" i="1"/>
  <c r="Q4456" i="1"/>
  <c r="V4456" i="1" s="1"/>
  <c r="P4456" i="1"/>
  <c r="U4456" i="1" s="1"/>
  <c r="Z4456" i="1" s="1"/>
  <c r="O4456" i="1"/>
  <c r="N4456" i="1"/>
  <c r="R4455" i="1"/>
  <c r="W4455" i="1" s="1"/>
  <c r="Q4455" i="1"/>
  <c r="V4455" i="1" s="1"/>
  <c r="AA4455" i="1" s="1"/>
  <c r="P4455" i="1"/>
  <c r="O4455" i="1"/>
  <c r="N4455" i="1"/>
  <c r="R4454" i="1"/>
  <c r="W4454" i="1" s="1"/>
  <c r="AB4454" i="1" s="1"/>
  <c r="Q4454" i="1"/>
  <c r="V4454" i="1" s="1"/>
  <c r="P4454" i="1"/>
  <c r="O4454" i="1"/>
  <c r="N4454" i="1"/>
  <c r="S4454" i="1" s="1"/>
  <c r="X4454" i="1" s="1"/>
  <c r="R4453" i="1"/>
  <c r="W4453" i="1" s="1"/>
  <c r="AB4453" i="1" s="1"/>
  <c r="Q4453" i="1"/>
  <c r="V4453" i="1" s="1"/>
  <c r="P4453" i="1"/>
  <c r="O4453" i="1"/>
  <c r="N4453" i="1"/>
  <c r="S4453" i="1" s="1"/>
  <c r="X4453" i="1" s="1"/>
  <c r="R4452" i="1"/>
  <c r="W4452" i="1" s="1"/>
  <c r="Q4452" i="1"/>
  <c r="P4452" i="1"/>
  <c r="O4452" i="1"/>
  <c r="T4452" i="1" s="1"/>
  <c r="Y4452" i="1" s="1"/>
  <c r="N4452" i="1"/>
  <c r="S4452" i="1" s="1"/>
  <c r="R4451" i="1"/>
  <c r="Q4451" i="1"/>
  <c r="V4451" i="1" s="1"/>
  <c r="P4451" i="1"/>
  <c r="U4451" i="1" s="1"/>
  <c r="Z4451" i="1" s="1"/>
  <c r="O4451" i="1"/>
  <c r="N4451" i="1"/>
  <c r="R4450" i="1"/>
  <c r="W4450" i="1" s="1"/>
  <c r="Q4450" i="1"/>
  <c r="V4450" i="1" s="1"/>
  <c r="AA4450" i="1" s="1"/>
  <c r="P4450" i="1"/>
  <c r="O4450" i="1"/>
  <c r="N4450" i="1"/>
  <c r="V4449" i="1"/>
  <c r="R4449" i="1"/>
  <c r="W4449" i="1" s="1"/>
  <c r="AB4449" i="1" s="1"/>
  <c r="Q4449" i="1"/>
  <c r="P4449" i="1"/>
  <c r="O4449" i="1"/>
  <c r="N4449" i="1"/>
  <c r="S4449" i="1" s="1"/>
  <c r="X4449" i="1" s="1"/>
  <c r="R4448" i="1"/>
  <c r="W4448" i="1" s="1"/>
  <c r="Q4448" i="1"/>
  <c r="P4448" i="1"/>
  <c r="O4448" i="1"/>
  <c r="T4448" i="1" s="1"/>
  <c r="Y4448" i="1" s="1"/>
  <c r="N4448" i="1"/>
  <c r="R4447" i="1"/>
  <c r="Q4447" i="1"/>
  <c r="V4447" i="1" s="1"/>
  <c r="P4447" i="1"/>
  <c r="U4447" i="1" s="1"/>
  <c r="Z4447" i="1" s="1"/>
  <c r="O4447" i="1"/>
  <c r="N4447" i="1"/>
  <c r="R4446" i="1"/>
  <c r="W4446" i="1" s="1"/>
  <c r="Q4446" i="1"/>
  <c r="V4446" i="1" s="1"/>
  <c r="AA4446" i="1" s="1"/>
  <c r="P4446" i="1"/>
  <c r="O4446" i="1"/>
  <c r="N4446" i="1"/>
  <c r="V4445" i="1"/>
  <c r="R4445" i="1"/>
  <c r="W4445" i="1" s="1"/>
  <c r="AB4445" i="1" s="1"/>
  <c r="Q4445" i="1"/>
  <c r="P4445" i="1"/>
  <c r="O4445" i="1"/>
  <c r="N4445" i="1"/>
  <c r="S4445" i="1" s="1"/>
  <c r="X4445" i="1" s="1"/>
  <c r="R4444" i="1"/>
  <c r="W4444" i="1" s="1"/>
  <c r="Q4444" i="1"/>
  <c r="P4444" i="1"/>
  <c r="O4444" i="1"/>
  <c r="T4444" i="1" s="1"/>
  <c r="Y4444" i="1" s="1"/>
  <c r="N4444" i="1"/>
  <c r="S4444" i="1" s="1"/>
  <c r="R4443" i="1"/>
  <c r="Q4443" i="1"/>
  <c r="V4443" i="1" s="1"/>
  <c r="P4443" i="1"/>
  <c r="U4443" i="1" s="1"/>
  <c r="Z4443" i="1" s="1"/>
  <c r="O4443" i="1"/>
  <c r="N4443" i="1"/>
  <c r="R4442" i="1"/>
  <c r="W4442" i="1" s="1"/>
  <c r="Q4442" i="1"/>
  <c r="V4442" i="1" s="1"/>
  <c r="AA4442" i="1" s="1"/>
  <c r="P4442" i="1"/>
  <c r="O4442" i="1"/>
  <c r="N4442" i="1"/>
  <c r="R4441" i="1"/>
  <c r="W4441" i="1" s="1"/>
  <c r="AB4441" i="1" s="1"/>
  <c r="Q4441" i="1"/>
  <c r="V4441" i="1" s="1"/>
  <c r="P4441" i="1"/>
  <c r="O4441" i="1"/>
  <c r="N4441" i="1"/>
  <c r="S4441" i="1" s="1"/>
  <c r="X4441" i="1" s="1"/>
  <c r="R4440" i="1"/>
  <c r="W4440" i="1" s="1"/>
  <c r="Q4440" i="1"/>
  <c r="P4440" i="1"/>
  <c r="O4440" i="1"/>
  <c r="T4440" i="1" s="1"/>
  <c r="Y4440" i="1" s="1"/>
  <c r="N4440" i="1"/>
  <c r="R4439" i="1"/>
  <c r="Q4439" i="1"/>
  <c r="V4439" i="1" s="1"/>
  <c r="P4439" i="1"/>
  <c r="U4439" i="1" s="1"/>
  <c r="Z4439" i="1" s="1"/>
  <c r="O4439" i="1"/>
  <c r="N4439" i="1"/>
  <c r="R4438" i="1"/>
  <c r="Q4438" i="1"/>
  <c r="V4438" i="1" s="1"/>
  <c r="P4438" i="1"/>
  <c r="U4438" i="1" s="1"/>
  <c r="Z4438" i="1" s="1"/>
  <c r="O4438" i="1"/>
  <c r="N4438" i="1"/>
  <c r="R4437" i="1"/>
  <c r="W4437" i="1" s="1"/>
  <c r="Q4437" i="1"/>
  <c r="V4437" i="1" s="1"/>
  <c r="AA4437" i="1" s="1"/>
  <c r="P4437" i="1"/>
  <c r="O4437" i="1"/>
  <c r="N4437" i="1"/>
  <c r="S4437" i="1" s="1"/>
  <c r="R4436" i="1"/>
  <c r="W4436" i="1" s="1"/>
  <c r="AB4436" i="1" s="1"/>
  <c r="Q4436" i="1"/>
  <c r="V4436" i="1" s="1"/>
  <c r="P4436" i="1"/>
  <c r="O4436" i="1"/>
  <c r="N4436" i="1"/>
  <c r="S4436" i="1" s="1"/>
  <c r="X4436" i="1" s="1"/>
  <c r="R4435" i="1"/>
  <c r="Q4435" i="1"/>
  <c r="P4435" i="1"/>
  <c r="O4435" i="1"/>
  <c r="T4435" i="1" s="1"/>
  <c r="Y4435" i="1" s="1"/>
  <c r="N4435" i="1"/>
  <c r="R4434" i="1"/>
  <c r="Q4434" i="1"/>
  <c r="P4434" i="1"/>
  <c r="U4434" i="1" s="1"/>
  <c r="Z4434" i="1" s="1"/>
  <c r="O4434" i="1"/>
  <c r="N4434" i="1"/>
  <c r="R4433" i="1"/>
  <c r="W4433" i="1" s="1"/>
  <c r="Q4433" i="1"/>
  <c r="V4433" i="1" s="1"/>
  <c r="AA4433" i="1" s="1"/>
  <c r="P4433" i="1"/>
  <c r="O4433" i="1"/>
  <c r="N4433" i="1"/>
  <c r="R4432" i="1"/>
  <c r="W4432" i="1" s="1"/>
  <c r="AB4432" i="1" s="1"/>
  <c r="Q4432" i="1"/>
  <c r="V4432" i="1" s="1"/>
  <c r="P4432" i="1"/>
  <c r="O4432" i="1"/>
  <c r="N4432" i="1"/>
  <c r="S4432" i="1" s="1"/>
  <c r="X4432" i="1" s="1"/>
  <c r="R4431" i="1"/>
  <c r="W4431" i="1" s="1"/>
  <c r="Q4431" i="1"/>
  <c r="P4431" i="1"/>
  <c r="O4431" i="1"/>
  <c r="T4431" i="1" s="1"/>
  <c r="Y4431" i="1" s="1"/>
  <c r="N4431" i="1"/>
  <c r="R4430" i="1"/>
  <c r="Q4430" i="1"/>
  <c r="V4430" i="1" s="1"/>
  <c r="P4430" i="1"/>
  <c r="U4430" i="1" s="1"/>
  <c r="Z4430" i="1" s="1"/>
  <c r="O4430" i="1"/>
  <c r="N4430" i="1"/>
  <c r="R4429" i="1"/>
  <c r="W4429" i="1" s="1"/>
  <c r="Q4429" i="1"/>
  <c r="V4429" i="1" s="1"/>
  <c r="AA4429" i="1" s="1"/>
  <c r="P4429" i="1"/>
  <c r="O4429" i="1"/>
  <c r="N4429" i="1"/>
  <c r="S4429" i="1" s="1"/>
  <c r="R4428" i="1"/>
  <c r="W4428" i="1" s="1"/>
  <c r="AB4428" i="1" s="1"/>
  <c r="Q4428" i="1"/>
  <c r="V4428" i="1" s="1"/>
  <c r="P4428" i="1"/>
  <c r="O4428" i="1"/>
  <c r="N4428" i="1"/>
  <c r="S4428" i="1" s="1"/>
  <c r="X4428" i="1" s="1"/>
  <c r="R4427" i="1"/>
  <c r="Q4427" i="1"/>
  <c r="P4427" i="1"/>
  <c r="O4427" i="1"/>
  <c r="T4427" i="1" s="1"/>
  <c r="Y4427" i="1" s="1"/>
  <c r="N4427" i="1"/>
  <c r="R4426" i="1"/>
  <c r="Q4426" i="1"/>
  <c r="P4426" i="1"/>
  <c r="U4426" i="1" s="1"/>
  <c r="Z4426" i="1" s="1"/>
  <c r="O4426" i="1"/>
  <c r="N4426" i="1"/>
  <c r="R4425" i="1"/>
  <c r="W4425" i="1" s="1"/>
  <c r="Q4425" i="1"/>
  <c r="V4425" i="1" s="1"/>
  <c r="AA4425" i="1" s="1"/>
  <c r="P4425" i="1"/>
  <c r="O4425" i="1"/>
  <c r="N4425" i="1"/>
  <c r="R4424" i="1"/>
  <c r="W4424" i="1" s="1"/>
  <c r="AB4424" i="1" s="1"/>
  <c r="Q4424" i="1"/>
  <c r="V4424" i="1" s="1"/>
  <c r="P4424" i="1"/>
  <c r="O4424" i="1"/>
  <c r="N4424" i="1"/>
  <c r="S4424" i="1" s="1"/>
  <c r="X4424" i="1" s="1"/>
  <c r="R4423" i="1"/>
  <c r="W4423" i="1" s="1"/>
  <c r="AB4423" i="1" s="1"/>
  <c r="Q4423" i="1"/>
  <c r="V4423" i="1" s="1"/>
  <c r="P4423" i="1"/>
  <c r="O4423" i="1"/>
  <c r="N4423" i="1"/>
  <c r="S4423" i="1" s="1"/>
  <c r="X4423" i="1" s="1"/>
  <c r="R4422" i="1"/>
  <c r="W4422" i="1" s="1"/>
  <c r="Q4422" i="1"/>
  <c r="P4422" i="1"/>
  <c r="O4422" i="1"/>
  <c r="T4422" i="1" s="1"/>
  <c r="Y4422" i="1" s="1"/>
  <c r="N4422" i="1"/>
  <c r="S4422" i="1" s="1"/>
  <c r="R4421" i="1"/>
  <c r="Q4421" i="1"/>
  <c r="V4421" i="1" s="1"/>
  <c r="P4421" i="1"/>
  <c r="U4421" i="1" s="1"/>
  <c r="Z4421" i="1" s="1"/>
  <c r="O4421" i="1"/>
  <c r="N4421" i="1"/>
  <c r="R4420" i="1"/>
  <c r="W4420" i="1" s="1"/>
  <c r="Q4420" i="1"/>
  <c r="V4420" i="1" s="1"/>
  <c r="AA4420" i="1" s="1"/>
  <c r="P4420" i="1"/>
  <c r="O4420" i="1"/>
  <c r="N4420" i="1"/>
  <c r="R4419" i="1"/>
  <c r="W4419" i="1" s="1"/>
  <c r="AB4419" i="1" s="1"/>
  <c r="Q4419" i="1"/>
  <c r="V4419" i="1" s="1"/>
  <c r="P4419" i="1"/>
  <c r="O4419" i="1"/>
  <c r="N4419" i="1"/>
  <c r="S4419" i="1" s="1"/>
  <c r="X4419" i="1" s="1"/>
  <c r="R4418" i="1"/>
  <c r="W4418" i="1" s="1"/>
  <c r="Q4418" i="1"/>
  <c r="P4418" i="1"/>
  <c r="O4418" i="1"/>
  <c r="T4418" i="1" s="1"/>
  <c r="Y4418" i="1" s="1"/>
  <c r="N4418" i="1"/>
  <c r="S4418" i="1" s="1"/>
  <c r="R4417" i="1"/>
  <c r="Q4417" i="1"/>
  <c r="V4417" i="1" s="1"/>
  <c r="P4417" i="1"/>
  <c r="U4417" i="1" s="1"/>
  <c r="Z4417" i="1" s="1"/>
  <c r="O4417" i="1"/>
  <c r="N4417" i="1"/>
  <c r="R4416" i="1"/>
  <c r="W4416" i="1" s="1"/>
  <c r="Q4416" i="1"/>
  <c r="V4416" i="1" s="1"/>
  <c r="AA4416" i="1" s="1"/>
  <c r="P4416" i="1"/>
  <c r="O4416" i="1"/>
  <c r="N4416" i="1"/>
  <c r="R4415" i="1"/>
  <c r="W4415" i="1" s="1"/>
  <c r="AB4415" i="1" s="1"/>
  <c r="Q4415" i="1"/>
  <c r="V4415" i="1" s="1"/>
  <c r="P4415" i="1"/>
  <c r="O4415" i="1"/>
  <c r="N4415" i="1"/>
  <c r="S4415" i="1" s="1"/>
  <c r="X4415" i="1" s="1"/>
  <c r="R4414" i="1"/>
  <c r="W4414" i="1" s="1"/>
  <c r="Q4414" i="1"/>
  <c r="P4414" i="1"/>
  <c r="O4414" i="1"/>
  <c r="T4414" i="1" s="1"/>
  <c r="Y4414" i="1" s="1"/>
  <c r="N4414" i="1"/>
  <c r="S4414" i="1" s="1"/>
  <c r="R4413" i="1"/>
  <c r="Q4413" i="1"/>
  <c r="V4413" i="1" s="1"/>
  <c r="P4413" i="1"/>
  <c r="U4413" i="1" s="1"/>
  <c r="Z4413" i="1" s="1"/>
  <c r="O4413" i="1"/>
  <c r="N4413" i="1"/>
  <c r="R4412" i="1"/>
  <c r="W4412" i="1" s="1"/>
  <c r="Q4412" i="1"/>
  <c r="V4412" i="1" s="1"/>
  <c r="AA4412" i="1" s="1"/>
  <c r="P4412" i="1"/>
  <c r="O4412" i="1"/>
  <c r="N4412" i="1"/>
  <c r="R4411" i="1"/>
  <c r="W4411" i="1" s="1"/>
  <c r="AB4411" i="1" s="1"/>
  <c r="Q4411" i="1"/>
  <c r="V4411" i="1" s="1"/>
  <c r="P4411" i="1"/>
  <c r="O4411" i="1"/>
  <c r="N4411" i="1"/>
  <c r="S4411" i="1" s="1"/>
  <c r="X4411" i="1" s="1"/>
  <c r="R4410" i="1"/>
  <c r="W4410" i="1" s="1"/>
  <c r="Q4410" i="1"/>
  <c r="P4410" i="1"/>
  <c r="O4410" i="1"/>
  <c r="T4410" i="1" s="1"/>
  <c r="Y4410" i="1" s="1"/>
  <c r="N4410" i="1"/>
  <c r="S4410" i="1" s="1"/>
  <c r="R4409" i="1"/>
  <c r="Q4409" i="1"/>
  <c r="V4409" i="1" s="1"/>
  <c r="P4409" i="1"/>
  <c r="U4409" i="1" s="1"/>
  <c r="Z4409" i="1" s="1"/>
  <c r="O4409" i="1"/>
  <c r="N4409" i="1"/>
  <c r="R4408" i="1"/>
  <c r="Q4408" i="1"/>
  <c r="V4408" i="1" s="1"/>
  <c r="P4408" i="1"/>
  <c r="U4408" i="1" s="1"/>
  <c r="Z4408" i="1" s="1"/>
  <c r="O4408" i="1"/>
  <c r="N4408" i="1"/>
  <c r="S4407" i="1"/>
  <c r="R4407" i="1"/>
  <c r="W4407" i="1" s="1"/>
  <c r="Q4407" i="1"/>
  <c r="V4407" i="1" s="1"/>
  <c r="AA4407" i="1" s="1"/>
  <c r="P4407" i="1"/>
  <c r="O4407" i="1"/>
  <c r="N4407" i="1"/>
  <c r="R4406" i="1"/>
  <c r="W4406" i="1" s="1"/>
  <c r="AB4406" i="1" s="1"/>
  <c r="Q4406" i="1"/>
  <c r="P4406" i="1"/>
  <c r="O4406" i="1"/>
  <c r="N4406" i="1"/>
  <c r="S4406" i="1" s="1"/>
  <c r="X4406" i="1" s="1"/>
  <c r="R4405" i="1"/>
  <c r="Q4405" i="1"/>
  <c r="P4405" i="1"/>
  <c r="U4405" i="1" s="1"/>
  <c r="O4405" i="1"/>
  <c r="T4405" i="1" s="1"/>
  <c r="Y4405" i="1" s="1"/>
  <c r="N4405" i="1"/>
  <c r="R4404" i="1"/>
  <c r="Q4404" i="1"/>
  <c r="P4404" i="1"/>
  <c r="U4404" i="1" s="1"/>
  <c r="Z4404" i="1" s="1"/>
  <c r="O4404" i="1"/>
  <c r="N4404" i="1"/>
  <c r="R4403" i="1"/>
  <c r="W4403" i="1" s="1"/>
  <c r="Q4403" i="1"/>
  <c r="V4403" i="1" s="1"/>
  <c r="AA4403" i="1" s="1"/>
  <c r="P4403" i="1"/>
  <c r="O4403" i="1"/>
  <c r="N4403" i="1"/>
  <c r="S4403" i="1" s="1"/>
  <c r="R4402" i="1"/>
  <c r="W4402" i="1" s="1"/>
  <c r="AB4402" i="1" s="1"/>
  <c r="Q4402" i="1"/>
  <c r="P4402" i="1"/>
  <c r="O4402" i="1"/>
  <c r="N4402" i="1"/>
  <c r="S4402" i="1" s="1"/>
  <c r="X4402" i="1" s="1"/>
  <c r="R4401" i="1"/>
  <c r="Q4401" i="1"/>
  <c r="P4401" i="1"/>
  <c r="U4401" i="1" s="1"/>
  <c r="O4401" i="1"/>
  <c r="T4401" i="1" s="1"/>
  <c r="Y4401" i="1" s="1"/>
  <c r="N4401" i="1"/>
  <c r="R4400" i="1"/>
  <c r="Q4400" i="1"/>
  <c r="V4400" i="1" s="1"/>
  <c r="P4400" i="1"/>
  <c r="U4400" i="1" s="1"/>
  <c r="Z4400" i="1" s="1"/>
  <c r="O4400" i="1"/>
  <c r="N4400" i="1"/>
  <c r="R4399" i="1"/>
  <c r="W4399" i="1" s="1"/>
  <c r="Q4399" i="1"/>
  <c r="V4399" i="1" s="1"/>
  <c r="AA4399" i="1" s="1"/>
  <c r="P4399" i="1"/>
  <c r="O4399" i="1"/>
  <c r="N4399" i="1"/>
  <c r="R4398" i="1"/>
  <c r="W4398" i="1" s="1"/>
  <c r="AB4398" i="1" s="1"/>
  <c r="Q4398" i="1"/>
  <c r="P4398" i="1"/>
  <c r="O4398" i="1"/>
  <c r="N4398" i="1"/>
  <c r="S4398" i="1" s="1"/>
  <c r="X4398" i="1" s="1"/>
  <c r="R4397" i="1"/>
  <c r="Q4397" i="1"/>
  <c r="P4397" i="1"/>
  <c r="O4397" i="1"/>
  <c r="T4397" i="1" s="1"/>
  <c r="Y4397" i="1" s="1"/>
  <c r="N4397" i="1"/>
  <c r="R4396" i="1"/>
  <c r="Q4396" i="1"/>
  <c r="V4396" i="1" s="1"/>
  <c r="P4396" i="1"/>
  <c r="U4396" i="1" s="1"/>
  <c r="Z4396" i="1" s="1"/>
  <c r="O4396" i="1"/>
  <c r="N4396" i="1"/>
  <c r="R4395" i="1"/>
  <c r="Q4395" i="1"/>
  <c r="V4395" i="1" s="1"/>
  <c r="AA4395" i="1" s="1"/>
  <c r="P4395" i="1"/>
  <c r="O4395" i="1"/>
  <c r="N4395" i="1"/>
  <c r="R4394" i="1"/>
  <c r="W4394" i="1" s="1"/>
  <c r="AB4394" i="1" s="1"/>
  <c r="Q4394" i="1"/>
  <c r="P4394" i="1"/>
  <c r="O4394" i="1"/>
  <c r="N4394" i="1"/>
  <c r="S4394" i="1" s="1"/>
  <c r="X4394" i="1" s="1"/>
  <c r="R4393" i="1"/>
  <c r="W4393" i="1" s="1"/>
  <c r="AB4393" i="1" s="1"/>
  <c r="Q4393" i="1"/>
  <c r="P4393" i="1"/>
  <c r="O4393" i="1"/>
  <c r="N4393" i="1"/>
  <c r="S4393" i="1" s="1"/>
  <c r="X4393" i="1" s="1"/>
  <c r="R4392" i="1"/>
  <c r="W4392" i="1" s="1"/>
  <c r="Q4392" i="1"/>
  <c r="P4392" i="1"/>
  <c r="O4392" i="1"/>
  <c r="T4392" i="1" s="1"/>
  <c r="Y4392" i="1" s="1"/>
  <c r="N4392" i="1"/>
  <c r="R4391" i="1"/>
  <c r="Q4391" i="1"/>
  <c r="V4391" i="1" s="1"/>
  <c r="P4391" i="1"/>
  <c r="U4391" i="1" s="1"/>
  <c r="Z4391" i="1" s="1"/>
  <c r="O4391" i="1"/>
  <c r="N4391" i="1"/>
  <c r="R4390" i="1"/>
  <c r="W4390" i="1" s="1"/>
  <c r="Q4390" i="1"/>
  <c r="V4390" i="1" s="1"/>
  <c r="AA4390" i="1" s="1"/>
  <c r="P4390" i="1"/>
  <c r="O4390" i="1"/>
  <c r="N4390" i="1"/>
  <c r="R4389" i="1"/>
  <c r="W4389" i="1" s="1"/>
  <c r="AB4389" i="1" s="1"/>
  <c r="Q4389" i="1"/>
  <c r="V4389" i="1" s="1"/>
  <c r="P4389" i="1"/>
  <c r="O4389" i="1"/>
  <c r="N4389" i="1"/>
  <c r="S4389" i="1" s="1"/>
  <c r="X4389" i="1" s="1"/>
  <c r="R4388" i="1"/>
  <c r="W4388" i="1" s="1"/>
  <c r="Q4388" i="1"/>
  <c r="P4388" i="1"/>
  <c r="O4388" i="1"/>
  <c r="T4388" i="1" s="1"/>
  <c r="Y4388" i="1" s="1"/>
  <c r="N4388" i="1"/>
  <c r="S4388" i="1" s="1"/>
  <c r="R4387" i="1"/>
  <c r="Q4387" i="1"/>
  <c r="V4387" i="1" s="1"/>
  <c r="P4387" i="1"/>
  <c r="U4387" i="1" s="1"/>
  <c r="Z4387" i="1" s="1"/>
  <c r="O4387" i="1"/>
  <c r="N4387" i="1"/>
  <c r="R4386" i="1"/>
  <c r="W4386" i="1" s="1"/>
  <c r="Q4386" i="1"/>
  <c r="V4386" i="1" s="1"/>
  <c r="AA4386" i="1" s="1"/>
  <c r="P4386" i="1"/>
  <c r="O4386" i="1"/>
  <c r="N4386" i="1"/>
  <c r="S4386" i="1" s="1"/>
  <c r="R4385" i="1"/>
  <c r="W4385" i="1" s="1"/>
  <c r="AB4385" i="1" s="1"/>
  <c r="Q4385" i="1"/>
  <c r="V4385" i="1" s="1"/>
  <c r="P4385" i="1"/>
  <c r="O4385" i="1"/>
  <c r="N4385" i="1"/>
  <c r="S4385" i="1" s="1"/>
  <c r="X4385" i="1" s="1"/>
  <c r="R4384" i="1"/>
  <c r="W4384" i="1" s="1"/>
  <c r="Q4384" i="1"/>
  <c r="P4384" i="1"/>
  <c r="O4384" i="1"/>
  <c r="T4384" i="1" s="1"/>
  <c r="Y4384" i="1" s="1"/>
  <c r="N4384" i="1"/>
  <c r="R4383" i="1"/>
  <c r="Q4383" i="1"/>
  <c r="V4383" i="1" s="1"/>
  <c r="P4383" i="1"/>
  <c r="U4383" i="1" s="1"/>
  <c r="Z4383" i="1" s="1"/>
  <c r="O4383" i="1"/>
  <c r="N4383" i="1"/>
  <c r="R4382" i="1"/>
  <c r="W4382" i="1" s="1"/>
  <c r="Q4382" i="1"/>
  <c r="V4382" i="1" s="1"/>
  <c r="AA4382" i="1" s="1"/>
  <c r="P4382" i="1"/>
  <c r="O4382" i="1"/>
  <c r="N4382" i="1"/>
  <c r="S4382" i="1" s="1"/>
  <c r="R4381" i="1"/>
  <c r="W4381" i="1" s="1"/>
  <c r="AB4381" i="1" s="1"/>
  <c r="Q4381" i="1"/>
  <c r="V4381" i="1" s="1"/>
  <c r="P4381" i="1"/>
  <c r="O4381" i="1"/>
  <c r="N4381" i="1"/>
  <c r="S4381" i="1" s="1"/>
  <c r="X4381" i="1" s="1"/>
  <c r="R4380" i="1"/>
  <c r="W4380" i="1" s="1"/>
  <c r="Q4380" i="1"/>
  <c r="P4380" i="1"/>
  <c r="O4380" i="1"/>
  <c r="T4380" i="1" s="1"/>
  <c r="Y4380" i="1" s="1"/>
  <c r="N4380" i="1"/>
  <c r="S4380" i="1" s="1"/>
  <c r="R4379" i="1"/>
  <c r="Q4379" i="1"/>
  <c r="V4379" i="1" s="1"/>
  <c r="P4379" i="1"/>
  <c r="U4379" i="1" s="1"/>
  <c r="Z4379" i="1" s="1"/>
  <c r="O4379" i="1"/>
  <c r="N4379" i="1"/>
  <c r="R4378" i="1"/>
  <c r="Q4378" i="1"/>
  <c r="V4378" i="1" s="1"/>
  <c r="P4378" i="1"/>
  <c r="U4378" i="1" s="1"/>
  <c r="Z4378" i="1" s="1"/>
  <c r="O4378" i="1"/>
  <c r="N4378" i="1"/>
  <c r="R4377" i="1"/>
  <c r="W4377" i="1" s="1"/>
  <c r="Q4377" i="1"/>
  <c r="V4377" i="1" s="1"/>
  <c r="AA4377" i="1" s="1"/>
  <c r="P4377" i="1"/>
  <c r="O4377" i="1"/>
  <c r="N4377" i="1"/>
  <c r="R4376" i="1"/>
  <c r="W4376" i="1" s="1"/>
  <c r="AB4376" i="1" s="1"/>
  <c r="Q4376" i="1"/>
  <c r="V4376" i="1" s="1"/>
  <c r="P4376" i="1"/>
  <c r="O4376" i="1"/>
  <c r="N4376" i="1"/>
  <c r="S4376" i="1" s="1"/>
  <c r="X4376" i="1" s="1"/>
  <c r="R4375" i="1"/>
  <c r="W4375" i="1" s="1"/>
  <c r="Q4375" i="1"/>
  <c r="P4375" i="1"/>
  <c r="O4375" i="1"/>
  <c r="T4375" i="1" s="1"/>
  <c r="Y4375" i="1" s="1"/>
  <c r="N4375" i="1"/>
  <c r="S4375" i="1" s="1"/>
  <c r="R4374" i="1"/>
  <c r="Q4374" i="1"/>
  <c r="V4374" i="1" s="1"/>
  <c r="P4374" i="1"/>
  <c r="U4374" i="1" s="1"/>
  <c r="Z4374" i="1" s="1"/>
  <c r="O4374" i="1"/>
  <c r="N4374" i="1"/>
  <c r="R4373" i="1"/>
  <c r="W4373" i="1" s="1"/>
  <c r="Q4373" i="1"/>
  <c r="V4373" i="1" s="1"/>
  <c r="AA4373" i="1" s="1"/>
  <c r="P4373" i="1"/>
  <c r="O4373" i="1"/>
  <c r="N4373" i="1"/>
  <c r="S4373" i="1" s="1"/>
  <c r="R4372" i="1"/>
  <c r="W4372" i="1" s="1"/>
  <c r="AB4372" i="1" s="1"/>
  <c r="Q4372" i="1"/>
  <c r="V4372" i="1" s="1"/>
  <c r="P4372" i="1"/>
  <c r="O4372" i="1"/>
  <c r="N4372" i="1"/>
  <c r="S4372" i="1" s="1"/>
  <c r="X4372" i="1" s="1"/>
  <c r="R4371" i="1"/>
  <c r="Q4371" i="1"/>
  <c r="P4371" i="1"/>
  <c r="O4371" i="1"/>
  <c r="T4371" i="1" s="1"/>
  <c r="Y4371" i="1" s="1"/>
  <c r="N4371" i="1"/>
  <c r="R4370" i="1"/>
  <c r="Q4370" i="1"/>
  <c r="P4370" i="1"/>
  <c r="U4370" i="1" s="1"/>
  <c r="Z4370" i="1" s="1"/>
  <c r="O4370" i="1"/>
  <c r="N4370" i="1"/>
  <c r="W4369" i="1"/>
  <c r="R4369" i="1"/>
  <c r="Q4369" i="1"/>
  <c r="V4369" i="1" s="1"/>
  <c r="AA4369" i="1" s="1"/>
  <c r="P4369" i="1"/>
  <c r="O4369" i="1"/>
  <c r="N4369" i="1"/>
  <c r="R4368" i="1"/>
  <c r="W4368" i="1" s="1"/>
  <c r="AB4368" i="1" s="1"/>
  <c r="Q4368" i="1"/>
  <c r="V4368" i="1" s="1"/>
  <c r="P4368" i="1"/>
  <c r="O4368" i="1"/>
  <c r="N4368" i="1"/>
  <c r="S4368" i="1" s="1"/>
  <c r="X4368" i="1" s="1"/>
  <c r="R4367" i="1"/>
  <c r="W4367" i="1" s="1"/>
  <c r="Q4367" i="1"/>
  <c r="P4367" i="1"/>
  <c r="O4367" i="1"/>
  <c r="T4367" i="1" s="1"/>
  <c r="Y4367" i="1" s="1"/>
  <c r="N4367" i="1"/>
  <c r="R4366" i="1"/>
  <c r="Q4366" i="1"/>
  <c r="V4366" i="1" s="1"/>
  <c r="P4366" i="1"/>
  <c r="U4366" i="1" s="1"/>
  <c r="Z4366" i="1" s="1"/>
  <c r="O4366" i="1"/>
  <c r="N4366" i="1"/>
  <c r="R4365" i="1"/>
  <c r="W4365" i="1" s="1"/>
  <c r="Q4365" i="1"/>
  <c r="V4365" i="1" s="1"/>
  <c r="AA4365" i="1" s="1"/>
  <c r="P4365" i="1"/>
  <c r="O4365" i="1"/>
  <c r="N4365" i="1"/>
  <c r="S4365" i="1" s="1"/>
  <c r="R4364" i="1"/>
  <c r="W4364" i="1" s="1"/>
  <c r="AB4364" i="1" s="1"/>
  <c r="Q4364" i="1"/>
  <c r="V4364" i="1" s="1"/>
  <c r="P4364" i="1"/>
  <c r="O4364" i="1"/>
  <c r="N4364" i="1"/>
  <c r="S4364" i="1" s="1"/>
  <c r="X4364" i="1" s="1"/>
  <c r="R4363" i="1"/>
  <c r="W4363" i="1" s="1"/>
  <c r="AB4363" i="1" s="1"/>
  <c r="Q4363" i="1"/>
  <c r="P4363" i="1"/>
  <c r="O4363" i="1"/>
  <c r="N4363" i="1"/>
  <c r="S4363" i="1" s="1"/>
  <c r="X4363" i="1" s="1"/>
  <c r="R4362" i="1"/>
  <c r="Q4362" i="1"/>
  <c r="P4362" i="1"/>
  <c r="O4362" i="1"/>
  <c r="T4362" i="1" s="1"/>
  <c r="N4362" i="1"/>
  <c r="R4361" i="1"/>
  <c r="Q4361" i="1"/>
  <c r="V4361" i="1" s="1"/>
  <c r="P4361" i="1"/>
  <c r="U4361" i="1" s="1"/>
  <c r="O4361" i="1"/>
  <c r="N4361" i="1"/>
  <c r="R4360" i="1"/>
  <c r="Q4360" i="1"/>
  <c r="V4360" i="1" s="1"/>
  <c r="AA4360" i="1" s="1"/>
  <c r="P4360" i="1"/>
  <c r="O4360" i="1"/>
  <c r="N4360" i="1"/>
  <c r="R4359" i="1"/>
  <c r="W4359" i="1" s="1"/>
  <c r="AB4359" i="1" s="1"/>
  <c r="Q4359" i="1"/>
  <c r="P4359" i="1"/>
  <c r="O4359" i="1"/>
  <c r="N4359" i="1"/>
  <c r="S4359" i="1" s="1"/>
  <c r="X4359" i="1" s="1"/>
  <c r="R4358" i="1"/>
  <c r="Q4358" i="1"/>
  <c r="P4358" i="1"/>
  <c r="U4358" i="1" s="1"/>
  <c r="O4358" i="1"/>
  <c r="T4358" i="1" s="1"/>
  <c r="Y4358" i="1" s="1"/>
  <c r="N4358" i="1"/>
  <c r="R4357" i="1"/>
  <c r="Q4357" i="1"/>
  <c r="V4357" i="1" s="1"/>
  <c r="P4357" i="1"/>
  <c r="U4357" i="1" s="1"/>
  <c r="Z4357" i="1" s="1"/>
  <c r="O4357" i="1"/>
  <c r="N4357" i="1"/>
  <c r="R4356" i="1"/>
  <c r="W4356" i="1" s="1"/>
  <c r="Q4356" i="1"/>
  <c r="V4356" i="1" s="1"/>
  <c r="AA4356" i="1" s="1"/>
  <c r="P4356" i="1"/>
  <c r="O4356" i="1"/>
  <c r="N4356" i="1"/>
  <c r="S4356" i="1" s="1"/>
  <c r="R4355" i="1"/>
  <c r="W4355" i="1" s="1"/>
  <c r="AB4355" i="1" s="1"/>
  <c r="Q4355" i="1"/>
  <c r="P4355" i="1"/>
  <c r="O4355" i="1"/>
  <c r="N4355" i="1"/>
  <c r="S4355" i="1" s="1"/>
  <c r="X4355" i="1" s="1"/>
  <c r="R4354" i="1"/>
  <c r="Q4354" i="1"/>
  <c r="P4354" i="1"/>
  <c r="U4354" i="1" s="1"/>
  <c r="O4354" i="1"/>
  <c r="T4354" i="1" s="1"/>
  <c r="Y4354" i="1" s="1"/>
  <c r="N4354" i="1"/>
  <c r="R4353" i="1"/>
  <c r="Q4353" i="1"/>
  <c r="V4353" i="1" s="1"/>
  <c r="P4353" i="1"/>
  <c r="U4353" i="1" s="1"/>
  <c r="Z4353" i="1" s="1"/>
  <c r="O4353" i="1"/>
  <c r="N4353" i="1"/>
  <c r="R4352" i="1"/>
  <c r="W4352" i="1" s="1"/>
  <c r="Q4352" i="1"/>
  <c r="V4352" i="1" s="1"/>
  <c r="AA4352" i="1" s="1"/>
  <c r="P4352" i="1"/>
  <c r="O4352" i="1"/>
  <c r="N4352" i="1"/>
  <c r="S4352" i="1" s="1"/>
  <c r="R4351" i="1"/>
  <c r="W4351" i="1" s="1"/>
  <c r="AB4351" i="1" s="1"/>
  <c r="Q4351" i="1"/>
  <c r="P4351" i="1"/>
  <c r="O4351" i="1"/>
  <c r="N4351" i="1"/>
  <c r="S4351" i="1" s="1"/>
  <c r="X4351" i="1" s="1"/>
  <c r="R4350" i="1"/>
  <c r="Q4350" i="1"/>
  <c r="P4350" i="1"/>
  <c r="U4350" i="1" s="1"/>
  <c r="O4350" i="1"/>
  <c r="T4350" i="1" s="1"/>
  <c r="Y4350" i="1" s="1"/>
  <c r="N4350" i="1"/>
  <c r="R4349" i="1"/>
  <c r="Q4349" i="1"/>
  <c r="V4349" i="1" s="1"/>
  <c r="P4349" i="1"/>
  <c r="U4349" i="1" s="1"/>
  <c r="Z4349" i="1" s="1"/>
  <c r="O4349" i="1"/>
  <c r="N4349" i="1"/>
  <c r="R4348" i="1"/>
  <c r="Q4348" i="1"/>
  <c r="V4348" i="1" s="1"/>
  <c r="P4348" i="1"/>
  <c r="U4348" i="1" s="1"/>
  <c r="Z4348" i="1" s="1"/>
  <c r="O4348" i="1"/>
  <c r="N4348" i="1"/>
  <c r="R4347" i="1"/>
  <c r="W4347" i="1" s="1"/>
  <c r="Q4347" i="1"/>
  <c r="V4347" i="1" s="1"/>
  <c r="AA4347" i="1" s="1"/>
  <c r="P4347" i="1"/>
  <c r="O4347" i="1"/>
  <c r="N4347" i="1"/>
  <c r="S4347" i="1" s="1"/>
  <c r="R4346" i="1"/>
  <c r="W4346" i="1" s="1"/>
  <c r="Q4346" i="1"/>
  <c r="V4346" i="1" s="1"/>
  <c r="AA4346" i="1" s="1"/>
  <c r="P4346" i="1"/>
  <c r="O4346" i="1"/>
  <c r="N4346" i="1"/>
  <c r="S4346" i="1" s="1"/>
  <c r="R4345" i="1"/>
  <c r="W4345" i="1" s="1"/>
  <c r="AB4345" i="1" s="1"/>
  <c r="Q4345" i="1"/>
  <c r="V4345" i="1" s="1"/>
  <c r="P4345" i="1"/>
  <c r="O4345" i="1"/>
  <c r="T4345" i="1" s="1"/>
  <c r="N4345" i="1"/>
  <c r="S4345" i="1" s="1"/>
  <c r="X4345" i="1" s="1"/>
  <c r="R4344" i="1"/>
  <c r="W4344" i="1" s="1"/>
  <c r="Q4344" i="1"/>
  <c r="P4344" i="1"/>
  <c r="U4344" i="1" s="1"/>
  <c r="O4344" i="1"/>
  <c r="T4344" i="1" s="1"/>
  <c r="Y4344" i="1" s="1"/>
  <c r="N4344" i="1"/>
  <c r="S4344" i="1" s="1"/>
  <c r="R4343" i="1"/>
  <c r="Q4343" i="1"/>
  <c r="V4343" i="1" s="1"/>
  <c r="P4343" i="1"/>
  <c r="U4343" i="1" s="1"/>
  <c r="Z4343" i="1" s="1"/>
  <c r="O4343" i="1"/>
  <c r="T4343" i="1" s="1"/>
  <c r="Y4343" i="1" s="1"/>
  <c r="N4343" i="1"/>
  <c r="R4342" i="1"/>
  <c r="W4342" i="1" s="1"/>
  <c r="Q4342" i="1"/>
  <c r="V4342" i="1" s="1"/>
  <c r="AA4342" i="1" s="1"/>
  <c r="P4342" i="1"/>
  <c r="U4342" i="1" s="1"/>
  <c r="Z4342" i="1" s="1"/>
  <c r="O4342" i="1"/>
  <c r="N4342" i="1"/>
  <c r="S4342" i="1" s="1"/>
  <c r="R4341" i="1"/>
  <c r="W4341" i="1" s="1"/>
  <c r="AB4341" i="1" s="1"/>
  <c r="Q4341" i="1"/>
  <c r="V4341" i="1" s="1"/>
  <c r="AA4341" i="1" s="1"/>
  <c r="P4341" i="1"/>
  <c r="O4341" i="1"/>
  <c r="T4341" i="1" s="1"/>
  <c r="N4341" i="1"/>
  <c r="S4341" i="1" s="1"/>
  <c r="X4341" i="1" s="1"/>
  <c r="R4340" i="1"/>
  <c r="W4340" i="1" s="1"/>
  <c r="Q4340" i="1"/>
  <c r="P4340" i="1"/>
  <c r="U4340" i="1" s="1"/>
  <c r="O4340" i="1"/>
  <c r="T4340" i="1" s="1"/>
  <c r="Y4340" i="1" s="1"/>
  <c r="N4340" i="1"/>
  <c r="R4339" i="1"/>
  <c r="Q4339" i="1"/>
  <c r="V4339" i="1" s="1"/>
  <c r="P4339" i="1"/>
  <c r="U4339" i="1" s="1"/>
  <c r="Z4339" i="1" s="1"/>
  <c r="O4339" i="1"/>
  <c r="T4339" i="1" s="1"/>
  <c r="Y4339" i="1" s="1"/>
  <c r="N4339" i="1"/>
  <c r="R4338" i="1"/>
  <c r="W4338" i="1" s="1"/>
  <c r="Q4338" i="1"/>
  <c r="V4338" i="1" s="1"/>
  <c r="AA4338" i="1" s="1"/>
  <c r="P4338" i="1"/>
  <c r="U4338" i="1" s="1"/>
  <c r="O4338" i="1"/>
  <c r="N4338" i="1"/>
  <c r="S4338" i="1" s="1"/>
  <c r="R4337" i="1"/>
  <c r="W4337" i="1" s="1"/>
  <c r="AB4337" i="1" s="1"/>
  <c r="Q4337" i="1"/>
  <c r="V4337" i="1" s="1"/>
  <c r="P4337" i="1"/>
  <c r="O4337" i="1"/>
  <c r="T4337" i="1" s="1"/>
  <c r="N4337" i="1"/>
  <c r="S4337" i="1" s="1"/>
  <c r="X4337" i="1" s="1"/>
  <c r="R4336" i="1"/>
  <c r="W4336" i="1" s="1"/>
  <c r="AB4336" i="1" s="1"/>
  <c r="Q4336" i="1"/>
  <c r="P4336" i="1"/>
  <c r="U4336" i="1" s="1"/>
  <c r="O4336" i="1"/>
  <c r="T4336" i="1" s="1"/>
  <c r="Y4336" i="1" s="1"/>
  <c r="N4336" i="1"/>
  <c r="R4335" i="1"/>
  <c r="Q4335" i="1"/>
  <c r="V4335" i="1" s="1"/>
  <c r="P4335" i="1"/>
  <c r="U4335" i="1" s="1"/>
  <c r="Z4335" i="1" s="1"/>
  <c r="O4335" i="1"/>
  <c r="N4335" i="1"/>
  <c r="R4334" i="1"/>
  <c r="W4334" i="1" s="1"/>
  <c r="Q4334" i="1"/>
  <c r="V4334" i="1" s="1"/>
  <c r="AA4334" i="1" s="1"/>
  <c r="P4334" i="1"/>
  <c r="O4334" i="1"/>
  <c r="N4334" i="1"/>
  <c r="S4334" i="1" s="1"/>
  <c r="R4333" i="1"/>
  <c r="W4333" i="1" s="1"/>
  <c r="Q4333" i="1"/>
  <c r="V4333" i="1" s="1"/>
  <c r="AA4333" i="1" s="1"/>
  <c r="P4333" i="1"/>
  <c r="U4333" i="1" s="1"/>
  <c r="O4333" i="1"/>
  <c r="N4333" i="1"/>
  <c r="S4333" i="1" s="1"/>
  <c r="R4332" i="1"/>
  <c r="W4332" i="1" s="1"/>
  <c r="AB4332" i="1" s="1"/>
  <c r="Q4332" i="1"/>
  <c r="V4332" i="1" s="1"/>
  <c r="P4332" i="1"/>
  <c r="O4332" i="1"/>
  <c r="T4332" i="1" s="1"/>
  <c r="N4332" i="1"/>
  <c r="S4332" i="1" s="1"/>
  <c r="X4332" i="1" s="1"/>
  <c r="R4331" i="1"/>
  <c r="W4331" i="1" s="1"/>
  <c r="Q4331" i="1"/>
  <c r="P4331" i="1"/>
  <c r="U4331" i="1" s="1"/>
  <c r="O4331" i="1"/>
  <c r="T4331" i="1" s="1"/>
  <c r="Y4331" i="1" s="1"/>
  <c r="N4331" i="1"/>
  <c r="S4331" i="1" s="1"/>
  <c r="R4330" i="1"/>
  <c r="Q4330" i="1"/>
  <c r="V4330" i="1" s="1"/>
  <c r="P4330" i="1"/>
  <c r="U4330" i="1" s="1"/>
  <c r="Z4330" i="1" s="1"/>
  <c r="O4330" i="1"/>
  <c r="N4330" i="1"/>
  <c r="R4329" i="1"/>
  <c r="W4329" i="1" s="1"/>
  <c r="Q4329" i="1"/>
  <c r="V4329" i="1" s="1"/>
  <c r="AA4329" i="1" s="1"/>
  <c r="P4329" i="1"/>
  <c r="U4329" i="1" s="1"/>
  <c r="Z4329" i="1" s="1"/>
  <c r="O4329" i="1"/>
  <c r="N4329" i="1"/>
  <c r="S4329" i="1" s="1"/>
  <c r="R4328" i="1"/>
  <c r="W4328" i="1" s="1"/>
  <c r="AB4328" i="1" s="1"/>
  <c r="Q4328" i="1"/>
  <c r="V4328" i="1" s="1"/>
  <c r="AA4328" i="1" s="1"/>
  <c r="P4328" i="1"/>
  <c r="O4328" i="1"/>
  <c r="T4328" i="1" s="1"/>
  <c r="N4328" i="1"/>
  <c r="S4328" i="1" s="1"/>
  <c r="X4328" i="1" s="1"/>
  <c r="R4327" i="1"/>
  <c r="W4327" i="1" s="1"/>
  <c r="Q4327" i="1"/>
  <c r="P4327" i="1"/>
  <c r="U4327" i="1" s="1"/>
  <c r="O4327" i="1"/>
  <c r="T4327" i="1" s="1"/>
  <c r="Y4327" i="1" s="1"/>
  <c r="N4327" i="1"/>
  <c r="S4327" i="1" s="1"/>
  <c r="R4326" i="1"/>
  <c r="Q4326" i="1"/>
  <c r="V4326" i="1" s="1"/>
  <c r="P4326" i="1"/>
  <c r="U4326" i="1" s="1"/>
  <c r="Z4326" i="1" s="1"/>
  <c r="O4326" i="1"/>
  <c r="T4326" i="1" s="1"/>
  <c r="Y4326" i="1" s="1"/>
  <c r="N4326" i="1"/>
  <c r="R4325" i="1"/>
  <c r="W4325" i="1" s="1"/>
  <c r="Q4325" i="1"/>
  <c r="V4325" i="1" s="1"/>
  <c r="AA4325" i="1" s="1"/>
  <c r="P4325" i="1"/>
  <c r="U4325" i="1" s="1"/>
  <c r="Z4325" i="1" s="1"/>
  <c r="O4325" i="1"/>
  <c r="N4325" i="1"/>
  <c r="S4325" i="1" s="1"/>
  <c r="R4324" i="1"/>
  <c r="W4324" i="1" s="1"/>
  <c r="AB4324" i="1" s="1"/>
  <c r="Q4324" i="1"/>
  <c r="V4324" i="1" s="1"/>
  <c r="AA4324" i="1" s="1"/>
  <c r="P4324" i="1"/>
  <c r="O4324" i="1"/>
  <c r="T4324" i="1" s="1"/>
  <c r="N4324" i="1"/>
  <c r="S4324" i="1" s="1"/>
  <c r="X4324" i="1" s="1"/>
  <c r="S4323" i="1"/>
  <c r="R4323" i="1"/>
  <c r="W4323" i="1" s="1"/>
  <c r="AB4323" i="1" s="1"/>
  <c r="Q4323" i="1"/>
  <c r="P4323" i="1"/>
  <c r="U4323" i="1" s="1"/>
  <c r="O4323" i="1"/>
  <c r="T4323" i="1" s="1"/>
  <c r="Y4323" i="1" s="1"/>
  <c r="N4323" i="1"/>
  <c r="R4322" i="1"/>
  <c r="Q4322" i="1"/>
  <c r="V4322" i="1" s="1"/>
  <c r="P4322" i="1"/>
  <c r="U4322" i="1" s="1"/>
  <c r="Z4322" i="1" s="1"/>
  <c r="O4322" i="1"/>
  <c r="T4322" i="1" s="1"/>
  <c r="Y4322" i="1" s="1"/>
  <c r="N4322" i="1"/>
  <c r="R4321" i="1"/>
  <c r="W4321" i="1" s="1"/>
  <c r="Q4321" i="1"/>
  <c r="V4321" i="1" s="1"/>
  <c r="AA4321" i="1" s="1"/>
  <c r="P4321" i="1"/>
  <c r="U4321" i="1" s="1"/>
  <c r="O4321" i="1"/>
  <c r="N4321" i="1"/>
  <c r="S4321" i="1" s="1"/>
  <c r="R4320" i="1"/>
  <c r="W4320" i="1" s="1"/>
  <c r="AB4320" i="1" s="1"/>
  <c r="Q4320" i="1"/>
  <c r="V4320" i="1" s="1"/>
  <c r="P4320" i="1"/>
  <c r="O4320" i="1"/>
  <c r="T4320" i="1" s="1"/>
  <c r="N4320" i="1"/>
  <c r="S4320" i="1" s="1"/>
  <c r="X4320" i="1" s="1"/>
  <c r="R4319" i="1"/>
  <c r="W4319" i="1" s="1"/>
  <c r="AB4319" i="1" s="1"/>
  <c r="Q4319" i="1"/>
  <c r="P4319" i="1"/>
  <c r="U4319" i="1" s="1"/>
  <c r="O4319" i="1"/>
  <c r="T4319" i="1" s="1"/>
  <c r="Y4319" i="1" s="1"/>
  <c r="N4319" i="1"/>
  <c r="R4318" i="1"/>
  <c r="Q4318" i="1"/>
  <c r="P4318" i="1"/>
  <c r="U4318" i="1" s="1"/>
  <c r="O4318" i="1"/>
  <c r="T4318" i="1" s="1"/>
  <c r="Y4318" i="1" s="1"/>
  <c r="N4318" i="1"/>
  <c r="S4318" i="1" s="1"/>
  <c r="R4317" i="1"/>
  <c r="Q4317" i="1"/>
  <c r="V4317" i="1" s="1"/>
  <c r="P4317" i="1"/>
  <c r="U4317" i="1" s="1"/>
  <c r="Z4317" i="1" s="1"/>
  <c r="O4317" i="1"/>
  <c r="T4317" i="1" s="1"/>
  <c r="Y4317" i="1" s="1"/>
  <c r="N4317" i="1"/>
  <c r="R4316" i="1"/>
  <c r="W4316" i="1" s="1"/>
  <c r="Q4316" i="1"/>
  <c r="V4316" i="1" s="1"/>
  <c r="AA4316" i="1" s="1"/>
  <c r="P4316" i="1"/>
  <c r="U4316" i="1" s="1"/>
  <c r="Z4316" i="1" s="1"/>
  <c r="O4316" i="1"/>
  <c r="N4316" i="1"/>
  <c r="S4316" i="1" s="1"/>
  <c r="R4315" i="1"/>
  <c r="W4315" i="1" s="1"/>
  <c r="AB4315" i="1" s="1"/>
  <c r="Q4315" i="1"/>
  <c r="V4315" i="1" s="1"/>
  <c r="AA4315" i="1" s="1"/>
  <c r="P4315" i="1"/>
  <c r="O4315" i="1"/>
  <c r="T4315" i="1" s="1"/>
  <c r="N4315" i="1"/>
  <c r="S4315" i="1" s="1"/>
  <c r="X4315" i="1" s="1"/>
  <c r="R4314" i="1"/>
  <c r="Q4314" i="1"/>
  <c r="P4314" i="1"/>
  <c r="U4314" i="1" s="1"/>
  <c r="O4314" i="1"/>
  <c r="T4314" i="1" s="1"/>
  <c r="Y4314" i="1" s="1"/>
  <c r="N4314" i="1"/>
  <c r="S4314" i="1" s="1"/>
  <c r="R4313" i="1"/>
  <c r="Q4313" i="1"/>
  <c r="V4313" i="1" s="1"/>
  <c r="P4313" i="1"/>
  <c r="U4313" i="1" s="1"/>
  <c r="Z4313" i="1" s="1"/>
  <c r="O4313" i="1"/>
  <c r="T4313" i="1" s="1"/>
  <c r="Y4313" i="1" s="1"/>
  <c r="N4313" i="1"/>
  <c r="R4312" i="1"/>
  <c r="W4312" i="1" s="1"/>
  <c r="Q4312" i="1"/>
  <c r="V4312" i="1" s="1"/>
  <c r="AA4312" i="1" s="1"/>
  <c r="P4312" i="1"/>
  <c r="U4312" i="1" s="1"/>
  <c r="O4312" i="1"/>
  <c r="N4312" i="1"/>
  <c r="S4312" i="1" s="1"/>
  <c r="R4311" i="1"/>
  <c r="W4311" i="1" s="1"/>
  <c r="AB4311" i="1" s="1"/>
  <c r="Q4311" i="1"/>
  <c r="V4311" i="1" s="1"/>
  <c r="P4311" i="1"/>
  <c r="O4311" i="1"/>
  <c r="T4311" i="1" s="1"/>
  <c r="N4311" i="1"/>
  <c r="S4311" i="1" s="1"/>
  <c r="X4311" i="1" s="1"/>
  <c r="R4310" i="1"/>
  <c r="Q4310" i="1"/>
  <c r="P4310" i="1"/>
  <c r="U4310" i="1" s="1"/>
  <c r="O4310" i="1"/>
  <c r="T4310" i="1" s="1"/>
  <c r="Y4310" i="1" s="1"/>
  <c r="N4310" i="1"/>
  <c r="S4310" i="1" s="1"/>
  <c r="R4309" i="1"/>
  <c r="Q4309" i="1"/>
  <c r="V4309" i="1" s="1"/>
  <c r="P4309" i="1"/>
  <c r="U4309" i="1" s="1"/>
  <c r="Z4309" i="1" s="1"/>
  <c r="O4309" i="1"/>
  <c r="N4309" i="1"/>
  <c r="R4308" i="1"/>
  <c r="W4308" i="1" s="1"/>
  <c r="Q4308" i="1"/>
  <c r="V4308" i="1" s="1"/>
  <c r="P4308" i="1"/>
  <c r="U4308" i="1" s="1"/>
  <c r="Z4308" i="1" s="1"/>
  <c r="O4308" i="1"/>
  <c r="N4308" i="1"/>
  <c r="S4308" i="1" s="1"/>
  <c r="R4307" i="1"/>
  <c r="W4307" i="1" s="1"/>
  <c r="Q4307" i="1"/>
  <c r="V4307" i="1" s="1"/>
  <c r="AA4307" i="1" s="1"/>
  <c r="P4307" i="1"/>
  <c r="O4307" i="1"/>
  <c r="T4307" i="1" s="1"/>
  <c r="N4307" i="1"/>
  <c r="S4307" i="1" s="1"/>
  <c r="X4307" i="1" s="1"/>
  <c r="R4306" i="1"/>
  <c r="W4306" i="1" s="1"/>
  <c r="Q4306" i="1"/>
  <c r="P4306" i="1"/>
  <c r="U4306" i="1" s="1"/>
  <c r="O4306" i="1"/>
  <c r="T4306" i="1" s="1"/>
  <c r="N4306" i="1"/>
  <c r="S4306" i="1" s="1"/>
  <c r="R4305" i="1"/>
  <c r="Q4305" i="1"/>
  <c r="V4305" i="1" s="1"/>
  <c r="P4305" i="1"/>
  <c r="O4305" i="1"/>
  <c r="N4305" i="1"/>
  <c r="R4304" i="1"/>
  <c r="W4304" i="1" s="1"/>
  <c r="Q4304" i="1"/>
  <c r="V4304" i="1" s="1"/>
  <c r="P4304" i="1"/>
  <c r="O4304" i="1"/>
  <c r="N4304" i="1"/>
  <c r="S4304" i="1" s="1"/>
  <c r="V4303" i="1"/>
  <c r="R4303" i="1"/>
  <c r="W4303" i="1" s="1"/>
  <c r="Q4303" i="1"/>
  <c r="P4303" i="1"/>
  <c r="O4303" i="1"/>
  <c r="N4303" i="1"/>
  <c r="S4303" i="1" s="1"/>
  <c r="R4302" i="1"/>
  <c r="W4302" i="1" s="1"/>
  <c r="Q4302" i="1"/>
  <c r="P4302" i="1"/>
  <c r="O4302" i="1"/>
  <c r="T4302" i="1" s="1"/>
  <c r="N4302" i="1"/>
  <c r="S4302" i="1" s="1"/>
  <c r="R4301" i="1"/>
  <c r="W4301" i="1" s="1"/>
  <c r="AB4301" i="1" s="1"/>
  <c r="Q4301" i="1"/>
  <c r="P4301" i="1"/>
  <c r="U4301" i="1" s="1"/>
  <c r="O4301" i="1"/>
  <c r="N4301" i="1"/>
  <c r="R4300" i="1"/>
  <c r="Q4300" i="1"/>
  <c r="V4300" i="1" s="1"/>
  <c r="P4300" i="1"/>
  <c r="O4300" i="1"/>
  <c r="T4300" i="1" s="1"/>
  <c r="N4300" i="1"/>
  <c r="S4300" i="1" s="1"/>
  <c r="X4300" i="1" s="1"/>
  <c r="R4299" i="1"/>
  <c r="W4299" i="1" s="1"/>
  <c r="Q4299" i="1"/>
  <c r="P4299" i="1"/>
  <c r="U4299" i="1" s="1"/>
  <c r="Z4299" i="1" s="1"/>
  <c r="O4299" i="1"/>
  <c r="N4299" i="1"/>
  <c r="S4299" i="1" s="1"/>
  <c r="R4298" i="1"/>
  <c r="Q4298" i="1"/>
  <c r="V4298" i="1" s="1"/>
  <c r="AA4298" i="1" s="1"/>
  <c r="P4298" i="1"/>
  <c r="O4298" i="1"/>
  <c r="T4298" i="1" s="1"/>
  <c r="N4298" i="1"/>
  <c r="R4297" i="1"/>
  <c r="Q4297" i="1"/>
  <c r="V4297" i="1" s="1"/>
  <c r="AA4297" i="1" s="1"/>
  <c r="P4297" i="1"/>
  <c r="U4297" i="1" s="1"/>
  <c r="O4297" i="1"/>
  <c r="T4297" i="1" s="1"/>
  <c r="N4297" i="1"/>
  <c r="S4297" i="1" s="1"/>
  <c r="R4296" i="1"/>
  <c r="W4296" i="1" s="1"/>
  <c r="AB4296" i="1" s="1"/>
  <c r="Q4296" i="1"/>
  <c r="V4296" i="1" s="1"/>
  <c r="P4296" i="1"/>
  <c r="O4296" i="1"/>
  <c r="T4296" i="1" s="1"/>
  <c r="Y4296" i="1" s="1"/>
  <c r="N4296" i="1"/>
  <c r="S4296" i="1" s="1"/>
  <c r="X4296" i="1" s="1"/>
  <c r="R4295" i="1"/>
  <c r="W4295" i="1" s="1"/>
  <c r="Q4295" i="1"/>
  <c r="V4295" i="1" s="1"/>
  <c r="P4295" i="1"/>
  <c r="U4295" i="1" s="1"/>
  <c r="O4295" i="1"/>
  <c r="T4295" i="1" s="1"/>
  <c r="Y4295" i="1" s="1"/>
  <c r="N4295" i="1"/>
  <c r="S4295" i="1" s="1"/>
  <c r="R4294" i="1"/>
  <c r="W4294" i="1" s="1"/>
  <c r="Q4294" i="1"/>
  <c r="V4294" i="1" s="1"/>
  <c r="P4294" i="1"/>
  <c r="U4294" i="1" s="1"/>
  <c r="Z4294" i="1" s="1"/>
  <c r="O4294" i="1"/>
  <c r="T4294" i="1" s="1"/>
  <c r="N4294" i="1"/>
  <c r="S4294" i="1" s="1"/>
  <c r="R4293" i="1"/>
  <c r="W4293" i="1" s="1"/>
  <c r="AB4293" i="1" s="1"/>
  <c r="Q4293" i="1"/>
  <c r="V4293" i="1" s="1"/>
  <c r="AA4293" i="1" s="1"/>
  <c r="P4293" i="1"/>
  <c r="U4293" i="1" s="1"/>
  <c r="O4293" i="1"/>
  <c r="N4293" i="1"/>
  <c r="R4292" i="1"/>
  <c r="W4292" i="1" s="1"/>
  <c r="AB4292" i="1" s="1"/>
  <c r="Q4292" i="1"/>
  <c r="V4292" i="1" s="1"/>
  <c r="P4292" i="1"/>
  <c r="O4292" i="1"/>
  <c r="T4292" i="1" s="1"/>
  <c r="Y4292" i="1" s="1"/>
  <c r="N4292" i="1"/>
  <c r="S4292" i="1" s="1"/>
  <c r="X4292" i="1" s="1"/>
  <c r="R4291" i="1"/>
  <c r="W4291" i="1" s="1"/>
  <c r="Q4291" i="1"/>
  <c r="V4291" i="1" s="1"/>
  <c r="P4291" i="1"/>
  <c r="U4291" i="1" s="1"/>
  <c r="Z4291" i="1" s="1"/>
  <c r="O4291" i="1"/>
  <c r="T4291" i="1" s="1"/>
  <c r="Y4291" i="1" s="1"/>
  <c r="N4291" i="1"/>
  <c r="S4291" i="1" s="1"/>
  <c r="R4290" i="1"/>
  <c r="W4290" i="1" s="1"/>
  <c r="Q4290" i="1"/>
  <c r="P4290" i="1"/>
  <c r="U4290" i="1" s="1"/>
  <c r="Z4290" i="1" s="1"/>
  <c r="O4290" i="1"/>
  <c r="T4290" i="1" s="1"/>
  <c r="N4290" i="1"/>
  <c r="R4289" i="1"/>
  <c r="W4289" i="1" s="1"/>
  <c r="Q4289" i="1"/>
  <c r="V4289" i="1" s="1"/>
  <c r="AA4289" i="1" s="1"/>
  <c r="P4289" i="1"/>
  <c r="U4289" i="1" s="1"/>
  <c r="O4289" i="1"/>
  <c r="T4289" i="1" s="1"/>
  <c r="N4289" i="1"/>
  <c r="S4289" i="1" s="1"/>
  <c r="R4288" i="1"/>
  <c r="W4288" i="1" s="1"/>
  <c r="AB4288" i="1" s="1"/>
  <c r="Q4288" i="1"/>
  <c r="V4288" i="1" s="1"/>
  <c r="AA4288" i="1" s="1"/>
  <c r="P4288" i="1"/>
  <c r="U4288" i="1" s="1"/>
  <c r="O4288" i="1"/>
  <c r="N4288" i="1"/>
  <c r="S4288" i="1" s="1"/>
  <c r="X4288" i="1" s="1"/>
  <c r="R4287" i="1"/>
  <c r="W4287" i="1" s="1"/>
  <c r="AB4287" i="1" s="1"/>
  <c r="Q4287" i="1"/>
  <c r="V4287" i="1" s="1"/>
  <c r="P4287" i="1"/>
  <c r="O4287" i="1"/>
  <c r="T4287" i="1" s="1"/>
  <c r="Y4287" i="1" s="1"/>
  <c r="N4287" i="1"/>
  <c r="S4287" i="1" s="1"/>
  <c r="X4287" i="1" s="1"/>
  <c r="R4286" i="1"/>
  <c r="W4286" i="1" s="1"/>
  <c r="Q4286" i="1"/>
  <c r="V4286" i="1" s="1"/>
  <c r="P4286" i="1"/>
  <c r="U4286" i="1" s="1"/>
  <c r="Z4286" i="1" s="1"/>
  <c r="O4286" i="1"/>
  <c r="T4286" i="1" s="1"/>
  <c r="Y4286" i="1" s="1"/>
  <c r="N4286" i="1"/>
  <c r="S4286" i="1" s="1"/>
  <c r="R4285" i="1"/>
  <c r="W4285" i="1" s="1"/>
  <c r="Q4285" i="1"/>
  <c r="V4285" i="1" s="1"/>
  <c r="AA4285" i="1" s="1"/>
  <c r="P4285" i="1"/>
  <c r="U4285" i="1" s="1"/>
  <c r="Z4285" i="1" s="1"/>
  <c r="O4285" i="1"/>
  <c r="T4285" i="1" s="1"/>
  <c r="N4285" i="1"/>
  <c r="R4284" i="1"/>
  <c r="W4284" i="1" s="1"/>
  <c r="AB4284" i="1" s="1"/>
  <c r="Q4284" i="1"/>
  <c r="V4284" i="1" s="1"/>
  <c r="AA4284" i="1" s="1"/>
  <c r="P4284" i="1"/>
  <c r="U4284" i="1" s="1"/>
  <c r="O4284" i="1"/>
  <c r="N4284" i="1"/>
  <c r="S4284" i="1" s="1"/>
  <c r="X4284" i="1" s="1"/>
  <c r="W4283" i="1"/>
  <c r="AB4283" i="1" s="1"/>
  <c r="R4283" i="1"/>
  <c r="Q4283" i="1"/>
  <c r="V4283" i="1" s="1"/>
  <c r="P4283" i="1"/>
  <c r="O4283" i="1"/>
  <c r="T4283" i="1" s="1"/>
  <c r="Y4283" i="1" s="1"/>
  <c r="N4283" i="1"/>
  <c r="S4283" i="1" s="1"/>
  <c r="X4283" i="1" s="1"/>
  <c r="R4282" i="1"/>
  <c r="W4282" i="1" s="1"/>
  <c r="Q4282" i="1"/>
  <c r="V4282" i="1" s="1"/>
  <c r="P4282" i="1"/>
  <c r="U4282" i="1" s="1"/>
  <c r="Z4282" i="1" s="1"/>
  <c r="O4282" i="1"/>
  <c r="N4282" i="1"/>
  <c r="S4282" i="1" s="1"/>
  <c r="R4281" i="1"/>
  <c r="W4281" i="1" s="1"/>
  <c r="Q4281" i="1"/>
  <c r="V4281" i="1" s="1"/>
  <c r="AA4281" i="1" s="1"/>
  <c r="P4281" i="1"/>
  <c r="O4281" i="1"/>
  <c r="T4281" i="1" s="1"/>
  <c r="N4281" i="1"/>
  <c r="R4280" i="1"/>
  <c r="W4280" i="1" s="1"/>
  <c r="AB4280" i="1" s="1"/>
  <c r="Q4280" i="1"/>
  <c r="V4280" i="1" s="1"/>
  <c r="P4280" i="1"/>
  <c r="U4280" i="1" s="1"/>
  <c r="O4280" i="1"/>
  <c r="N4280" i="1"/>
  <c r="S4280" i="1" s="1"/>
  <c r="X4280" i="1" s="1"/>
  <c r="R4279" i="1"/>
  <c r="W4279" i="1" s="1"/>
  <c r="Q4279" i="1"/>
  <c r="V4279" i="1" s="1"/>
  <c r="P4279" i="1"/>
  <c r="O4279" i="1"/>
  <c r="T4279" i="1" s="1"/>
  <c r="Y4279" i="1" s="1"/>
  <c r="N4279" i="1"/>
  <c r="S4279" i="1" s="1"/>
  <c r="R4278" i="1"/>
  <c r="W4278" i="1" s="1"/>
  <c r="Q4278" i="1"/>
  <c r="V4278" i="1" s="1"/>
  <c r="P4278" i="1"/>
  <c r="U4278" i="1" s="1"/>
  <c r="Z4278" i="1" s="1"/>
  <c r="O4278" i="1"/>
  <c r="N4278" i="1"/>
  <c r="S4278" i="1" s="1"/>
  <c r="R4277" i="1"/>
  <c r="W4277" i="1" s="1"/>
  <c r="Q4277" i="1"/>
  <c r="V4277" i="1" s="1"/>
  <c r="AA4277" i="1" s="1"/>
  <c r="P4277" i="1"/>
  <c r="O4277" i="1"/>
  <c r="T4277" i="1" s="1"/>
  <c r="N4277" i="1"/>
  <c r="S4277" i="1" s="1"/>
  <c r="R4276" i="1"/>
  <c r="W4276" i="1" s="1"/>
  <c r="AB4276" i="1" s="1"/>
  <c r="Q4276" i="1"/>
  <c r="V4276" i="1" s="1"/>
  <c r="P4276" i="1"/>
  <c r="U4276" i="1" s="1"/>
  <c r="O4276" i="1"/>
  <c r="N4276" i="1"/>
  <c r="S4276" i="1" s="1"/>
  <c r="X4276" i="1" s="1"/>
  <c r="R4275" i="1"/>
  <c r="W4275" i="1" s="1"/>
  <c r="Q4275" i="1"/>
  <c r="V4275" i="1" s="1"/>
  <c r="P4275" i="1"/>
  <c r="O4275" i="1"/>
  <c r="T4275" i="1" s="1"/>
  <c r="Y4275" i="1" s="1"/>
  <c r="N4275" i="1"/>
  <c r="S4275" i="1" s="1"/>
  <c r="R4274" i="1"/>
  <c r="W4274" i="1" s="1"/>
  <c r="Q4274" i="1"/>
  <c r="V4274" i="1" s="1"/>
  <c r="P4274" i="1"/>
  <c r="U4274" i="1" s="1"/>
  <c r="Z4274" i="1" s="1"/>
  <c r="O4274" i="1"/>
  <c r="N4274" i="1"/>
  <c r="S4274" i="1" s="1"/>
  <c r="R4273" i="1"/>
  <c r="W4273" i="1" s="1"/>
  <c r="Q4273" i="1"/>
  <c r="V4273" i="1" s="1"/>
  <c r="P4273" i="1"/>
  <c r="U4273" i="1" s="1"/>
  <c r="Z4273" i="1" s="1"/>
  <c r="O4273" i="1"/>
  <c r="N4273" i="1"/>
  <c r="S4273" i="1" s="1"/>
  <c r="R4272" i="1"/>
  <c r="W4272" i="1" s="1"/>
  <c r="Q4272" i="1"/>
  <c r="V4272" i="1" s="1"/>
  <c r="AA4272" i="1" s="1"/>
  <c r="P4272" i="1"/>
  <c r="O4272" i="1"/>
  <c r="T4272" i="1" s="1"/>
  <c r="N4272" i="1"/>
  <c r="S4272" i="1" s="1"/>
  <c r="R4271" i="1"/>
  <c r="W4271" i="1" s="1"/>
  <c r="AB4271" i="1" s="1"/>
  <c r="Q4271" i="1"/>
  <c r="V4271" i="1" s="1"/>
  <c r="P4271" i="1"/>
  <c r="U4271" i="1" s="1"/>
  <c r="O4271" i="1"/>
  <c r="N4271" i="1"/>
  <c r="S4271" i="1" s="1"/>
  <c r="X4271" i="1" s="1"/>
  <c r="R4270" i="1"/>
  <c r="W4270" i="1" s="1"/>
  <c r="Q4270" i="1"/>
  <c r="V4270" i="1" s="1"/>
  <c r="P4270" i="1"/>
  <c r="O4270" i="1"/>
  <c r="T4270" i="1" s="1"/>
  <c r="Y4270" i="1" s="1"/>
  <c r="N4270" i="1"/>
  <c r="S4270" i="1" s="1"/>
  <c r="R4269" i="1"/>
  <c r="W4269" i="1" s="1"/>
  <c r="Q4269" i="1"/>
  <c r="V4269" i="1" s="1"/>
  <c r="P4269" i="1"/>
  <c r="U4269" i="1" s="1"/>
  <c r="Z4269" i="1" s="1"/>
  <c r="O4269" i="1"/>
  <c r="N4269" i="1"/>
  <c r="S4269" i="1" s="1"/>
  <c r="S4268" i="1"/>
  <c r="R4268" i="1"/>
  <c r="W4268" i="1" s="1"/>
  <c r="Q4268" i="1"/>
  <c r="V4268" i="1" s="1"/>
  <c r="AA4268" i="1" s="1"/>
  <c r="P4268" i="1"/>
  <c r="O4268" i="1"/>
  <c r="T4268" i="1" s="1"/>
  <c r="N4268" i="1"/>
  <c r="R4267" i="1"/>
  <c r="W4267" i="1" s="1"/>
  <c r="AB4267" i="1" s="1"/>
  <c r="Q4267" i="1"/>
  <c r="V4267" i="1" s="1"/>
  <c r="P4267" i="1"/>
  <c r="U4267" i="1" s="1"/>
  <c r="O4267" i="1"/>
  <c r="N4267" i="1"/>
  <c r="S4267" i="1" s="1"/>
  <c r="X4267" i="1" s="1"/>
  <c r="R4266" i="1"/>
  <c r="W4266" i="1" s="1"/>
  <c r="Q4266" i="1"/>
  <c r="V4266" i="1" s="1"/>
  <c r="P4266" i="1"/>
  <c r="O4266" i="1"/>
  <c r="T4266" i="1" s="1"/>
  <c r="Y4266" i="1" s="1"/>
  <c r="N4266" i="1"/>
  <c r="R4265" i="1"/>
  <c r="W4265" i="1" s="1"/>
  <c r="Q4265" i="1"/>
  <c r="V4265" i="1" s="1"/>
  <c r="P4265" i="1"/>
  <c r="U4265" i="1" s="1"/>
  <c r="Z4265" i="1" s="1"/>
  <c r="O4265" i="1"/>
  <c r="N4265" i="1"/>
  <c r="S4265" i="1" s="1"/>
  <c r="R4264" i="1"/>
  <c r="W4264" i="1" s="1"/>
  <c r="Q4264" i="1"/>
  <c r="V4264" i="1" s="1"/>
  <c r="AA4264" i="1" s="1"/>
  <c r="P4264" i="1"/>
  <c r="O4264" i="1"/>
  <c r="T4264" i="1" s="1"/>
  <c r="N4264" i="1"/>
  <c r="S4264" i="1" s="1"/>
  <c r="R4263" i="1"/>
  <c r="W4263" i="1" s="1"/>
  <c r="AB4263" i="1" s="1"/>
  <c r="Q4263" i="1"/>
  <c r="V4263" i="1" s="1"/>
  <c r="P4263" i="1"/>
  <c r="U4263" i="1" s="1"/>
  <c r="O4263" i="1"/>
  <c r="N4263" i="1"/>
  <c r="S4263" i="1" s="1"/>
  <c r="X4263" i="1" s="1"/>
  <c r="R4262" i="1"/>
  <c r="W4262" i="1" s="1"/>
  <c r="Q4262" i="1"/>
  <c r="V4262" i="1" s="1"/>
  <c r="P4262" i="1"/>
  <c r="O4262" i="1"/>
  <c r="T4262" i="1" s="1"/>
  <c r="Y4262" i="1" s="1"/>
  <c r="N4262" i="1"/>
  <c r="S4262" i="1" s="1"/>
  <c r="R4261" i="1"/>
  <c r="W4261" i="1" s="1"/>
  <c r="Q4261" i="1"/>
  <c r="V4261" i="1" s="1"/>
  <c r="P4261" i="1"/>
  <c r="U4261" i="1" s="1"/>
  <c r="Z4261" i="1" s="1"/>
  <c r="O4261" i="1"/>
  <c r="N4261" i="1"/>
  <c r="S4261" i="1" s="1"/>
  <c r="R4260" i="1"/>
  <c r="W4260" i="1" s="1"/>
  <c r="Q4260" i="1"/>
  <c r="V4260" i="1" s="1"/>
  <c r="AA4260" i="1" s="1"/>
  <c r="P4260" i="1"/>
  <c r="O4260" i="1"/>
  <c r="T4260" i="1" s="1"/>
  <c r="N4260" i="1"/>
  <c r="S4260" i="1" s="1"/>
  <c r="R4259" i="1"/>
  <c r="W4259" i="1" s="1"/>
  <c r="AB4259" i="1" s="1"/>
  <c r="Q4259" i="1"/>
  <c r="V4259" i="1" s="1"/>
  <c r="P4259" i="1"/>
  <c r="U4259" i="1" s="1"/>
  <c r="O4259" i="1"/>
  <c r="N4259" i="1"/>
  <c r="S4259" i="1" s="1"/>
  <c r="X4259" i="1" s="1"/>
  <c r="R4258" i="1"/>
  <c r="W4258" i="1" s="1"/>
  <c r="AB4258" i="1" s="1"/>
  <c r="Q4258" i="1"/>
  <c r="V4258" i="1" s="1"/>
  <c r="P4258" i="1"/>
  <c r="U4258" i="1" s="1"/>
  <c r="O4258" i="1"/>
  <c r="N4258" i="1"/>
  <c r="S4258" i="1" s="1"/>
  <c r="X4258" i="1" s="1"/>
  <c r="R4256" i="1"/>
  <c r="W4256" i="1" s="1"/>
  <c r="Q4256" i="1"/>
  <c r="V4256" i="1" s="1"/>
  <c r="P4256" i="1"/>
  <c r="O4256" i="1"/>
  <c r="T4256" i="1" s="1"/>
  <c r="Y4256" i="1" s="1"/>
  <c r="N4256" i="1"/>
  <c r="S4256" i="1" s="1"/>
  <c r="R4255" i="1"/>
  <c r="W4255" i="1" s="1"/>
  <c r="Q4255" i="1"/>
  <c r="V4255" i="1" s="1"/>
  <c r="P4255" i="1"/>
  <c r="U4255" i="1" s="1"/>
  <c r="Z4255" i="1" s="1"/>
  <c r="O4255" i="1"/>
  <c r="N4255" i="1"/>
  <c r="S4255" i="1" s="1"/>
  <c r="R4254" i="1"/>
  <c r="W4254" i="1" s="1"/>
  <c r="Q4254" i="1"/>
  <c r="V4254" i="1" s="1"/>
  <c r="AA4254" i="1" s="1"/>
  <c r="P4254" i="1"/>
  <c r="O4254" i="1"/>
  <c r="T4254" i="1" s="1"/>
  <c r="N4254" i="1"/>
  <c r="S4254" i="1" s="1"/>
  <c r="R4253" i="1"/>
  <c r="W4253" i="1" s="1"/>
  <c r="AB4253" i="1" s="1"/>
  <c r="Q4253" i="1"/>
  <c r="V4253" i="1" s="1"/>
  <c r="P4253" i="1"/>
  <c r="U4253" i="1" s="1"/>
  <c r="O4253" i="1"/>
  <c r="N4253" i="1"/>
  <c r="S4253" i="1" s="1"/>
  <c r="X4253" i="1" s="1"/>
  <c r="R4252" i="1"/>
  <c r="W4252" i="1" s="1"/>
  <c r="Q4252" i="1"/>
  <c r="V4252" i="1" s="1"/>
  <c r="P4252" i="1"/>
  <c r="O4252" i="1"/>
  <c r="T4252" i="1" s="1"/>
  <c r="Y4252" i="1" s="1"/>
  <c r="N4252" i="1"/>
  <c r="S4252" i="1" s="1"/>
  <c r="R4251" i="1"/>
  <c r="W4251" i="1" s="1"/>
  <c r="Q4251" i="1"/>
  <c r="V4251" i="1" s="1"/>
  <c r="P4251" i="1"/>
  <c r="U4251" i="1" s="1"/>
  <c r="Z4251" i="1" s="1"/>
  <c r="O4251" i="1"/>
  <c r="N4251" i="1"/>
  <c r="S4251" i="1" s="1"/>
  <c r="R4250" i="1"/>
  <c r="W4250" i="1" s="1"/>
  <c r="AB4250" i="1" s="1"/>
  <c r="Q4250" i="1"/>
  <c r="V4250" i="1" s="1"/>
  <c r="AA4250" i="1" s="1"/>
  <c r="P4250" i="1"/>
  <c r="O4250" i="1"/>
  <c r="T4250" i="1" s="1"/>
  <c r="N4250" i="1"/>
  <c r="S4250" i="1" s="1"/>
  <c r="X4250" i="1" s="1"/>
  <c r="R4249" i="1"/>
  <c r="W4249" i="1" s="1"/>
  <c r="AB4249" i="1" s="1"/>
  <c r="Q4249" i="1"/>
  <c r="V4249" i="1" s="1"/>
  <c r="P4249" i="1"/>
  <c r="U4249" i="1" s="1"/>
  <c r="O4249" i="1"/>
  <c r="N4249" i="1"/>
  <c r="S4249" i="1" s="1"/>
  <c r="X4249" i="1" s="1"/>
  <c r="R4248" i="1"/>
  <c r="W4248" i="1" s="1"/>
  <c r="Q4248" i="1"/>
  <c r="V4248" i="1" s="1"/>
  <c r="P4248" i="1"/>
  <c r="O4248" i="1"/>
  <c r="T4248" i="1" s="1"/>
  <c r="Y4248" i="1" s="1"/>
  <c r="N4248" i="1"/>
  <c r="S4248" i="1" s="1"/>
  <c r="R4247" i="1"/>
  <c r="W4247" i="1" s="1"/>
  <c r="Q4247" i="1"/>
  <c r="V4247" i="1" s="1"/>
  <c r="P4247" i="1"/>
  <c r="U4247" i="1" s="1"/>
  <c r="Z4247" i="1" s="1"/>
  <c r="O4247" i="1"/>
  <c r="N4247" i="1"/>
  <c r="S4247" i="1" s="1"/>
  <c r="R4246" i="1"/>
  <c r="W4246" i="1" s="1"/>
  <c r="Q4246" i="1"/>
  <c r="V4246" i="1" s="1"/>
  <c r="AA4246" i="1" s="1"/>
  <c r="P4246" i="1"/>
  <c r="O4246" i="1"/>
  <c r="T4246" i="1" s="1"/>
  <c r="N4246" i="1"/>
  <c r="S4246" i="1" s="1"/>
  <c r="R4245" i="1"/>
  <c r="W4245" i="1" s="1"/>
  <c r="AB4245" i="1" s="1"/>
  <c r="Q4245" i="1"/>
  <c r="V4245" i="1" s="1"/>
  <c r="P4245" i="1"/>
  <c r="U4245" i="1" s="1"/>
  <c r="O4245" i="1"/>
  <c r="N4245" i="1"/>
  <c r="S4245" i="1" s="1"/>
  <c r="X4245" i="1" s="1"/>
  <c r="R4244" i="1"/>
  <c r="W4244" i="1" s="1"/>
  <c r="Q4244" i="1"/>
  <c r="V4244" i="1" s="1"/>
  <c r="P4244" i="1"/>
  <c r="O4244" i="1"/>
  <c r="T4244" i="1" s="1"/>
  <c r="Y4244" i="1" s="1"/>
  <c r="N4244" i="1"/>
  <c r="S4244" i="1" s="1"/>
  <c r="R4243" i="1"/>
  <c r="W4243" i="1" s="1"/>
  <c r="Q4243" i="1"/>
  <c r="V4243" i="1" s="1"/>
  <c r="P4243" i="1"/>
  <c r="U4243" i="1" s="1"/>
  <c r="Z4243" i="1" s="1"/>
  <c r="O4243" i="1"/>
  <c r="N4243" i="1"/>
  <c r="S4243" i="1" s="1"/>
  <c r="R4242" i="1"/>
  <c r="W4242" i="1" s="1"/>
  <c r="Q4242" i="1"/>
  <c r="V4242" i="1" s="1"/>
  <c r="P4242" i="1"/>
  <c r="U4242" i="1" s="1"/>
  <c r="Z4242" i="1" s="1"/>
  <c r="O4242" i="1"/>
  <c r="N4242" i="1"/>
  <c r="S4242" i="1" s="1"/>
  <c r="R4241" i="1"/>
  <c r="W4241" i="1" s="1"/>
  <c r="Q4241" i="1"/>
  <c r="V4241" i="1" s="1"/>
  <c r="AA4241" i="1" s="1"/>
  <c r="P4241" i="1"/>
  <c r="O4241" i="1"/>
  <c r="T4241" i="1" s="1"/>
  <c r="N4241" i="1"/>
  <c r="S4241" i="1" s="1"/>
  <c r="R4240" i="1"/>
  <c r="W4240" i="1" s="1"/>
  <c r="AB4240" i="1" s="1"/>
  <c r="Q4240" i="1"/>
  <c r="V4240" i="1" s="1"/>
  <c r="P4240" i="1"/>
  <c r="U4240" i="1" s="1"/>
  <c r="O4240" i="1"/>
  <c r="N4240" i="1"/>
  <c r="S4240" i="1" s="1"/>
  <c r="X4240" i="1" s="1"/>
  <c r="R4239" i="1"/>
  <c r="W4239" i="1" s="1"/>
  <c r="Q4239" i="1"/>
  <c r="V4239" i="1" s="1"/>
  <c r="P4239" i="1"/>
  <c r="O4239" i="1"/>
  <c r="T4239" i="1" s="1"/>
  <c r="Y4239" i="1" s="1"/>
  <c r="N4239" i="1"/>
  <c r="S4239" i="1" s="1"/>
  <c r="R4238" i="1"/>
  <c r="W4238" i="1" s="1"/>
  <c r="Q4238" i="1"/>
  <c r="V4238" i="1" s="1"/>
  <c r="P4238" i="1"/>
  <c r="U4238" i="1" s="1"/>
  <c r="Z4238" i="1" s="1"/>
  <c r="O4238" i="1"/>
  <c r="N4238" i="1"/>
  <c r="S4238" i="1" s="1"/>
  <c r="R4237" i="1"/>
  <c r="W4237" i="1" s="1"/>
  <c r="Q4237" i="1"/>
  <c r="V4237" i="1" s="1"/>
  <c r="AA4237" i="1" s="1"/>
  <c r="P4237" i="1"/>
  <c r="O4237" i="1"/>
  <c r="T4237" i="1" s="1"/>
  <c r="N4237" i="1"/>
  <c r="S4237" i="1" s="1"/>
  <c r="V4236" i="1"/>
  <c r="R4236" i="1"/>
  <c r="W4236" i="1" s="1"/>
  <c r="AB4236" i="1" s="1"/>
  <c r="Q4236" i="1"/>
  <c r="P4236" i="1"/>
  <c r="U4236" i="1" s="1"/>
  <c r="O4236" i="1"/>
  <c r="N4236" i="1"/>
  <c r="S4236" i="1" s="1"/>
  <c r="X4236" i="1" s="1"/>
  <c r="R4235" i="1"/>
  <c r="W4235" i="1" s="1"/>
  <c r="Q4235" i="1"/>
  <c r="V4235" i="1" s="1"/>
  <c r="P4235" i="1"/>
  <c r="O4235" i="1"/>
  <c r="T4235" i="1" s="1"/>
  <c r="Y4235" i="1" s="1"/>
  <c r="N4235" i="1"/>
  <c r="R4234" i="1"/>
  <c r="W4234" i="1" s="1"/>
  <c r="Q4234" i="1"/>
  <c r="V4234" i="1" s="1"/>
  <c r="P4234" i="1"/>
  <c r="U4234" i="1" s="1"/>
  <c r="Z4234" i="1" s="1"/>
  <c r="O4234" i="1"/>
  <c r="N4234" i="1"/>
  <c r="S4234" i="1" s="1"/>
  <c r="S4233" i="1"/>
  <c r="R4233" i="1"/>
  <c r="W4233" i="1" s="1"/>
  <c r="Q4233" i="1"/>
  <c r="V4233" i="1" s="1"/>
  <c r="AA4233" i="1" s="1"/>
  <c r="P4233" i="1"/>
  <c r="O4233" i="1"/>
  <c r="T4233" i="1" s="1"/>
  <c r="N4233" i="1"/>
  <c r="R4232" i="1"/>
  <c r="W4232" i="1" s="1"/>
  <c r="AB4232" i="1" s="1"/>
  <c r="Q4232" i="1"/>
  <c r="V4232" i="1" s="1"/>
  <c r="P4232" i="1"/>
  <c r="U4232" i="1" s="1"/>
  <c r="O4232" i="1"/>
  <c r="N4232" i="1"/>
  <c r="S4232" i="1" s="1"/>
  <c r="X4232" i="1" s="1"/>
  <c r="R4231" i="1"/>
  <c r="W4231" i="1" s="1"/>
  <c r="Q4231" i="1"/>
  <c r="V4231" i="1" s="1"/>
  <c r="AA4231" i="1" s="1"/>
  <c r="P4231" i="1"/>
  <c r="O4231" i="1"/>
  <c r="N4231" i="1"/>
  <c r="S4231" i="1" s="1"/>
  <c r="R4230" i="1"/>
  <c r="W4230" i="1" s="1"/>
  <c r="AB4230" i="1" s="1"/>
  <c r="Q4230" i="1"/>
  <c r="V4230" i="1" s="1"/>
  <c r="P4230" i="1"/>
  <c r="O4230" i="1"/>
  <c r="N4230" i="1"/>
  <c r="S4230" i="1" s="1"/>
  <c r="X4230" i="1" s="1"/>
  <c r="R4229" i="1"/>
  <c r="W4229" i="1" s="1"/>
  <c r="Q4229" i="1"/>
  <c r="P4229" i="1"/>
  <c r="O4229" i="1"/>
  <c r="T4229" i="1" s="1"/>
  <c r="Y4229" i="1" s="1"/>
  <c r="N4229" i="1"/>
  <c r="S4229" i="1" s="1"/>
  <c r="R4228" i="1"/>
  <c r="Q4228" i="1"/>
  <c r="V4228" i="1" s="1"/>
  <c r="P4228" i="1"/>
  <c r="U4228" i="1" s="1"/>
  <c r="Z4228" i="1" s="1"/>
  <c r="O4228" i="1"/>
  <c r="N4228" i="1"/>
  <c r="R4227" i="1"/>
  <c r="Q4227" i="1"/>
  <c r="V4227" i="1" s="1"/>
  <c r="P4227" i="1"/>
  <c r="U4227" i="1" s="1"/>
  <c r="Z4227" i="1" s="1"/>
  <c r="O4227" i="1"/>
  <c r="N4227" i="1"/>
  <c r="R4226" i="1"/>
  <c r="W4226" i="1" s="1"/>
  <c r="Q4226" i="1"/>
  <c r="V4226" i="1" s="1"/>
  <c r="AA4226" i="1" s="1"/>
  <c r="P4226" i="1"/>
  <c r="O4226" i="1"/>
  <c r="N4226" i="1"/>
  <c r="S4226" i="1" s="1"/>
  <c r="R4225" i="1"/>
  <c r="W4225" i="1" s="1"/>
  <c r="AB4225" i="1" s="1"/>
  <c r="Q4225" i="1"/>
  <c r="V4225" i="1" s="1"/>
  <c r="P4225" i="1"/>
  <c r="O4225" i="1"/>
  <c r="N4225" i="1"/>
  <c r="S4225" i="1" s="1"/>
  <c r="X4225" i="1" s="1"/>
  <c r="R4224" i="1"/>
  <c r="W4224" i="1" s="1"/>
  <c r="Q4224" i="1"/>
  <c r="P4224" i="1"/>
  <c r="O4224" i="1"/>
  <c r="T4224" i="1" s="1"/>
  <c r="Y4224" i="1" s="1"/>
  <c r="N4224" i="1"/>
  <c r="S4224" i="1" s="1"/>
  <c r="R4223" i="1"/>
  <c r="Q4223" i="1"/>
  <c r="V4223" i="1" s="1"/>
  <c r="P4223" i="1"/>
  <c r="U4223" i="1" s="1"/>
  <c r="Z4223" i="1" s="1"/>
  <c r="O4223" i="1"/>
  <c r="N4223" i="1"/>
  <c r="R4222" i="1"/>
  <c r="W4222" i="1" s="1"/>
  <c r="Q4222" i="1"/>
  <c r="V4222" i="1" s="1"/>
  <c r="AA4222" i="1" s="1"/>
  <c r="P4222" i="1"/>
  <c r="O4222" i="1"/>
  <c r="N4222" i="1"/>
  <c r="R4221" i="1"/>
  <c r="W4221" i="1" s="1"/>
  <c r="AB4221" i="1" s="1"/>
  <c r="Q4221" i="1"/>
  <c r="V4221" i="1" s="1"/>
  <c r="P4221" i="1"/>
  <c r="O4221" i="1"/>
  <c r="N4221" i="1"/>
  <c r="S4221" i="1" s="1"/>
  <c r="X4221" i="1" s="1"/>
  <c r="R4220" i="1"/>
  <c r="W4220" i="1" s="1"/>
  <c r="Q4220" i="1"/>
  <c r="P4220" i="1"/>
  <c r="O4220" i="1"/>
  <c r="T4220" i="1" s="1"/>
  <c r="Y4220" i="1" s="1"/>
  <c r="N4220" i="1"/>
  <c r="S4220" i="1" s="1"/>
  <c r="R4219" i="1"/>
  <c r="Q4219" i="1"/>
  <c r="V4219" i="1" s="1"/>
  <c r="P4219" i="1"/>
  <c r="U4219" i="1" s="1"/>
  <c r="Z4219" i="1" s="1"/>
  <c r="O4219" i="1"/>
  <c r="N4219" i="1"/>
  <c r="R4218" i="1"/>
  <c r="W4218" i="1" s="1"/>
  <c r="Q4218" i="1"/>
  <c r="V4218" i="1" s="1"/>
  <c r="AA4218" i="1" s="1"/>
  <c r="P4218" i="1"/>
  <c r="O4218" i="1"/>
  <c r="N4218" i="1"/>
  <c r="R4217" i="1"/>
  <c r="W4217" i="1" s="1"/>
  <c r="AB4217" i="1" s="1"/>
  <c r="Q4217" i="1"/>
  <c r="V4217" i="1" s="1"/>
  <c r="P4217" i="1"/>
  <c r="O4217" i="1"/>
  <c r="N4217" i="1"/>
  <c r="S4217" i="1" s="1"/>
  <c r="X4217" i="1" s="1"/>
  <c r="W4216" i="1"/>
  <c r="R4216" i="1"/>
  <c r="Q4216" i="1"/>
  <c r="P4216" i="1"/>
  <c r="O4216" i="1"/>
  <c r="T4216" i="1" s="1"/>
  <c r="Y4216" i="1" s="1"/>
  <c r="N4216" i="1"/>
  <c r="S4216" i="1" s="1"/>
  <c r="R4215" i="1"/>
  <c r="Q4215" i="1"/>
  <c r="V4215" i="1" s="1"/>
  <c r="P4215" i="1"/>
  <c r="U4215" i="1" s="1"/>
  <c r="Z4215" i="1" s="1"/>
  <c r="O4215" i="1"/>
  <c r="N4215" i="1"/>
  <c r="R4214" i="1"/>
  <c r="W4214" i="1" s="1"/>
  <c r="Q4214" i="1"/>
  <c r="V4214" i="1" s="1"/>
  <c r="AA4214" i="1" s="1"/>
  <c r="P4214" i="1"/>
  <c r="O4214" i="1"/>
  <c r="N4214" i="1"/>
  <c r="R4213" i="1"/>
  <c r="W4213" i="1" s="1"/>
  <c r="AB4213" i="1" s="1"/>
  <c r="Q4213" i="1"/>
  <c r="V4213" i="1" s="1"/>
  <c r="P4213" i="1"/>
  <c r="O4213" i="1"/>
  <c r="N4213" i="1"/>
  <c r="S4213" i="1" s="1"/>
  <c r="X4213" i="1" s="1"/>
  <c r="R4212" i="1"/>
  <c r="W4212" i="1" s="1"/>
  <c r="AB4212" i="1" s="1"/>
  <c r="Q4212" i="1"/>
  <c r="V4212" i="1" s="1"/>
  <c r="P4212" i="1"/>
  <c r="O4212" i="1"/>
  <c r="N4212" i="1"/>
  <c r="S4212" i="1" s="1"/>
  <c r="X4212" i="1" s="1"/>
  <c r="R4211" i="1"/>
  <c r="W4211" i="1" s="1"/>
  <c r="Q4211" i="1"/>
  <c r="P4211" i="1"/>
  <c r="O4211" i="1"/>
  <c r="T4211" i="1" s="1"/>
  <c r="Y4211" i="1" s="1"/>
  <c r="N4211" i="1"/>
  <c r="R4210" i="1"/>
  <c r="Q4210" i="1"/>
  <c r="V4210" i="1" s="1"/>
  <c r="P4210" i="1"/>
  <c r="U4210" i="1" s="1"/>
  <c r="Z4210" i="1" s="1"/>
  <c r="O4210" i="1"/>
  <c r="N4210" i="1"/>
  <c r="R4209" i="1"/>
  <c r="W4209" i="1" s="1"/>
  <c r="Q4209" i="1"/>
  <c r="V4209" i="1" s="1"/>
  <c r="AA4209" i="1" s="1"/>
  <c r="P4209" i="1"/>
  <c r="O4209" i="1"/>
  <c r="N4209" i="1"/>
  <c r="S4209" i="1" s="1"/>
  <c r="R4208" i="1"/>
  <c r="W4208" i="1" s="1"/>
  <c r="AB4208" i="1" s="1"/>
  <c r="Q4208" i="1"/>
  <c r="V4208" i="1" s="1"/>
  <c r="P4208" i="1"/>
  <c r="O4208" i="1"/>
  <c r="N4208" i="1"/>
  <c r="S4208" i="1" s="1"/>
  <c r="X4208" i="1" s="1"/>
  <c r="R4207" i="1"/>
  <c r="Q4207" i="1"/>
  <c r="P4207" i="1"/>
  <c r="O4207" i="1"/>
  <c r="T4207" i="1" s="1"/>
  <c r="Y4207" i="1" s="1"/>
  <c r="N4207" i="1"/>
  <c r="R4206" i="1"/>
  <c r="Q4206" i="1"/>
  <c r="P4206" i="1"/>
  <c r="U4206" i="1" s="1"/>
  <c r="Z4206" i="1" s="1"/>
  <c r="O4206" i="1"/>
  <c r="N4206" i="1"/>
  <c r="R4205" i="1"/>
  <c r="W4205" i="1" s="1"/>
  <c r="Q4205" i="1"/>
  <c r="V4205" i="1" s="1"/>
  <c r="AA4205" i="1" s="1"/>
  <c r="P4205" i="1"/>
  <c r="O4205" i="1"/>
  <c r="N4205" i="1"/>
  <c r="S4205" i="1" s="1"/>
  <c r="R4204" i="1"/>
  <c r="W4204" i="1" s="1"/>
  <c r="AB4204" i="1" s="1"/>
  <c r="Q4204" i="1"/>
  <c r="V4204" i="1" s="1"/>
  <c r="P4204" i="1"/>
  <c r="O4204" i="1"/>
  <c r="N4204" i="1"/>
  <c r="S4204" i="1" s="1"/>
  <c r="X4204" i="1" s="1"/>
  <c r="R4203" i="1"/>
  <c r="W4203" i="1" s="1"/>
  <c r="Q4203" i="1"/>
  <c r="P4203" i="1"/>
  <c r="O4203" i="1"/>
  <c r="T4203" i="1" s="1"/>
  <c r="Y4203" i="1" s="1"/>
  <c r="N4203" i="1"/>
  <c r="R4202" i="1"/>
  <c r="Q4202" i="1"/>
  <c r="V4202" i="1" s="1"/>
  <c r="P4202" i="1"/>
  <c r="U4202" i="1" s="1"/>
  <c r="Z4202" i="1" s="1"/>
  <c r="O4202" i="1"/>
  <c r="N4202" i="1"/>
  <c r="R4201" i="1"/>
  <c r="W4201" i="1" s="1"/>
  <c r="Q4201" i="1"/>
  <c r="V4201" i="1" s="1"/>
  <c r="AA4201" i="1" s="1"/>
  <c r="P4201" i="1"/>
  <c r="O4201" i="1"/>
  <c r="N4201" i="1"/>
  <c r="S4201" i="1" s="1"/>
  <c r="R4200" i="1"/>
  <c r="W4200" i="1" s="1"/>
  <c r="AB4200" i="1" s="1"/>
  <c r="Q4200" i="1"/>
  <c r="V4200" i="1" s="1"/>
  <c r="P4200" i="1"/>
  <c r="O4200" i="1"/>
  <c r="N4200" i="1"/>
  <c r="S4200" i="1" s="1"/>
  <c r="X4200" i="1" s="1"/>
  <c r="R4199" i="1"/>
  <c r="Q4199" i="1"/>
  <c r="P4199" i="1"/>
  <c r="O4199" i="1"/>
  <c r="T4199" i="1" s="1"/>
  <c r="Y4199" i="1" s="1"/>
  <c r="N4199" i="1"/>
  <c r="R4198" i="1"/>
  <c r="Q4198" i="1"/>
  <c r="P4198" i="1"/>
  <c r="U4198" i="1" s="1"/>
  <c r="Z4198" i="1" s="1"/>
  <c r="O4198" i="1"/>
  <c r="N4198" i="1"/>
  <c r="R4197" i="1"/>
  <c r="Q4197" i="1"/>
  <c r="V4197" i="1" s="1"/>
  <c r="P4197" i="1"/>
  <c r="U4197" i="1" s="1"/>
  <c r="Z4197" i="1" s="1"/>
  <c r="O4197" i="1"/>
  <c r="N4197" i="1"/>
  <c r="R4196" i="1"/>
  <c r="W4196" i="1" s="1"/>
  <c r="Q4196" i="1"/>
  <c r="V4196" i="1" s="1"/>
  <c r="AA4196" i="1" s="1"/>
  <c r="P4196" i="1"/>
  <c r="O4196" i="1"/>
  <c r="N4196" i="1"/>
  <c r="R4195" i="1"/>
  <c r="W4195" i="1" s="1"/>
  <c r="AB4195" i="1" s="1"/>
  <c r="Q4195" i="1"/>
  <c r="V4195" i="1" s="1"/>
  <c r="P4195" i="1"/>
  <c r="O4195" i="1"/>
  <c r="N4195" i="1"/>
  <c r="S4195" i="1" s="1"/>
  <c r="X4195" i="1" s="1"/>
  <c r="R4194" i="1"/>
  <c r="W4194" i="1" s="1"/>
  <c r="Q4194" i="1"/>
  <c r="P4194" i="1"/>
  <c r="O4194" i="1"/>
  <c r="T4194" i="1" s="1"/>
  <c r="Y4194" i="1" s="1"/>
  <c r="N4194" i="1"/>
  <c r="S4194" i="1" s="1"/>
  <c r="R4193" i="1"/>
  <c r="Q4193" i="1"/>
  <c r="V4193" i="1" s="1"/>
  <c r="P4193" i="1"/>
  <c r="U4193" i="1" s="1"/>
  <c r="Z4193" i="1" s="1"/>
  <c r="O4193" i="1"/>
  <c r="N4193" i="1"/>
  <c r="R4192" i="1"/>
  <c r="W4192" i="1" s="1"/>
  <c r="Q4192" i="1"/>
  <c r="V4192" i="1" s="1"/>
  <c r="AA4192" i="1" s="1"/>
  <c r="P4192" i="1"/>
  <c r="O4192" i="1"/>
  <c r="N4192" i="1"/>
  <c r="R4191" i="1"/>
  <c r="W4191" i="1" s="1"/>
  <c r="AB4191" i="1" s="1"/>
  <c r="Q4191" i="1"/>
  <c r="V4191" i="1" s="1"/>
  <c r="P4191" i="1"/>
  <c r="O4191" i="1"/>
  <c r="N4191" i="1"/>
  <c r="S4191" i="1" s="1"/>
  <c r="X4191" i="1" s="1"/>
  <c r="R4190" i="1"/>
  <c r="W4190" i="1" s="1"/>
  <c r="Q4190" i="1"/>
  <c r="P4190" i="1"/>
  <c r="O4190" i="1"/>
  <c r="T4190" i="1" s="1"/>
  <c r="Y4190" i="1" s="1"/>
  <c r="N4190" i="1"/>
  <c r="R4189" i="1"/>
  <c r="Q4189" i="1"/>
  <c r="V4189" i="1" s="1"/>
  <c r="P4189" i="1"/>
  <c r="U4189" i="1" s="1"/>
  <c r="Z4189" i="1" s="1"/>
  <c r="O4189" i="1"/>
  <c r="N4189" i="1"/>
  <c r="R4188" i="1"/>
  <c r="W4188" i="1" s="1"/>
  <c r="Q4188" i="1"/>
  <c r="V4188" i="1" s="1"/>
  <c r="AA4188" i="1" s="1"/>
  <c r="P4188" i="1"/>
  <c r="O4188" i="1"/>
  <c r="N4188" i="1"/>
  <c r="R4187" i="1"/>
  <c r="W4187" i="1" s="1"/>
  <c r="AB4187" i="1" s="1"/>
  <c r="Q4187" i="1"/>
  <c r="V4187" i="1" s="1"/>
  <c r="P4187" i="1"/>
  <c r="O4187" i="1"/>
  <c r="N4187" i="1"/>
  <c r="S4187" i="1" s="1"/>
  <c r="X4187" i="1" s="1"/>
  <c r="R4186" i="1"/>
  <c r="W4186" i="1" s="1"/>
  <c r="Q4186" i="1"/>
  <c r="P4186" i="1"/>
  <c r="O4186" i="1"/>
  <c r="T4186" i="1" s="1"/>
  <c r="Y4186" i="1" s="1"/>
  <c r="N4186" i="1"/>
  <c r="S4186" i="1" s="1"/>
  <c r="R4185" i="1"/>
  <c r="Q4185" i="1"/>
  <c r="V4185" i="1" s="1"/>
  <c r="P4185" i="1"/>
  <c r="U4185" i="1" s="1"/>
  <c r="Z4185" i="1" s="1"/>
  <c r="O4185" i="1"/>
  <c r="N4185" i="1"/>
  <c r="R4184" i="1"/>
  <c r="W4184" i="1" s="1"/>
  <c r="Q4184" i="1"/>
  <c r="V4184" i="1" s="1"/>
  <c r="AA4184" i="1" s="1"/>
  <c r="P4184" i="1"/>
  <c r="O4184" i="1"/>
  <c r="N4184" i="1"/>
  <c r="R4183" i="1"/>
  <c r="W4183" i="1" s="1"/>
  <c r="AB4183" i="1" s="1"/>
  <c r="Q4183" i="1"/>
  <c r="V4183" i="1" s="1"/>
  <c r="P4183" i="1"/>
  <c r="O4183" i="1"/>
  <c r="N4183" i="1"/>
  <c r="S4183" i="1" s="1"/>
  <c r="X4183" i="1" s="1"/>
  <c r="R4182" i="1"/>
  <c r="W4182" i="1" s="1"/>
  <c r="AB4182" i="1" s="1"/>
  <c r="Q4182" i="1"/>
  <c r="V4182" i="1" s="1"/>
  <c r="P4182" i="1"/>
  <c r="O4182" i="1"/>
  <c r="N4182" i="1"/>
  <c r="S4182" i="1" s="1"/>
  <c r="X4182" i="1" s="1"/>
  <c r="R4181" i="1"/>
  <c r="W4181" i="1" s="1"/>
  <c r="Q4181" i="1"/>
  <c r="P4181" i="1"/>
  <c r="O4181" i="1"/>
  <c r="T4181" i="1" s="1"/>
  <c r="Y4181" i="1" s="1"/>
  <c r="N4181" i="1"/>
  <c r="R4180" i="1"/>
  <c r="Q4180" i="1"/>
  <c r="V4180" i="1" s="1"/>
  <c r="P4180" i="1"/>
  <c r="U4180" i="1" s="1"/>
  <c r="Z4180" i="1" s="1"/>
  <c r="O4180" i="1"/>
  <c r="N4180" i="1"/>
  <c r="R4179" i="1"/>
  <c r="W4179" i="1" s="1"/>
  <c r="Q4179" i="1"/>
  <c r="V4179" i="1" s="1"/>
  <c r="AA4179" i="1" s="1"/>
  <c r="P4179" i="1"/>
  <c r="O4179" i="1"/>
  <c r="N4179" i="1"/>
  <c r="S4179" i="1" s="1"/>
  <c r="R4178" i="1"/>
  <c r="W4178" i="1" s="1"/>
  <c r="AB4178" i="1" s="1"/>
  <c r="Q4178" i="1"/>
  <c r="V4178" i="1" s="1"/>
  <c r="P4178" i="1"/>
  <c r="O4178" i="1"/>
  <c r="N4178" i="1"/>
  <c r="S4178" i="1" s="1"/>
  <c r="X4178" i="1" s="1"/>
  <c r="R4177" i="1"/>
  <c r="Q4177" i="1"/>
  <c r="P4177" i="1"/>
  <c r="O4177" i="1"/>
  <c r="T4177" i="1" s="1"/>
  <c r="Y4177" i="1" s="1"/>
  <c r="N4177" i="1"/>
  <c r="R4176" i="1"/>
  <c r="Q4176" i="1"/>
  <c r="P4176" i="1"/>
  <c r="U4176" i="1" s="1"/>
  <c r="Z4176" i="1" s="1"/>
  <c r="O4176" i="1"/>
  <c r="N4176" i="1"/>
  <c r="R4175" i="1"/>
  <c r="W4175" i="1" s="1"/>
  <c r="Q4175" i="1"/>
  <c r="V4175" i="1" s="1"/>
  <c r="AA4175" i="1" s="1"/>
  <c r="P4175" i="1"/>
  <c r="O4175" i="1"/>
  <c r="N4175" i="1"/>
  <c r="R4174" i="1"/>
  <c r="W4174" i="1" s="1"/>
  <c r="AB4174" i="1" s="1"/>
  <c r="Q4174" i="1"/>
  <c r="V4174" i="1" s="1"/>
  <c r="AA4174" i="1" s="1"/>
  <c r="P4174" i="1"/>
  <c r="O4174" i="1"/>
  <c r="N4174" i="1"/>
  <c r="S4174" i="1" s="1"/>
  <c r="X4174" i="1" s="1"/>
  <c r="R4173" i="1"/>
  <c r="W4173" i="1" s="1"/>
  <c r="Q4173" i="1"/>
  <c r="P4173" i="1"/>
  <c r="O4173" i="1"/>
  <c r="T4173" i="1" s="1"/>
  <c r="Y4173" i="1" s="1"/>
  <c r="N4173" i="1"/>
  <c r="R4172" i="1"/>
  <c r="Q4172" i="1"/>
  <c r="V4172" i="1" s="1"/>
  <c r="P4172" i="1"/>
  <c r="U4172" i="1" s="1"/>
  <c r="Z4172" i="1" s="1"/>
  <c r="O4172" i="1"/>
  <c r="N4172" i="1"/>
  <c r="R4171" i="1"/>
  <c r="W4171" i="1" s="1"/>
  <c r="Q4171" i="1"/>
  <c r="V4171" i="1" s="1"/>
  <c r="AA4171" i="1" s="1"/>
  <c r="P4171" i="1"/>
  <c r="O4171" i="1"/>
  <c r="N4171" i="1"/>
  <c r="S4171" i="1" s="1"/>
  <c r="V4170" i="1"/>
  <c r="R4170" i="1"/>
  <c r="W4170" i="1" s="1"/>
  <c r="AB4170" i="1" s="1"/>
  <c r="Q4170" i="1"/>
  <c r="P4170" i="1"/>
  <c r="O4170" i="1"/>
  <c r="N4170" i="1"/>
  <c r="S4170" i="1" s="1"/>
  <c r="X4170" i="1" s="1"/>
  <c r="R4169" i="1"/>
  <c r="Q4169" i="1"/>
  <c r="P4169" i="1"/>
  <c r="O4169" i="1"/>
  <c r="T4169" i="1" s="1"/>
  <c r="Y4169" i="1" s="1"/>
  <c r="N4169" i="1"/>
  <c r="R4168" i="1"/>
  <c r="Q4168" i="1"/>
  <c r="P4168" i="1"/>
  <c r="U4168" i="1" s="1"/>
  <c r="Z4168" i="1" s="1"/>
  <c r="O4168" i="1"/>
  <c r="N4168" i="1"/>
  <c r="V4167" i="1"/>
  <c r="R4167" i="1"/>
  <c r="Q4167" i="1"/>
  <c r="P4167" i="1"/>
  <c r="U4167" i="1" s="1"/>
  <c r="Z4167" i="1" s="1"/>
  <c r="O4167" i="1"/>
  <c r="N4167" i="1"/>
  <c r="R4165" i="1"/>
  <c r="W4165" i="1" s="1"/>
  <c r="Q4165" i="1"/>
  <c r="V4165" i="1" s="1"/>
  <c r="AA4165" i="1" s="1"/>
  <c r="P4165" i="1"/>
  <c r="O4165" i="1"/>
  <c r="N4165" i="1"/>
  <c r="R4164" i="1"/>
  <c r="W4164" i="1" s="1"/>
  <c r="AB4164" i="1" s="1"/>
  <c r="Q4164" i="1"/>
  <c r="V4164" i="1" s="1"/>
  <c r="P4164" i="1"/>
  <c r="O4164" i="1"/>
  <c r="N4164" i="1"/>
  <c r="S4164" i="1" s="1"/>
  <c r="X4164" i="1" s="1"/>
  <c r="R4163" i="1"/>
  <c r="W4163" i="1" s="1"/>
  <c r="Q4163" i="1"/>
  <c r="P4163" i="1"/>
  <c r="O4163" i="1"/>
  <c r="T4163" i="1" s="1"/>
  <c r="Y4163" i="1" s="1"/>
  <c r="N4163" i="1"/>
  <c r="S4163" i="1" s="1"/>
  <c r="R4162" i="1"/>
  <c r="Q4162" i="1"/>
  <c r="V4162" i="1" s="1"/>
  <c r="P4162" i="1"/>
  <c r="U4162" i="1" s="1"/>
  <c r="Z4162" i="1" s="1"/>
  <c r="O4162" i="1"/>
  <c r="N4162" i="1"/>
  <c r="R4161" i="1"/>
  <c r="W4161" i="1" s="1"/>
  <c r="Q4161" i="1"/>
  <c r="V4161" i="1" s="1"/>
  <c r="AA4161" i="1" s="1"/>
  <c r="P4161" i="1"/>
  <c r="O4161" i="1"/>
  <c r="N4161" i="1"/>
  <c r="R4160" i="1"/>
  <c r="W4160" i="1" s="1"/>
  <c r="AB4160" i="1" s="1"/>
  <c r="Q4160" i="1"/>
  <c r="V4160" i="1" s="1"/>
  <c r="P4160" i="1"/>
  <c r="O4160" i="1"/>
  <c r="N4160" i="1"/>
  <c r="S4160" i="1" s="1"/>
  <c r="X4160" i="1" s="1"/>
  <c r="R4159" i="1"/>
  <c r="W4159" i="1" s="1"/>
  <c r="Q4159" i="1"/>
  <c r="P4159" i="1"/>
  <c r="O4159" i="1"/>
  <c r="T4159" i="1" s="1"/>
  <c r="Y4159" i="1" s="1"/>
  <c r="N4159" i="1"/>
  <c r="R4158" i="1"/>
  <c r="Q4158" i="1"/>
  <c r="V4158" i="1" s="1"/>
  <c r="P4158" i="1"/>
  <c r="U4158" i="1" s="1"/>
  <c r="Z4158" i="1" s="1"/>
  <c r="O4158" i="1"/>
  <c r="N4158" i="1"/>
  <c r="R4157" i="1"/>
  <c r="W4157" i="1" s="1"/>
  <c r="Q4157" i="1"/>
  <c r="V4157" i="1" s="1"/>
  <c r="AA4157" i="1" s="1"/>
  <c r="P4157" i="1"/>
  <c r="O4157" i="1"/>
  <c r="N4157" i="1"/>
  <c r="R4156" i="1"/>
  <c r="W4156" i="1" s="1"/>
  <c r="AB4156" i="1" s="1"/>
  <c r="Q4156" i="1"/>
  <c r="V4156" i="1" s="1"/>
  <c r="P4156" i="1"/>
  <c r="O4156" i="1"/>
  <c r="N4156" i="1"/>
  <c r="S4156" i="1" s="1"/>
  <c r="X4156" i="1" s="1"/>
  <c r="R4155" i="1"/>
  <c r="W4155" i="1" s="1"/>
  <c r="Q4155" i="1"/>
  <c r="P4155" i="1"/>
  <c r="O4155" i="1"/>
  <c r="T4155" i="1" s="1"/>
  <c r="Y4155" i="1" s="1"/>
  <c r="N4155" i="1"/>
  <c r="S4155" i="1" s="1"/>
  <c r="R4154" i="1"/>
  <c r="Q4154" i="1"/>
  <c r="V4154" i="1" s="1"/>
  <c r="P4154" i="1"/>
  <c r="U4154" i="1" s="1"/>
  <c r="Z4154" i="1" s="1"/>
  <c r="O4154" i="1"/>
  <c r="N4154" i="1"/>
  <c r="R4153" i="1"/>
  <c r="W4153" i="1" s="1"/>
  <c r="Q4153" i="1"/>
  <c r="V4153" i="1" s="1"/>
  <c r="AA4153" i="1" s="1"/>
  <c r="P4153" i="1"/>
  <c r="O4153" i="1"/>
  <c r="N4153" i="1"/>
  <c r="R4152" i="1"/>
  <c r="W4152" i="1" s="1"/>
  <c r="AB4152" i="1" s="1"/>
  <c r="Q4152" i="1"/>
  <c r="V4152" i="1" s="1"/>
  <c r="P4152" i="1"/>
  <c r="O4152" i="1"/>
  <c r="N4152" i="1"/>
  <c r="S4152" i="1" s="1"/>
  <c r="X4152" i="1" s="1"/>
  <c r="R4151" i="1"/>
  <c r="W4151" i="1" s="1"/>
  <c r="AB4151" i="1" s="1"/>
  <c r="Q4151" i="1"/>
  <c r="V4151" i="1" s="1"/>
  <c r="P4151" i="1"/>
  <c r="O4151" i="1"/>
  <c r="N4151" i="1"/>
  <c r="S4151" i="1" s="1"/>
  <c r="X4151" i="1" s="1"/>
  <c r="R4150" i="1"/>
  <c r="W4150" i="1" s="1"/>
  <c r="Q4150" i="1"/>
  <c r="P4150" i="1"/>
  <c r="O4150" i="1"/>
  <c r="T4150" i="1" s="1"/>
  <c r="Y4150" i="1" s="1"/>
  <c r="N4150" i="1"/>
  <c r="R4149" i="1"/>
  <c r="Q4149" i="1"/>
  <c r="V4149" i="1" s="1"/>
  <c r="P4149" i="1"/>
  <c r="U4149" i="1" s="1"/>
  <c r="Z4149" i="1" s="1"/>
  <c r="O4149" i="1"/>
  <c r="N4149" i="1"/>
  <c r="R4148" i="1"/>
  <c r="W4148" i="1" s="1"/>
  <c r="Q4148" i="1"/>
  <c r="V4148" i="1" s="1"/>
  <c r="AA4148" i="1" s="1"/>
  <c r="P4148" i="1"/>
  <c r="O4148" i="1"/>
  <c r="N4148" i="1"/>
  <c r="S4148" i="1" s="1"/>
  <c r="R4147" i="1"/>
  <c r="W4147" i="1" s="1"/>
  <c r="AB4147" i="1" s="1"/>
  <c r="Q4147" i="1"/>
  <c r="V4147" i="1" s="1"/>
  <c r="P4147" i="1"/>
  <c r="O4147" i="1"/>
  <c r="N4147" i="1"/>
  <c r="S4147" i="1" s="1"/>
  <c r="X4147" i="1" s="1"/>
  <c r="R4146" i="1"/>
  <c r="Q4146" i="1"/>
  <c r="P4146" i="1"/>
  <c r="O4146" i="1"/>
  <c r="T4146" i="1" s="1"/>
  <c r="Y4146" i="1" s="1"/>
  <c r="N4146" i="1"/>
  <c r="R4145" i="1"/>
  <c r="Q4145" i="1"/>
  <c r="P4145" i="1"/>
  <c r="U4145" i="1" s="1"/>
  <c r="Z4145" i="1" s="1"/>
  <c r="O4145" i="1"/>
  <c r="N4145" i="1"/>
  <c r="R4144" i="1"/>
  <c r="W4144" i="1" s="1"/>
  <c r="Q4144" i="1"/>
  <c r="V4144" i="1" s="1"/>
  <c r="AA4144" i="1" s="1"/>
  <c r="P4144" i="1"/>
  <c r="O4144" i="1"/>
  <c r="N4144" i="1"/>
  <c r="R4143" i="1"/>
  <c r="W4143" i="1" s="1"/>
  <c r="AB4143" i="1" s="1"/>
  <c r="Q4143" i="1"/>
  <c r="V4143" i="1" s="1"/>
  <c r="P4143" i="1"/>
  <c r="O4143" i="1"/>
  <c r="N4143" i="1"/>
  <c r="S4143" i="1" s="1"/>
  <c r="X4143" i="1" s="1"/>
  <c r="R4142" i="1"/>
  <c r="W4142" i="1" s="1"/>
  <c r="Q4142" i="1"/>
  <c r="P4142" i="1"/>
  <c r="O4142" i="1"/>
  <c r="T4142" i="1" s="1"/>
  <c r="Y4142" i="1" s="1"/>
  <c r="N4142" i="1"/>
  <c r="R4141" i="1"/>
  <c r="Q4141" i="1"/>
  <c r="V4141" i="1" s="1"/>
  <c r="P4141" i="1"/>
  <c r="U4141" i="1" s="1"/>
  <c r="Z4141" i="1" s="1"/>
  <c r="O4141" i="1"/>
  <c r="N4141" i="1"/>
  <c r="R4140" i="1"/>
  <c r="W4140" i="1" s="1"/>
  <c r="Q4140" i="1"/>
  <c r="V4140" i="1" s="1"/>
  <c r="AA4140" i="1" s="1"/>
  <c r="P4140" i="1"/>
  <c r="O4140" i="1"/>
  <c r="N4140" i="1"/>
  <c r="S4140" i="1" s="1"/>
  <c r="R4139" i="1"/>
  <c r="W4139" i="1" s="1"/>
  <c r="AB4139" i="1" s="1"/>
  <c r="Q4139" i="1"/>
  <c r="V4139" i="1" s="1"/>
  <c r="P4139" i="1"/>
  <c r="O4139" i="1"/>
  <c r="N4139" i="1"/>
  <c r="S4139" i="1" s="1"/>
  <c r="X4139" i="1" s="1"/>
  <c r="R4138" i="1"/>
  <c r="Q4138" i="1"/>
  <c r="P4138" i="1"/>
  <c r="O4138" i="1"/>
  <c r="T4138" i="1" s="1"/>
  <c r="Y4138" i="1" s="1"/>
  <c r="N4138" i="1"/>
  <c r="R4137" i="1"/>
  <c r="Q4137" i="1"/>
  <c r="P4137" i="1"/>
  <c r="U4137" i="1" s="1"/>
  <c r="Z4137" i="1" s="1"/>
  <c r="O4137" i="1"/>
  <c r="N4137" i="1"/>
  <c r="R4136" i="1"/>
  <c r="Q4136" i="1"/>
  <c r="V4136" i="1" s="1"/>
  <c r="AA4136" i="1" s="1"/>
  <c r="P4136" i="1"/>
  <c r="U4136" i="1" s="1"/>
  <c r="Z4136" i="1" s="1"/>
  <c r="O4136" i="1"/>
  <c r="N4136" i="1"/>
  <c r="R4135" i="1"/>
  <c r="W4135" i="1" s="1"/>
  <c r="Q4135" i="1"/>
  <c r="V4135" i="1" s="1"/>
  <c r="AA4135" i="1" s="1"/>
  <c r="P4135" i="1"/>
  <c r="O4135" i="1"/>
  <c r="N4135" i="1"/>
  <c r="R4134" i="1"/>
  <c r="W4134" i="1" s="1"/>
  <c r="AB4134" i="1" s="1"/>
  <c r="Q4134" i="1"/>
  <c r="V4134" i="1" s="1"/>
  <c r="P4134" i="1"/>
  <c r="O4134" i="1"/>
  <c r="N4134" i="1"/>
  <c r="S4134" i="1" s="1"/>
  <c r="X4134" i="1" s="1"/>
  <c r="R4133" i="1"/>
  <c r="W4133" i="1" s="1"/>
  <c r="Q4133" i="1"/>
  <c r="P4133" i="1"/>
  <c r="O4133" i="1"/>
  <c r="T4133" i="1" s="1"/>
  <c r="Y4133" i="1" s="1"/>
  <c r="N4133" i="1"/>
  <c r="S4133" i="1" s="1"/>
  <c r="R4132" i="1"/>
  <c r="Q4132" i="1"/>
  <c r="V4132" i="1" s="1"/>
  <c r="P4132" i="1"/>
  <c r="U4132" i="1" s="1"/>
  <c r="Z4132" i="1" s="1"/>
  <c r="O4132" i="1"/>
  <c r="N4132" i="1"/>
  <c r="R4131" i="1"/>
  <c r="Q4131" i="1"/>
  <c r="V4131" i="1" s="1"/>
  <c r="AA4131" i="1" s="1"/>
  <c r="P4131" i="1"/>
  <c r="O4131" i="1"/>
  <c r="N4131" i="1"/>
  <c r="R4130" i="1"/>
  <c r="W4130" i="1" s="1"/>
  <c r="AB4130" i="1" s="1"/>
  <c r="Q4130" i="1"/>
  <c r="V4130" i="1" s="1"/>
  <c r="P4130" i="1"/>
  <c r="O4130" i="1"/>
  <c r="N4130" i="1"/>
  <c r="S4130" i="1" s="1"/>
  <c r="X4130" i="1" s="1"/>
  <c r="R4129" i="1"/>
  <c r="W4129" i="1" s="1"/>
  <c r="Q4129" i="1"/>
  <c r="P4129" i="1"/>
  <c r="O4129" i="1"/>
  <c r="T4129" i="1" s="1"/>
  <c r="Y4129" i="1" s="1"/>
  <c r="N4129" i="1"/>
  <c r="R4128" i="1"/>
  <c r="Q4128" i="1"/>
  <c r="V4128" i="1" s="1"/>
  <c r="P4128" i="1"/>
  <c r="U4128" i="1" s="1"/>
  <c r="Z4128" i="1" s="1"/>
  <c r="O4128" i="1"/>
  <c r="N4128" i="1"/>
  <c r="R4127" i="1"/>
  <c r="W4127" i="1" s="1"/>
  <c r="Q4127" i="1"/>
  <c r="V4127" i="1" s="1"/>
  <c r="AA4127" i="1" s="1"/>
  <c r="P4127" i="1"/>
  <c r="O4127" i="1"/>
  <c r="N4127" i="1"/>
  <c r="S4127" i="1" s="1"/>
  <c r="R4126" i="1"/>
  <c r="W4126" i="1" s="1"/>
  <c r="AB4126" i="1" s="1"/>
  <c r="Q4126" i="1"/>
  <c r="V4126" i="1" s="1"/>
  <c r="P4126" i="1"/>
  <c r="O4126" i="1"/>
  <c r="N4126" i="1"/>
  <c r="S4126" i="1" s="1"/>
  <c r="X4126" i="1" s="1"/>
  <c r="R4125" i="1"/>
  <c r="W4125" i="1" s="1"/>
  <c r="Q4125" i="1"/>
  <c r="P4125" i="1"/>
  <c r="O4125" i="1"/>
  <c r="T4125" i="1" s="1"/>
  <c r="Y4125" i="1" s="1"/>
  <c r="N4125" i="1"/>
  <c r="S4125" i="1" s="1"/>
  <c r="R4124" i="1"/>
  <c r="Q4124" i="1"/>
  <c r="V4124" i="1" s="1"/>
  <c r="P4124" i="1"/>
  <c r="U4124" i="1" s="1"/>
  <c r="Z4124" i="1" s="1"/>
  <c r="O4124" i="1"/>
  <c r="N4124" i="1"/>
  <c r="R4123" i="1"/>
  <c r="W4123" i="1" s="1"/>
  <c r="Q4123" i="1"/>
  <c r="V4123" i="1" s="1"/>
  <c r="AA4123" i="1" s="1"/>
  <c r="P4123" i="1"/>
  <c r="O4123" i="1"/>
  <c r="N4123" i="1"/>
  <c r="R4122" i="1"/>
  <c r="W4122" i="1" s="1"/>
  <c r="AB4122" i="1" s="1"/>
  <c r="Q4122" i="1"/>
  <c r="V4122" i="1" s="1"/>
  <c r="P4122" i="1"/>
  <c r="O4122" i="1"/>
  <c r="N4122" i="1"/>
  <c r="S4122" i="1" s="1"/>
  <c r="X4122" i="1" s="1"/>
  <c r="R4121" i="1"/>
  <c r="W4121" i="1" s="1"/>
  <c r="AB4121" i="1" s="1"/>
  <c r="Q4121" i="1"/>
  <c r="V4121" i="1" s="1"/>
  <c r="P4121" i="1"/>
  <c r="O4121" i="1"/>
  <c r="N4121" i="1"/>
  <c r="S4121" i="1" s="1"/>
  <c r="X4121" i="1" s="1"/>
  <c r="R4120" i="1"/>
  <c r="W4120" i="1" s="1"/>
  <c r="Q4120" i="1"/>
  <c r="P4120" i="1"/>
  <c r="O4120" i="1"/>
  <c r="T4120" i="1" s="1"/>
  <c r="Y4120" i="1" s="1"/>
  <c r="N4120" i="1"/>
  <c r="R4119" i="1"/>
  <c r="Q4119" i="1"/>
  <c r="V4119" i="1" s="1"/>
  <c r="P4119" i="1"/>
  <c r="U4119" i="1" s="1"/>
  <c r="Z4119" i="1" s="1"/>
  <c r="O4119" i="1"/>
  <c r="N4119" i="1"/>
  <c r="R4118" i="1"/>
  <c r="W4118" i="1" s="1"/>
  <c r="Q4118" i="1"/>
  <c r="V4118" i="1" s="1"/>
  <c r="AA4118" i="1" s="1"/>
  <c r="P4118" i="1"/>
  <c r="O4118" i="1"/>
  <c r="N4118" i="1"/>
  <c r="S4118" i="1" s="1"/>
  <c r="R4117" i="1"/>
  <c r="W4117" i="1" s="1"/>
  <c r="AB4117" i="1" s="1"/>
  <c r="Q4117" i="1"/>
  <c r="V4117" i="1" s="1"/>
  <c r="P4117" i="1"/>
  <c r="O4117" i="1"/>
  <c r="N4117" i="1"/>
  <c r="S4117" i="1" s="1"/>
  <c r="X4117" i="1" s="1"/>
  <c r="R4116" i="1"/>
  <c r="Q4116" i="1"/>
  <c r="P4116" i="1"/>
  <c r="O4116" i="1"/>
  <c r="T4116" i="1" s="1"/>
  <c r="Y4116" i="1" s="1"/>
  <c r="N4116" i="1"/>
  <c r="R4115" i="1"/>
  <c r="Q4115" i="1"/>
  <c r="P4115" i="1"/>
  <c r="U4115" i="1" s="1"/>
  <c r="Z4115" i="1" s="1"/>
  <c r="O4115" i="1"/>
  <c r="N4115" i="1"/>
  <c r="R4114" i="1"/>
  <c r="W4114" i="1" s="1"/>
  <c r="Q4114" i="1"/>
  <c r="V4114" i="1" s="1"/>
  <c r="AA4114" i="1" s="1"/>
  <c r="P4114" i="1"/>
  <c r="O4114" i="1"/>
  <c r="N4114" i="1"/>
  <c r="R4113" i="1"/>
  <c r="W4113" i="1" s="1"/>
  <c r="AB4113" i="1" s="1"/>
  <c r="Q4113" i="1"/>
  <c r="V4113" i="1" s="1"/>
  <c r="P4113" i="1"/>
  <c r="O4113" i="1"/>
  <c r="N4113" i="1"/>
  <c r="S4113" i="1" s="1"/>
  <c r="X4113" i="1" s="1"/>
  <c r="R4112" i="1"/>
  <c r="W4112" i="1" s="1"/>
  <c r="Q4112" i="1"/>
  <c r="P4112" i="1"/>
  <c r="O4112" i="1"/>
  <c r="T4112" i="1" s="1"/>
  <c r="Y4112" i="1" s="1"/>
  <c r="N4112" i="1"/>
  <c r="R4111" i="1"/>
  <c r="Q4111" i="1"/>
  <c r="V4111" i="1" s="1"/>
  <c r="P4111" i="1"/>
  <c r="U4111" i="1" s="1"/>
  <c r="Z4111" i="1" s="1"/>
  <c r="O4111" i="1"/>
  <c r="N4111" i="1"/>
  <c r="R4110" i="1"/>
  <c r="W4110" i="1" s="1"/>
  <c r="Q4110" i="1"/>
  <c r="V4110" i="1" s="1"/>
  <c r="AA4110" i="1" s="1"/>
  <c r="P4110" i="1"/>
  <c r="O4110" i="1"/>
  <c r="N4110" i="1"/>
  <c r="S4110" i="1" s="1"/>
  <c r="R4109" i="1"/>
  <c r="W4109" i="1" s="1"/>
  <c r="AB4109" i="1" s="1"/>
  <c r="Q4109" i="1"/>
  <c r="V4109" i="1" s="1"/>
  <c r="P4109" i="1"/>
  <c r="O4109" i="1"/>
  <c r="N4109" i="1"/>
  <c r="S4109" i="1" s="1"/>
  <c r="X4109" i="1" s="1"/>
  <c r="R4108" i="1"/>
  <c r="Q4108" i="1"/>
  <c r="P4108" i="1"/>
  <c r="O4108" i="1"/>
  <c r="T4108" i="1" s="1"/>
  <c r="Y4108" i="1" s="1"/>
  <c r="N4108" i="1"/>
  <c r="R4107" i="1"/>
  <c r="Q4107" i="1"/>
  <c r="P4107" i="1"/>
  <c r="U4107" i="1" s="1"/>
  <c r="Z4107" i="1" s="1"/>
  <c r="O4107" i="1"/>
  <c r="N4107" i="1"/>
  <c r="R4106" i="1"/>
  <c r="Q4106" i="1"/>
  <c r="V4106" i="1" s="1"/>
  <c r="P4106" i="1"/>
  <c r="U4106" i="1" s="1"/>
  <c r="Z4106" i="1" s="1"/>
  <c r="O4106" i="1"/>
  <c r="N4106" i="1"/>
  <c r="R4105" i="1"/>
  <c r="W4105" i="1" s="1"/>
  <c r="Q4105" i="1"/>
  <c r="V4105" i="1" s="1"/>
  <c r="AA4105" i="1" s="1"/>
  <c r="P4105" i="1"/>
  <c r="O4105" i="1"/>
  <c r="N4105" i="1"/>
  <c r="R4104" i="1"/>
  <c r="W4104" i="1" s="1"/>
  <c r="AB4104" i="1" s="1"/>
  <c r="Q4104" i="1"/>
  <c r="V4104" i="1" s="1"/>
  <c r="P4104" i="1"/>
  <c r="O4104" i="1"/>
  <c r="N4104" i="1"/>
  <c r="S4104" i="1" s="1"/>
  <c r="X4104" i="1" s="1"/>
  <c r="R4103" i="1"/>
  <c r="W4103" i="1" s="1"/>
  <c r="Q4103" i="1"/>
  <c r="P4103" i="1"/>
  <c r="O4103" i="1"/>
  <c r="T4103" i="1" s="1"/>
  <c r="Y4103" i="1" s="1"/>
  <c r="N4103" i="1"/>
  <c r="S4103" i="1" s="1"/>
  <c r="R4102" i="1"/>
  <c r="Q4102" i="1"/>
  <c r="V4102" i="1" s="1"/>
  <c r="P4102" i="1"/>
  <c r="U4102" i="1" s="1"/>
  <c r="Z4102" i="1" s="1"/>
  <c r="O4102" i="1"/>
  <c r="N4102" i="1"/>
  <c r="R4101" i="1"/>
  <c r="W4101" i="1" s="1"/>
  <c r="Q4101" i="1"/>
  <c r="V4101" i="1" s="1"/>
  <c r="AA4101" i="1" s="1"/>
  <c r="P4101" i="1"/>
  <c r="O4101" i="1"/>
  <c r="N4101" i="1"/>
  <c r="V4100" i="1"/>
  <c r="R4100" i="1"/>
  <c r="W4100" i="1" s="1"/>
  <c r="AB4100" i="1" s="1"/>
  <c r="Q4100" i="1"/>
  <c r="P4100" i="1"/>
  <c r="O4100" i="1"/>
  <c r="N4100" i="1"/>
  <c r="S4100" i="1" s="1"/>
  <c r="X4100" i="1" s="1"/>
  <c r="R4099" i="1"/>
  <c r="W4099" i="1" s="1"/>
  <c r="Q4099" i="1"/>
  <c r="P4099" i="1"/>
  <c r="O4099" i="1"/>
  <c r="T4099" i="1" s="1"/>
  <c r="Y4099" i="1" s="1"/>
  <c r="N4099" i="1"/>
  <c r="R4098" i="1"/>
  <c r="Q4098" i="1"/>
  <c r="V4098" i="1" s="1"/>
  <c r="P4098" i="1"/>
  <c r="U4098" i="1" s="1"/>
  <c r="Z4098" i="1" s="1"/>
  <c r="O4098" i="1"/>
  <c r="N4098" i="1"/>
  <c r="W4097" i="1"/>
  <c r="S4097" i="1"/>
  <c r="R4097" i="1"/>
  <c r="Q4097" i="1"/>
  <c r="V4097" i="1" s="1"/>
  <c r="AA4097" i="1" s="1"/>
  <c r="P4097" i="1"/>
  <c r="O4097" i="1"/>
  <c r="N4097" i="1"/>
  <c r="R4096" i="1"/>
  <c r="W4096" i="1" s="1"/>
  <c r="AB4096" i="1" s="1"/>
  <c r="Q4096" i="1"/>
  <c r="V4096" i="1" s="1"/>
  <c r="P4096" i="1"/>
  <c r="O4096" i="1"/>
  <c r="N4096" i="1"/>
  <c r="S4096" i="1" s="1"/>
  <c r="X4096" i="1" s="1"/>
  <c r="R4095" i="1"/>
  <c r="W4095" i="1" s="1"/>
  <c r="Q4095" i="1"/>
  <c r="P4095" i="1"/>
  <c r="O4095" i="1"/>
  <c r="T4095" i="1" s="1"/>
  <c r="Y4095" i="1" s="1"/>
  <c r="N4095" i="1"/>
  <c r="S4095" i="1" s="1"/>
  <c r="R4094" i="1"/>
  <c r="Q4094" i="1"/>
  <c r="V4094" i="1" s="1"/>
  <c r="P4094" i="1"/>
  <c r="U4094" i="1" s="1"/>
  <c r="Z4094" i="1" s="1"/>
  <c r="O4094" i="1"/>
  <c r="N4094" i="1"/>
  <c r="R4093" i="1"/>
  <c r="W4093" i="1" s="1"/>
  <c r="Q4093" i="1"/>
  <c r="V4093" i="1" s="1"/>
  <c r="AA4093" i="1" s="1"/>
  <c r="P4093" i="1"/>
  <c r="O4093" i="1"/>
  <c r="N4093" i="1"/>
  <c r="R4092" i="1"/>
  <c r="W4092" i="1" s="1"/>
  <c r="AB4092" i="1" s="1"/>
  <c r="Q4092" i="1"/>
  <c r="V4092" i="1" s="1"/>
  <c r="P4092" i="1"/>
  <c r="O4092" i="1"/>
  <c r="N4092" i="1"/>
  <c r="S4092" i="1" s="1"/>
  <c r="X4092" i="1" s="1"/>
  <c r="R4091" i="1"/>
  <c r="W4091" i="1" s="1"/>
  <c r="AB4091" i="1" s="1"/>
  <c r="Q4091" i="1"/>
  <c r="V4091" i="1" s="1"/>
  <c r="P4091" i="1"/>
  <c r="O4091" i="1"/>
  <c r="N4091" i="1"/>
  <c r="S4091" i="1" s="1"/>
  <c r="X4091" i="1" s="1"/>
  <c r="R4090" i="1"/>
  <c r="W4090" i="1" s="1"/>
  <c r="Q4090" i="1"/>
  <c r="P4090" i="1"/>
  <c r="O4090" i="1"/>
  <c r="T4090" i="1" s="1"/>
  <c r="Y4090" i="1" s="1"/>
  <c r="N4090" i="1"/>
  <c r="R4089" i="1"/>
  <c r="Q4089" i="1"/>
  <c r="V4089" i="1" s="1"/>
  <c r="P4089" i="1"/>
  <c r="U4089" i="1" s="1"/>
  <c r="Z4089" i="1" s="1"/>
  <c r="O4089" i="1"/>
  <c r="N4089" i="1"/>
  <c r="R4088" i="1"/>
  <c r="W4088" i="1" s="1"/>
  <c r="Q4088" i="1"/>
  <c r="V4088" i="1" s="1"/>
  <c r="AA4088" i="1" s="1"/>
  <c r="P4088" i="1"/>
  <c r="O4088" i="1"/>
  <c r="N4088" i="1"/>
  <c r="S4088" i="1" s="1"/>
  <c r="R4087" i="1"/>
  <c r="W4087" i="1" s="1"/>
  <c r="AB4087" i="1" s="1"/>
  <c r="Q4087" i="1"/>
  <c r="V4087" i="1" s="1"/>
  <c r="P4087" i="1"/>
  <c r="O4087" i="1"/>
  <c r="N4087" i="1"/>
  <c r="S4087" i="1" s="1"/>
  <c r="X4087" i="1" s="1"/>
  <c r="R4086" i="1"/>
  <c r="Q4086" i="1"/>
  <c r="P4086" i="1"/>
  <c r="O4086" i="1"/>
  <c r="T4086" i="1" s="1"/>
  <c r="Y4086" i="1" s="1"/>
  <c r="N4086" i="1"/>
  <c r="R4085" i="1"/>
  <c r="Q4085" i="1"/>
  <c r="P4085" i="1"/>
  <c r="U4085" i="1" s="1"/>
  <c r="Z4085" i="1" s="1"/>
  <c r="O4085" i="1"/>
  <c r="N4085" i="1"/>
  <c r="R4084" i="1"/>
  <c r="W4084" i="1" s="1"/>
  <c r="Q4084" i="1"/>
  <c r="V4084" i="1" s="1"/>
  <c r="AA4084" i="1" s="1"/>
  <c r="P4084" i="1"/>
  <c r="O4084" i="1"/>
  <c r="N4084" i="1"/>
  <c r="R4083" i="1"/>
  <c r="W4083" i="1" s="1"/>
  <c r="AB4083" i="1" s="1"/>
  <c r="Q4083" i="1"/>
  <c r="V4083" i="1" s="1"/>
  <c r="P4083" i="1"/>
  <c r="O4083" i="1"/>
  <c r="N4083" i="1"/>
  <c r="S4083" i="1" s="1"/>
  <c r="X4083" i="1" s="1"/>
  <c r="R4082" i="1"/>
  <c r="W4082" i="1" s="1"/>
  <c r="Q4082" i="1"/>
  <c r="P4082" i="1"/>
  <c r="O4082" i="1"/>
  <c r="T4082" i="1" s="1"/>
  <c r="Y4082" i="1" s="1"/>
  <c r="N4082" i="1"/>
  <c r="R4081" i="1"/>
  <c r="Q4081" i="1"/>
  <c r="V4081" i="1" s="1"/>
  <c r="P4081" i="1"/>
  <c r="U4081" i="1" s="1"/>
  <c r="Z4081" i="1" s="1"/>
  <c r="O4081" i="1"/>
  <c r="N4081" i="1"/>
  <c r="R4080" i="1"/>
  <c r="W4080" i="1" s="1"/>
  <c r="Q4080" i="1"/>
  <c r="V4080" i="1" s="1"/>
  <c r="AA4080" i="1" s="1"/>
  <c r="P4080" i="1"/>
  <c r="O4080" i="1"/>
  <c r="N4080" i="1"/>
  <c r="S4080" i="1" s="1"/>
  <c r="R4079" i="1"/>
  <c r="W4079" i="1" s="1"/>
  <c r="AB4079" i="1" s="1"/>
  <c r="Q4079" i="1"/>
  <c r="V4079" i="1" s="1"/>
  <c r="P4079" i="1"/>
  <c r="O4079" i="1"/>
  <c r="N4079" i="1"/>
  <c r="S4079" i="1" s="1"/>
  <c r="X4079" i="1" s="1"/>
  <c r="R4078" i="1"/>
  <c r="Q4078" i="1"/>
  <c r="P4078" i="1"/>
  <c r="O4078" i="1"/>
  <c r="T4078" i="1" s="1"/>
  <c r="Y4078" i="1" s="1"/>
  <c r="N4078" i="1"/>
  <c r="R4077" i="1"/>
  <c r="Q4077" i="1"/>
  <c r="P4077" i="1"/>
  <c r="U4077" i="1" s="1"/>
  <c r="Z4077" i="1" s="1"/>
  <c r="O4077" i="1"/>
  <c r="N4077" i="1"/>
  <c r="R4076" i="1"/>
  <c r="Q4076" i="1"/>
  <c r="V4076" i="1" s="1"/>
  <c r="P4076" i="1"/>
  <c r="U4076" i="1" s="1"/>
  <c r="Z4076" i="1" s="1"/>
  <c r="O4076" i="1"/>
  <c r="N4076" i="1"/>
  <c r="R4075" i="1"/>
  <c r="W4075" i="1" s="1"/>
  <c r="Q4075" i="1"/>
  <c r="V4075" i="1" s="1"/>
  <c r="AA4075" i="1" s="1"/>
  <c r="P4075" i="1"/>
  <c r="O4075" i="1"/>
  <c r="N4075" i="1"/>
  <c r="R4074" i="1"/>
  <c r="W4074" i="1" s="1"/>
  <c r="AB4074" i="1" s="1"/>
  <c r="Q4074" i="1"/>
  <c r="V4074" i="1" s="1"/>
  <c r="P4074" i="1"/>
  <c r="O4074" i="1"/>
  <c r="N4074" i="1"/>
  <c r="S4074" i="1" s="1"/>
  <c r="X4074" i="1" s="1"/>
  <c r="R4073" i="1"/>
  <c r="W4073" i="1" s="1"/>
  <c r="Q4073" i="1"/>
  <c r="P4073" i="1"/>
  <c r="O4073" i="1"/>
  <c r="T4073" i="1" s="1"/>
  <c r="Y4073" i="1" s="1"/>
  <c r="N4073" i="1"/>
  <c r="S4073" i="1" s="1"/>
  <c r="R4072" i="1"/>
  <c r="Q4072" i="1"/>
  <c r="V4072" i="1" s="1"/>
  <c r="P4072" i="1"/>
  <c r="U4072" i="1" s="1"/>
  <c r="Z4072" i="1" s="1"/>
  <c r="O4072" i="1"/>
  <c r="N4072" i="1"/>
  <c r="R4071" i="1"/>
  <c r="W4071" i="1" s="1"/>
  <c r="Q4071" i="1"/>
  <c r="V4071" i="1" s="1"/>
  <c r="AA4071" i="1" s="1"/>
  <c r="P4071" i="1"/>
  <c r="O4071" i="1"/>
  <c r="N4071" i="1"/>
  <c r="R4070" i="1"/>
  <c r="W4070" i="1" s="1"/>
  <c r="AB4070" i="1" s="1"/>
  <c r="Q4070" i="1"/>
  <c r="V4070" i="1" s="1"/>
  <c r="P4070" i="1"/>
  <c r="O4070" i="1"/>
  <c r="N4070" i="1"/>
  <c r="S4070" i="1" s="1"/>
  <c r="X4070" i="1" s="1"/>
  <c r="R4069" i="1"/>
  <c r="W4069" i="1" s="1"/>
  <c r="Q4069" i="1"/>
  <c r="P4069" i="1"/>
  <c r="O4069" i="1"/>
  <c r="T4069" i="1" s="1"/>
  <c r="Y4069" i="1" s="1"/>
  <c r="N4069" i="1"/>
  <c r="R4068" i="1"/>
  <c r="Q4068" i="1"/>
  <c r="V4068" i="1" s="1"/>
  <c r="P4068" i="1"/>
  <c r="U4068" i="1" s="1"/>
  <c r="Z4068" i="1" s="1"/>
  <c r="O4068" i="1"/>
  <c r="N4068" i="1"/>
  <c r="R4067" i="1"/>
  <c r="W4067" i="1" s="1"/>
  <c r="Q4067" i="1"/>
  <c r="V4067" i="1" s="1"/>
  <c r="AA4067" i="1" s="1"/>
  <c r="P4067" i="1"/>
  <c r="O4067" i="1"/>
  <c r="N4067" i="1"/>
  <c r="R4066" i="1"/>
  <c r="W4066" i="1" s="1"/>
  <c r="AB4066" i="1" s="1"/>
  <c r="Q4066" i="1"/>
  <c r="V4066" i="1" s="1"/>
  <c r="P4066" i="1"/>
  <c r="O4066" i="1"/>
  <c r="N4066" i="1"/>
  <c r="S4066" i="1" s="1"/>
  <c r="X4066" i="1" s="1"/>
  <c r="R4065" i="1"/>
  <c r="W4065" i="1" s="1"/>
  <c r="Q4065" i="1"/>
  <c r="P4065" i="1"/>
  <c r="O4065" i="1"/>
  <c r="T4065" i="1" s="1"/>
  <c r="Y4065" i="1" s="1"/>
  <c r="N4065" i="1"/>
  <c r="S4065" i="1" s="1"/>
  <c r="R4064" i="1"/>
  <c r="Q4064" i="1"/>
  <c r="V4064" i="1" s="1"/>
  <c r="P4064" i="1"/>
  <c r="U4064" i="1" s="1"/>
  <c r="Z4064" i="1" s="1"/>
  <c r="O4064" i="1"/>
  <c r="N4064" i="1"/>
  <c r="R4063" i="1"/>
  <c r="W4063" i="1" s="1"/>
  <c r="Q4063" i="1"/>
  <c r="V4063" i="1" s="1"/>
  <c r="AA4063" i="1" s="1"/>
  <c r="P4063" i="1"/>
  <c r="O4063" i="1"/>
  <c r="N4063" i="1"/>
  <c r="R4062" i="1"/>
  <c r="W4062" i="1" s="1"/>
  <c r="AB4062" i="1" s="1"/>
  <c r="Q4062" i="1"/>
  <c r="V4062" i="1" s="1"/>
  <c r="P4062" i="1"/>
  <c r="O4062" i="1"/>
  <c r="N4062" i="1"/>
  <c r="S4062" i="1" s="1"/>
  <c r="X4062" i="1" s="1"/>
  <c r="R4061" i="1"/>
  <c r="W4061" i="1" s="1"/>
  <c r="AB4061" i="1" s="1"/>
  <c r="Q4061" i="1"/>
  <c r="V4061" i="1" s="1"/>
  <c r="P4061" i="1"/>
  <c r="O4061" i="1"/>
  <c r="N4061" i="1"/>
  <c r="S4061" i="1" s="1"/>
  <c r="X4061" i="1" s="1"/>
  <c r="R4059" i="1"/>
  <c r="W4059" i="1" s="1"/>
  <c r="Q4059" i="1"/>
  <c r="P4059" i="1"/>
  <c r="O4059" i="1"/>
  <c r="T4059" i="1" s="1"/>
  <c r="Y4059" i="1" s="1"/>
  <c r="N4059" i="1"/>
  <c r="R4058" i="1"/>
  <c r="Q4058" i="1"/>
  <c r="V4058" i="1" s="1"/>
  <c r="P4058" i="1"/>
  <c r="U4058" i="1" s="1"/>
  <c r="Z4058" i="1" s="1"/>
  <c r="O4058" i="1"/>
  <c r="N4058" i="1"/>
  <c r="R4057" i="1"/>
  <c r="W4057" i="1" s="1"/>
  <c r="Q4057" i="1"/>
  <c r="V4057" i="1" s="1"/>
  <c r="AA4057" i="1" s="1"/>
  <c r="P4057" i="1"/>
  <c r="O4057" i="1"/>
  <c r="N4057" i="1"/>
  <c r="S4057" i="1" s="1"/>
  <c r="R4056" i="1"/>
  <c r="W4056" i="1" s="1"/>
  <c r="AB4056" i="1" s="1"/>
  <c r="Q4056" i="1"/>
  <c r="V4056" i="1" s="1"/>
  <c r="P4056" i="1"/>
  <c r="O4056" i="1"/>
  <c r="N4056" i="1"/>
  <c r="S4056" i="1" s="1"/>
  <c r="X4056" i="1" s="1"/>
  <c r="R4055" i="1"/>
  <c r="W4055" i="1" s="1"/>
  <c r="Q4055" i="1"/>
  <c r="P4055" i="1"/>
  <c r="O4055" i="1"/>
  <c r="T4055" i="1" s="1"/>
  <c r="Y4055" i="1" s="1"/>
  <c r="N4055" i="1"/>
  <c r="S4055" i="1" s="1"/>
  <c r="R4054" i="1"/>
  <c r="Q4054" i="1"/>
  <c r="V4054" i="1" s="1"/>
  <c r="P4054" i="1"/>
  <c r="U4054" i="1" s="1"/>
  <c r="Z4054" i="1" s="1"/>
  <c r="O4054" i="1"/>
  <c r="N4054" i="1"/>
  <c r="W4053" i="1"/>
  <c r="S4053" i="1"/>
  <c r="R4053" i="1"/>
  <c r="Q4053" i="1"/>
  <c r="V4053" i="1" s="1"/>
  <c r="AA4053" i="1" s="1"/>
  <c r="P4053" i="1"/>
  <c r="O4053" i="1"/>
  <c r="N4053" i="1"/>
  <c r="R4052" i="1"/>
  <c r="W4052" i="1" s="1"/>
  <c r="AB4052" i="1" s="1"/>
  <c r="Q4052" i="1"/>
  <c r="V4052" i="1" s="1"/>
  <c r="P4052" i="1"/>
  <c r="O4052" i="1"/>
  <c r="N4052" i="1"/>
  <c r="S4052" i="1" s="1"/>
  <c r="X4052" i="1" s="1"/>
  <c r="R4051" i="1"/>
  <c r="W4051" i="1" s="1"/>
  <c r="Q4051" i="1"/>
  <c r="P4051" i="1"/>
  <c r="O4051" i="1"/>
  <c r="T4051" i="1" s="1"/>
  <c r="N4051" i="1"/>
  <c r="S4051" i="1" s="1"/>
  <c r="R4050" i="1"/>
  <c r="Q4050" i="1"/>
  <c r="V4050" i="1" s="1"/>
  <c r="P4050" i="1"/>
  <c r="U4050" i="1" s="1"/>
  <c r="O4050" i="1"/>
  <c r="N4050" i="1"/>
  <c r="R4049" i="1"/>
  <c r="W4049" i="1" s="1"/>
  <c r="Q4049" i="1"/>
  <c r="V4049" i="1" s="1"/>
  <c r="P4049" i="1"/>
  <c r="O4049" i="1"/>
  <c r="N4049" i="1"/>
  <c r="S4049" i="1" s="1"/>
  <c r="R4048" i="1"/>
  <c r="W4048" i="1" s="1"/>
  <c r="AB4048" i="1" s="1"/>
  <c r="Q4048" i="1"/>
  <c r="V4048" i="1" s="1"/>
  <c r="P4048" i="1"/>
  <c r="O4048" i="1"/>
  <c r="N4048" i="1"/>
  <c r="S4048" i="1" s="1"/>
  <c r="X4048" i="1" s="1"/>
  <c r="R4047" i="1"/>
  <c r="Q4047" i="1"/>
  <c r="P4047" i="1"/>
  <c r="O4047" i="1"/>
  <c r="T4047" i="1" s="1"/>
  <c r="Y4047" i="1" s="1"/>
  <c r="N4047" i="1"/>
  <c r="R4046" i="1"/>
  <c r="Q4046" i="1"/>
  <c r="V4046" i="1" s="1"/>
  <c r="P4046" i="1"/>
  <c r="U4046" i="1" s="1"/>
  <c r="O4046" i="1"/>
  <c r="N4046" i="1"/>
  <c r="R4045" i="1"/>
  <c r="Q4045" i="1"/>
  <c r="V4045" i="1" s="1"/>
  <c r="P4045" i="1"/>
  <c r="U4045" i="1" s="1"/>
  <c r="O4045" i="1"/>
  <c r="N4045" i="1"/>
  <c r="R4044" i="1"/>
  <c r="W4044" i="1" s="1"/>
  <c r="Q4044" i="1"/>
  <c r="V4044" i="1" s="1"/>
  <c r="P4044" i="1"/>
  <c r="O4044" i="1"/>
  <c r="N4044" i="1"/>
  <c r="S4044" i="1" s="1"/>
  <c r="R4043" i="1"/>
  <c r="W4043" i="1" s="1"/>
  <c r="AB4043" i="1" s="1"/>
  <c r="Q4043" i="1"/>
  <c r="V4043" i="1" s="1"/>
  <c r="P4043" i="1"/>
  <c r="O4043" i="1"/>
  <c r="N4043" i="1"/>
  <c r="S4043" i="1" s="1"/>
  <c r="X4043" i="1" s="1"/>
  <c r="R4042" i="1"/>
  <c r="W4042" i="1" s="1"/>
  <c r="Q4042" i="1"/>
  <c r="P4042" i="1"/>
  <c r="O4042" i="1"/>
  <c r="T4042" i="1" s="1"/>
  <c r="N4042" i="1"/>
  <c r="S4042" i="1" s="1"/>
  <c r="R4041" i="1"/>
  <c r="Q4041" i="1"/>
  <c r="V4041" i="1" s="1"/>
  <c r="P4041" i="1"/>
  <c r="U4041" i="1" s="1"/>
  <c r="Z4041" i="1" s="1"/>
  <c r="O4041" i="1"/>
  <c r="N4041" i="1"/>
  <c r="R4040" i="1"/>
  <c r="W4040" i="1" s="1"/>
  <c r="Q4040" i="1"/>
  <c r="V4040" i="1" s="1"/>
  <c r="P4040" i="1"/>
  <c r="O4040" i="1"/>
  <c r="N4040" i="1"/>
  <c r="S4040" i="1" s="1"/>
  <c r="R4039" i="1"/>
  <c r="W4039" i="1" s="1"/>
  <c r="AB4039" i="1" s="1"/>
  <c r="Q4039" i="1"/>
  <c r="V4039" i="1" s="1"/>
  <c r="P4039" i="1"/>
  <c r="O4039" i="1"/>
  <c r="N4039" i="1"/>
  <c r="S4039" i="1" s="1"/>
  <c r="R4038" i="1"/>
  <c r="W4038" i="1" s="1"/>
  <c r="Q4038" i="1"/>
  <c r="P4038" i="1"/>
  <c r="O4038" i="1"/>
  <c r="T4038" i="1" s="1"/>
  <c r="Y4038" i="1" s="1"/>
  <c r="N4038" i="1"/>
  <c r="R4037" i="1"/>
  <c r="Q4037" i="1"/>
  <c r="V4037" i="1" s="1"/>
  <c r="P4037" i="1"/>
  <c r="U4037" i="1" s="1"/>
  <c r="Z4037" i="1" s="1"/>
  <c r="O4037" i="1"/>
  <c r="N4037" i="1"/>
  <c r="R4036" i="1"/>
  <c r="W4036" i="1" s="1"/>
  <c r="Q4036" i="1"/>
  <c r="V4036" i="1" s="1"/>
  <c r="AA4036" i="1" s="1"/>
  <c r="P4036" i="1"/>
  <c r="O4036" i="1"/>
  <c r="N4036" i="1"/>
  <c r="S4036" i="1" s="1"/>
  <c r="R4035" i="1"/>
  <c r="W4035" i="1" s="1"/>
  <c r="AB4035" i="1" s="1"/>
  <c r="Q4035" i="1"/>
  <c r="V4035" i="1" s="1"/>
  <c r="P4035" i="1"/>
  <c r="O4035" i="1"/>
  <c r="N4035" i="1"/>
  <c r="S4035" i="1" s="1"/>
  <c r="X4035" i="1" s="1"/>
  <c r="R4034" i="1"/>
  <c r="Q4034" i="1"/>
  <c r="P4034" i="1"/>
  <c r="O4034" i="1"/>
  <c r="T4034" i="1" s="1"/>
  <c r="Y4034" i="1" s="1"/>
  <c r="N4034" i="1"/>
  <c r="R4033" i="1"/>
  <c r="Q4033" i="1"/>
  <c r="V4033" i="1" s="1"/>
  <c r="P4033" i="1"/>
  <c r="U4033" i="1" s="1"/>
  <c r="O4033" i="1"/>
  <c r="N4033" i="1"/>
  <c r="R4032" i="1"/>
  <c r="W4032" i="1" s="1"/>
  <c r="Q4032" i="1"/>
  <c r="V4032" i="1" s="1"/>
  <c r="P4032" i="1"/>
  <c r="O4032" i="1"/>
  <c r="N4032" i="1"/>
  <c r="S4032" i="1" s="1"/>
  <c r="R4031" i="1"/>
  <c r="W4031" i="1" s="1"/>
  <c r="AB4031" i="1" s="1"/>
  <c r="Q4031" i="1"/>
  <c r="V4031" i="1" s="1"/>
  <c r="P4031" i="1"/>
  <c r="O4031" i="1"/>
  <c r="N4031" i="1"/>
  <c r="S4031" i="1" s="1"/>
  <c r="X4031" i="1" s="1"/>
  <c r="R4030" i="1"/>
  <c r="W4030" i="1" s="1"/>
  <c r="AB4030" i="1" s="1"/>
  <c r="Q4030" i="1"/>
  <c r="P4030" i="1"/>
  <c r="O4030" i="1"/>
  <c r="N4030" i="1"/>
  <c r="S4030" i="1" s="1"/>
  <c r="X4030" i="1" s="1"/>
  <c r="R4028" i="1"/>
  <c r="Q4028" i="1"/>
  <c r="P4028" i="1"/>
  <c r="O4028" i="1"/>
  <c r="T4028" i="1" s="1"/>
  <c r="N4028" i="1"/>
  <c r="R4027" i="1"/>
  <c r="Q4027" i="1"/>
  <c r="V4027" i="1" s="1"/>
  <c r="P4027" i="1"/>
  <c r="U4027" i="1" s="1"/>
  <c r="O4027" i="1"/>
  <c r="N4027" i="1"/>
  <c r="R4026" i="1"/>
  <c r="W4026" i="1" s="1"/>
  <c r="Q4026" i="1"/>
  <c r="V4026" i="1" s="1"/>
  <c r="P4026" i="1"/>
  <c r="O4026" i="1"/>
  <c r="N4026" i="1"/>
  <c r="S4026" i="1" s="1"/>
  <c r="R4025" i="1"/>
  <c r="W4025" i="1" s="1"/>
  <c r="AB4025" i="1" s="1"/>
  <c r="Q4025" i="1"/>
  <c r="V4025" i="1" s="1"/>
  <c r="P4025" i="1"/>
  <c r="O4025" i="1"/>
  <c r="N4025" i="1"/>
  <c r="S4025" i="1" s="1"/>
  <c r="R4024" i="1"/>
  <c r="W4024" i="1" s="1"/>
  <c r="Q4024" i="1"/>
  <c r="V4024" i="1" s="1"/>
  <c r="P4024" i="1"/>
  <c r="O4024" i="1"/>
  <c r="T4024" i="1" s="1"/>
  <c r="N4024" i="1"/>
  <c r="S4024" i="1" s="1"/>
  <c r="R4023" i="1"/>
  <c r="W4023" i="1" s="1"/>
  <c r="Q4023" i="1"/>
  <c r="V4023" i="1" s="1"/>
  <c r="P4023" i="1"/>
  <c r="U4023" i="1" s="1"/>
  <c r="O4023" i="1"/>
  <c r="N4023" i="1"/>
  <c r="S4023" i="1" s="1"/>
  <c r="R4022" i="1"/>
  <c r="W4022" i="1" s="1"/>
  <c r="Q4022" i="1"/>
  <c r="V4022" i="1" s="1"/>
  <c r="P4022" i="1"/>
  <c r="O4022" i="1"/>
  <c r="T4022" i="1" s="1"/>
  <c r="N4022" i="1"/>
  <c r="S4022" i="1" s="1"/>
  <c r="R4021" i="1"/>
  <c r="W4021" i="1" s="1"/>
  <c r="Q4021" i="1"/>
  <c r="V4021" i="1" s="1"/>
  <c r="P4021" i="1"/>
  <c r="U4021" i="1" s="1"/>
  <c r="O4021" i="1"/>
  <c r="N4021" i="1"/>
  <c r="S4021" i="1" s="1"/>
  <c r="R4020" i="1"/>
  <c r="W4020" i="1" s="1"/>
  <c r="Q4020" i="1"/>
  <c r="V4020" i="1" s="1"/>
  <c r="P4020" i="1"/>
  <c r="O4020" i="1"/>
  <c r="T4020" i="1" s="1"/>
  <c r="N4020" i="1"/>
  <c r="S4020" i="1" s="1"/>
  <c r="R4019" i="1"/>
  <c r="W4019" i="1" s="1"/>
  <c r="Q4019" i="1"/>
  <c r="V4019" i="1" s="1"/>
  <c r="P4019" i="1"/>
  <c r="U4019" i="1" s="1"/>
  <c r="O4019" i="1"/>
  <c r="N4019" i="1"/>
  <c r="S4019" i="1" s="1"/>
  <c r="R4018" i="1"/>
  <c r="W4018" i="1" s="1"/>
  <c r="Q4018" i="1"/>
  <c r="V4018" i="1" s="1"/>
  <c r="P4018" i="1"/>
  <c r="O4018" i="1"/>
  <c r="T4018" i="1" s="1"/>
  <c r="N4018" i="1"/>
  <c r="S4018" i="1" s="1"/>
  <c r="R4017" i="1"/>
  <c r="W4017" i="1" s="1"/>
  <c r="Q4017" i="1"/>
  <c r="V4017" i="1" s="1"/>
  <c r="P4017" i="1"/>
  <c r="U4017" i="1" s="1"/>
  <c r="O4017" i="1"/>
  <c r="N4017" i="1"/>
  <c r="S4017" i="1" s="1"/>
  <c r="R4016" i="1"/>
  <c r="W4016" i="1" s="1"/>
  <c r="Q4016" i="1"/>
  <c r="V4016" i="1" s="1"/>
  <c r="P4016" i="1"/>
  <c r="O4016" i="1"/>
  <c r="T4016" i="1" s="1"/>
  <c r="N4016" i="1"/>
  <c r="S4016" i="1" s="1"/>
  <c r="R4015" i="1"/>
  <c r="W4015" i="1" s="1"/>
  <c r="Q4015" i="1"/>
  <c r="V4015" i="1" s="1"/>
  <c r="P4015" i="1"/>
  <c r="O4015" i="1"/>
  <c r="N4015" i="1"/>
  <c r="S4015" i="1" s="1"/>
  <c r="R4014" i="1"/>
  <c r="W4014" i="1" s="1"/>
  <c r="Q4014" i="1"/>
  <c r="V4014" i="1" s="1"/>
  <c r="P4014" i="1"/>
  <c r="U4014" i="1" s="1"/>
  <c r="O4014" i="1"/>
  <c r="N4014" i="1"/>
  <c r="R4013" i="1"/>
  <c r="W4013" i="1" s="1"/>
  <c r="Q4013" i="1"/>
  <c r="P4013" i="1"/>
  <c r="O4013" i="1"/>
  <c r="T4013" i="1" s="1"/>
  <c r="N4013" i="1"/>
  <c r="S4013" i="1" s="1"/>
  <c r="R4012" i="1"/>
  <c r="W4012" i="1" s="1"/>
  <c r="Q4012" i="1"/>
  <c r="V4012" i="1" s="1"/>
  <c r="P4012" i="1"/>
  <c r="O4012" i="1"/>
  <c r="N4012" i="1"/>
  <c r="S4012" i="1" s="1"/>
  <c r="R4011" i="1"/>
  <c r="W4011" i="1" s="1"/>
  <c r="Q4011" i="1"/>
  <c r="V4011" i="1" s="1"/>
  <c r="P4011" i="1"/>
  <c r="O4011" i="1"/>
  <c r="N4011" i="1"/>
  <c r="S4011" i="1" s="1"/>
  <c r="R4010" i="1"/>
  <c r="Q4010" i="1"/>
  <c r="P4010" i="1"/>
  <c r="O4010" i="1"/>
  <c r="T4010" i="1" s="1"/>
  <c r="N4010" i="1"/>
  <c r="S4010" i="1" s="1"/>
  <c r="X4010" i="1" s="1"/>
  <c r="R4009" i="1"/>
  <c r="Q4009" i="1"/>
  <c r="V4009" i="1" s="1"/>
  <c r="P4009" i="1"/>
  <c r="U4009" i="1" s="1"/>
  <c r="O4009" i="1"/>
  <c r="T4009" i="1" s="1"/>
  <c r="Y4009" i="1" s="1"/>
  <c r="N4009" i="1"/>
  <c r="R4008" i="1"/>
  <c r="W4008" i="1" s="1"/>
  <c r="Q4008" i="1"/>
  <c r="V4008" i="1" s="1"/>
  <c r="P4008" i="1"/>
  <c r="U4008" i="1" s="1"/>
  <c r="Z4008" i="1" s="1"/>
  <c r="O4008" i="1"/>
  <c r="N4008" i="1"/>
  <c r="S4008" i="1" s="1"/>
  <c r="R4007" i="1"/>
  <c r="W4007" i="1" s="1"/>
  <c r="Q4007" i="1"/>
  <c r="V4007" i="1" s="1"/>
  <c r="AA4007" i="1" s="1"/>
  <c r="P4007" i="1"/>
  <c r="O4007" i="1"/>
  <c r="N4007" i="1"/>
  <c r="R4006" i="1"/>
  <c r="W4006" i="1" s="1"/>
  <c r="AB4006" i="1" s="1"/>
  <c r="Q4006" i="1"/>
  <c r="P4006" i="1"/>
  <c r="O4006" i="1"/>
  <c r="T4006" i="1" s="1"/>
  <c r="Y4006" i="1" s="1"/>
  <c r="N4006" i="1"/>
  <c r="S4006" i="1" s="1"/>
  <c r="X4006" i="1" s="1"/>
  <c r="R4005" i="1"/>
  <c r="Q4005" i="1"/>
  <c r="V4005" i="1" s="1"/>
  <c r="P4005" i="1"/>
  <c r="U4005" i="1" s="1"/>
  <c r="Z4005" i="1" s="1"/>
  <c r="O4005" i="1"/>
  <c r="T4005" i="1" s="1"/>
  <c r="Y4005" i="1" s="1"/>
  <c r="N4005" i="1"/>
  <c r="R4004" i="1"/>
  <c r="W4004" i="1" s="1"/>
  <c r="Q4004" i="1"/>
  <c r="P4004" i="1"/>
  <c r="U4004" i="1" s="1"/>
  <c r="Z4004" i="1" s="1"/>
  <c r="O4004" i="1"/>
  <c r="N4004" i="1"/>
  <c r="R4003" i="1"/>
  <c r="W4003" i="1" s="1"/>
  <c r="Q4003" i="1"/>
  <c r="V4003" i="1" s="1"/>
  <c r="AA4003" i="1" s="1"/>
  <c r="P4003" i="1"/>
  <c r="O4003" i="1"/>
  <c r="T4003" i="1" s="1"/>
  <c r="N4003" i="1"/>
  <c r="S4003" i="1" s="1"/>
  <c r="R4002" i="1"/>
  <c r="W4002" i="1" s="1"/>
  <c r="AB4002" i="1" s="1"/>
  <c r="Q4002" i="1"/>
  <c r="P4002" i="1"/>
  <c r="O4002" i="1"/>
  <c r="T4002" i="1" s="1"/>
  <c r="Y4002" i="1" s="1"/>
  <c r="N4002" i="1"/>
  <c r="S4002" i="1" s="1"/>
  <c r="X4002" i="1" s="1"/>
  <c r="R4001" i="1"/>
  <c r="Q4001" i="1"/>
  <c r="V4001" i="1" s="1"/>
  <c r="P4001" i="1"/>
  <c r="O4001" i="1"/>
  <c r="T4001" i="1" s="1"/>
  <c r="Y4001" i="1" s="1"/>
  <c r="N4001" i="1"/>
  <c r="R4000" i="1"/>
  <c r="W4000" i="1" s="1"/>
  <c r="Q4000" i="1"/>
  <c r="P4000" i="1"/>
  <c r="U4000" i="1" s="1"/>
  <c r="Z4000" i="1" s="1"/>
  <c r="O4000" i="1"/>
  <c r="N4000" i="1"/>
  <c r="S4000" i="1" s="1"/>
  <c r="R3999" i="1"/>
  <c r="W3999" i="1" s="1"/>
  <c r="Q3999" i="1"/>
  <c r="V3999" i="1" s="1"/>
  <c r="AA3999" i="1" s="1"/>
  <c r="P3999" i="1"/>
  <c r="U3999" i="1" s="1"/>
  <c r="Z3999" i="1" s="1"/>
  <c r="O3999" i="1"/>
  <c r="N3999" i="1"/>
  <c r="R3998" i="1"/>
  <c r="W3998" i="1" s="1"/>
  <c r="Q3998" i="1"/>
  <c r="V3998" i="1" s="1"/>
  <c r="AA3998" i="1" s="1"/>
  <c r="P3998" i="1"/>
  <c r="O3998" i="1"/>
  <c r="T3998" i="1" s="1"/>
  <c r="N3998" i="1"/>
  <c r="S3998" i="1" s="1"/>
  <c r="R3997" i="1"/>
  <c r="W3997" i="1" s="1"/>
  <c r="AB3997" i="1" s="1"/>
  <c r="Q3997" i="1"/>
  <c r="P3997" i="1"/>
  <c r="O3997" i="1"/>
  <c r="T3997" i="1" s="1"/>
  <c r="Y3997" i="1" s="1"/>
  <c r="N3997" i="1"/>
  <c r="S3997" i="1" s="1"/>
  <c r="X3997" i="1" s="1"/>
  <c r="R3996" i="1"/>
  <c r="Q3996" i="1"/>
  <c r="V3996" i="1" s="1"/>
  <c r="P3996" i="1"/>
  <c r="O3996" i="1"/>
  <c r="T3996" i="1" s="1"/>
  <c r="Y3996" i="1" s="1"/>
  <c r="N3996" i="1"/>
  <c r="R3995" i="1"/>
  <c r="W3995" i="1" s="1"/>
  <c r="Q3995" i="1"/>
  <c r="P3995" i="1"/>
  <c r="U3995" i="1" s="1"/>
  <c r="Z3995" i="1" s="1"/>
  <c r="O3995" i="1"/>
  <c r="N3995" i="1"/>
  <c r="S3995" i="1" s="1"/>
  <c r="R3994" i="1"/>
  <c r="W3994" i="1" s="1"/>
  <c r="AB3994" i="1" s="1"/>
  <c r="Q3994" i="1"/>
  <c r="V3994" i="1" s="1"/>
  <c r="AA3994" i="1" s="1"/>
  <c r="P3994" i="1"/>
  <c r="O3994" i="1"/>
  <c r="N3994" i="1"/>
  <c r="S3994" i="1" s="1"/>
  <c r="R3993" i="1"/>
  <c r="W3993" i="1" s="1"/>
  <c r="AB3993" i="1" s="1"/>
  <c r="Q3993" i="1"/>
  <c r="P3993" i="1"/>
  <c r="O3993" i="1"/>
  <c r="T3993" i="1" s="1"/>
  <c r="N3993" i="1"/>
  <c r="S3993" i="1" s="1"/>
  <c r="X3993" i="1" s="1"/>
  <c r="R3992" i="1"/>
  <c r="Q3992" i="1"/>
  <c r="P3992" i="1"/>
  <c r="U3992" i="1" s="1"/>
  <c r="O3992" i="1"/>
  <c r="T3992" i="1" s="1"/>
  <c r="Y3992" i="1" s="1"/>
  <c r="N3992" i="1"/>
  <c r="R3991" i="1"/>
  <c r="Q3991" i="1"/>
  <c r="V3991" i="1" s="1"/>
  <c r="P3991" i="1"/>
  <c r="U3991" i="1" s="1"/>
  <c r="Z3991" i="1" s="1"/>
  <c r="O3991" i="1"/>
  <c r="N3991" i="1"/>
  <c r="S3991" i="1" s="1"/>
  <c r="R3990" i="1"/>
  <c r="Q3990" i="1"/>
  <c r="V3990" i="1" s="1"/>
  <c r="AA3990" i="1" s="1"/>
  <c r="P3990" i="1"/>
  <c r="O3990" i="1"/>
  <c r="T3990" i="1" s="1"/>
  <c r="N3990" i="1"/>
  <c r="S3990" i="1" s="1"/>
  <c r="R3989" i="1"/>
  <c r="W3989" i="1" s="1"/>
  <c r="AB3989" i="1" s="1"/>
  <c r="Q3989" i="1"/>
  <c r="P3989" i="1"/>
  <c r="O3989" i="1"/>
  <c r="T3989" i="1" s="1"/>
  <c r="N3989" i="1"/>
  <c r="S3989" i="1" s="1"/>
  <c r="X3989" i="1" s="1"/>
  <c r="R3988" i="1"/>
  <c r="Q3988" i="1"/>
  <c r="V3988" i="1" s="1"/>
  <c r="P3988" i="1"/>
  <c r="U3988" i="1" s="1"/>
  <c r="Z3988" i="1" s="1"/>
  <c r="O3988" i="1"/>
  <c r="T3988" i="1" s="1"/>
  <c r="Y3988" i="1" s="1"/>
  <c r="N3988" i="1"/>
  <c r="R3987" i="1"/>
  <c r="W3987" i="1" s="1"/>
  <c r="Q3987" i="1"/>
  <c r="V3987" i="1" s="1"/>
  <c r="P3987" i="1"/>
  <c r="U3987" i="1" s="1"/>
  <c r="Z3987" i="1" s="1"/>
  <c r="O3987" i="1"/>
  <c r="N3987" i="1"/>
  <c r="S3987" i="1" s="1"/>
  <c r="R3986" i="1"/>
  <c r="Q3986" i="1"/>
  <c r="V3986" i="1" s="1"/>
  <c r="AA3986" i="1" s="1"/>
  <c r="P3986" i="1"/>
  <c r="O3986" i="1"/>
  <c r="N3986" i="1"/>
  <c r="R3985" i="1"/>
  <c r="W3985" i="1" s="1"/>
  <c r="AB3985" i="1" s="1"/>
  <c r="Q3985" i="1"/>
  <c r="P3985" i="1"/>
  <c r="U3985" i="1" s="1"/>
  <c r="O3985" i="1"/>
  <c r="T3985" i="1" s="1"/>
  <c r="N3985" i="1"/>
  <c r="S3985" i="1" s="1"/>
  <c r="R3984" i="1"/>
  <c r="W3984" i="1" s="1"/>
  <c r="Q3984" i="1"/>
  <c r="P3984" i="1"/>
  <c r="U3984" i="1" s="1"/>
  <c r="O3984" i="1"/>
  <c r="N3984" i="1"/>
  <c r="S3984" i="1" s="1"/>
  <c r="X3984" i="1" s="1"/>
  <c r="R3983" i="1"/>
  <c r="Q3983" i="1"/>
  <c r="P3983" i="1"/>
  <c r="U3983" i="1" s="1"/>
  <c r="O3983" i="1"/>
  <c r="N3983" i="1"/>
  <c r="R3982" i="1"/>
  <c r="Q3982" i="1"/>
  <c r="V3982" i="1" s="1"/>
  <c r="AA3982" i="1" s="1"/>
  <c r="P3982" i="1"/>
  <c r="U3982" i="1" s="1"/>
  <c r="O3982" i="1"/>
  <c r="N3982" i="1"/>
  <c r="R3981" i="1"/>
  <c r="Q3981" i="1"/>
  <c r="V3981" i="1" s="1"/>
  <c r="AA3981" i="1" s="1"/>
  <c r="P3981" i="1"/>
  <c r="O3981" i="1"/>
  <c r="T3981" i="1" s="1"/>
  <c r="N3981" i="1"/>
  <c r="R3980" i="1"/>
  <c r="Q3980" i="1"/>
  <c r="P3980" i="1"/>
  <c r="O3980" i="1"/>
  <c r="T3980" i="1" s="1"/>
  <c r="Y3980" i="1" s="1"/>
  <c r="N3980" i="1"/>
  <c r="R3979" i="1"/>
  <c r="Q3979" i="1"/>
  <c r="P3979" i="1"/>
  <c r="O3979" i="1"/>
  <c r="T3979" i="1" s="1"/>
  <c r="Y3979" i="1" s="1"/>
  <c r="N3979" i="1"/>
  <c r="R3978" i="1"/>
  <c r="Q3978" i="1"/>
  <c r="V3978" i="1" s="1"/>
  <c r="P3978" i="1"/>
  <c r="U3978" i="1" s="1"/>
  <c r="O3978" i="1"/>
  <c r="N3978" i="1"/>
  <c r="S3978" i="1" s="1"/>
  <c r="R3977" i="1"/>
  <c r="W3977" i="1" s="1"/>
  <c r="AB3977" i="1" s="1"/>
  <c r="Q3977" i="1"/>
  <c r="V3977" i="1" s="1"/>
  <c r="P3977" i="1"/>
  <c r="O3977" i="1"/>
  <c r="N3977" i="1"/>
  <c r="R3976" i="1"/>
  <c r="W3976" i="1" s="1"/>
  <c r="AB3976" i="1" s="1"/>
  <c r="Q3976" i="1"/>
  <c r="P3976" i="1"/>
  <c r="O3976" i="1"/>
  <c r="T3976" i="1" s="1"/>
  <c r="Y3976" i="1" s="1"/>
  <c r="N3976" i="1"/>
  <c r="S3976" i="1" s="1"/>
  <c r="X3976" i="1" s="1"/>
  <c r="R3975" i="1"/>
  <c r="Q3975" i="1"/>
  <c r="V3975" i="1" s="1"/>
  <c r="P3975" i="1"/>
  <c r="U3975" i="1" s="1"/>
  <c r="Z3975" i="1" s="1"/>
  <c r="O3975" i="1"/>
  <c r="T3975" i="1" s="1"/>
  <c r="Y3975" i="1" s="1"/>
  <c r="N3975" i="1"/>
  <c r="R3974" i="1"/>
  <c r="W3974" i="1" s="1"/>
  <c r="Q3974" i="1"/>
  <c r="V3974" i="1" s="1"/>
  <c r="AA3974" i="1" s="1"/>
  <c r="P3974" i="1"/>
  <c r="U3974" i="1" s="1"/>
  <c r="Z3974" i="1" s="1"/>
  <c r="O3974" i="1"/>
  <c r="N3974" i="1"/>
  <c r="R3973" i="1"/>
  <c r="W3973" i="1" s="1"/>
  <c r="Q3973" i="1"/>
  <c r="V3973" i="1" s="1"/>
  <c r="AA3973" i="1" s="1"/>
  <c r="P3973" i="1"/>
  <c r="O3973" i="1"/>
  <c r="T3973" i="1" s="1"/>
  <c r="N3973" i="1"/>
  <c r="S3973" i="1" s="1"/>
  <c r="R3972" i="1"/>
  <c r="W3972" i="1" s="1"/>
  <c r="AB3972" i="1" s="1"/>
  <c r="Q3972" i="1"/>
  <c r="P3972" i="1"/>
  <c r="O3972" i="1"/>
  <c r="T3972" i="1" s="1"/>
  <c r="Y3972" i="1" s="1"/>
  <c r="N3972" i="1"/>
  <c r="S3972" i="1" s="1"/>
  <c r="X3972" i="1" s="1"/>
  <c r="R3971" i="1"/>
  <c r="Q3971" i="1"/>
  <c r="V3971" i="1" s="1"/>
  <c r="P3971" i="1"/>
  <c r="O3971" i="1"/>
  <c r="T3971" i="1" s="1"/>
  <c r="Y3971" i="1" s="1"/>
  <c r="N3971" i="1"/>
  <c r="R3970" i="1"/>
  <c r="W3970" i="1" s="1"/>
  <c r="Q3970" i="1"/>
  <c r="P3970" i="1"/>
  <c r="U3970" i="1" s="1"/>
  <c r="Z3970" i="1" s="1"/>
  <c r="O3970" i="1"/>
  <c r="N3970" i="1"/>
  <c r="S3970" i="1" s="1"/>
  <c r="R3969" i="1"/>
  <c r="W3969" i="1" s="1"/>
  <c r="Q3969" i="1"/>
  <c r="V3969" i="1" s="1"/>
  <c r="AA3969" i="1" s="1"/>
  <c r="P3969" i="1"/>
  <c r="U3969" i="1" s="1"/>
  <c r="Z3969" i="1" s="1"/>
  <c r="O3969" i="1"/>
  <c r="N3969" i="1"/>
  <c r="R3968" i="1"/>
  <c r="W3968" i="1" s="1"/>
  <c r="AB3968" i="1" s="1"/>
  <c r="Q3968" i="1"/>
  <c r="P3968" i="1"/>
  <c r="O3968" i="1"/>
  <c r="N3968" i="1"/>
  <c r="S3968" i="1" s="1"/>
  <c r="X3968" i="1" s="1"/>
  <c r="R3967" i="1"/>
  <c r="Q3967" i="1"/>
  <c r="P3967" i="1"/>
  <c r="O3967" i="1"/>
  <c r="T3967" i="1" s="1"/>
  <c r="Y3967" i="1" s="1"/>
  <c r="N3967" i="1"/>
  <c r="R3966" i="1"/>
  <c r="Q3966" i="1"/>
  <c r="V3966" i="1" s="1"/>
  <c r="P3966" i="1"/>
  <c r="U3966" i="1" s="1"/>
  <c r="Z3966" i="1" s="1"/>
  <c r="O3966" i="1"/>
  <c r="N3966" i="1"/>
  <c r="W3965" i="1"/>
  <c r="S3965" i="1"/>
  <c r="R3965" i="1"/>
  <c r="Q3965" i="1"/>
  <c r="V3965" i="1" s="1"/>
  <c r="AA3965" i="1" s="1"/>
  <c r="P3965" i="1"/>
  <c r="O3965" i="1"/>
  <c r="N3965" i="1"/>
  <c r="R3964" i="1"/>
  <c r="W3964" i="1" s="1"/>
  <c r="AB3964" i="1" s="1"/>
  <c r="Q3964" i="1"/>
  <c r="P3964" i="1"/>
  <c r="O3964" i="1"/>
  <c r="N3964" i="1"/>
  <c r="S3964" i="1" s="1"/>
  <c r="X3964" i="1" s="1"/>
  <c r="R3963" i="1"/>
  <c r="Q3963" i="1"/>
  <c r="P3963" i="1"/>
  <c r="U3963" i="1" s="1"/>
  <c r="O3963" i="1"/>
  <c r="T3963" i="1" s="1"/>
  <c r="Y3963" i="1" s="1"/>
  <c r="N3963" i="1"/>
  <c r="R3962" i="1"/>
  <c r="Q3962" i="1"/>
  <c r="V3962" i="1" s="1"/>
  <c r="P3962" i="1"/>
  <c r="U3962" i="1" s="1"/>
  <c r="Z3962" i="1" s="1"/>
  <c r="O3962" i="1"/>
  <c r="N3962" i="1"/>
  <c r="R3961" i="1"/>
  <c r="W3961" i="1" s="1"/>
  <c r="Q3961" i="1"/>
  <c r="V3961" i="1" s="1"/>
  <c r="AA3961" i="1" s="1"/>
  <c r="P3961" i="1"/>
  <c r="O3961" i="1"/>
  <c r="N3961" i="1"/>
  <c r="R3960" i="1"/>
  <c r="W3960" i="1" s="1"/>
  <c r="AB3960" i="1" s="1"/>
  <c r="Q3960" i="1"/>
  <c r="P3960" i="1"/>
  <c r="O3960" i="1"/>
  <c r="N3960" i="1"/>
  <c r="S3960" i="1" s="1"/>
  <c r="X3960" i="1" s="1"/>
  <c r="R3959" i="1"/>
  <c r="Q3959" i="1"/>
  <c r="P3959" i="1"/>
  <c r="U3959" i="1" s="1"/>
  <c r="O3959" i="1"/>
  <c r="T3959" i="1" s="1"/>
  <c r="Y3959" i="1" s="1"/>
  <c r="N3959" i="1"/>
  <c r="R3958" i="1"/>
  <c r="Q3958" i="1"/>
  <c r="V3958" i="1" s="1"/>
  <c r="P3958" i="1"/>
  <c r="U3958" i="1" s="1"/>
  <c r="Z3958" i="1" s="1"/>
  <c r="O3958" i="1"/>
  <c r="N3958" i="1"/>
  <c r="R3957" i="1"/>
  <c r="W3957" i="1" s="1"/>
  <c r="Q3957" i="1"/>
  <c r="V3957" i="1" s="1"/>
  <c r="AA3957" i="1" s="1"/>
  <c r="P3957" i="1"/>
  <c r="O3957" i="1"/>
  <c r="N3957" i="1"/>
  <c r="S3957" i="1" s="1"/>
  <c r="R3956" i="1"/>
  <c r="W3956" i="1" s="1"/>
  <c r="AB3956" i="1" s="1"/>
  <c r="Q3956" i="1"/>
  <c r="P3956" i="1"/>
  <c r="O3956" i="1"/>
  <c r="N3956" i="1"/>
  <c r="S3956" i="1" s="1"/>
  <c r="X3956" i="1" s="1"/>
  <c r="R3955" i="1"/>
  <c r="Q3955" i="1"/>
  <c r="P3955" i="1"/>
  <c r="U3955" i="1" s="1"/>
  <c r="O3955" i="1"/>
  <c r="T3955" i="1" s="1"/>
  <c r="Y3955" i="1" s="1"/>
  <c r="N3955" i="1"/>
  <c r="R3954" i="1"/>
  <c r="Q3954" i="1"/>
  <c r="P3954" i="1"/>
  <c r="U3954" i="1" s="1"/>
  <c r="O3954" i="1"/>
  <c r="T3954" i="1" s="1"/>
  <c r="Y3954" i="1" s="1"/>
  <c r="N3954" i="1"/>
  <c r="R3953" i="1"/>
  <c r="Q3953" i="1"/>
  <c r="V3953" i="1" s="1"/>
  <c r="P3953" i="1"/>
  <c r="U3953" i="1" s="1"/>
  <c r="Z3953" i="1" s="1"/>
  <c r="O3953" i="1"/>
  <c r="N3953" i="1"/>
  <c r="R3952" i="1"/>
  <c r="W3952" i="1" s="1"/>
  <c r="Q3952" i="1"/>
  <c r="V3952" i="1" s="1"/>
  <c r="AA3952" i="1" s="1"/>
  <c r="P3952" i="1"/>
  <c r="O3952" i="1"/>
  <c r="N3952" i="1"/>
  <c r="R3951" i="1"/>
  <c r="W3951" i="1" s="1"/>
  <c r="AB3951" i="1" s="1"/>
  <c r="Q3951" i="1"/>
  <c r="P3951" i="1"/>
  <c r="O3951" i="1"/>
  <c r="N3951" i="1"/>
  <c r="S3951" i="1" s="1"/>
  <c r="X3951" i="1" s="1"/>
  <c r="R3950" i="1"/>
  <c r="Q3950" i="1"/>
  <c r="P3950" i="1"/>
  <c r="U3950" i="1" s="1"/>
  <c r="O3950" i="1"/>
  <c r="T3950" i="1" s="1"/>
  <c r="Y3950" i="1" s="1"/>
  <c r="N3950" i="1"/>
  <c r="R3949" i="1"/>
  <c r="Q3949" i="1"/>
  <c r="P3949" i="1"/>
  <c r="U3949" i="1" s="1"/>
  <c r="Z3949" i="1" s="1"/>
  <c r="O3949" i="1"/>
  <c r="N3949" i="1"/>
  <c r="R3948" i="1"/>
  <c r="W3948" i="1" s="1"/>
  <c r="Q3948" i="1"/>
  <c r="V3948" i="1" s="1"/>
  <c r="AA3948" i="1" s="1"/>
  <c r="P3948" i="1"/>
  <c r="O3948" i="1"/>
  <c r="N3948" i="1"/>
  <c r="S3948" i="1" s="1"/>
  <c r="R3947" i="1"/>
  <c r="W3947" i="1" s="1"/>
  <c r="AB3947" i="1" s="1"/>
  <c r="Q3947" i="1"/>
  <c r="P3947" i="1"/>
  <c r="O3947" i="1"/>
  <c r="N3947" i="1"/>
  <c r="S3947" i="1" s="1"/>
  <c r="X3947" i="1" s="1"/>
  <c r="R3946" i="1"/>
  <c r="Q3946" i="1"/>
  <c r="P3946" i="1"/>
  <c r="U3946" i="1" s="1"/>
  <c r="O3946" i="1"/>
  <c r="T3946" i="1" s="1"/>
  <c r="Y3946" i="1" s="1"/>
  <c r="N3946" i="1"/>
  <c r="R3945" i="1"/>
  <c r="Q3945" i="1"/>
  <c r="V3945" i="1" s="1"/>
  <c r="P3945" i="1"/>
  <c r="U3945" i="1" s="1"/>
  <c r="Z3945" i="1" s="1"/>
  <c r="O3945" i="1"/>
  <c r="N3945" i="1"/>
  <c r="R3944" i="1"/>
  <c r="W3944" i="1" s="1"/>
  <c r="Q3944" i="1"/>
  <c r="V3944" i="1" s="1"/>
  <c r="AA3944" i="1" s="1"/>
  <c r="P3944" i="1"/>
  <c r="O3944" i="1"/>
  <c r="N3944" i="1"/>
  <c r="R3943" i="1"/>
  <c r="W3943" i="1" s="1"/>
  <c r="AB3943" i="1" s="1"/>
  <c r="Q3943" i="1"/>
  <c r="V3943" i="1" s="1"/>
  <c r="P3943" i="1"/>
  <c r="O3943" i="1"/>
  <c r="N3943" i="1"/>
  <c r="S3943" i="1" s="1"/>
  <c r="X3943" i="1" s="1"/>
  <c r="R3942" i="1"/>
  <c r="W3942" i="1" s="1"/>
  <c r="Q3942" i="1"/>
  <c r="P3942" i="1"/>
  <c r="O3942" i="1"/>
  <c r="T3942" i="1" s="1"/>
  <c r="Y3942" i="1" s="1"/>
  <c r="N3942" i="1"/>
  <c r="S3942" i="1" s="1"/>
  <c r="R3941" i="1"/>
  <c r="Q3941" i="1"/>
  <c r="V3941" i="1" s="1"/>
  <c r="P3941" i="1"/>
  <c r="U3941" i="1" s="1"/>
  <c r="Z3941" i="1" s="1"/>
  <c r="O3941" i="1"/>
  <c r="N3941" i="1"/>
  <c r="R3940" i="1"/>
  <c r="W3940" i="1" s="1"/>
  <c r="Q3940" i="1"/>
  <c r="V3940" i="1" s="1"/>
  <c r="AA3940" i="1" s="1"/>
  <c r="P3940" i="1"/>
  <c r="O3940" i="1"/>
  <c r="N3940" i="1"/>
  <c r="R3939" i="1"/>
  <c r="W3939" i="1" s="1"/>
  <c r="Q3939" i="1"/>
  <c r="V3939" i="1" s="1"/>
  <c r="AA3939" i="1" s="1"/>
  <c r="P3939" i="1"/>
  <c r="O3939" i="1"/>
  <c r="N3939" i="1"/>
  <c r="R3938" i="1"/>
  <c r="W3938" i="1" s="1"/>
  <c r="AB3938" i="1" s="1"/>
  <c r="Q3938" i="1"/>
  <c r="V3938" i="1" s="1"/>
  <c r="P3938" i="1"/>
  <c r="O3938" i="1"/>
  <c r="N3938" i="1"/>
  <c r="S3938" i="1" s="1"/>
  <c r="X3938" i="1" s="1"/>
  <c r="R3937" i="1"/>
  <c r="W3937" i="1" s="1"/>
  <c r="Q3937" i="1"/>
  <c r="P3937" i="1"/>
  <c r="O3937" i="1"/>
  <c r="T3937" i="1" s="1"/>
  <c r="Y3937" i="1" s="1"/>
  <c r="N3937" i="1"/>
  <c r="S3937" i="1" s="1"/>
  <c r="R3936" i="1"/>
  <c r="Q3936" i="1"/>
  <c r="V3936" i="1" s="1"/>
  <c r="P3936" i="1"/>
  <c r="U3936" i="1" s="1"/>
  <c r="Z3936" i="1" s="1"/>
  <c r="O3936" i="1"/>
  <c r="N3936" i="1"/>
  <c r="R3935" i="1"/>
  <c r="W3935" i="1" s="1"/>
  <c r="Q3935" i="1"/>
  <c r="V3935" i="1" s="1"/>
  <c r="AA3935" i="1" s="1"/>
  <c r="P3935" i="1"/>
  <c r="O3935" i="1"/>
  <c r="N3935" i="1"/>
  <c r="R3934" i="1"/>
  <c r="W3934" i="1" s="1"/>
  <c r="AB3934" i="1" s="1"/>
  <c r="Q3934" i="1"/>
  <c r="V3934" i="1" s="1"/>
  <c r="P3934" i="1"/>
  <c r="O3934" i="1"/>
  <c r="N3934" i="1"/>
  <c r="S3934" i="1" s="1"/>
  <c r="X3934" i="1" s="1"/>
  <c r="R3933" i="1"/>
  <c r="W3933" i="1" s="1"/>
  <c r="Q3933" i="1"/>
  <c r="P3933" i="1"/>
  <c r="O3933" i="1"/>
  <c r="T3933" i="1" s="1"/>
  <c r="Y3933" i="1" s="1"/>
  <c r="N3933" i="1"/>
  <c r="S3933" i="1" s="1"/>
  <c r="R3932" i="1"/>
  <c r="Q3932" i="1"/>
  <c r="V3932" i="1" s="1"/>
  <c r="P3932" i="1"/>
  <c r="U3932" i="1" s="1"/>
  <c r="Z3932" i="1" s="1"/>
  <c r="O3932" i="1"/>
  <c r="N3932" i="1"/>
  <c r="R3931" i="1"/>
  <c r="Q3931" i="1"/>
  <c r="V3931" i="1" s="1"/>
  <c r="AA3931" i="1" s="1"/>
  <c r="P3931" i="1"/>
  <c r="O3931" i="1"/>
  <c r="N3931" i="1"/>
  <c r="R3930" i="1"/>
  <c r="W3930" i="1" s="1"/>
  <c r="AB3930" i="1" s="1"/>
  <c r="Q3930" i="1"/>
  <c r="P3930" i="1"/>
  <c r="O3930" i="1"/>
  <c r="N3930" i="1"/>
  <c r="S3930" i="1" s="1"/>
  <c r="X3930" i="1" s="1"/>
  <c r="R3929" i="1"/>
  <c r="W3929" i="1" s="1"/>
  <c r="Q3929" i="1"/>
  <c r="P3929" i="1"/>
  <c r="O3929" i="1"/>
  <c r="T3929" i="1" s="1"/>
  <c r="Y3929" i="1" s="1"/>
  <c r="N3929" i="1"/>
  <c r="S3929" i="1" s="1"/>
  <c r="R3928" i="1"/>
  <c r="Q3928" i="1"/>
  <c r="V3928" i="1" s="1"/>
  <c r="P3928" i="1"/>
  <c r="U3928" i="1" s="1"/>
  <c r="Z3928" i="1" s="1"/>
  <c r="O3928" i="1"/>
  <c r="N3928" i="1"/>
  <c r="R3927" i="1"/>
  <c r="W3927" i="1" s="1"/>
  <c r="Q3927" i="1"/>
  <c r="V3927" i="1" s="1"/>
  <c r="AA3927" i="1" s="1"/>
  <c r="P3927" i="1"/>
  <c r="O3927" i="1"/>
  <c r="N3927" i="1"/>
  <c r="R3926" i="1"/>
  <c r="W3926" i="1" s="1"/>
  <c r="AB3926" i="1" s="1"/>
  <c r="Q3926" i="1"/>
  <c r="V3926" i="1" s="1"/>
  <c r="P3926" i="1"/>
  <c r="O3926" i="1"/>
  <c r="N3926" i="1"/>
  <c r="S3926" i="1" s="1"/>
  <c r="X3926" i="1" s="1"/>
  <c r="R3925" i="1"/>
  <c r="W3925" i="1" s="1"/>
  <c r="Q3925" i="1"/>
  <c r="P3925" i="1"/>
  <c r="O3925" i="1"/>
  <c r="T3925" i="1" s="1"/>
  <c r="Y3925" i="1" s="1"/>
  <c r="N3925" i="1"/>
  <c r="S3925" i="1" s="1"/>
  <c r="R3924" i="1"/>
  <c r="W3924" i="1" s="1"/>
  <c r="Q3924" i="1"/>
  <c r="P3924" i="1"/>
  <c r="O3924" i="1"/>
  <c r="T3924" i="1" s="1"/>
  <c r="Y3924" i="1" s="1"/>
  <c r="N3924" i="1"/>
  <c r="S3924" i="1" s="1"/>
  <c r="R3923" i="1"/>
  <c r="Q3923" i="1"/>
  <c r="V3923" i="1" s="1"/>
  <c r="P3923" i="1"/>
  <c r="U3923" i="1" s="1"/>
  <c r="Z3923" i="1" s="1"/>
  <c r="O3923" i="1"/>
  <c r="N3923" i="1"/>
  <c r="R3922" i="1"/>
  <c r="W3922" i="1" s="1"/>
  <c r="Q3922" i="1"/>
  <c r="V3922" i="1" s="1"/>
  <c r="AA3922" i="1" s="1"/>
  <c r="P3922" i="1"/>
  <c r="O3922" i="1"/>
  <c r="N3922" i="1"/>
  <c r="S3922" i="1" s="1"/>
  <c r="R3921" i="1"/>
  <c r="W3921" i="1" s="1"/>
  <c r="AB3921" i="1" s="1"/>
  <c r="Q3921" i="1"/>
  <c r="P3921" i="1"/>
  <c r="O3921" i="1"/>
  <c r="N3921" i="1"/>
  <c r="S3921" i="1" s="1"/>
  <c r="X3921" i="1" s="1"/>
  <c r="R3920" i="1"/>
  <c r="W3920" i="1" s="1"/>
  <c r="Q3920" i="1"/>
  <c r="P3920" i="1"/>
  <c r="O3920" i="1"/>
  <c r="T3920" i="1" s="1"/>
  <c r="Y3920" i="1" s="1"/>
  <c r="N3920" i="1"/>
  <c r="S3920" i="1" s="1"/>
  <c r="R3919" i="1"/>
  <c r="Q3919" i="1"/>
  <c r="V3919" i="1" s="1"/>
  <c r="P3919" i="1"/>
  <c r="U3919" i="1" s="1"/>
  <c r="Z3919" i="1" s="1"/>
  <c r="O3919" i="1"/>
  <c r="N3919" i="1"/>
  <c r="R3918" i="1"/>
  <c r="W3918" i="1" s="1"/>
  <c r="Q3918" i="1"/>
  <c r="V3918" i="1" s="1"/>
  <c r="AA3918" i="1" s="1"/>
  <c r="P3918" i="1"/>
  <c r="O3918" i="1"/>
  <c r="N3918" i="1"/>
  <c r="S3918" i="1" s="1"/>
  <c r="R3917" i="1"/>
  <c r="W3917" i="1" s="1"/>
  <c r="AB3917" i="1" s="1"/>
  <c r="Q3917" i="1"/>
  <c r="P3917" i="1"/>
  <c r="O3917" i="1"/>
  <c r="N3917" i="1"/>
  <c r="S3917" i="1" s="1"/>
  <c r="R3916" i="1"/>
  <c r="Q3916" i="1"/>
  <c r="P3916" i="1"/>
  <c r="O3916" i="1"/>
  <c r="T3916" i="1" s="1"/>
  <c r="Y3916" i="1" s="1"/>
  <c r="N3916" i="1"/>
  <c r="R3915" i="1"/>
  <c r="Q3915" i="1"/>
  <c r="V3915" i="1" s="1"/>
  <c r="P3915" i="1"/>
  <c r="U3915" i="1" s="1"/>
  <c r="Z3915" i="1" s="1"/>
  <c r="O3915" i="1"/>
  <c r="N3915" i="1"/>
  <c r="R3914" i="1"/>
  <c r="W3914" i="1" s="1"/>
  <c r="Q3914" i="1"/>
  <c r="V3914" i="1" s="1"/>
  <c r="AA3914" i="1" s="1"/>
  <c r="P3914" i="1"/>
  <c r="O3914" i="1"/>
  <c r="N3914" i="1"/>
  <c r="S3914" i="1" s="1"/>
  <c r="R3913" i="1"/>
  <c r="W3913" i="1" s="1"/>
  <c r="AB3913" i="1" s="1"/>
  <c r="Q3913" i="1"/>
  <c r="P3913" i="1"/>
  <c r="O3913" i="1"/>
  <c r="N3913" i="1"/>
  <c r="S3913" i="1" s="1"/>
  <c r="R3912" i="1"/>
  <c r="Q3912" i="1"/>
  <c r="P3912" i="1"/>
  <c r="U3912" i="1" s="1"/>
  <c r="O3912" i="1"/>
  <c r="T3912" i="1" s="1"/>
  <c r="N3912" i="1"/>
  <c r="R3911" i="1"/>
  <c r="Q3911" i="1"/>
  <c r="V3911" i="1" s="1"/>
  <c r="P3911" i="1"/>
  <c r="U3911" i="1" s="1"/>
  <c r="Z3911" i="1" s="1"/>
  <c r="O3911" i="1"/>
  <c r="N3911" i="1"/>
  <c r="R3910" i="1"/>
  <c r="W3910" i="1" s="1"/>
  <c r="Q3910" i="1"/>
  <c r="V3910" i="1" s="1"/>
  <c r="AA3910" i="1" s="1"/>
  <c r="P3910" i="1"/>
  <c r="O3910" i="1"/>
  <c r="N3910" i="1"/>
  <c r="S3910" i="1" s="1"/>
  <c r="R3909" i="1"/>
  <c r="W3909" i="1" s="1"/>
  <c r="Q3909" i="1"/>
  <c r="V3909" i="1" s="1"/>
  <c r="AA3909" i="1" s="1"/>
  <c r="P3909" i="1"/>
  <c r="O3909" i="1"/>
  <c r="N3909" i="1"/>
  <c r="S3909" i="1" s="1"/>
  <c r="R3908" i="1"/>
  <c r="W3908" i="1" s="1"/>
  <c r="AB3908" i="1" s="1"/>
  <c r="Q3908" i="1"/>
  <c r="P3908" i="1"/>
  <c r="O3908" i="1"/>
  <c r="N3908" i="1"/>
  <c r="S3908" i="1" s="1"/>
  <c r="X3908" i="1" s="1"/>
  <c r="R3907" i="1"/>
  <c r="Q3907" i="1"/>
  <c r="P3907" i="1"/>
  <c r="U3907" i="1" s="1"/>
  <c r="O3907" i="1"/>
  <c r="T3907" i="1" s="1"/>
  <c r="Y3907" i="1" s="1"/>
  <c r="N3907" i="1"/>
  <c r="R3906" i="1"/>
  <c r="Q3906" i="1"/>
  <c r="V3906" i="1" s="1"/>
  <c r="P3906" i="1"/>
  <c r="U3906" i="1" s="1"/>
  <c r="Z3906" i="1" s="1"/>
  <c r="O3906" i="1"/>
  <c r="N3906" i="1"/>
  <c r="S3905" i="1"/>
  <c r="R3905" i="1"/>
  <c r="W3905" i="1" s="1"/>
  <c r="Q3905" i="1"/>
  <c r="V3905" i="1" s="1"/>
  <c r="AA3905" i="1" s="1"/>
  <c r="P3905" i="1"/>
  <c r="O3905" i="1"/>
  <c r="N3905" i="1"/>
  <c r="R3904" i="1"/>
  <c r="W3904" i="1" s="1"/>
  <c r="AB3904" i="1" s="1"/>
  <c r="Q3904" i="1"/>
  <c r="P3904" i="1"/>
  <c r="O3904" i="1"/>
  <c r="N3904" i="1"/>
  <c r="S3904" i="1" s="1"/>
  <c r="R3903" i="1"/>
  <c r="Q3903" i="1"/>
  <c r="P3903" i="1"/>
  <c r="U3903" i="1" s="1"/>
  <c r="O3903" i="1"/>
  <c r="T3903" i="1" s="1"/>
  <c r="Y3903" i="1" s="1"/>
  <c r="N3903" i="1"/>
  <c r="R3902" i="1"/>
  <c r="Q3902" i="1"/>
  <c r="V3902" i="1" s="1"/>
  <c r="P3902" i="1"/>
  <c r="U3902" i="1" s="1"/>
  <c r="Z3902" i="1" s="1"/>
  <c r="O3902" i="1"/>
  <c r="N3902" i="1"/>
  <c r="R3901" i="1"/>
  <c r="W3901" i="1" s="1"/>
  <c r="Q3901" i="1"/>
  <c r="V3901" i="1" s="1"/>
  <c r="AA3901" i="1" s="1"/>
  <c r="P3901" i="1"/>
  <c r="O3901" i="1"/>
  <c r="N3901" i="1"/>
  <c r="S3901" i="1" s="1"/>
  <c r="R3900" i="1"/>
  <c r="W3900" i="1" s="1"/>
  <c r="AB3900" i="1" s="1"/>
  <c r="Q3900" i="1"/>
  <c r="P3900" i="1"/>
  <c r="O3900" i="1"/>
  <c r="N3900" i="1"/>
  <c r="S3900" i="1" s="1"/>
  <c r="R3899" i="1"/>
  <c r="Q3899" i="1"/>
  <c r="P3899" i="1"/>
  <c r="U3899" i="1" s="1"/>
  <c r="O3899" i="1"/>
  <c r="T3899" i="1" s="1"/>
  <c r="Y3899" i="1" s="1"/>
  <c r="N3899" i="1"/>
  <c r="R3898" i="1"/>
  <c r="Q3898" i="1"/>
  <c r="V3898" i="1" s="1"/>
  <c r="P3898" i="1"/>
  <c r="U3898" i="1" s="1"/>
  <c r="Z3898" i="1" s="1"/>
  <c r="O3898" i="1"/>
  <c r="N3898" i="1"/>
  <c r="R3897" i="1"/>
  <c r="W3897" i="1" s="1"/>
  <c r="Q3897" i="1"/>
  <c r="V3897" i="1" s="1"/>
  <c r="AA3897" i="1" s="1"/>
  <c r="P3897" i="1"/>
  <c r="O3897" i="1"/>
  <c r="N3897" i="1"/>
  <c r="S3897" i="1" s="1"/>
  <c r="R3896" i="1"/>
  <c r="W3896" i="1" s="1"/>
  <c r="AB3896" i="1" s="1"/>
  <c r="Q3896" i="1"/>
  <c r="P3896" i="1"/>
  <c r="O3896" i="1"/>
  <c r="N3896" i="1"/>
  <c r="S3896" i="1" s="1"/>
  <c r="R3895" i="1"/>
  <c r="Q3895" i="1"/>
  <c r="P3895" i="1"/>
  <c r="U3895" i="1" s="1"/>
  <c r="O3895" i="1"/>
  <c r="T3895" i="1" s="1"/>
  <c r="Y3895" i="1" s="1"/>
  <c r="N3895" i="1"/>
  <c r="R3894" i="1"/>
  <c r="Q3894" i="1"/>
  <c r="P3894" i="1"/>
  <c r="U3894" i="1" s="1"/>
  <c r="O3894" i="1"/>
  <c r="T3894" i="1" s="1"/>
  <c r="Y3894" i="1" s="1"/>
  <c r="N3894" i="1"/>
  <c r="R3893" i="1"/>
  <c r="Q3893" i="1"/>
  <c r="V3893" i="1" s="1"/>
  <c r="P3893" i="1"/>
  <c r="U3893" i="1" s="1"/>
  <c r="Z3893" i="1" s="1"/>
  <c r="O3893" i="1"/>
  <c r="N3893" i="1"/>
  <c r="R3892" i="1"/>
  <c r="W3892" i="1" s="1"/>
  <c r="Q3892" i="1"/>
  <c r="V3892" i="1" s="1"/>
  <c r="AA3892" i="1" s="1"/>
  <c r="P3892" i="1"/>
  <c r="O3892" i="1"/>
  <c r="N3892" i="1"/>
  <c r="S3892" i="1" s="1"/>
  <c r="R3891" i="1"/>
  <c r="W3891" i="1" s="1"/>
  <c r="AB3891" i="1" s="1"/>
  <c r="Q3891" i="1"/>
  <c r="P3891" i="1"/>
  <c r="O3891" i="1"/>
  <c r="N3891" i="1"/>
  <c r="S3891" i="1" s="1"/>
  <c r="R3890" i="1"/>
  <c r="Q3890" i="1"/>
  <c r="P3890" i="1"/>
  <c r="U3890" i="1" s="1"/>
  <c r="O3890" i="1"/>
  <c r="T3890" i="1" s="1"/>
  <c r="Y3890" i="1" s="1"/>
  <c r="N3890" i="1"/>
  <c r="R3889" i="1"/>
  <c r="Q3889" i="1"/>
  <c r="V3889" i="1" s="1"/>
  <c r="P3889" i="1"/>
  <c r="U3889" i="1" s="1"/>
  <c r="Z3889" i="1" s="1"/>
  <c r="O3889" i="1"/>
  <c r="N3889" i="1"/>
  <c r="R3888" i="1"/>
  <c r="W3888" i="1" s="1"/>
  <c r="Q3888" i="1"/>
  <c r="V3888" i="1" s="1"/>
  <c r="AA3888" i="1" s="1"/>
  <c r="P3888" i="1"/>
  <c r="O3888" i="1"/>
  <c r="N3888" i="1"/>
  <c r="S3888" i="1" s="1"/>
  <c r="R3887" i="1"/>
  <c r="W3887" i="1" s="1"/>
  <c r="AB3887" i="1" s="1"/>
  <c r="Q3887" i="1"/>
  <c r="P3887" i="1"/>
  <c r="O3887" i="1"/>
  <c r="N3887" i="1"/>
  <c r="S3887" i="1" s="1"/>
  <c r="X3887" i="1" s="1"/>
  <c r="R3886" i="1"/>
  <c r="Q3886" i="1"/>
  <c r="P3886" i="1"/>
  <c r="U3886" i="1" s="1"/>
  <c r="O3886" i="1"/>
  <c r="T3886" i="1" s="1"/>
  <c r="Y3886" i="1" s="1"/>
  <c r="N3886" i="1"/>
  <c r="R3885" i="1"/>
  <c r="Q3885" i="1"/>
  <c r="V3885" i="1" s="1"/>
  <c r="P3885" i="1"/>
  <c r="U3885" i="1" s="1"/>
  <c r="Z3885" i="1" s="1"/>
  <c r="O3885" i="1"/>
  <c r="N3885" i="1"/>
  <c r="R3884" i="1"/>
  <c r="W3884" i="1" s="1"/>
  <c r="Q3884" i="1"/>
  <c r="V3884" i="1" s="1"/>
  <c r="AA3884" i="1" s="1"/>
  <c r="P3884" i="1"/>
  <c r="O3884" i="1"/>
  <c r="N3884" i="1"/>
  <c r="S3884" i="1" s="1"/>
  <c r="R3883" i="1"/>
  <c r="W3883" i="1" s="1"/>
  <c r="AB3883" i="1" s="1"/>
  <c r="Q3883" i="1"/>
  <c r="P3883" i="1"/>
  <c r="O3883" i="1"/>
  <c r="N3883" i="1"/>
  <c r="S3883" i="1" s="1"/>
  <c r="R3882" i="1"/>
  <c r="Q3882" i="1"/>
  <c r="P3882" i="1"/>
  <c r="U3882" i="1" s="1"/>
  <c r="O3882" i="1"/>
  <c r="T3882" i="1" s="1"/>
  <c r="Y3882" i="1" s="1"/>
  <c r="N3882" i="1"/>
  <c r="R3881" i="1"/>
  <c r="Q3881" i="1"/>
  <c r="V3881" i="1" s="1"/>
  <c r="P3881" i="1"/>
  <c r="U3881" i="1" s="1"/>
  <c r="Z3881" i="1" s="1"/>
  <c r="O3881" i="1"/>
  <c r="N3881" i="1"/>
  <c r="R3880" i="1"/>
  <c r="W3880" i="1" s="1"/>
  <c r="Q3880" i="1"/>
  <c r="V3880" i="1" s="1"/>
  <c r="AA3880" i="1" s="1"/>
  <c r="P3880" i="1"/>
  <c r="O3880" i="1"/>
  <c r="N3880" i="1"/>
  <c r="S3880" i="1" s="1"/>
  <c r="R3879" i="1"/>
  <c r="W3879" i="1" s="1"/>
  <c r="Q3879" i="1"/>
  <c r="V3879" i="1" s="1"/>
  <c r="AA3879" i="1" s="1"/>
  <c r="P3879" i="1"/>
  <c r="O3879" i="1"/>
  <c r="N3879" i="1"/>
  <c r="S3879" i="1" s="1"/>
  <c r="R3878" i="1"/>
  <c r="W3878" i="1" s="1"/>
  <c r="AB3878" i="1" s="1"/>
  <c r="Q3878" i="1"/>
  <c r="P3878" i="1"/>
  <c r="O3878" i="1"/>
  <c r="N3878" i="1"/>
  <c r="S3878" i="1" s="1"/>
  <c r="R3877" i="1"/>
  <c r="Q3877" i="1"/>
  <c r="P3877" i="1"/>
  <c r="O3877" i="1"/>
  <c r="T3877" i="1" s="1"/>
  <c r="N3877" i="1"/>
  <c r="R3876" i="1"/>
  <c r="Q3876" i="1"/>
  <c r="V3876" i="1" s="1"/>
  <c r="P3876" i="1"/>
  <c r="U3876" i="1" s="1"/>
  <c r="Z3876" i="1" s="1"/>
  <c r="O3876" i="1"/>
  <c r="N3876" i="1"/>
  <c r="R3875" i="1"/>
  <c r="W3875" i="1" s="1"/>
  <c r="Q3875" i="1"/>
  <c r="V3875" i="1" s="1"/>
  <c r="AA3875" i="1" s="1"/>
  <c r="P3875" i="1"/>
  <c r="O3875" i="1"/>
  <c r="N3875" i="1"/>
  <c r="S3875" i="1" s="1"/>
  <c r="R3874" i="1"/>
  <c r="W3874" i="1" s="1"/>
  <c r="AB3874" i="1" s="1"/>
  <c r="Q3874" i="1"/>
  <c r="P3874" i="1"/>
  <c r="O3874" i="1"/>
  <c r="N3874" i="1"/>
  <c r="S3874" i="1" s="1"/>
  <c r="R3873" i="1"/>
  <c r="Q3873" i="1"/>
  <c r="P3873" i="1"/>
  <c r="U3873" i="1" s="1"/>
  <c r="O3873" i="1"/>
  <c r="T3873" i="1" s="1"/>
  <c r="N3873" i="1"/>
  <c r="R3872" i="1"/>
  <c r="Q3872" i="1"/>
  <c r="V3872" i="1" s="1"/>
  <c r="P3872" i="1"/>
  <c r="U3872" i="1" s="1"/>
  <c r="Z3872" i="1" s="1"/>
  <c r="O3872" i="1"/>
  <c r="N3872" i="1"/>
  <c r="R3871" i="1"/>
  <c r="W3871" i="1" s="1"/>
  <c r="Q3871" i="1"/>
  <c r="V3871" i="1" s="1"/>
  <c r="AA3871" i="1" s="1"/>
  <c r="P3871" i="1"/>
  <c r="O3871" i="1"/>
  <c r="N3871" i="1"/>
  <c r="S3871" i="1" s="1"/>
  <c r="R3870" i="1"/>
  <c r="W3870" i="1" s="1"/>
  <c r="AB3870" i="1" s="1"/>
  <c r="Q3870" i="1"/>
  <c r="P3870" i="1"/>
  <c r="O3870" i="1"/>
  <c r="N3870" i="1"/>
  <c r="S3870" i="1" s="1"/>
  <c r="R3869" i="1"/>
  <c r="Q3869" i="1"/>
  <c r="P3869" i="1"/>
  <c r="U3869" i="1" s="1"/>
  <c r="O3869" i="1"/>
  <c r="T3869" i="1" s="1"/>
  <c r="N3869" i="1"/>
  <c r="R3868" i="1"/>
  <c r="Q3868" i="1"/>
  <c r="V3868" i="1" s="1"/>
  <c r="P3868" i="1"/>
  <c r="U3868" i="1" s="1"/>
  <c r="Z3868" i="1" s="1"/>
  <c r="O3868" i="1"/>
  <c r="N3868" i="1"/>
  <c r="R3867" i="1"/>
  <c r="W3867" i="1" s="1"/>
  <c r="Q3867" i="1"/>
  <c r="V3867" i="1" s="1"/>
  <c r="AA3867" i="1" s="1"/>
  <c r="P3867" i="1"/>
  <c r="O3867" i="1"/>
  <c r="N3867" i="1"/>
  <c r="S3867" i="1" s="1"/>
  <c r="X3866" i="1"/>
  <c r="R3866" i="1"/>
  <c r="W3866" i="1" s="1"/>
  <c r="AB3866" i="1" s="1"/>
  <c r="Q3866" i="1"/>
  <c r="P3866" i="1"/>
  <c r="O3866" i="1"/>
  <c r="N3866" i="1"/>
  <c r="S3866" i="1" s="1"/>
  <c r="R3865" i="1"/>
  <c r="Q3865" i="1"/>
  <c r="P3865" i="1"/>
  <c r="U3865" i="1" s="1"/>
  <c r="O3865" i="1"/>
  <c r="T3865" i="1" s="1"/>
  <c r="N3865" i="1"/>
  <c r="R3864" i="1"/>
  <c r="Q3864" i="1"/>
  <c r="P3864" i="1"/>
  <c r="O3864" i="1"/>
  <c r="T3864" i="1" s="1"/>
  <c r="N3864" i="1"/>
  <c r="R3863" i="1"/>
  <c r="Q3863" i="1"/>
  <c r="V3863" i="1" s="1"/>
  <c r="P3863" i="1"/>
  <c r="U3863" i="1" s="1"/>
  <c r="Z3863" i="1" s="1"/>
  <c r="O3863" i="1"/>
  <c r="N3863" i="1"/>
  <c r="R3862" i="1"/>
  <c r="W3862" i="1" s="1"/>
  <c r="Q3862" i="1"/>
  <c r="V3862" i="1" s="1"/>
  <c r="AA3862" i="1" s="1"/>
  <c r="P3862" i="1"/>
  <c r="O3862" i="1"/>
  <c r="N3862" i="1"/>
  <c r="S3862" i="1" s="1"/>
  <c r="R3861" i="1"/>
  <c r="W3861" i="1" s="1"/>
  <c r="AB3861" i="1" s="1"/>
  <c r="Q3861" i="1"/>
  <c r="P3861" i="1"/>
  <c r="O3861" i="1"/>
  <c r="N3861" i="1"/>
  <c r="S3861" i="1" s="1"/>
  <c r="R3860" i="1"/>
  <c r="Q3860" i="1"/>
  <c r="P3860" i="1"/>
  <c r="U3860" i="1" s="1"/>
  <c r="O3860" i="1"/>
  <c r="T3860" i="1" s="1"/>
  <c r="N3860" i="1"/>
  <c r="R3859" i="1"/>
  <c r="Q3859" i="1"/>
  <c r="V3859" i="1" s="1"/>
  <c r="P3859" i="1"/>
  <c r="U3859" i="1" s="1"/>
  <c r="Z3859" i="1" s="1"/>
  <c r="O3859" i="1"/>
  <c r="N3859" i="1"/>
  <c r="R3858" i="1"/>
  <c r="W3858" i="1" s="1"/>
  <c r="Q3858" i="1"/>
  <c r="V3858" i="1" s="1"/>
  <c r="AA3858" i="1" s="1"/>
  <c r="P3858" i="1"/>
  <c r="O3858" i="1"/>
  <c r="N3858" i="1"/>
  <c r="S3858" i="1" s="1"/>
  <c r="R3857" i="1"/>
  <c r="W3857" i="1" s="1"/>
  <c r="AB3857" i="1" s="1"/>
  <c r="Q3857" i="1"/>
  <c r="P3857" i="1"/>
  <c r="O3857" i="1"/>
  <c r="N3857" i="1"/>
  <c r="S3857" i="1" s="1"/>
  <c r="R3856" i="1"/>
  <c r="Q3856" i="1"/>
  <c r="P3856" i="1"/>
  <c r="U3856" i="1" s="1"/>
  <c r="O3856" i="1"/>
  <c r="T3856" i="1" s="1"/>
  <c r="N3856" i="1"/>
  <c r="R3855" i="1"/>
  <c r="Q3855" i="1"/>
  <c r="V3855" i="1" s="1"/>
  <c r="P3855" i="1"/>
  <c r="U3855" i="1" s="1"/>
  <c r="Z3855" i="1" s="1"/>
  <c r="O3855" i="1"/>
  <c r="N3855" i="1"/>
  <c r="R3854" i="1"/>
  <c r="W3854" i="1" s="1"/>
  <c r="Q3854" i="1"/>
  <c r="V3854" i="1" s="1"/>
  <c r="AA3854" i="1" s="1"/>
  <c r="P3854" i="1"/>
  <c r="O3854" i="1"/>
  <c r="N3854" i="1"/>
  <c r="S3854" i="1" s="1"/>
  <c r="R3853" i="1"/>
  <c r="W3853" i="1" s="1"/>
  <c r="AB3853" i="1" s="1"/>
  <c r="Q3853" i="1"/>
  <c r="P3853" i="1"/>
  <c r="O3853" i="1"/>
  <c r="N3853" i="1"/>
  <c r="S3853" i="1" s="1"/>
  <c r="R3852" i="1"/>
  <c r="Q3852" i="1"/>
  <c r="P3852" i="1"/>
  <c r="U3852" i="1" s="1"/>
  <c r="O3852" i="1"/>
  <c r="T3852" i="1" s="1"/>
  <c r="N3852" i="1"/>
  <c r="R3851" i="1"/>
  <c r="Q3851" i="1"/>
  <c r="V3851" i="1" s="1"/>
  <c r="P3851" i="1"/>
  <c r="U3851" i="1" s="1"/>
  <c r="Z3851" i="1" s="1"/>
  <c r="O3851" i="1"/>
  <c r="N3851" i="1"/>
  <c r="R3850" i="1"/>
  <c r="W3850" i="1" s="1"/>
  <c r="Q3850" i="1"/>
  <c r="V3850" i="1" s="1"/>
  <c r="AA3850" i="1" s="1"/>
  <c r="P3850" i="1"/>
  <c r="O3850" i="1"/>
  <c r="N3850" i="1"/>
  <c r="S3850" i="1" s="1"/>
  <c r="R3849" i="1"/>
  <c r="W3849" i="1" s="1"/>
  <c r="Q3849" i="1"/>
  <c r="V3849" i="1" s="1"/>
  <c r="AA3849" i="1" s="1"/>
  <c r="P3849" i="1"/>
  <c r="O3849" i="1"/>
  <c r="N3849" i="1"/>
  <c r="S3849" i="1" s="1"/>
  <c r="R3848" i="1"/>
  <c r="W3848" i="1" s="1"/>
  <c r="AB3848" i="1" s="1"/>
  <c r="Q3848" i="1"/>
  <c r="P3848" i="1"/>
  <c r="O3848" i="1"/>
  <c r="N3848" i="1"/>
  <c r="S3848" i="1" s="1"/>
  <c r="R3847" i="1"/>
  <c r="Q3847" i="1"/>
  <c r="P3847" i="1"/>
  <c r="U3847" i="1" s="1"/>
  <c r="O3847" i="1"/>
  <c r="T3847" i="1" s="1"/>
  <c r="Y3847" i="1" s="1"/>
  <c r="N3847" i="1"/>
  <c r="R3846" i="1"/>
  <c r="Q3846" i="1"/>
  <c r="V3846" i="1" s="1"/>
  <c r="P3846" i="1"/>
  <c r="U3846" i="1" s="1"/>
  <c r="Z3846" i="1" s="1"/>
  <c r="O3846" i="1"/>
  <c r="N3846" i="1"/>
  <c r="R3845" i="1"/>
  <c r="W3845" i="1" s="1"/>
  <c r="Q3845" i="1"/>
  <c r="V3845" i="1" s="1"/>
  <c r="AA3845" i="1" s="1"/>
  <c r="P3845" i="1"/>
  <c r="O3845" i="1"/>
  <c r="N3845" i="1"/>
  <c r="S3845" i="1" s="1"/>
  <c r="R3844" i="1"/>
  <c r="W3844" i="1" s="1"/>
  <c r="AB3844" i="1" s="1"/>
  <c r="Q3844" i="1"/>
  <c r="P3844" i="1"/>
  <c r="O3844" i="1"/>
  <c r="N3844" i="1"/>
  <c r="S3844" i="1" s="1"/>
  <c r="R3843" i="1"/>
  <c r="Q3843" i="1"/>
  <c r="P3843" i="1"/>
  <c r="U3843" i="1" s="1"/>
  <c r="O3843" i="1"/>
  <c r="T3843" i="1" s="1"/>
  <c r="Y3843" i="1" s="1"/>
  <c r="N3843" i="1"/>
  <c r="R3842" i="1"/>
  <c r="Q3842" i="1"/>
  <c r="V3842" i="1" s="1"/>
  <c r="P3842" i="1"/>
  <c r="U3842" i="1" s="1"/>
  <c r="Z3842" i="1" s="1"/>
  <c r="O3842" i="1"/>
  <c r="N3842" i="1"/>
  <c r="R3841" i="1"/>
  <c r="W3841" i="1" s="1"/>
  <c r="Q3841" i="1"/>
  <c r="V3841" i="1" s="1"/>
  <c r="AA3841" i="1" s="1"/>
  <c r="P3841" i="1"/>
  <c r="O3841" i="1"/>
  <c r="N3841" i="1"/>
  <c r="S3841" i="1" s="1"/>
  <c r="R3840" i="1"/>
  <c r="W3840" i="1" s="1"/>
  <c r="AB3840" i="1" s="1"/>
  <c r="Q3840" i="1"/>
  <c r="P3840" i="1"/>
  <c r="O3840" i="1"/>
  <c r="N3840" i="1"/>
  <c r="S3840" i="1" s="1"/>
  <c r="R3839" i="1"/>
  <c r="Q3839" i="1"/>
  <c r="P3839" i="1"/>
  <c r="U3839" i="1" s="1"/>
  <c r="O3839" i="1"/>
  <c r="T3839" i="1" s="1"/>
  <c r="Y3839" i="1" s="1"/>
  <c r="N3839" i="1"/>
  <c r="R3838" i="1"/>
  <c r="Q3838" i="1"/>
  <c r="V3838" i="1" s="1"/>
  <c r="P3838" i="1"/>
  <c r="U3838" i="1" s="1"/>
  <c r="Z3838" i="1" s="1"/>
  <c r="O3838" i="1"/>
  <c r="N3838" i="1"/>
  <c r="R3837" i="1"/>
  <c r="W3837" i="1" s="1"/>
  <c r="Q3837" i="1"/>
  <c r="V3837" i="1" s="1"/>
  <c r="AA3837" i="1" s="1"/>
  <c r="P3837" i="1"/>
  <c r="O3837" i="1"/>
  <c r="N3837" i="1"/>
  <c r="S3837" i="1" s="1"/>
  <c r="R3836" i="1"/>
  <c r="W3836" i="1" s="1"/>
  <c r="AB3836" i="1" s="1"/>
  <c r="Q3836" i="1"/>
  <c r="P3836" i="1"/>
  <c r="O3836" i="1"/>
  <c r="N3836" i="1"/>
  <c r="S3836" i="1" s="1"/>
  <c r="R3835" i="1"/>
  <c r="Q3835" i="1"/>
  <c r="P3835" i="1"/>
  <c r="U3835" i="1" s="1"/>
  <c r="O3835" i="1"/>
  <c r="T3835" i="1" s="1"/>
  <c r="Y3835" i="1" s="1"/>
  <c r="N3835" i="1"/>
  <c r="R3834" i="1"/>
  <c r="Q3834" i="1"/>
  <c r="P3834" i="1"/>
  <c r="U3834" i="1" s="1"/>
  <c r="O3834" i="1"/>
  <c r="T3834" i="1" s="1"/>
  <c r="Y3834" i="1" s="1"/>
  <c r="N3834" i="1"/>
  <c r="R3833" i="1"/>
  <c r="Q3833" i="1"/>
  <c r="V3833" i="1" s="1"/>
  <c r="P3833" i="1"/>
  <c r="U3833" i="1" s="1"/>
  <c r="Z3833" i="1" s="1"/>
  <c r="O3833" i="1"/>
  <c r="N3833" i="1"/>
  <c r="R3832" i="1"/>
  <c r="W3832" i="1" s="1"/>
  <c r="Q3832" i="1"/>
  <c r="V3832" i="1" s="1"/>
  <c r="AA3832" i="1" s="1"/>
  <c r="P3832" i="1"/>
  <c r="O3832" i="1"/>
  <c r="N3832" i="1"/>
  <c r="S3832" i="1" s="1"/>
  <c r="R3831" i="1"/>
  <c r="W3831" i="1" s="1"/>
  <c r="AB3831" i="1" s="1"/>
  <c r="Q3831" i="1"/>
  <c r="P3831" i="1"/>
  <c r="O3831" i="1"/>
  <c r="N3831" i="1"/>
  <c r="S3831" i="1" s="1"/>
  <c r="R3830" i="1"/>
  <c r="Q3830" i="1"/>
  <c r="P3830" i="1"/>
  <c r="U3830" i="1" s="1"/>
  <c r="O3830" i="1"/>
  <c r="T3830" i="1" s="1"/>
  <c r="Y3830" i="1" s="1"/>
  <c r="N3830" i="1"/>
  <c r="R3829" i="1"/>
  <c r="Q3829" i="1"/>
  <c r="V3829" i="1" s="1"/>
  <c r="P3829" i="1"/>
  <c r="U3829" i="1" s="1"/>
  <c r="Z3829" i="1" s="1"/>
  <c r="O3829" i="1"/>
  <c r="N3829" i="1"/>
  <c r="R3828" i="1"/>
  <c r="W3828" i="1" s="1"/>
  <c r="Q3828" i="1"/>
  <c r="V3828" i="1" s="1"/>
  <c r="AA3828" i="1" s="1"/>
  <c r="P3828" i="1"/>
  <c r="O3828" i="1"/>
  <c r="N3828" i="1"/>
  <c r="S3828" i="1" s="1"/>
  <c r="R3827" i="1"/>
  <c r="W3827" i="1" s="1"/>
  <c r="AB3827" i="1" s="1"/>
  <c r="Q3827" i="1"/>
  <c r="P3827" i="1"/>
  <c r="O3827" i="1"/>
  <c r="N3827" i="1"/>
  <c r="S3827" i="1" s="1"/>
  <c r="R3826" i="1"/>
  <c r="Q3826" i="1"/>
  <c r="P3826" i="1"/>
  <c r="U3826" i="1" s="1"/>
  <c r="O3826" i="1"/>
  <c r="T3826" i="1" s="1"/>
  <c r="Y3826" i="1" s="1"/>
  <c r="N3826" i="1"/>
  <c r="R3825" i="1"/>
  <c r="Q3825" i="1"/>
  <c r="V3825" i="1" s="1"/>
  <c r="P3825" i="1"/>
  <c r="U3825" i="1" s="1"/>
  <c r="Z3825" i="1" s="1"/>
  <c r="O3825" i="1"/>
  <c r="N3825" i="1"/>
  <c r="R3824" i="1"/>
  <c r="W3824" i="1" s="1"/>
  <c r="Q3824" i="1"/>
  <c r="V3824" i="1" s="1"/>
  <c r="AA3824" i="1" s="1"/>
  <c r="P3824" i="1"/>
  <c r="O3824" i="1"/>
  <c r="N3824" i="1"/>
  <c r="S3824" i="1" s="1"/>
  <c r="R3823" i="1"/>
  <c r="W3823" i="1" s="1"/>
  <c r="AB3823" i="1" s="1"/>
  <c r="Q3823" i="1"/>
  <c r="P3823" i="1"/>
  <c r="O3823" i="1"/>
  <c r="N3823" i="1"/>
  <c r="S3823" i="1" s="1"/>
  <c r="R3822" i="1"/>
  <c r="Q3822" i="1"/>
  <c r="P3822" i="1"/>
  <c r="U3822" i="1" s="1"/>
  <c r="O3822" i="1"/>
  <c r="T3822" i="1" s="1"/>
  <c r="Y3822" i="1" s="1"/>
  <c r="N3822" i="1"/>
  <c r="R3821" i="1"/>
  <c r="Q3821" i="1"/>
  <c r="V3821" i="1" s="1"/>
  <c r="P3821" i="1"/>
  <c r="U3821" i="1" s="1"/>
  <c r="Z3821" i="1" s="1"/>
  <c r="O3821" i="1"/>
  <c r="N3821" i="1"/>
  <c r="R3820" i="1"/>
  <c r="W3820" i="1" s="1"/>
  <c r="Q3820" i="1"/>
  <c r="V3820" i="1" s="1"/>
  <c r="P3820" i="1"/>
  <c r="O3820" i="1"/>
  <c r="N3820" i="1"/>
  <c r="S3820" i="1" s="1"/>
  <c r="R3819" i="1"/>
  <c r="W3819" i="1" s="1"/>
  <c r="Q3819" i="1"/>
  <c r="V3819" i="1" s="1"/>
  <c r="AA3819" i="1" s="1"/>
  <c r="P3819" i="1"/>
  <c r="O3819" i="1"/>
  <c r="T3819" i="1" s="1"/>
  <c r="N3819" i="1"/>
  <c r="S3819" i="1" s="1"/>
  <c r="X3819" i="1" s="1"/>
  <c r="R3818" i="1"/>
  <c r="W3818" i="1" s="1"/>
  <c r="Q3818" i="1"/>
  <c r="P3818" i="1"/>
  <c r="U3818" i="1" s="1"/>
  <c r="O3818" i="1"/>
  <c r="T3818" i="1" s="1"/>
  <c r="Y3818" i="1" s="1"/>
  <c r="N3818" i="1"/>
  <c r="S3818" i="1" s="1"/>
  <c r="X3818" i="1" s="1"/>
  <c r="R3817" i="1"/>
  <c r="Q3817" i="1"/>
  <c r="P3817" i="1"/>
  <c r="U3817" i="1" s="1"/>
  <c r="Z3817" i="1" s="1"/>
  <c r="O3817" i="1"/>
  <c r="T3817" i="1" s="1"/>
  <c r="Y3817" i="1" s="1"/>
  <c r="N3817" i="1"/>
  <c r="U3816" i="1"/>
  <c r="R3816" i="1"/>
  <c r="Q3816" i="1"/>
  <c r="V3816" i="1" s="1"/>
  <c r="AA3816" i="1" s="1"/>
  <c r="P3816" i="1"/>
  <c r="O3816" i="1"/>
  <c r="N3816" i="1"/>
  <c r="R3815" i="1"/>
  <c r="W3815" i="1" s="1"/>
  <c r="AB3815" i="1" s="1"/>
  <c r="Q3815" i="1"/>
  <c r="V3815" i="1" s="1"/>
  <c r="P3815" i="1"/>
  <c r="O3815" i="1"/>
  <c r="T3815" i="1" s="1"/>
  <c r="N3815" i="1"/>
  <c r="S3815" i="1" s="1"/>
  <c r="X3815" i="1" s="1"/>
  <c r="R3814" i="1"/>
  <c r="W3814" i="1" s="1"/>
  <c r="AB3814" i="1" s="1"/>
  <c r="Q3814" i="1"/>
  <c r="P3814" i="1"/>
  <c r="U3814" i="1" s="1"/>
  <c r="O3814" i="1"/>
  <c r="T3814" i="1" s="1"/>
  <c r="Y3814" i="1" s="1"/>
  <c r="N3814" i="1"/>
  <c r="S3814" i="1" s="1"/>
  <c r="X3814" i="1" s="1"/>
  <c r="R3813" i="1"/>
  <c r="Q3813" i="1"/>
  <c r="P3813" i="1"/>
  <c r="U3813" i="1" s="1"/>
  <c r="O3813" i="1"/>
  <c r="T3813" i="1" s="1"/>
  <c r="Y3813" i="1" s="1"/>
  <c r="N3813" i="1"/>
  <c r="R3812" i="1"/>
  <c r="Q3812" i="1"/>
  <c r="V3812" i="1" s="1"/>
  <c r="AA3812" i="1" s="1"/>
  <c r="P3812" i="1"/>
  <c r="O3812" i="1"/>
  <c r="N3812" i="1"/>
  <c r="R3811" i="1"/>
  <c r="W3811" i="1" s="1"/>
  <c r="AB3811" i="1" s="1"/>
  <c r="Q3811" i="1"/>
  <c r="P3811" i="1"/>
  <c r="O3811" i="1"/>
  <c r="N3811" i="1"/>
  <c r="S3811" i="1" s="1"/>
  <c r="X3811" i="1" s="1"/>
  <c r="R3810" i="1"/>
  <c r="Q3810" i="1"/>
  <c r="P3810" i="1"/>
  <c r="O3810" i="1"/>
  <c r="T3810" i="1" s="1"/>
  <c r="Y3810" i="1" s="1"/>
  <c r="N3810" i="1"/>
  <c r="R3809" i="1"/>
  <c r="Q3809" i="1"/>
  <c r="P3809" i="1"/>
  <c r="U3809" i="1" s="1"/>
  <c r="O3809" i="1"/>
  <c r="T3809" i="1" s="1"/>
  <c r="Y3809" i="1" s="1"/>
  <c r="N3809" i="1"/>
  <c r="R3808" i="1"/>
  <c r="Q3808" i="1"/>
  <c r="P3808" i="1"/>
  <c r="U3808" i="1" s="1"/>
  <c r="Z3808" i="1" s="1"/>
  <c r="O3808" i="1"/>
  <c r="N3808" i="1"/>
  <c r="S3808" i="1" s="1"/>
  <c r="R3807" i="1"/>
  <c r="W3807" i="1" s="1"/>
  <c r="AB3807" i="1" s="1"/>
  <c r="Q3807" i="1"/>
  <c r="V3807" i="1" s="1"/>
  <c r="P3807" i="1"/>
  <c r="O3807" i="1"/>
  <c r="N3807" i="1"/>
  <c r="S3807" i="1" s="1"/>
  <c r="X3807" i="1" s="1"/>
  <c r="R3806" i="1"/>
  <c r="W3806" i="1" s="1"/>
  <c r="AB3806" i="1" s="1"/>
  <c r="Q3806" i="1"/>
  <c r="P3806" i="1"/>
  <c r="O3806" i="1"/>
  <c r="T3806" i="1" s="1"/>
  <c r="Y3806" i="1" s="1"/>
  <c r="N3806" i="1"/>
  <c r="R3805" i="1"/>
  <c r="Q3805" i="1"/>
  <c r="P3805" i="1"/>
  <c r="U3805" i="1" s="1"/>
  <c r="Z3805" i="1" s="1"/>
  <c r="O3805" i="1"/>
  <c r="T3805" i="1" s="1"/>
  <c r="Y3805" i="1" s="1"/>
  <c r="N3805" i="1"/>
  <c r="R3804" i="1"/>
  <c r="Q3804" i="1"/>
  <c r="P3804" i="1"/>
  <c r="U3804" i="1" s="1"/>
  <c r="Z3804" i="1" s="1"/>
  <c r="O3804" i="1"/>
  <c r="T3804" i="1" s="1"/>
  <c r="N3804" i="1"/>
  <c r="R3803" i="1"/>
  <c r="Q3803" i="1"/>
  <c r="V3803" i="1" s="1"/>
  <c r="P3803" i="1"/>
  <c r="U3803" i="1" s="1"/>
  <c r="O3803" i="1"/>
  <c r="N3803" i="1"/>
  <c r="S3803" i="1" s="1"/>
  <c r="W3802" i="1"/>
  <c r="AB3802" i="1" s="1"/>
  <c r="R3802" i="1"/>
  <c r="Q3802" i="1"/>
  <c r="P3802" i="1"/>
  <c r="O3802" i="1"/>
  <c r="N3802" i="1"/>
  <c r="S3802" i="1" s="1"/>
  <c r="X3802" i="1" s="1"/>
  <c r="R3801" i="1"/>
  <c r="W3801" i="1" s="1"/>
  <c r="AB3801" i="1" s="1"/>
  <c r="Q3801" i="1"/>
  <c r="P3801" i="1"/>
  <c r="O3801" i="1"/>
  <c r="T3801" i="1" s="1"/>
  <c r="Y3801" i="1" s="1"/>
  <c r="N3801" i="1"/>
  <c r="S3801" i="1" s="1"/>
  <c r="R3800" i="1"/>
  <c r="Q3800" i="1"/>
  <c r="P3800" i="1"/>
  <c r="U3800" i="1" s="1"/>
  <c r="Z3800" i="1" s="1"/>
  <c r="O3800" i="1"/>
  <c r="T3800" i="1" s="1"/>
  <c r="N3800" i="1"/>
  <c r="R3799" i="1"/>
  <c r="Q3799" i="1"/>
  <c r="V3799" i="1" s="1"/>
  <c r="P3799" i="1"/>
  <c r="U3799" i="1" s="1"/>
  <c r="Z3799" i="1" s="1"/>
  <c r="O3799" i="1"/>
  <c r="N3799" i="1"/>
  <c r="S3799" i="1" s="1"/>
  <c r="R3798" i="1"/>
  <c r="W3798" i="1" s="1"/>
  <c r="AB3798" i="1" s="1"/>
  <c r="Q3798" i="1"/>
  <c r="V3798" i="1" s="1"/>
  <c r="P3798" i="1"/>
  <c r="O3798" i="1"/>
  <c r="T3798" i="1" s="1"/>
  <c r="N3798" i="1"/>
  <c r="S3798" i="1" s="1"/>
  <c r="X3798" i="1" s="1"/>
  <c r="R3797" i="1"/>
  <c r="W3797" i="1" s="1"/>
  <c r="AB3797" i="1" s="1"/>
  <c r="Q3797" i="1"/>
  <c r="P3797" i="1"/>
  <c r="U3797" i="1" s="1"/>
  <c r="O3797" i="1"/>
  <c r="T3797" i="1" s="1"/>
  <c r="Y3797" i="1" s="1"/>
  <c r="N3797" i="1"/>
  <c r="S3797" i="1" s="1"/>
  <c r="X3797" i="1" s="1"/>
  <c r="R3796" i="1"/>
  <c r="Q3796" i="1"/>
  <c r="P3796" i="1"/>
  <c r="U3796" i="1" s="1"/>
  <c r="Z3796" i="1" s="1"/>
  <c r="O3796" i="1"/>
  <c r="T3796" i="1" s="1"/>
  <c r="N3796" i="1"/>
  <c r="R3795" i="1"/>
  <c r="Q3795" i="1"/>
  <c r="V3795" i="1" s="1"/>
  <c r="AA3795" i="1" s="1"/>
  <c r="P3795" i="1"/>
  <c r="U3795" i="1" s="1"/>
  <c r="Z3795" i="1" s="1"/>
  <c r="O3795" i="1"/>
  <c r="N3795" i="1"/>
  <c r="R3794" i="1"/>
  <c r="W3794" i="1" s="1"/>
  <c r="Q3794" i="1"/>
  <c r="P3794" i="1"/>
  <c r="O3794" i="1"/>
  <c r="T3794" i="1" s="1"/>
  <c r="N3794" i="1"/>
  <c r="S3794" i="1" s="1"/>
  <c r="X3794" i="1" s="1"/>
  <c r="R3793" i="1"/>
  <c r="W3793" i="1" s="1"/>
  <c r="Q3793" i="1"/>
  <c r="P3793" i="1"/>
  <c r="U3793" i="1" s="1"/>
  <c r="O3793" i="1"/>
  <c r="T3793" i="1" s="1"/>
  <c r="Y3793" i="1" s="1"/>
  <c r="N3793" i="1"/>
  <c r="S3793" i="1" s="1"/>
  <c r="X3793" i="1" s="1"/>
  <c r="R3792" i="1"/>
  <c r="Q3792" i="1"/>
  <c r="P3792" i="1"/>
  <c r="U3792" i="1" s="1"/>
  <c r="Z3792" i="1" s="1"/>
  <c r="O3792" i="1"/>
  <c r="T3792" i="1" s="1"/>
  <c r="N3792" i="1"/>
  <c r="R3791" i="1"/>
  <c r="Q3791" i="1"/>
  <c r="V3791" i="1" s="1"/>
  <c r="AA3791" i="1" s="1"/>
  <c r="P3791" i="1"/>
  <c r="U3791" i="1" s="1"/>
  <c r="O3791" i="1"/>
  <c r="N3791" i="1"/>
  <c r="R3790" i="1"/>
  <c r="W3790" i="1" s="1"/>
  <c r="AB3790" i="1" s="1"/>
  <c r="Q3790" i="1"/>
  <c r="V3790" i="1" s="1"/>
  <c r="P3790" i="1"/>
  <c r="O3790" i="1"/>
  <c r="N3790" i="1"/>
  <c r="S3790" i="1" s="1"/>
  <c r="X3790" i="1" s="1"/>
  <c r="V3789" i="1"/>
  <c r="AA3789" i="1" s="1"/>
  <c r="R3789" i="1"/>
  <c r="W3789" i="1" s="1"/>
  <c r="AB3789" i="1" s="1"/>
  <c r="Q3789" i="1"/>
  <c r="P3789" i="1"/>
  <c r="O3789" i="1"/>
  <c r="N3789" i="1"/>
  <c r="S3789" i="1" s="1"/>
  <c r="X3789" i="1" s="1"/>
  <c r="R3788" i="1"/>
  <c r="Q3788" i="1"/>
  <c r="P3788" i="1"/>
  <c r="O3788" i="1"/>
  <c r="T3788" i="1" s="1"/>
  <c r="Y3788" i="1" s="1"/>
  <c r="N3788" i="1"/>
  <c r="S3788" i="1" s="1"/>
  <c r="R3787" i="1"/>
  <c r="Q3787" i="1"/>
  <c r="P3787" i="1"/>
  <c r="U3787" i="1" s="1"/>
  <c r="O3787" i="1"/>
  <c r="T3787" i="1" s="1"/>
  <c r="N3787" i="1"/>
  <c r="R3786" i="1"/>
  <c r="Q3786" i="1"/>
  <c r="V3786" i="1" s="1"/>
  <c r="P3786" i="1"/>
  <c r="O3786" i="1"/>
  <c r="N3786" i="1"/>
  <c r="S3786" i="1" s="1"/>
  <c r="R3785" i="1"/>
  <c r="W3785" i="1" s="1"/>
  <c r="AB3785" i="1" s="1"/>
  <c r="Q3785" i="1"/>
  <c r="V3785" i="1" s="1"/>
  <c r="P3785" i="1"/>
  <c r="O3785" i="1"/>
  <c r="N3785" i="1"/>
  <c r="S3785" i="1" s="1"/>
  <c r="X3785" i="1" s="1"/>
  <c r="R3784" i="1"/>
  <c r="W3784" i="1" s="1"/>
  <c r="Q3784" i="1"/>
  <c r="P3784" i="1"/>
  <c r="O3784" i="1"/>
  <c r="T3784" i="1" s="1"/>
  <c r="Y3784" i="1" s="1"/>
  <c r="N3784" i="1"/>
  <c r="S3784" i="1" s="1"/>
  <c r="R3783" i="1"/>
  <c r="Q3783" i="1"/>
  <c r="P3783" i="1"/>
  <c r="U3783" i="1" s="1"/>
  <c r="Z3783" i="1" s="1"/>
  <c r="O3783" i="1"/>
  <c r="N3783" i="1"/>
  <c r="R3782" i="1"/>
  <c r="Q3782" i="1"/>
  <c r="P3782" i="1"/>
  <c r="U3782" i="1" s="1"/>
  <c r="Z3782" i="1" s="1"/>
  <c r="O3782" i="1"/>
  <c r="N3782" i="1"/>
  <c r="S3782" i="1" s="1"/>
  <c r="R3781" i="1"/>
  <c r="W3781" i="1" s="1"/>
  <c r="Q3781" i="1"/>
  <c r="V3781" i="1" s="1"/>
  <c r="P3781" i="1"/>
  <c r="O3781" i="1"/>
  <c r="T3781" i="1" s="1"/>
  <c r="N3781" i="1"/>
  <c r="S3781" i="1" s="1"/>
  <c r="X3781" i="1" s="1"/>
  <c r="R3780" i="1"/>
  <c r="W3780" i="1" s="1"/>
  <c r="AB3780" i="1" s="1"/>
  <c r="Q3780" i="1"/>
  <c r="P3780" i="1"/>
  <c r="U3780" i="1" s="1"/>
  <c r="O3780" i="1"/>
  <c r="T3780" i="1" s="1"/>
  <c r="Y3780" i="1" s="1"/>
  <c r="N3780" i="1"/>
  <c r="R3779" i="1"/>
  <c r="Q3779" i="1"/>
  <c r="P3779" i="1"/>
  <c r="U3779" i="1" s="1"/>
  <c r="Z3779" i="1" s="1"/>
  <c r="O3779" i="1"/>
  <c r="N3779" i="1"/>
  <c r="R3778" i="1"/>
  <c r="Q3778" i="1"/>
  <c r="V3778" i="1" s="1"/>
  <c r="AA3778" i="1" s="1"/>
  <c r="P3778" i="1"/>
  <c r="O3778" i="1"/>
  <c r="N3778" i="1"/>
  <c r="R3777" i="1"/>
  <c r="Q3777" i="1"/>
  <c r="V3777" i="1" s="1"/>
  <c r="AA3777" i="1" s="1"/>
  <c r="P3777" i="1"/>
  <c r="O3777" i="1"/>
  <c r="T3777" i="1" s="1"/>
  <c r="N3777" i="1"/>
  <c r="S3777" i="1" s="1"/>
  <c r="X3777" i="1" s="1"/>
  <c r="R3776" i="1"/>
  <c r="W3776" i="1" s="1"/>
  <c r="Q3776" i="1"/>
  <c r="P3776" i="1"/>
  <c r="U3776" i="1" s="1"/>
  <c r="O3776" i="1"/>
  <c r="T3776" i="1" s="1"/>
  <c r="Y3776" i="1" s="1"/>
  <c r="N3776" i="1"/>
  <c r="R3775" i="1"/>
  <c r="Q3775" i="1"/>
  <c r="P3775" i="1"/>
  <c r="U3775" i="1" s="1"/>
  <c r="O3775" i="1"/>
  <c r="T3775" i="1" s="1"/>
  <c r="N3775" i="1"/>
  <c r="R3774" i="1"/>
  <c r="Q3774" i="1"/>
  <c r="P3774" i="1"/>
  <c r="U3774" i="1" s="1"/>
  <c r="Z3774" i="1" s="1"/>
  <c r="O3774" i="1"/>
  <c r="T3774" i="1" s="1"/>
  <c r="N3774" i="1"/>
  <c r="V3773" i="1"/>
  <c r="AA3773" i="1" s="1"/>
  <c r="R3773" i="1"/>
  <c r="Q3773" i="1"/>
  <c r="P3773" i="1"/>
  <c r="O3773" i="1"/>
  <c r="N3773" i="1"/>
  <c r="R3772" i="1"/>
  <c r="Q3772" i="1"/>
  <c r="V3772" i="1" s="1"/>
  <c r="AA3772" i="1" s="1"/>
  <c r="P3772" i="1"/>
  <c r="O3772" i="1"/>
  <c r="T3772" i="1" s="1"/>
  <c r="N3772" i="1"/>
  <c r="S3772" i="1" s="1"/>
  <c r="X3772" i="1" s="1"/>
  <c r="R3771" i="1"/>
  <c r="W3771" i="1" s="1"/>
  <c r="Q3771" i="1"/>
  <c r="P3771" i="1"/>
  <c r="U3771" i="1" s="1"/>
  <c r="O3771" i="1"/>
  <c r="T3771" i="1" s="1"/>
  <c r="Y3771" i="1" s="1"/>
  <c r="N3771" i="1"/>
  <c r="R3770" i="1"/>
  <c r="Q3770" i="1"/>
  <c r="P3770" i="1"/>
  <c r="U3770" i="1" s="1"/>
  <c r="O3770" i="1"/>
  <c r="T3770" i="1" s="1"/>
  <c r="N3770" i="1"/>
  <c r="R3769" i="1"/>
  <c r="Q3769" i="1"/>
  <c r="V3769" i="1" s="1"/>
  <c r="AA3769" i="1" s="1"/>
  <c r="P3769" i="1"/>
  <c r="U3769" i="1" s="1"/>
  <c r="Z3769" i="1" s="1"/>
  <c r="O3769" i="1"/>
  <c r="N3769" i="1"/>
  <c r="R3768" i="1"/>
  <c r="W3768" i="1" s="1"/>
  <c r="AB3768" i="1" s="1"/>
  <c r="Q3768" i="1"/>
  <c r="P3768" i="1"/>
  <c r="O3768" i="1"/>
  <c r="N3768" i="1"/>
  <c r="S3768" i="1" s="1"/>
  <c r="X3768" i="1" s="1"/>
  <c r="R3767" i="1"/>
  <c r="Q3767" i="1"/>
  <c r="P3767" i="1"/>
  <c r="O3767" i="1"/>
  <c r="T3767" i="1" s="1"/>
  <c r="Y3767" i="1" s="1"/>
  <c r="N3767" i="1"/>
  <c r="R3766" i="1"/>
  <c r="Q3766" i="1"/>
  <c r="P3766" i="1"/>
  <c r="U3766" i="1" s="1"/>
  <c r="O3766" i="1"/>
  <c r="N3766" i="1"/>
  <c r="R3765" i="1"/>
  <c r="Q3765" i="1"/>
  <c r="P3765" i="1"/>
  <c r="U3765" i="1" s="1"/>
  <c r="O3765" i="1"/>
  <c r="N3765" i="1"/>
  <c r="S3765" i="1" s="1"/>
  <c r="R3764" i="1"/>
  <c r="W3764" i="1" s="1"/>
  <c r="AB3764" i="1" s="1"/>
  <c r="Q3764" i="1"/>
  <c r="V3764" i="1" s="1"/>
  <c r="P3764" i="1"/>
  <c r="O3764" i="1"/>
  <c r="N3764" i="1"/>
  <c r="S3764" i="1" s="1"/>
  <c r="X3764" i="1" s="1"/>
  <c r="R3763" i="1"/>
  <c r="W3763" i="1" s="1"/>
  <c r="Q3763" i="1"/>
  <c r="P3763" i="1"/>
  <c r="O3763" i="1"/>
  <c r="T3763" i="1" s="1"/>
  <c r="Y3763" i="1" s="1"/>
  <c r="N3763" i="1"/>
  <c r="S3763" i="1" s="1"/>
  <c r="R3762" i="1"/>
  <c r="Q3762" i="1"/>
  <c r="P3762" i="1"/>
  <c r="O3762" i="1"/>
  <c r="T3762" i="1" s="1"/>
  <c r="Y3762" i="1" s="1"/>
  <c r="N3762" i="1"/>
  <c r="R3761" i="1"/>
  <c r="Q3761" i="1"/>
  <c r="V3761" i="1" s="1"/>
  <c r="AA3761" i="1" s="1"/>
  <c r="P3761" i="1"/>
  <c r="U3761" i="1" s="1"/>
  <c r="O3761" i="1"/>
  <c r="N3761" i="1"/>
  <c r="S3761" i="1" s="1"/>
  <c r="W3760" i="1"/>
  <c r="S3760" i="1"/>
  <c r="X3760" i="1" s="1"/>
  <c r="R3760" i="1"/>
  <c r="Q3760" i="1"/>
  <c r="P3760" i="1"/>
  <c r="O3760" i="1"/>
  <c r="T3760" i="1" s="1"/>
  <c r="N3760" i="1"/>
  <c r="R3759" i="1"/>
  <c r="Q3759" i="1"/>
  <c r="V3759" i="1" s="1"/>
  <c r="P3759" i="1"/>
  <c r="O3759" i="1"/>
  <c r="T3759" i="1" s="1"/>
  <c r="N3759" i="1"/>
  <c r="S3759" i="1" s="1"/>
  <c r="X3759" i="1" s="1"/>
  <c r="R3758" i="1"/>
  <c r="W3758" i="1" s="1"/>
  <c r="AB3758" i="1" s="1"/>
  <c r="Q3758" i="1"/>
  <c r="P3758" i="1"/>
  <c r="U3758" i="1" s="1"/>
  <c r="O3758" i="1"/>
  <c r="T3758" i="1" s="1"/>
  <c r="Y3758" i="1" s="1"/>
  <c r="N3758" i="1"/>
  <c r="R3757" i="1"/>
  <c r="Q3757" i="1"/>
  <c r="P3757" i="1"/>
  <c r="U3757" i="1" s="1"/>
  <c r="Z3757" i="1" s="1"/>
  <c r="O3757" i="1"/>
  <c r="T3757" i="1" s="1"/>
  <c r="Y3757" i="1" s="1"/>
  <c r="N3757" i="1"/>
  <c r="R3756" i="1"/>
  <c r="Q3756" i="1"/>
  <c r="V3756" i="1" s="1"/>
  <c r="P3756" i="1"/>
  <c r="U3756" i="1" s="1"/>
  <c r="O3756" i="1"/>
  <c r="N3756" i="1"/>
  <c r="R3755" i="1"/>
  <c r="W3755" i="1" s="1"/>
  <c r="AB3755" i="1" s="1"/>
  <c r="Q3755" i="1"/>
  <c r="V3755" i="1" s="1"/>
  <c r="P3755" i="1"/>
  <c r="O3755" i="1"/>
  <c r="T3755" i="1" s="1"/>
  <c r="N3755" i="1"/>
  <c r="S3755" i="1" s="1"/>
  <c r="X3755" i="1" s="1"/>
  <c r="R3754" i="1"/>
  <c r="W3754" i="1" s="1"/>
  <c r="AB3754" i="1" s="1"/>
  <c r="Q3754" i="1"/>
  <c r="P3754" i="1"/>
  <c r="U3754" i="1" s="1"/>
  <c r="O3754" i="1"/>
  <c r="T3754" i="1" s="1"/>
  <c r="Y3754" i="1" s="1"/>
  <c r="N3754" i="1"/>
  <c r="R3753" i="1"/>
  <c r="Q3753" i="1"/>
  <c r="P3753" i="1"/>
  <c r="U3753" i="1" s="1"/>
  <c r="Z3753" i="1" s="1"/>
  <c r="O3753" i="1"/>
  <c r="N3753" i="1"/>
  <c r="R3752" i="1"/>
  <c r="Q3752" i="1"/>
  <c r="V3752" i="1" s="1"/>
  <c r="AA3752" i="1" s="1"/>
  <c r="P3752" i="1"/>
  <c r="O3752" i="1"/>
  <c r="N3752" i="1"/>
  <c r="R3751" i="1"/>
  <c r="Q3751" i="1"/>
  <c r="V3751" i="1" s="1"/>
  <c r="AA3751" i="1" s="1"/>
  <c r="P3751" i="1"/>
  <c r="O3751" i="1"/>
  <c r="N3751" i="1"/>
  <c r="S3751" i="1" s="1"/>
  <c r="X3751" i="1" s="1"/>
  <c r="R3750" i="1"/>
  <c r="W3750" i="1" s="1"/>
  <c r="Q3750" i="1"/>
  <c r="P3750" i="1"/>
  <c r="O3750" i="1"/>
  <c r="T3750" i="1" s="1"/>
  <c r="Y3750" i="1" s="1"/>
  <c r="N3750" i="1"/>
  <c r="S3750" i="1" s="1"/>
  <c r="R3749" i="1"/>
  <c r="Q3749" i="1"/>
  <c r="P3749" i="1"/>
  <c r="O3749" i="1"/>
  <c r="T3749" i="1" s="1"/>
  <c r="Y3749" i="1" s="1"/>
  <c r="N3749" i="1"/>
  <c r="R3748" i="1"/>
  <c r="Q3748" i="1"/>
  <c r="V3748" i="1" s="1"/>
  <c r="AA3748" i="1" s="1"/>
  <c r="P3748" i="1"/>
  <c r="U3748" i="1" s="1"/>
  <c r="O3748" i="1"/>
  <c r="N3748" i="1"/>
  <c r="S3748" i="1" s="1"/>
  <c r="R3747" i="1"/>
  <c r="W3747" i="1" s="1"/>
  <c r="AB3747" i="1" s="1"/>
  <c r="Q3747" i="1"/>
  <c r="V3747" i="1" s="1"/>
  <c r="P3747" i="1"/>
  <c r="O3747" i="1"/>
  <c r="N3747" i="1"/>
  <c r="S3747" i="1" s="1"/>
  <c r="X3747" i="1" s="1"/>
  <c r="R3746" i="1"/>
  <c r="Q3746" i="1"/>
  <c r="P3746" i="1"/>
  <c r="O3746" i="1"/>
  <c r="T3746" i="1" s="1"/>
  <c r="Y3746" i="1" s="1"/>
  <c r="N3746" i="1"/>
  <c r="R3745" i="1"/>
  <c r="Q3745" i="1"/>
  <c r="P3745" i="1"/>
  <c r="U3745" i="1" s="1"/>
  <c r="Z3745" i="1" s="1"/>
  <c r="O3745" i="1"/>
  <c r="T3745" i="1" s="1"/>
  <c r="N3745" i="1"/>
  <c r="R3744" i="1"/>
  <c r="Q3744" i="1"/>
  <c r="P3744" i="1"/>
  <c r="U3744" i="1" s="1"/>
  <c r="O3744" i="1"/>
  <c r="T3744" i="1" s="1"/>
  <c r="N3744" i="1"/>
  <c r="R3743" i="1"/>
  <c r="Q3743" i="1"/>
  <c r="V3743" i="1" s="1"/>
  <c r="P3743" i="1"/>
  <c r="O3743" i="1"/>
  <c r="N3743" i="1"/>
  <c r="S3743" i="1" s="1"/>
  <c r="R3742" i="1"/>
  <c r="W3742" i="1" s="1"/>
  <c r="AB3742" i="1" s="1"/>
  <c r="Q3742" i="1"/>
  <c r="P3742" i="1"/>
  <c r="O3742" i="1"/>
  <c r="N3742" i="1"/>
  <c r="S3742" i="1" s="1"/>
  <c r="X3742" i="1" s="1"/>
  <c r="R3741" i="1"/>
  <c r="Q3741" i="1"/>
  <c r="P3741" i="1"/>
  <c r="O3741" i="1"/>
  <c r="T3741" i="1" s="1"/>
  <c r="Y3741" i="1" s="1"/>
  <c r="N3741" i="1"/>
  <c r="S3741" i="1" s="1"/>
  <c r="R3740" i="1"/>
  <c r="Q3740" i="1"/>
  <c r="P3740" i="1"/>
  <c r="U3740" i="1" s="1"/>
  <c r="O3740" i="1"/>
  <c r="N3740" i="1"/>
  <c r="R3739" i="1"/>
  <c r="Q3739" i="1"/>
  <c r="P3739" i="1"/>
  <c r="U3739" i="1" s="1"/>
  <c r="Z3739" i="1" s="1"/>
  <c r="O3739" i="1"/>
  <c r="N3739" i="1"/>
  <c r="S3739" i="1" s="1"/>
  <c r="R3738" i="1"/>
  <c r="W3738" i="1" s="1"/>
  <c r="Q3738" i="1"/>
  <c r="V3738" i="1" s="1"/>
  <c r="AA3738" i="1" s="1"/>
  <c r="P3738" i="1"/>
  <c r="O3738" i="1"/>
  <c r="T3738" i="1" s="1"/>
  <c r="N3738" i="1"/>
  <c r="S3738" i="1" s="1"/>
  <c r="X3738" i="1" s="1"/>
  <c r="R3737" i="1"/>
  <c r="Q3737" i="1"/>
  <c r="P3737" i="1"/>
  <c r="U3737" i="1" s="1"/>
  <c r="O3737" i="1"/>
  <c r="T3737" i="1" s="1"/>
  <c r="Y3737" i="1" s="1"/>
  <c r="N3737" i="1"/>
  <c r="S3737" i="1" s="1"/>
  <c r="R3736" i="1"/>
  <c r="Q3736" i="1"/>
  <c r="P3736" i="1"/>
  <c r="U3736" i="1" s="1"/>
  <c r="Z3736" i="1" s="1"/>
  <c r="O3736" i="1"/>
  <c r="T3736" i="1" s="1"/>
  <c r="N3736" i="1"/>
  <c r="R3735" i="1"/>
  <c r="Q3735" i="1"/>
  <c r="V3735" i="1" s="1"/>
  <c r="P3735" i="1"/>
  <c r="U3735" i="1" s="1"/>
  <c r="Z3735" i="1" s="1"/>
  <c r="O3735" i="1"/>
  <c r="N3735" i="1"/>
  <c r="R3734" i="1"/>
  <c r="W3734" i="1" s="1"/>
  <c r="Q3734" i="1"/>
  <c r="P3734" i="1"/>
  <c r="O3734" i="1"/>
  <c r="T3734" i="1" s="1"/>
  <c r="N3734" i="1"/>
  <c r="S3734" i="1" s="1"/>
  <c r="X3734" i="1" s="1"/>
  <c r="R3733" i="1"/>
  <c r="W3733" i="1" s="1"/>
  <c r="Q3733" i="1"/>
  <c r="P3733" i="1"/>
  <c r="U3733" i="1" s="1"/>
  <c r="O3733" i="1"/>
  <c r="T3733" i="1" s="1"/>
  <c r="Y3733" i="1" s="1"/>
  <c r="N3733" i="1"/>
  <c r="R3732" i="1"/>
  <c r="Q3732" i="1"/>
  <c r="P3732" i="1"/>
  <c r="U3732" i="1" s="1"/>
  <c r="Z3732" i="1" s="1"/>
  <c r="O3732" i="1"/>
  <c r="T3732" i="1" s="1"/>
  <c r="N3732" i="1"/>
  <c r="R3731" i="1"/>
  <c r="Q3731" i="1"/>
  <c r="V3731" i="1" s="1"/>
  <c r="AA3731" i="1" s="1"/>
  <c r="P3731" i="1"/>
  <c r="U3731" i="1" s="1"/>
  <c r="O3731" i="1"/>
  <c r="N3731" i="1"/>
  <c r="V3730" i="1"/>
  <c r="AA3730" i="1" s="1"/>
  <c r="R3730" i="1"/>
  <c r="W3730" i="1" s="1"/>
  <c r="Q3730" i="1"/>
  <c r="P3730" i="1"/>
  <c r="O3730" i="1"/>
  <c r="N3730" i="1"/>
  <c r="S3730" i="1" s="1"/>
  <c r="X3730" i="1" s="1"/>
  <c r="R3729" i="1"/>
  <c r="Q3729" i="1"/>
  <c r="P3729" i="1"/>
  <c r="O3729" i="1"/>
  <c r="N3729" i="1"/>
  <c r="S3729" i="1" s="1"/>
  <c r="X3729" i="1" s="1"/>
  <c r="R3728" i="1"/>
  <c r="W3728" i="1" s="1"/>
  <c r="Q3728" i="1"/>
  <c r="P3728" i="1"/>
  <c r="O3728" i="1"/>
  <c r="T3728" i="1" s="1"/>
  <c r="Y3728" i="1" s="1"/>
  <c r="N3728" i="1"/>
  <c r="S3728" i="1" s="1"/>
  <c r="R3727" i="1"/>
  <c r="Q3727" i="1"/>
  <c r="P3727" i="1"/>
  <c r="O3727" i="1"/>
  <c r="T3727" i="1" s="1"/>
  <c r="Y3727" i="1" s="1"/>
  <c r="N3727" i="1"/>
  <c r="R3726" i="1"/>
  <c r="Q3726" i="1"/>
  <c r="V3726" i="1" s="1"/>
  <c r="AA3726" i="1" s="1"/>
  <c r="P3726" i="1"/>
  <c r="U3726" i="1" s="1"/>
  <c r="O3726" i="1"/>
  <c r="N3726" i="1"/>
  <c r="S3726" i="1" s="1"/>
  <c r="R3725" i="1"/>
  <c r="W3725" i="1" s="1"/>
  <c r="AB3725" i="1" s="1"/>
  <c r="Q3725" i="1"/>
  <c r="V3725" i="1" s="1"/>
  <c r="P3725" i="1"/>
  <c r="O3725" i="1"/>
  <c r="N3725" i="1"/>
  <c r="S3725" i="1" s="1"/>
  <c r="X3725" i="1" s="1"/>
  <c r="R3724" i="1"/>
  <c r="Q3724" i="1"/>
  <c r="P3724" i="1"/>
  <c r="O3724" i="1"/>
  <c r="T3724" i="1" s="1"/>
  <c r="Y3724" i="1" s="1"/>
  <c r="N3724" i="1"/>
  <c r="R3723" i="1"/>
  <c r="Q3723" i="1"/>
  <c r="P3723" i="1"/>
  <c r="U3723" i="1" s="1"/>
  <c r="Z3723" i="1" s="1"/>
  <c r="O3723" i="1"/>
  <c r="T3723" i="1" s="1"/>
  <c r="N3723" i="1"/>
  <c r="R3722" i="1"/>
  <c r="Q3722" i="1"/>
  <c r="V3722" i="1" s="1"/>
  <c r="P3722" i="1"/>
  <c r="U3722" i="1" s="1"/>
  <c r="O3722" i="1"/>
  <c r="N3722" i="1"/>
  <c r="S3722" i="1" s="1"/>
  <c r="R3721" i="1"/>
  <c r="Q3721" i="1"/>
  <c r="V3721" i="1" s="1"/>
  <c r="AA3721" i="1" s="1"/>
  <c r="P3721" i="1"/>
  <c r="O3721" i="1"/>
  <c r="T3721" i="1" s="1"/>
  <c r="N3721" i="1"/>
  <c r="S3721" i="1" s="1"/>
  <c r="X3721" i="1" s="1"/>
  <c r="R3720" i="1"/>
  <c r="W3720" i="1" s="1"/>
  <c r="Q3720" i="1"/>
  <c r="P3720" i="1"/>
  <c r="U3720" i="1" s="1"/>
  <c r="O3720" i="1"/>
  <c r="T3720" i="1" s="1"/>
  <c r="Y3720" i="1" s="1"/>
  <c r="N3720" i="1"/>
  <c r="S3720" i="1" s="1"/>
  <c r="R3719" i="1"/>
  <c r="Q3719" i="1"/>
  <c r="P3719" i="1"/>
  <c r="U3719" i="1" s="1"/>
  <c r="Z3719" i="1" s="1"/>
  <c r="O3719" i="1"/>
  <c r="T3719" i="1" s="1"/>
  <c r="Y3719" i="1" s="1"/>
  <c r="N3719" i="1"/>
  <c r="R3718" i="1"/>
  <c r="Q3718" i="1"/>
  <c r="P3718" i="1"/>
  <c r="U3718" i="1" s="1"/>
  <c r="Z3718" i="1" s="1"/>
  <c r="O3718" i="1"/>
  <c r="N3718" i="1"/>
  <c r="R3717" i="1"/>
  <c r="W3717" i="1" s="1"/>
  <c r="AB3717" i="1" s="1"/>
  <c r="Q3717" i="1"/>
  <c r="V3717" i="1" s="1"/>
  <c r="P3717" i="1"/>
  <c r="O3717" i="1"/>
  <c r="T3717" i="1" s="1"/>
  <c r="N3717" i="1"/>
  <c r="S3717" i="1" s="1"/>
  <c r="X3717" i="1" s="1"/>
  <c r="R3716" i="1"/>
  <c r="W3716" i="1" s="1"/>
  <c r="AB3716" i="1" s="1"/>
  <c r="Q3716" i="1"/>
  <c r="P3716" i="1"/>
  <c r="U3716" i="1" s="1"/>
  <c r="O3716" i="1"/>
  <c r="T3716" i="1" s="1"/>
  <c r="Y3716" i="1" s="1"/>
  <c r="N3716" i="1"/>
  <c r="S3716" i="1" s="1"/>
  <c r="X3716" i="1" s="1"/>
  <c r="R3715" i="1"/>
  <c r="Q3715" i="1"/>
  <c r="P3715" i="1"/>
  <c r="U3715" i="1" s="1"/>
  <c r="Z3715" i="1" s="1"/>
  <c r="O3715" i="1"/>
  <c r="T3715" i="1" s="1"/>
  <c r="N3715" i="1"/>
  <c r="R3714" i="1"/>
  <c r="Q3714" i="1"/>
  <c r="P3714" i="1"/>
  <c r="U3714" i="1" s="1"/>
  <c r="Z3714" i="1" s="1"/>
  <c r="O3714" i="1"/>
  <c r="T3714" i="1" s="1"/>
  <c r="N3714" i="1"/>
  <c r="R3713" i="1"/>
  <c r="Q3713" i="1"/>
  <c r="P3713" i="1"/>
  <c r="O3713" i="1"/>
  <c r="N3713" i="1"/>
  <c r="R3712" i="1"/>
  <c r="Q3712" i="1"/>
  <c r="V3712" i="1" s="1"/>
  <c r="AA3712" i="1" s="1"/>
  <c r="P3712" i="1"/>
  <c r="O3712" i="1"/>
  <c r="T3712" i="1" s="1"/>
  <c r="N3712" i="1"/>
  <c r="S3712" i="1" s="1"/>
  <c r="X3712" i="1" s="1"/>
  <c r="R3711" i="1"/>
  <c r="W3711" i="1" s="1"/>
  <c r="Q3711" i="1"/>
  <c r="P3711" i="1"/>
  <c r="U3711" i="1" s="1"/>
  <c r="O3711" i="1"/>
  <c r="T3711" i="1" s="1"/>
  <c r="Y3711" i="1" s="1"/>
  <c r="N3711" i="1"/>
  <c r="R3710" i="1"/>
  <c r="Q3710" i="1"/>
  <c r="P3710" i="1"/>
  <c r="U3710" i="1" s="1"/>
  <c r="Z3710" i="1" s="1"/>
  <c r="O3710" i="1"/>
  <c r="T3710" i="1" s="1"/>
  <c r="N3710" i="1"/>
  <c r="R3709" i="1"/>
  <c r="Q3709" i="1"/>
  <c r="V3709" i="1" s="1"/>
  <c r="AA3709" i="1" s="1"/>
  <c r="P3709" i="1"/>
  <c r="U3709" i="1" s="1"/>
  <c r="O3709" i="1"/>
  <c r="N3709" i="1"/>
  <c r="R3708" i="1"/>
  <c r="W3708" i="1" s="1"/>
  <c r="Q3708" i="1"/>
  <c r="V3708" i="1" s="1"/>
  <c r="AA3708" i="1" s="1"/>
  <c r="P3708" i="1"/>
  <c r="O3708" i="1"/>
  <c r="N3708" i="1"/>
  <c r="S3708" i="1" s="1"/>
  <c r="X3708" i="1" s="1"/>
  <c r="R3707" i="1"/>
  <c r="Q3707" i="1"/>
  <c r="P3707" i="1"/>
  <c r="O3707" i="1"/>
  <c r="T3707" i="1" s="1"/>
  <c r="Y3707" i="1" s="1"/>
  <c r="N3707" i="1"/>
  <c r="S3707" i="1" s="1"/>
  <c r="R3706" i="1"/>
  <c r="Q3706" i="1"/>
  <c r="P3706" i="1"/>
  <c r="U3706" i="1" s="1"/>
  <c r="Z3706" i="1" s="1"/>
  <c r="O3706" i="1"/>
  <c r="T3706" i="1" s="1"/>
  <c r="N3706" i="1"/>
  <c r="R3705" i="1"/>
  <c r="Q3705" i="1"/>
  <c r="V3705" i="1" s="1"/>
  <c r="P3705" i="1"/>
  <c r="U3705" i="1" s="1"/>
  <c r="O3705" i="1"/>
  <c r="N3705" i="1"/>
  <c r="S3705" i="1" s="1"/>
  <c r="V3704" i="1"/>
  <c r="R3704" i="1"/>
  <c r="W3704" i="1" s="1"/>
  <c r="AB3704" i="1" s="1"/>
  <c r="Q3704" i="1"/>
  <c r="P3704" i="1"/>
  <c r="O3704" i="1"/>
  <c r="N3704" i="1"/>
  <c r="S3704" i="1" s="1"/>
  <c r="X3704" i="1" s="1"/>
  <c r="R3703" i="1"/>
  <c r="Q3703" i="1"/>
  <c r="P3703" i="1"/>
  <c r="O3703" i="1"/>
  <c r="T3703" i="1" s="1"/>
  <c r="Y3703" i="1" s="1"/>
  <c r="N3703" i="1"/>
  <c r="S3703" i="1" s="1"/>
  <c r="R3702" i="1"/>
  <c r="Q3702" i="1"/>
  <c r="P3702" i="1"/>
  <c r="U3702" i="1" s="1"/>
  <c r="O3702" i="1"/>
  <c r="T3702" i="1" s="1"/>
  <c r="N3702" i="1"/>
  <c r="R3701" i="1"/>
  <c r="Q3701" i="1"/>
  <c r="V3701" i="1" s="1"/>
  <c r="P3701" i="1"/>
  <c r="O3701" i="1"/>
  <c r="N3701" i="1"/>
  <c r="S3701" i="1" s="1"/>
  <c r="R3700" i="1"/>
  <c r="W3700" i="1" s="1"/>
  <c r="AB3700" i="1" s="1"/>
  <c r="Q3700" i="1"/>
  <c r="P3700" i="1"/>
  <c r="O3700" i="1"/>
  <c r="T3700" i="1" s="1"/>
  <c r="N3700" i="1"/>
  <c r="S3700" i="1" s="1"/>
  <c r="X3700" i="1" s="1"/>
  <c r="R3699" i="1"/>
  <c r="W3699" i="1" s="1"/>
  <c r="Q3699" i="1"/>
  <c r="P3699" i="1"/>
  <c r="O3699" i="1"/>
  <c r="T3699" i="1" s="1"/>
  <c r="N3699" i="1"/>
  <c r="S3699" i="1" s="1"/>
  <c r="X3699" i="1" s="1"/>
  <c r="R3698" i="1"/>
  <c r="W3698" i="1" s="1"/>
  <c r="AB3698" i="1" s="1"/>
  <c r="Q3698" i="1"/>
  <c r="P3698" i="1"/>
  <c r="U3698" i="1" s="1"/>
  <c r="O3698" i="1"/>
  <c r="T3698" i="1" s="1"/>
  <c r="Y3698" i="1" s="1"/>
  <c r="N3698" i="1"/>
  <c r="R3697" i="1"/>
  <c r="Q3697" i="1"/>
  <c r="P3697" i="1"/>
  <c r="U3697" i="1" s="1"/>
  <c r="Z3697" i="1" s="1"/>
  <c r="O3697" i="1"/>
  <c r="T3697" i="1" s="1"/>
  <c r="N3697" i="1"/>
  <c r="R3696" i="1"/>
  <c r="Q3696" i="1"/>
  <c r="P3696" i="1"/>
  <c r="O3696" i="1"/>
  <c r="N3696" i="1"/>
  <c r="R3695" i="1"/>
  <c r="W3695" i="1" s="1"/>
  <c r="AB3695" i="1" s="1"/>
  <c r="Q3695" i="1"/>
  <c r="V3695" i="1" s="1"/>
  <c r="AA3695" i="1" s="1"/>
  <c r="P3695" i="1"/>
  <c r="O3695" i="1"/>
  <c r="T3695" i="1" s="1"/>
  <c r="N3695" i="1"/>
  <c r="S3695" i="1" s="1"/>
  <c r="X3695" i="1" s="1"/>
  <c r="R3694" i="1"/>
  <c r="W3694" i="1" s="1"/>
  <c r="Q3694" i="1"/>
  <c r="P3694" i="1"/>
  <c r="U3694" i="1" s="1"/>
  <c r="O3694" i="1"/>
  <c r="T3694" i="1" s="1"/>
  <c r="Y3694" i="1" s="1"/>
  <c r="N3694" i="1"/>
  <c r="R3693" i="1"/>
  <c r="Q3693" i="1"/>
  <c r="P3693" i="1"/>
  <c r="U3693" i="1" s="1"/>
  <c r="Z3693" i="1" s="1"/>
  <c r="O3693" i="1"/>
  <c r="T3693" i="1" s="1"/>
  <c r="N3693" i="1"/>
  <c r="R3692" i="1"/>
  <c r="Q3692" i="1"/>
  <c r="V3692" i="1" s="1"/>
  <c r="AA3692" i="1" s="1"/>
  <c r="P3692" i="1"/>
  <c r="U3692" i="1" s="1"/>
  <c r="Z3692" i="1" s="1"/>
  <c r="O3692" i="1"/>
  <c r="N3692" i="1"/>
  <c r="W3691" i="1"/>
  <c r="AB3691" i="1" s="1"/>
  <c r="R3691" i="1"/>
  <c r="Q3691" i="1"/>
  <c r="V3691" i="1" s="1"/>
  <c r="P3691" i="1"/>
  <c r="O3691" i="1"/>
  <c r="N3691" i="1"/>
  <c r="S3691" i="1" s="1"/>
  <c r="X3691" i="1" s="1"/>
  <c r="R3690" i="1"/>
  <c r="Q3690" i="1"/>
  <c r="P3690" i="1"/>
  <c r="O3690" i="1"/>
  <c r="T3690" i="1" s="1"/>
  <c r="Y3690" i="1" s="1"/>
  <c r="N3690" i="1"/>
  <c r="S3690" i="1" s="1"/>
  <c r="R3689" i="1"/>
  <c r="Q3689" i="1"/>
  <c r="P3689" i="1"/>
  <c r="U3689" i="1" s="1"/>
  <c r="Z3689" i="1" s="1"/>
  <c r="O3689" i="1"/>
  <c r="T3689" i="1" s="1"/>
  <c r="N3689" i="1"/>
  <c r="R3688" i="1"/>
  <c r="Q3688" i="1"/>
  <c r="V3688" i="1" s="1"/>
  <c r="AA3688" i="1" s="1"/>
  <c r="P3688" i="1"/>
  <c r="O3688" i="1"/>
  <c r="N3688" i="1"/>
  <c r="S3688" i="1" s="1"/>
  <c r="V3687" i="1"/>
  <c r="R3687" i="1"/>
  <c r="W3687" i="1" s="1"/>
  <c r="AB3687" i="1" s="1"/>
  <c r="Q3687" i="1"/>
  <c r="P3687" i="1"/>
  <c r="O3687" i="1"/>
  <c r="N3687" i="1"/>
  <c r="S3687" i="1" s="1"/>
  <c r="X3687" i="1" s="1"/>
  <c r="R3686" i="1"/>
  <c r="Q3686" i="1"/>
  <c r="P3686" i="1"/>
  <c r="O3686" i="1"/>
  <c r="T3686" i="1" s="1"/>
  <c r="Y3686" i="1" s="1"/>
  <c r="N3686" i="1"/>
  <c r="S3686" i="1" s="1"/>
  <c r="R3685" i="1"/>
  <c r="Q3685" i="1"/>
  <c r="P3685" i="1"/>
  <c r="U3685" i="1" s="1"/>
  <c r="O3685" i="1"/>
  <c r="T3685" i="1" s="1"/>
  <c r="N3685" i="1"/>
  <c r="R3684" i="1"/>
  <c r="Q3684" i="1"/>
  <c r="P3684" i="1"/>
  <c r="U3684" i="1" s="1"/>
  <c r="O3684" i="1"/>
  <c r="N3684" i="1"/>
  <c r="R3667" i="1"/>
  <c r="Q3667" i="1"/>
  <c r="P3667" i="1"/>
  <c r="U3667" i="1" s="1"/>
  <c r="Z3667" i="1" s="1"/>
  <c r="O3667" i="1"/>
  <c r="N3667" i="1"/>
  <c r="S3667" i="1" s="1"/>
  <c r="R3666" i="1"/>
  <c r="W3666" i="1" s="1"/>
  <c r="AB3666" i="1" s="1"/>
  <c r="Q3666" i="1"/>
  <c r="V3666" i="1" s="1"/>
  <c r="AA3666" i="1" s="1"/>
  <c r="P3666" i="1"/>
  <c r="O3666" i="1"/>
  <c r="N3666" i="1"/>
  <c r="S3666" i="1" s="1"/>
  <c r="X3666" i="1" s="1"/>
  <c r="W3665" i="1"/>
  <c r="AB3665" i="1" s="1"/>
  <c r="R3665" i="1"/>
  <c r="Q3665" i="1"/>
  <c r="P3665" i="1"/>
  <c r="O3665" i="1"/>
  <c r="T3665" i="1" s="1"/>
  <c r="Y3665" i="1" s="1"/>
  <c r="N3665" i="1"/>
  <c r="R3664" i="1"/>
  <c r="Q3664" i="1"/>
  <c r="P3664" i="1"/>
  <c r="O3664" i="1"/>
  <c r="T3664" i="1" s="1"/>
  <c r="Y3664" i="1" s="1"/>
  <c r="N3664" i="1"/>
  <c r="R3663" i="1"/>
  <c r="Q3663" i="1"/>
  <c r="V3663" i="1" s="1"/>
  <c r="AA3663" i="1" s="1"/>
  <c r="P3663" i="1"/>
  <c r="U3663" i="1" s="1"/>
  <c r="O3663" i="1"/>
  <c r="N3663" i="1"/>
  <c r="S3663" i="1" s="1"/>
  <c r="R3662" i="1"/>
  <c r="Q3662" i="1"/>
  <c r="P3662" i="1"/>
  <c r="O3662" i="1"/>
  <c r="T3662" i="1" s="1"/>
  <c r="N3662" i="1"/>
  <c r="S3662" i="1" s="1"/>
  <c r="X3662" i="1" s="1"/>
  <c r="R3661" i="1"/>
  <c r="W3661" i="1" s="1"/>
  <c r="AB3661" i="1" s="1"/>
  <c r="Q3661" i="1"/>
  <c r="P3661" i="1"/>
  <c r="U3661" i="1" s="1"/>
  <c r="O3661" i="1"/>
  <c r="T3661" i="1" s="1"/>
  <c r="Y3661" i="1" s="1"/>
  <c r="N3661" i="1"/>
  <c r="R3660" i="1"/>
  <c r="Q3660" i="1"/>
  <c r="P3660" i="1"/>
  <c r="U3660" i="1" s="1"/>
  <c r="Z3660" i="1" s="1"/>
  <c r="O3660" i="1"/>
  <c r="T3660" i="1" s="1"/>
  <c r="N3660" i="1"/>
  <c r="R3659" i="1"/>
  <c r="Q3659" i="1"/>
  <c r="V3659" i="1" s="1"/>
  <c r="P3659" i="1"/>
  <c r="O3659" i="1"/>
  <c r="N3659" i="1"/>
  <c r="R3658" i="1"/>
  <c r="Q3658" i="1"/>
  <c r="V3658" i="1" s="1"/>
  <c r="AA3658" i="1" s="1"/>
  <c r="P3658" i="1"/>
  <c r="O3658" i="1"/>
  <c r="T3658" i="1" s="1"/>
  <c r="N3658" i="1"/>
  <c r="S3658" i="1" s="1"/>
  <c r="X3658" i="1" s="1"/>
  <c r="R3657" i="1"/>
  <c r="W3657" i="1" s="1"/>
  <c r="Q3657" i="1"/>
  <c r="P3657" i="1"/>
  <c r="U3657" i="1" s="1"/>
  <c r="O3657" i="1"/>
  <c r="T3657" i="1" s="1"/>
  <c r="Y3657" i="1" s="1"/>
  <c r="N3657" i="1"/>
  <c r="R3656" i="1"/>
  <c r="Q3656" i="1"/>
  <c r="P3656" i="1"/>
  <c r="U3656" i="1" s="1"/>
  <c r="O3656" i="1"/>
  <c r="T3656" i="1" s="1"/>
  <c r="N3656" i="1"/>
  <c r="R3655" i="1"/>
  <c r="Q3655" i="1"/>
  <c r="V3655" i="1" s="1"/>
  <c r="AA3655" i="1" s="1"/>
  <c r="P3655" i="1"/>
  <c r="U3655" i="1" s="1"/>
  <c r="O3655" i="1"/>
  <c r="N3655" i="1"/>
  <c r="R3654" i="1"/>
  <c r="W3654" i="1" s="1"/>
  <c r="Q3654" i="1"/>
  <c r="P3654" i="1"/>
  <c r="O3654" i="1"/>
  <c r="N3654" i="1"/>
  <c r="S3654" i="1" s="1"/>
  <c r="X3654" i="1" s="1"/>
  <c r="R3653" i="1"/>
  <c r="W3653" i="1" s="1"/>
  <c r="Q3653" i="1"/>
  <c r="V3653" i="1" s="1"/>
  <c r="P3653" i="1"/>
  <c r="O3653" i="1"/>
  <c r="N3653" i="1"/>
  <c r="S3653" i="1" s="1"/>
  <c r="X3653" i="1" s="1"/>
  <c r="R3652" i="1"/>
  <c r="W3652" i="1" s="1"/>
  <c r="AB3652" i="1" s="1"/>
  <c r="Q3652" i="1"/>
  <c r="P3652" i="1"/>
  <c r="O3652" i="1"/>
  <c r="T3652" i="1" s="1"/>
  <c r="Y3652" i="1" s="1"/>
  <c r="N3652" i="1"/>
  <c r="S3652" i="1" s="1"/>
  <c r="R3651" i="1"/>
  <c r="Q3651" i="1"/>
  <c r="P3651" i="1"/>
  <c r="U3651" i="1" s="1"/>
  <c r="Z3651" i="1" s="1"/>
  <c r="O3651" i="1"/>
  <c r="T3651" i="1" s="1"/>
  <c r="Y3651" i="1" s="1"/>
  <c r="N3651" i="1"/>
  <c r="R3650" i="1"/>
  <c r="Q3650" i="1"/>
  <c r="P3650" i="1"/>
  <c r="U3650" i="1" s="1"/>
  <c r="O3650" i="1"/>
  <c r="N3650" i="1"/>
  <c r="S3650" i="1" s="1"/>
  <c r="R3649" i="1"/>
  <c r="W3649" i="1" s="1"/>
  <c r="AB3649" i="1" s="1"/>
  <c r="Q3649" i="1"/>
  <c r="V3649" i="1" s="1"/>
  <c r="P3649" i="1"/>
  <c r="O3649" i="1"/>
  <c r="N3649" i="1"/>
  <c r="S3649" i="1" s="1"/>
  <c r="X3649" i="1" s="1"/>
  <c r="W3648" i="1"/>
  <c r="AB3648" i="1" s="1"/>
  <c r="R3648" i="1"/>
  <c r="Q3648" i="1"/>
  <c r="P3648" i="1"/>
  <c r="O3648" i="1"/>
  <c r="T3648" i="1" s="1"/>
  <c r="Y3648" i="1" s="1"/>
  <c r="N3648" i="1"/>
  <c r="R3647" i="1"/>
  <c r="Q3647" i="1"/>
  <c r="V3647" i="1" s="1"/>
  <c r="P3647" i="1"/>
  <c r="U3647" i="1" s="1"/>
  <c r="O3647" i="1"/>
  <c r="T3647" i="1" s="1"/>
  <c r="Y3647" i="1" s="1"/>
  <c r="N3647" i="1"/>
  <c r="R3646" i="1"/>
  <c r="W3646" i="1" s="1"/>
  <c r="Q3646" i="1"/>
  <c r="V3646" i="1" s="1"/>
  <c r="AA3646" i="1" s="1"/>
  <c r="P3646" i="1"/>
  <c r="U3646" i="1" s="1"/>
  <c r="O3646" i="1"/>
  <c r="N3646" i="1"/>
  <c r="R3645" i="1"/>
  <c r="W3645" i="1" s="1"/>
  <c r="Q3645" i="1"/>
  <c r="V3645" i="1" s="1"/>
  <c r="AA3645" i="1" s="1"/>
  <c r="P3645" i="1"/>
  <c r="O3645" i="1"/>
  <c r="T3645" i="1" s="1"/>
  <c r="N3645" i="1"/>
  <c r="S3645" i="1" s="1"/>
  <c r="R3644" i="1"/>
  <c r="W3644" i="1" s="1"/>
  <c r="AB3644" i="1" s="1"/>
  <c r="Q3644" i="1"/>
  <c r="P3644" i="1"/>
  <c r="O3644" i="1"/>
  <c r="T3644" i="1" s="1"/>
  <c r="Y3644" i="1" s="1"/>
  <c r="N3644" i="1"/>
  <c r="S3644" i="1" s="1"/>
  <c r="X3644" i="1" s="1"/>
  <c r="R3643" i="1"/>
  <c r="Q3643" i="1"/>
  <c r="V3643" i="1" s="1"/>
  <c r="P3643" i="1"/>
  <c r="U3643" i="1" s="1"/>
  <c r="Z3643" i="1" s="1"/>
  <c r="O3643" i="1"/>
  <c r="T3643" i="1" s="1"/>
  <c r="Y3643" i="1" s="1"/>
  <c r="N3643" i="1"/>
  <c r="R3642" i="1"/>
  <c r="W3642" i="1" s="1"/>
  <c r="Q3642" i="1"/>
  <c r="V3642" i="1" s="1"/>
  <c r="AA3642" i="1" s="1"/>
  <c r="P3642" i="1"/>
  <c r="U3642" i="1" s="1"/>
  <c r="O3642" i="1"/>
  <c r="N3642" i="1"/>
  <c r="R3641" i="1"/>
  <c r="W3641" i="1" s="1"/>
  <c r="Q3641" i="1"/>
  <c r="V3641" i="1" s="1"/>
  <c r="AA3641" i="1" s="1"/>
  <c r="P3641" i="1"/>
  <c r="O3641" i="1"/>
  <c r="T3641" i="1" s="1"/>
  <c r="N3641" i="1"/>
  <c r="S3641" i="1" s="1"/>
  <c r="X3641" i="1" s="1"/>
  <c r="R3640" i="1"/>
  <c r="W3640" i="1" s="1"/>
  <c r="AB3640" i="1" s="1"/>
  <c r="Q3640" i="1"/>
  <c r="P3640" i="1"/>
  <c r="O3640" i="1"/>
  <c r="T3640" i="1" s="1"/>
  <c r="Y3640" i="1" s="1"/>
  <c r="N3640" i="1"/>
  <c r="S3640" i="1" s="1"/>
  <c r="X3640" i="1" s="1"/>
  <c r="R3639" i="1"/>
  <c r="Q3639" i="1"/>
  <c r="V3639" i="1" s="1"/>
  <c r="P3639" i="1"/>
  <c r="U3639" i="1" s="1"/>
  <c r="O3639" i="1"/>
  <c r="T3639" i="1" s="1"/>
  <c r="Y3639" i="1" s="1"/>
  <c r="N3639" i="1"/>
  <c r="R3638" i="1"/>
  <c r="Q3638" i="1"/>
  <c r="V3638" i="1" s="1"/>
  <c r="P3638" i="1"/>
  <c r="U3638" i="1" s="1"/>
  <c r="Z3638" i="1" s="1"/>
  <c r="O3638" i="1"/>
  <c r="T3638" i="1" s="1"/>
  <c r="N3638" i="1"/>
  <c r="R3637" i="1"/>
  <c r="W3637" i="1" s="1"/>
  <c r="Q3637" i="1"/>
  <c r="P3637" i="1"/>
  <c r="U3637" i="1" s="1"/>
  <c r="Z3637" i="1" s="1"/>
  <c r="O3637" i="1"/>
  <c r="N3637" i="1"/>
  <c r="S3637" i="1" s="1"/>
  <c r="R3636" i="1"/>
  <c r="W3636" i="1" s="1"/>
  <c r="AB3636" i="1" s="1"/>
  <c r="Q3636" i="1"/>
  <c r="V3636" i="1" s="1"/>
  <c r="P3636" i="1"/>
  <c r="O3636" i="1"/>
  <c r="N3636" i="1"/>
  <c r="S3636" i="1" s="1"/>
  <c r="X3636" i="1" s="1"/>
  <c r="R3635" i="1"/>
  <c r="W3635" i="1" s="1"/>
  <c r="AB3635" i="1" s="1"/>
  <c r="Q3635" i="1"/>
  <c r="P3635" i="1"/>
  <c r="O3635" i="1"/>
  <c r="N3635" i="1"/>
  <c r="S3635" i="1" s="1"/>
  <c r="X3635" i="1" s="1"/>
  <c r="R3634" i="1"/>
  <c r="Q3634" i="1"/>
  <c r="V3634" i="1" s="1"/>
  <c r="P3634" i="1"/>
  <c r="U3634" i="1" s="1"/>
  <c r="Z3634" i="1" s="1"/>
  <c r="O3634" i="1"/>
  <c r="N3634" i="1"/>
  <c r="R3633" i="1"/>
  <c r="W3633" i="1" s="1"/>
  <c r="Q3633" i="1"/>
  <c r="V3633" i="1" s="1"/>
  <c r="P3633" i="1"/>
  <c r="U3633" i="1" s="1"/>
  <c r="Z3633" i="1" s="1"/>
  <c r="O3633" i="1"/>
  <c r="N3633" i="1"/>
  <c r="S3633" i="1" s="1"/>
  <c r="R3632" i="1"/>
  <c r="W3632" i="1" s="1"/>
  <c r="AB3632" i="1" s="1"/>
  <c r="Q3632" i="1"/>
  <c r="V3632" i="1" s="1"/>
  <c r="AA3632" i="1" s="1"/>
  <c r="P3632" i="1"/>
  <c r="O3632" i="1"/>
  <c r="N3632" i="1"/>
  <c r="R3631" i="1"/>
  <c r="W3631" i="1" s="1"/>
  <c r="AB3631" i="1" s="1"/>
  <c r="Q3631" i="1"/>
  <c r="P3631" i="1"/>
  <c r="O3631" i="1"/>
  <c r="T3631" i="1" s="1"/>
  <c r="Y3631" i="1" s="1"/>
  <c r="N3631" i="1"/>
  <c r="S3631" i="1" s="1"/>
  <c r="R3630" i="1"/>
  <c r="Q3630" i="1"/>
  <c r="V3630" i="1" s="1"/>
  <c r="P3630" i="1"/>
  <c r="U3630" i="1" s="1"/>
  <c r="Z3630" i="1" s="1"/>
  <c r="O3630" i="1"/>
  <c r="T3630" i="1" s="1"/>
  <c r="Y3630" i="1" s="1"/>
  <c r="N3630" i="1"/>
  <c r="R3629" i="1"/>
  <c r="W3629" i="1" s="1"/>
  <c r="Q3629" i="1"/>
  <c r="V3629" i="1" s="1"/>
  <c r="P3629" i="1"/>
  <c r="U3629" i="1" s="1"/>
  <c r="Z3629" i="1" s="1"/>
  <c r="O3629" i="1"/>
  <c r="N3629" i="1"/>
  <c r="S3629" i="1" s="1"/>
  <c r="R3628" i="1"/>
  <c r="W3628" i="1" s="1"/>
  <c r="AB3628" i="1" s="1"/>
  <c r="Q3628" i="1"/>
  <c r="P3628" i="1"/>
  <c r="O3628" i="1"/>
  <c r="N3628" i="1"/>
  <c r="S3628" i="1" s="1"/>
  <c r="R3627" i="1"/>
  <c r="W3627" i="1" s="1"/>
  <c r="AB3627" i="1" s="1"/>
  <c r="Q3627" i="1"/>
  <c r="P3627" i="1"/>
  <c r="O3627" i="1"/>
  <c r="T3627" i="1" s="1"/>
  <c r="N3627" i="1"/>
  <c r="S3627" i="1" s="1"/>
  <c r="R3626" i="1"/>
  <c r="Q3626" i="1"/>
  <c r="V3626" i="1" s="1"/>
  <c r="P3626" i="1"/>
  <c r="U3626" i="1" s="1"/>
  <c r="Z3626" i="1" s="1"/>
  <c r="O3626" i="1"/>
  <c r="T3626" i="1" s="1"/>
  <c r="N3626" i="1"/>
  <c r="R3625" i="1"/>
  <c r="W3625" i="1" s="1"/>
  <c r="Q3625" i="1"/>
  <c r="V3625" i="1" s="1"/>
  <c r="P3625" i="1"/>
  <c r="U3625" i="1" s="1"/>
  <c r="Z3625" i="1" s="1"/>
  <c r="O3625" i="1"/>
  <c r="N3625" i="1"/>
  <c r="S3625" i="1" s="1"/>
  <c r="R3624" i="1"/>
  <c r="W3624" i="1" s="1"/>
  <c r="AB3624" i="1" s="1"/>
  <c r="Q3624" i="1"/>
  <c r="V3624" i="1" s="1"/>
  <c r="P3624" i="1"/>
  <c r="O3624" i="1"/>
  <c r="N3624" i="1"/>
  <c r="S3624" i="1" s="1"/>
  <c r="X3624" i="1" s="1"/>
  <c r="W3623" i="1"/>
  <c r="AB3623" i="1" s="1"/>
  <c r="R3623" i="1"/>
  <c r="Q3623" i="1"/>
  <c r="P3623" i="1"/>
  <c r="O3623" i="1"/>
  <c r="N3623" i="1"/>
  <c r="S3623" i="1" s="1"/>
  <c r="X3623" i="1" s="1"/>
  <c r="R3622" i="1"/>
  <c r="W3622" i="1" s="1"/>
  <c r="AB3622" i="1" s="1"/>
  <c r="Q3622" i="1"/>
  <c r="P3622" i="1"/>
  <c r="O3622" i="1"/>
  <c r="T3622" i="1" s="1"/>
  <c r="Y3622" i="1" s="1"/>
  <c r="N3622" i="1"/>
  <c r="S3622" i="1" s="1"/>
  <c r="X3622" i="1" s="1"/>
  <c r="R3621" i="1"/>
  <c r="Q3621" i="1"/>
  <c r="V3621" i="1" s="1"/>
  <c r="P3621" i="1"/>
  <c r="U3621" i="1" s="1"/>
  <c r="Z3621" i="1" s="1"/>
  <c r="O3621" i="1"/>
  <c r="T3621" i="1" s="1"/>
  <c r="N3621" i="1"/>
  <c r="R3620" i="1"/>
  <c r="W3620" i="1" s="1"/>
  <c r="Q3620" i="1"/>
  <c r="P3620" i="1"/>
  <c r="U3620" i="1" s="1"/>
  <c r="Z3620" i="1" s="1"/>
  <c r="O3620" i="1"/>
  <c r="N3620" i="1"/>
  <c r="S3620" i="1" s="1"/>
  <c r="R3619" i="1"/>
  <c r="W3619" i="1" s="1"/>
  <c r="AB3619" i="1" s="1"/>
  <c r="Q3619" i="1"/>
  <c r="V3619" i="1" s="1"/>
  <c r="P3619" i="1"/>
  <c r="O3619" i="1"/>
  <c r="N3619" i="1"/>
  <c r="S3619" i="1" s="1"/>
  <c r="R3618" i="1"/>
  <c r="W3618" i="1" s="1"/>
  <c r="AB3618" i="1" s="1"/>
  <c r="Q3618" i="1"/>
  <c r="P3618" i="1"/>
  <c r="O3618" i="1"/>
  <c r="T3618" i="1" s="1"/>
  <c r="Y3618" i="1" s="1"/>
  <c r="N3618" i="1"/>
  <c r="S3618" i="1" s="1"/>
  <c r="R3617" i="1"/>
  <c r="Q3617" i="1"/>
  <c r="V3617" i="1" s="1"/>
  <c r="P3617" i="1"/>
  <c r="U3617" i="1" s="1"/>
  <c r="Z3617" i="1" s="1"/>
  <c r="O3617" i="1"/>
  <c r="T3617" i="1" s="1"/>
  <c r="N3617" i="1"/>
  <c r="R3616" i="1"/>
  <c r="W3616" i="1" s="1"/>
  <c r="Q3616" i="1"/>
  <c r="P3616" i="1"/>
  <c r="U3616" i="1" s="1"/>
  <c r="Z3616" i="1" s="1"/>
  <c r="O3616" i="1"/>
  <c r="N3616" i="1"/>
  <c r="S3616" i="1" s="1"/>
  <c r="R3615" i="1"/>
  <c r="W3615" i="1" s="1"/>
  <c r="AB3615" i="1" s="1"/>
  <c r="Q3615" i="1"/>
  <c r="V3615" i="1" s="1"/>
  <c r="P3615" i="1"/>
  <c r="O3615" i="1"/>
  <c r="N3615" i="1"/>
  <c r="R3614" i="1"/>
  <c r="W3614" i="1" s="1"/>
  <c r="AB3614" i="1" s="1"/>
  <c r="Q3614" i="1"/>
  <c r="P3614" i="1"/>
  <c r="O3614" i="1"/>
  <c r="T3614" i="1" s="1"/>
  <c r="N3614" i="1"/>
  <c r="S3614" i="1" s="1"/>
  <c r="R3613" i="1"/>
  <c r="Q3613" i="1"/>
  <c r="V3613" i="1" s="1"/>
  <c r="P3613" i="1"/>
  <c r="U3613" i="1" s="1"/>
  <c r="Z3613" i="1" s="1"/>
  <c r="O3613" i="1"/>
  <c r="T3613" i="1" s="1"/>
  <c r="N3613" i="1"/>
  <c r="R3612" i="1"/>
  <c r="W3612" i="1" s="1"/>
  <c r="Q3612" i="1"/>
  <c r="V3612" i="1" s="1"/>
  <c r="P3612" i="1"/>
  <c r="U3612" i="1" s="1"/>
  <c r="Z3612" i="1" s="1"/>
  <c r="O3612" i="1"/>
  <c r="N3612" i="1"/>
  <c r="S3612" i="1" s="1"/>
  <c r="R3611" i="1"/>
  <c r="W3611" i="1" s="1"/>
  <c r="AB3611" i="1" s="1"/>
  <c r="Q3611" i="1"/>
  <c r="V3611" i="1" s="1"/>
  <c r="P3611" i="1"/>
  <c r="O3611" i="1"/>
  <c r="N3611" i="1"/>
  <c r="S3611" i="1" s="1"/>
  <c r="X3611" i="1" s="1"/>
  <c r="R3610" i="1"/>
  <c r="W3610" i="1" s="1"/>
  <c r="AB3610" i="1" s="1"/>
  <c r="Q3610" i="1"/>
  <c r="P3610" i="1"/>
  <c r="O3610" i="1"/>
  <c r="N3610" i="1"/>
  <c r="S3610" i="1" s="1"/>
  <c r="R3609" i="1"/>
  <c r="Q3609" i="1"/>
  <c r="V3609" i="1" s="1"/>
  <c r="P3609" i="1"/>
  <c r="U3609" i="1" s="1"/>
  <c r="Z3609" i="1" s="1"/>
  <c r="O3609" i="1"/>
  <c r="T3609" i="1" s="1"/>
  <c r="N3609" i="1"/>
  <c r="R3608" i="1"/>
  <c r="Q3608" i="1"/>
  <c r="V3608" i="1" s="1"/>
  <c r="P3608" i="1"/>
  <c r="U3608" i="1" s="1"/>
  <c r="O3608" i="1"/>
  <c r="T3608" i="1" s="1"/>
  <c r="Y3608" i="1" s="1"/>
  <c r="N3608" i="1"/>
  <c r="R3607" i="1"/>
  <c r="W3607" i="1" s="1"/>
  <c r="Q3607" i="1"/>
  <c r="V3607" i="1" s="1"/>
  <c r="AA3607" i="1" s="1"/>
  <c r="P3607" i="1"/>
  <c r="U3607" i="1" s="1"/>
  <c r="O3607" i="1"/>
  <c r="N3607" i="1"/>
  <c r="R3606" i="1"/>
  <c r="W3606" i="1" s="1"/>
  <c r="Q3606" i="1"/>
  <c r="V3606" i="1" s="1"/>
  <c r="AA3606" i="1" s="1"/>
  <c r="P3606" i="1"/>
  <c r="O3606" i="1"/>
  <c r="T3606" i="1" s="1"/>
  <c r="N3606" i="1"/>
  <c r="S3606" i="1" s="1"/>
  <c r="X3606" i="1" s="1"/>
  <c r="R3605" i="1"/>
  <c r="W3605" i="1" s="1"/>
  <c r="Q3605" i="1"/>
  <c r="P3605" i="1"/>
  <c r="O3605" i="1"/>
  <c r="T3605" i="1" s="1"/>
  <c r="Y3605" i="1" s="1"/>
  <c r="N3605" i="1"/>
  <c r="S3605" i="1" s="1"/>
  <c r="X3605" i="1" s="1"/>
  <c r="R3604" i="1"/>
  <c r="Q3604" i="1"/>
  <c r="V3604" i="1" s="1"/>
  <c r="P3604" i="1"/>
  <c r="O3604" i="1"/>
  <c r="T3604" i="1" s="1"/>
  <c r="Y3604" i="1" s="1"/>
  <c r="N3604" i="1"/>
  <c r="R3603" i="1"/>
  <c r="W3603" i="1" s="1"/>
  <c r="Q3603" i="1"/>
  <c r="V3603" i="1" s="1"/>
  <c r="AA3603" i="1" s="1"/>
  <c r="P3603" i="1"/>
  <c r="U3603" i="1" s="1"/>
  <c r="O3603" i="1"/>
  <c r="N3603" i="1"/>
  <c r="R3602" i="1"/>
  <c r="Q3602" i="1"/>
  <c r="V3602" i="1" s="1"/>
  <c r="AA3602" i="1" s="1"/>
  <c r="P3602" i="1"/>
  <c r="O3602" i="1"/>
  <c r="T3602" i="1" s="1"/>
  <c r="N3602" i="1"/>
  <c r="S3602" i="1" s="1"/>
  <c r="X3602" i="1" s="1"/>
  <c r="R3601" i="1"/>
  <c r="W3601" i="1" s="1"/>
  <c r="Q3601" i="1"/>
  <c r="P3601" i="1"/>
  <c r="O3601" i="1"/>
  <c r="T3601" i="1" s="1"/>
  <c r="Y3601" i="1" s="1"/>
  <c r="N3601" i="1"/>
  <c r="S3601" i="1" s="1"/>
  <c r="X3601" i="1" s="1"/>
  <c r="R3600" i="1"/>
  <c r="Q3600" i="1"/>
  <c r="V3600" i="1" s="1"/>
  <c r="P3600" i="1"/>
  <c r="O3600" i="1"/>
  <c r="T3600" i="1" s="1"/>
  <c r="Y3600" i="1" s="1"/>
  <c r="N3600" i="1"/>
  <c r="R3599" i="1"/>
  <c r="W3599" i="1" s="1"/>
  <c r="Q3599" i="1"/>
  <c r="V3599" i="1" s="1"/>
  <c r="AA3599" i="1" s="1"/>
  <c r="P3599" i="1"/>
  <c r="U3599" i="1" s="1"/>
  <c r="Z3599" i="1" s="1"/>
  <c r="O3599" i="1"/>
  <c r="N3599" i="1"/>
  <c r="R3598" i="1"/>
  <c r="Q3598" i="1"/>
  <c r="V3598" i="1" s="1"/>
  <c r="AA3598" i="1" s="1"/>
  <c r="P3598" i="1"/>
  <c r="O3598" i="1"/>
  <c r="T3598" i="1" s="1"/>
  <c r="N3598" i="1"/>
  <c r="S3598" i="1" s="1"/>
  <c r="X3598" i="1" s="1"/>
  <c r="R3597" i="1"/>
  <c r="W3597" i="1" s="1"/>
  <c r="Q3597" i="1"/>
  <c r="P3597" i="1"/>
  <c r="O3597" i="1"/>
  <c r="T3597" i="1" s="1"/>
  <c r="Y3597" i="1" s="1"/>
  <c r="N3597" i="1"/>
  <c r="S3597" i="1" s="1"/>
  <c r="X3597" i="1" s="1"/>
  <c r="R3596" i="1"/>
  <c r="Q3596" i="1"/>
  <c r="V3596" i="1" s="1"/>
  <c r="P3596" i="1"/>
  <c r="O3596" i="1"/>
  <c r="T3596" i="1" s="1"/>
  <c r="Y3596" i="1" s="1"/>
  <c r="N3596" i="1"/>
  <c r="R3595" i="1"/>
  <c r="W3595" i="1" s="1"/>
  <c r="Q3595" i="1"/>
  <c r="V3595" i="1" s="1"/>
  <c r="AA3595" i="1" s="1"/>
  <c r="P3595" i="1"/>
  <c r="U3595" i="1" s="1"/>
  <c r="O3595" i="1"/>
  <c r="N3595" i="1"/>
  <c r="R3594" i="1"/>
  <c r="W3594" i="1" s="1"/>
  <c r="AB3594" i="1" s="1"/>
  <c r="Q3594" i="1"/>
  <c r="V3594" i="1" s="1"/>
  <c r="AA3594" i="1" s="1"/>
  <c r="P3594" i="1"/>
  <c r="O3594" i="1"/>
  <c r="T3594" i="1" s="1"/>
  <c r="N3594" i="1"/>
  <c r="S3594" i="1" s="1"/>
  <c r="X3594" i="1" s="1"/>
  <c r="R3593" i="1"/>
  <c r="Q3593" i="1"/>
  <c r="V3593" i="1" s="1"/>
  <c r="P3593" i="1"/>
  <c r="O3593" i="1"/>
  <c r="T3593" i="1" s="1"/>
  <c r="N3593" i="1"/>
  <c r="S3593" i="1" s="1"/>
  <c r="X3593" i="1" s="1"/>
  <c r="R3592" i="1"/>
  <c r="W3592" i="1" s="1"/>
  <c r="AB3592" i="1" s="1"/>
  <c r="Q3592" i="1"/>
  <c r="P3592" i="1"/>
  <c r="O3592" i="1"/>
  <c r="T3592" i="1" s="1"/>
  <c r="Y3592" i="1" s="1"/>
  <c r="N3592" i="1"/>
  <c r="S3592" i="1" s="1"/>
  <c r="X3592" i="1" s="1"/>
  <c r="R3591" i="1"/>
  <c r="Q3591" i="1"/>
  <c r="V3591" i="1" s="1"/>
  <c r="P3591" i="1"/>
  <c r="O3591" i="1"/>
  <c r="T3591" i="1" s="1"/>
  <c r="N3591" i="1"/>
  <c r="R3590" i="1"/>
  <c r="W3590" i="1" s="1"/>
  <c r="Q3590" i="1"/>
  <c r="V3590" i="1" s="1"/>
  <c r="AA3590" i="1" s="1"/>
  <c r="P3590" i="1"/>
  <c r="U3590" i="1" s="1"/>
  <c r="Z3590" i="1" s="1"/>
  <c r="O3590" i="1"/>
  <c r="N3590" i="1"/>
  <c r="S3590" i="1" s="1"/>
  <c r="R3589" i="1"/>
  <c r="Q3589" i="1"/>
  <c r="V3589" i="1" s="1"/>
  <c r="P3589" i="1"/>
  <c r="O3589" i="1"/>
  <c r="T3589" i="1" s="1"/>
  <c r="N3589" i="1"/>
  <c r="S3589" i="1" s="1"/>
  <c r="X3589" i="1" s="1"/>
  <c r="R3588" i="1"/>
  <c r="W3588" i="1" s="1"/>
  <c r="AB3588" i="1" s="1"/>
  <c r="Q3588" i="1"/>
  <c r="P3588" i="1"/>
  <c r="U3588" i="1" s="1"/>
  <c r="O3588" i="1"/>
  <c r="T3588" i="1" s="1"/>
  <c r="Y3588" i="1" s="1"/>
  <c r="N3588" i="1"/>
  <c r="R3587" i="1"/>
  <c r="Q3587" i="1"/>
  <c r="P3587" i="1"/>
  <c r="U3587" i="1" s="1"/>
  <c r="Z3587" i="1" s="1"/>
  <c r="O3587" i="1"/>
  <c r="T3587" i="1" s="1"/>
  <c r="N3587" i="1"/>
  <c r="R3586" i="1"/>
  <c r="W3586" i="1" s="1"/>
  <c r="Q3586" i="1"/>
  <c r="P3586" i="1"/>
  <c r="U3586" i="1" s="1"/>
  <c r="Z3586" i="1" s="1"/>
  <c r="O3586" i="1"/>
  <c r="N3586" i="1"/>
  <c r="S3586" i="1" s="1"/>
  <c r="R3585" i="1"/>
  <c r="W3585" i="1" s="1"/>
  <c r="AB3585" i="1" s="1"/>
  <c r="Q3585" i="1"/>
  <c r="V3585" i="1" s="1"/>
  <c r="P3585" i="1"/>
  <c r="O3585" i="1"/>
  <c r="N3585" i="1"/>
  <c r="S3585" i="1" s="1"/>
  <c r="X3585" i="1" s="1"/>
  <c r="R3584" i="1"/>
  <c r="W3584" i="1" s="1"/>
  <c r="AB3584" i="1" s="1"/>
  <c r="Q3584" i="1"/>
  <c r="P3584" i="1"/>
  <c r="O3584" i="1"/>
  <c r="T3584" i="1" s="1"/>
  <c r="Y3584" i="1" s="1"/>
  <c r="N3584" i="1"/>
  <c r="S3584" i="1" s="1"/>
  <c r="R3583" i="1"/>
  <c r="Q3583" i="1"/>
  <c r="V3583" i="1" s="1"/>
  <c r="P3583" i="1"/>
  <c r="U3583" i="1" s="1"/>
  <c r="Z3583" i="1" s="1"/>
  <c r="O3583" i="1"/>
  <c r="T3583" i="1" s="1"/>
  <c r="N3583" i="1"/>
  <c r="R3582" i="1"/>
  <c r="W3582" i="1" s="1"/>
  <c r="Q3582" i="1"/>
  <c r="P3582" i="1"/>
  <c r="U3582" i="1" s="1"/>
  <c r="Z3582" i="1" s="1"/>
  <c r="O3582" i="1"/>
  <c r="N3582" i="1"/>
  <c r="S3582" i="1" s="1"/>
  <c r="R3581" i="1"/>
  <c r="W3581" i="1" s="1"/>
  <c r="AB3581" i="1" s="1"/>
  <c r="Q3581" i="1"/>
  <c r="V3581" i="1" s="1"/>
  <c r="P3581" i="1"/>
  <c r="O3581" i="1"/>
  <c r="N3581" i="1"/>
  <c r="S3581" i="1" s="1"/>
  <c r="X3581" i="1" s="1"/>
  <c r="R3580" i="1"/>
  <c r="W3580" i="1" s="1"/>
  <c r="AB3580" i="1" s="1"/>
  <c r="Q3580" i="1"/>
  <c r="P3580" i="1"/>
  <c r="O3580" i="1"/>
  <c r="T3580" i="1" s="1"/>
  <c r="Y3580" i="1" s="1"/>
  <c r="N3580" i="1"/>
  <c r="S3580" i="1" s="1"/>
  <c r="R3579" i="1"/>
  <c r="Q3579" i="1"/>
  <c r="V3579" i="1" s="1"/>
  <c r="P3579" i="1"/>
  <c r="U3579" i="1" s="1"/>
  <c r="Z3579" i="1" s="1"/>
  <c r="O3579" i="1"/>
  <c r="T3579" i="1" s="1"/>
  <c r="N3579" i="1"/>
  <c r="R3578" i="1"/>
  <c r="Q3578" i="1"/>
  <c r="V3578" i="1" s="1"/>
  <c r="P3578" i="1"/>
  <c r="O3578" i="1"/>
  <c r="T3578" i="1" s="1"/>
  <c r="Y3578" i="1" s="1"/>
  <c r="N3578" i="1"/>
  <c r="R3577" i="1"/>
  <c r="W3577" i="1" s="1"/>
  <c r="Q3577" i="1"/>
  <c r="V3577" i="1" s="1"/>
  <c r="AA3577" i="1" s="1"/>
  <c r="P3577" i="1"/>
  <c r="U3577" i="1" s="1"/>
  <c r="O3577" i="1"/>
  <c r="N3577" i="1"/>
  <c r="R3576" i="1"/>
  <c r="W3576" i="1" s="1"/>
  <c r="Q3576" i="1"/>
  <c r="V3576" i="1" s="1"/>
  <c r="AA3576" i="1" s="1"/>
  <c r="P3576" i="1"/>
  <c r="O3576" i="1"/>
  <c r="T3576" i="1" s="1"/>
  <c r="N3576" i="1"/>
  <c r="S3576" i="1" s="1"/>
  <c r="X3576" i="1" s="1"/>
  <c r="R3575" i="1"/>
  <c r="W3575" i="1" s="1"/>
  <c r="Q3575" i="1"/>
  <c r="P3575" i="1"/>
  <c r="O3575" i="1"/>
  <c r="T3575" i="1" s="1"/>
  <c r="Y3575" i="1" s="1"/>
  <c r="N3575" i="1"/>
  <c r="S3575" i="1" s="1"/>
  <c r="X3575" i="1" s="1"/>
  <c r="R3574" i="1"/>
  <c r="Q3574" i="1"/>
  <c r="P3574" i="1"/>
  <c r="U3574" i="1" s="1"/>
  <c r="Z3574" i="1" s="1"/>
  <c r="O3574" i="1"/>
  <c r="T3574" i="1" s="1"/>
  <c r="Y3574" i="1" s="1"/>
  <c r="N3574" i="1"/>
  <c r="R3573" i="1"/>
  <c r="Q3573" i="1"/>
  <c r="V3573" i="1" s="1"/>
  <c r="AA3573" i="1" s="1"/>
  <c r="P3573" i="1"/>
  <c r="U3573" i="1" s="1"/>
  <c r="Z3573" i="1" s="1"/>
  <c r="O3573" i="1"/>
  <c r="N3573" i="1"/>
  <c r="S3573" i="1" s="1"/>
  <c r="R3572" i="1"/>
  <c r="W3572" i="1" s="1"/>
  <c r="AB3572" i="1" s="1"/>
  <c r="Q3572" i="1"/>
  <c r="V3572" i="1" s="1"/>
  <c r="AA3572" i="1" s="1"/>
  <c r="P3572" i="1"/>
  <c r="O3572" i="1"/>
  <c r="T3572" i="1" s="1"/>
  <c r="N3572" i="1"/>
  <c r="S3572" i="1" s="1"/>
  <c r="X3572" i="1" s="1"/>
  <c r="W3571" i="1"/>
  <c r="R3571" i="1"/>
  <c r="Q3571" i="1"/>
  <c r="P3571" i="1"/>
  <c r="U3571" i="1" s="1"/>
  <c r="O3571" i="1"/>
  <c r="T3571" i="1" s="1"/>
  <c r="Y3571" i="1" s="1"/>
  <c r="N3571" i="1"/>
  <c r="R3570" i="1"/>
  <c r="Q3570" i="1"/>
  <c r="P3570" i="1"/>
  <c r="U3570" i="1" s="1"/>
  <c r="Z3570" i="1" s="1"/>
  <c r="O3570" i="1"/>
  <c r="T3570" i="1" s="1"/>
  <c r="Y3570" i="1" s="1"/>
  <c r="N3570" i="1"/>
  <c r="R3569" i="1"/>
  <c r="Q3569" i="1"/>
  <c r="V3569" i="1" s="1"/>
  <c r="AA3569" i="1" s="1"/>
  <c r="P3569" i="1"/>
  <c r="U3569" i="1" s="1"/>
  <c r="O3569" i="1"/>
  <c r="N3569" i="1"/>
  <c r="S3569" i="1" s="1"/>
  <c r="R3568" i="1"/>
  <c r="W3568" i="1" s="1"/>
  <c r="Q3568" i="1"/>
  <c r="V3568" i="1" s="1"/>
  <c r="AA3568" i="1" s="1"/>
  <c r="P3568" i="1"/>
  <c r="O3568" i="1"/>
  <c r="T3568" i="1" s="1"/>
  <c r="N3568" i="1"/>
  <c r="S3568" i="1" s="1"/>
  <c r="X3568" i="1" s="1"/>
  <c r="R3567" i="1"/>
  <c r="W3567" i="1" s="1"/>
  <c r="Q3567" i="1"/>
  <c r="P3567" i="1"/>
  <c r="O3567" i="1"/>
  <c r="T3567" i="1" s="1"/>
  <c r="Y3567" i="1" s="1"/>
  <c r="N3567" i="1"/>
  <c r="S3567" i="1" s="1"/>
  <c r="X3567" i="1" s="1"/>
  <c r="R3566" i="1"/>
  <c r="Q3566" i="1"/>
  <c r="V3566" i="1" s="1"/>
  <c r="P3566" i="1"/>
  <c r="O3566" i="1"/>
  <c r="T3566" i="1" s="1"/>
  <c r="Y3566" i="1" s="1"/>
  <c r="N3566" i="1"/>
  <c r="R3565" i="1"/>
  <c r="W3565" i="1" s="1"/>
  <c r="Q3565" i="1"/>
  <c r="V3565" i="1" s="1"/>
  <c r="AA3565" i="1" s="1"/>
  <c r="P3565" i="1"/>
  <c r="U3565" i="1" s="1"/>
  <c r="O3565" i="1"/>
  <c r="N3565" i="1"/>
  <c r="R3564" i="1"/>
  <c r="W3564" i="1" s="1"/>
  <c r="Q3564" i="1"/>
  <c r="V3564" i="1" s="1"/>
  <c r="AA3564" i="1" s="1"/>
  <c r="P3564" i="1"/>
  <c r="O3564" i="1"/>
  <c r="T3564" i="1" s="1"/>
  <c r="N3564" i="1"/>
  <c r="S3564" i="1" s="1"/>
  <c r="X3564" i="1" s="1"/>
  <c r="R3563" i="1"/>
  <c r="Q3563" i="1"/>
  <c r="V3563" i="1" s="1"/>
  <c r="P3563" i="1"/>
  <c r="O3563" i="1"/>
  <c r="T3563" i="1" s="1"/>
  <c r="N3563" i="1"/>
  <c r="S3563" i="1" s="1"/>
  <c r="X3563" i="1" s="1"/>
  <c r="R3562" i="1"/>
  <c r="W3562" i="1" s="1"/>
  <c r="AB3562" i="1" s="1"/>
  <c r="Q3562" i="1"/>
  <c r="P3562" i="1"/>
  <c r="O3562" i="1"/>
  <c r="T3562" i="1" s="1"/>
  <c r="Y3562" i="1" s="1"/>
  <c r="N3562" i="1"/>
  <c r="S3562" i="1" s="1"/>
  <c r="X3562" i="1" s="1"/>
  <c r="R3561" i="1"/>
  <c r="Q3561" i="1"/>
  <c r="V3561" i="1" s="1"/>
  <c r="P3561" i="1"/>
  <c r="U3561" i="1" s="1"/>
  <c r="Z3561" i="1" s="1"/>
  <c r="O3561" i="1"/>
  <c r="T3561" i="1" s="1"/>
  <c r="N3561" i="1"/>
  <c r="R3560" i="1"/>
  <c r="W3560" i="1" s="1"/>
  <c r="Q3560" i="1"/>
  <c r="V3560" i="1" s="1"/>
  <c r="AA3560" i="1" s="1"/>
  <c r="P3560" i="1"/>
  <c r="U3560" i="1" s="1"/>
  <c r="Z3560" i="1" s="1"/>
  <c r="O3560" i="1"/>
  <c r="N3560" i="1"/>
  <c r="S3560" i="1" s="1"/>
  <c r="R3559" i="1"/>
  <c r="Q3559" i="1"/>
  <c r="V3559" i="1" s="1"/>
  <c r="P3559" i="1"/>
  <c r="O3559" i="1"/>
  <c r="T3559" i="1" s="1"/>
  <c r="N3559" i="1"/>
  <c r="S3559" i="1" s="1"/>
  <c r="X3559" i="1" s="1"/>
  <c r="R3558" i="1"/>
  <c r="W3558" i="1" s="1"/>
  <c r="AB3558" i="1" s="1"/>
  <c r="Q3558" i="1"/>
  <c r="P3558" i="1"/>
  <c r="O3558" i="1"/>
  <c r="T3558" i="1" s="1"/>
  <c r="Y3558" i="1" s="1"/>
  <c r="N3558" i="1"/>
  <c r="S3558" i="1" s="1"/>
  <c r="X3558" i="1" s="1"/>
  <c r="R3557" i="1"/>
  <c r="Q3557" i="1"/>
  <c r="V3557" i="1" s="1"/>
  <c r="P3557" i="1"/>
  <c r="U3557" i="1" s="1"/>
  <c r="Z3557" i="1" s="1"/>
  <c r="O3557" i="1"/>
  <c r="T3557" i="1" s="1"/>
  <c r="N3557" i="1"/>
  <c r="R3556" i="1"/>
  <c r="W3556" i="1" s="1"/>
  <c r="Q3556" i="1"/>
  <c r="V3556" i="1" s="1"/>
  <c r="AA3556" i="1" s="1"/>
  <c r="P3556" i="1"/>
  <c r="U3556" i="1" s="1"/>
  <c r="Z3556" i="1" s="1"/>
  <c r="O3556" i="1"/>
  <c r="N3556" i="1"/>
  <c r="S3556" i="1" s="1"/>
  <c r="R3555" i="1"/>
  <c r="Q3555" i="1"/>
  <c r="V3555" i="1" s="1"/>
  <c r="P3555" i="1"/>
  <c r="O3555" i="1"/>
  <c r="T3555" i="1" s="1"/>
  <c r="N3555" i="1"/>
  <c r="S3555" i="1" s="1"/>
  <c r="X3555" i="1" s="1"/>
  <c r="R3554" i="1"/>
  <c r="W3554" i="1" s="1"/>
  <c r="AB3554" i="1" s="1"/>
  <c r="Q3554" i="1"/>
  <c r="P3554" i="1"/>
  <c r="O3554" i="1"/>
  <c r="T3554" i="1" s="1"/>
  <c r="Y3554" i="1" s="1"/>
  <c r="N3554" i="1"/>
  <c r="S3554" i="1" s="1"/>
  <c r="X3554" i="1" s="1"/>
  <c r="R3553" i="1"/>
  <c r="Q3553" i="1"/>
  <c r="V3553" i="1" s="1"/>
  <c r="P3553" i="1"/>
  <c r="U3553" i="1" s="1"/>
  <c r="Z3553" i="1" s="1"/>
  <c r="O3553" i="1"/>
  <c r="T3553" i="1" s="1"/>
  <c r="N3553" i="1"/>
  <c r="R3552" i="1"/>
  <c r="W3552" i="1" s="1"/>
  <c r="Q3552" i="1"/>
  <c r="V3552" i="1" s="1"/>
  <c r="AA3552" i="1" s="1"/>
  <c r="P3552" i="1"/>
  <c r="U3552" i="1" s="1"/>
  <c r="Z3552" i="1" s="1"/>
  <c r="O3552" i="1"/>
  <c r="N3552" i="1"/>
  <c r="S3552" i="1" s="1"/>
  <c r="R3551" i="1"/>
  <c r="Q3551" i="1"/>
  <c r="V3551" i="1" s="1"/>
  <c r="P3551" i="1"/>
  <c r="O3551" i="1"/>
  <c r="T3551" i="1" s="1"/>
  <c r="N3551" i="1"/>
  <c r="S3551" i="1" s="1"/>
  <c r="X3551" i="1" s="1"/>
  <c r="R3550" i="1"/>
  <c r="W3550" i="1" s="1"/>
  <c r="AB3550" i="1" s="1"/>
  <c r="Q3550" i="1"/>
  <c r="P3550" i="1"/>
  <c r="O3550" i="1"/>
  <c r="T3550" i="1" s="1"/>
  <c r="Y3550" i="1" s="1"/>
  <c r="N3550" i="1"/>
  <c r="S3550" i="1" s="1"/>
  <c r="X3550" i="1" s="1"/>
  <c r="R3549" i="1"/>
  <c r="Q3549" i="1"/>
  <c r="V3549" i="1" s="1"/>
  <c r="P3549" i="1"/>
  <c r="U3549" i="1" s="1"/>
  <c r="Z3549" i="1" s="1"/>
  <c r="O3549" i="1"/>
  <c r="T3549" i="1" s="1"/>
  <c r="N3549" i="1"/>
  <c r="R3548" i="1"/>
  <c r="Q3548" i="1"/>
  <c r="V3548" i="1" s="1"/>
  <c r="P3548" i="1"/>
  <c r="U3548" i="1" s="1"/>
  <c r="Z3548" i="1" s="1"/>
  <c r="O3548" i="1"/>
  <c r="T3548" i="1" s="1"/>
  <c r="Y3548" i="1" s="1"/>
  <c r="N3548" i="1"/>
  <c r="R3547" i="1"/>
  <c r="W3547" i="1" s="1"/>
  <c r="Q3547" i="1"/>
  <c r="P3547" i="1"/>
  <c r="U3547" i="1" s="1"/>
  <c r="O3547" i="1"/>
  <c r="N3547" i="1"/>
  <c r="S3547" i="1" s="1"/>
  <c r="R3546" i="1"/>
  <c r="W3546" i="1" s="1"/>
  <c r="AB3546" i="1" s="1"/>
  <c r="Q3546" i="1"/>
  <c r="V3546" i="1" s="1"/>
  <c r="AA3546" i="1" s="1"/>
  <c r="P3546" i="1"/>
  <c r="O3546" i="1"/>
  <c r="T3546" i="1" s="1"/>
  <c r="N3546" i="1"/>
  <c r="R3545" i="1"/>
  <c r="W3545" i="1" s="1"/>
  <c r="Q3545" i="1"/>
  <c r="P3545" i="1"/>
  <c r="O3545" i="1"/>
  <c r="T3545" i="1" s="1"/>
  <c r="Y3545" i="1" s="1"/>
  <c r="N3545" i="1"/>
  <c r="S3545" i="1" s="1"/>
  <c r="R3544" i="1"/>
  <c r="Q3544" i="1"/>
  <c r="V3544" i="1" s="1"/>
  <c r="P3544" i="1"/>
  <c r="U3544" i="1" s="1"/>
  <c r="Z3544" i="1" s="1"/>
  <c r="O3544" i="1"/>
  <c r="T3544" i="1" s="1"/>
  <c r="Y3544" i="1" s="1"/>
  <c r="N3544" i="1"/>
  <c r="R3543" i="1"/>
  <c r="W3543" i="1" s="1"/>
  <c r="Q3543" i="1"/>
  <c r="P3543" i="1"/>
  <c r="U3543" i="1" s="1"/>
  <c r="O3543" i="1"/>
  <c r="N3543" i="1"/>
  <c r="S3543" i="1" s="1"/>
  <c r="R3542" i="1"/>
  <c r="W3542" i="1" s="1"/>
  <c r="AB3542" i="1" s="1"/>
  <c r="Q3542" i="1"/>
  <c r="V3542" i="1" s="1"/>
  <c r="AA3542" i="1" s="1"/>
  <c r="P3542" i="1"/>
  <c r="O3542" i="1"/>
  <c r="T3542" i="1" s="1"/>
  <c r="N3542" i="1"/>
  <c r="R3541" i="1"/>
  <c r="W3541" i="1" s="1"/>
  <c r="Q3541" i="1"/>
  <c r="P3541" i="1"/>
  <c r="O3541" i="1"/>
  <c r="T3541" i="1" s="1"/>
  <c r="Y3541" i="1" s="1"/>
  <c r="N3541" i="1"/>
  <c r="S3541" i="1" s="1"/>
  <c r="R3540" i="1"/>
  <c r="Q3540" i="1"/>
  <c r="V3540" i="1" s="1"/>
  <c r="P3540" i="1"/>
  <c r="U3540" i="1" s="1"/>
  <c r="Z3540" i="1" s="1"/>
  <c r="O3540" i="1"/>
  <c r="T3540" i="1" s="1"/>
  <c r="Y3540" i="1" s="1"/>
  <c r="N3540" i="1"/>
  <c r="R3539" i="1"/>
  <c r="W3539" i="1" s="1"/>
  <c r="Q3539" i="1"/>
  <c r="P3539" i="1"/>
  <c r="U3539" i="1" s="1"/>
  <c r="O3539" i="1"/>
  <c r="N3539" i="1"/>
  <c r="S3539" i="1" s="1"/>
  <c r="R3538" i="1"/>
  <c r="W3538" i="1" s="1"/>
  <c r="AB3538" i="1" s="1"/>
  <c r="Q3538" i="1"/>
  <c r="V3538" i="1" s="1"/>
  <c r="AA3538" i="1" s="1"/>
  <c r="P3538" i="1"/>
  <c r="O3538" i="1"/>
  <c r="T3538" i="1" s="1"/>
  <c r="N3538" i="1"/>
  <c r="R3537" i="1"/>
  <c r="W3537" i="1" s="1"/>
  <c r="Q3537" i="1"/>
  <c r="P3537" i="1"/>
  <c r="O3537" i="1"/>
  <c r="T3537" i="1" s="1"/>
  <c r="Y3537" i="1" s="1"/>
  <c r="N3537" i="1"/>
  <c r="S3537" i="1" s="1"/>
  <c r="R3536" i="1"/>
  <c r="Q3536" i="1"/>
  <c r="V3536" i="1" s="1"/>
  <c r="P3536" i="1"/>
  <c r="U3536" i="1" s="1"/>
  <c r="Z3536" i="1" s="1"/>
  <c r="O3536" i="1"/>
  <c r="T3536" i="1" s="1"/>
  <c r="Y3536" i="1" s="1"/>
  <c r="N3536" i="1"/>
  <c r="R3535" i="1"/>
  <c r="W3535" i="1" s="1"/>
  <c r="Q3535" i="1"/>
  <c r="P3535" i="1"/>
  <c r="U3535" i="1" s="1"/>
  <c r="O3535" i="1"/>
  <c r="N3535" i="1"/>
  <c r="S3535" i="1" s="1"/>
  <c r="R3534" i="1"/>
  <c r="W3534" i="1" s="1"/>
  <c r="AB3534" i="1" s="1"/>
  <c r="Q3534" i="1"/>
  <c r="V3534" i="1" s="1"/>
  <c r="AA3534" i="1" s="1"/>
  <c r="P3534" i="1"/>
  <c r="O3534" i="1"/>
  <c r="T3534" i="1" s="1"/>
  <c r="N3534" i="1"/>
  <c r="R3533" i="1"/>
  <c r="Q3533" i="1"/>
  <c r="V3533" i="1" s="1"/>
  <c r="AA3533" i="1" s="1"/>
  <c r="P3533" i="1"/>
  <c r="O3533" i="1"/>
  <c r="T3533" i="1" s="1"/>
  <c r="N3533" i="1"/>
  <c r="S3533" i="1" s="1"/>
  <c r="X3533" i="1" s="1"/>
  <c r="R3532" i="1"/>
  <c r="W3532" i="1" s="1"/>
  <c r="Q3532" i="1"/>
  <c r="P3532" i="1"/>
  <c r="O3532" i="1"/>
  <c r="T3532" i="1" s="1"/>
  <c r="Y3532" i="1" s="1"/>
  <c r="N3532" i="1"/>
  <c r="S3532" i="1" s="1"/>
  <c r="X3532" i="1" s="1"/>
  <c r="R3531" i="1"/>
  <c r="Q3531" i="1"/>
  <c r="V3531" i="1" s="1"/>
  <c r="P3531" i="1"/>
  <c r="O3531" i="1"/>
  <c r="T3531" i="1" s="1"/>
  <c r="Y3531" i="1" s="1"/>
  <c r="N3531" i="1"/>
  <c r="R3530" i="1"/>
  <c r="W3530" i="1" s="1"/>
  <c r="Q3530" i="1"/>
  <c r="V3530" i="1" s="1"/>
  <c r="AA3530" i="1" s="1"/>
  <c r="P3530" i="1"/>
  <c r="U3530" i="1" s="1"/>
  <c r="O3530" i="1"/>
  <c r="N3530" i="1"/>
  <c r="R3529" i="1"/>
  <c r="W3529" i="1" s="1"/>
  <c r="Q3529" i="1"/>
  <c r="V3529" i="1" s="1"/>
  <c r="AA3529" i="1" s="1"/>
  <c r="P3529" i="1"/>
  <c r="O3529" i="1"/>
  <c r="T3529" i="1" s="1"/>
  <c r="N3529" i="1"/>
  <c r="S3529" i="1" s="1"/>
  <c r="X3529" i="1" s="1"/>
  <c r="R3528" i="1"/>
  <c r="W3528" i="1" s="1"/>
  <c r="Q3528" i="1"/>
  <c r="P3528" i="1"/>
  <c r="U3528" i="1" s="1"/>
  <c r="O3528" i="1"/>
  <c r="T3528" i="1" s="1"/>
  <c r="Y3528" i="1" s="1"/>
  <c r="N3528" i="1"/>
  <c r="S3528" i="1" s="1"/>
  <c r="R3527" i="1"/>
  <c r="Q3527" i="1"/>
  <c r="P3527" i="1"/>
  <c r="U3527" i="1" s="1"/>
  <c r="Z3527" i="1" s="1"/>
  <c r="O3527" i="1"/>
  <c r="T3527" i="1" s="1"/>
  <c r="N3527" i="1"/>
  <c r="R3526" i="1"/>
  <c r="Q3526" i="1"/>
  <c r="V3526" i="1" s="1"/>
  <c r="P3526" i="1"/>
  <c r="U3526" i="1" s="1"/>
  <c r="O3526" i="1"/>
  <c r="N3526" i="1"/>
  <c r="S3526" i="1" s="1"/>
  <c r="R3525" i="1"/>
  <c r="W3525" i="1" s="1"/>
  <c r="AB3525" i="1" s="1"/>
  <c r="Q3525" i="1"/>
  <c r="V3525" i="1" s="1"/>
  <c r="AA3525" i="1" s="1"/>
  <c r="P3525" i="1"/>
  <c r="O3525" i="1"/>
  <c r="T3525" i="1" s="1"/>
  <c r="N3525" i="1"/>
  <c r="S3525" i="1" s="1"/>
  <c r="X3525" i="1" s="1"/>
  <c r="R3524" i="1"/>
  <c r="W3524" i="1" s="1"/>
  <c r="Q3524" i="1"/>
  <c r="P3524" i="1"/>
  <c r="U3524" i="1" s="1"/>
  <c r="O3524" i="1"/>
  <c r="T3524" i="1" s="1"/>
  <c r="Y3524" i="1" s="1"/>
  <c r="N3524" i="1"/>
  <c r="R3523" i="1"/>
  <c r="Q3523" i="1"/>
  <c r="P3523" i="1"/>
  <c r="U3523" i="1" s="1"/>
  <c r="Z3523" i="1" s="1"/>
  <c r="O3523" i="1"/>
  <c r="T3523" i="1" s="1"/>
  <c r="N3523" i="1"/>
  <c r="R3522" i="1"/>
  <c r="Q3522" i="1"/>
  <c r="V3522" i="1" s="1"/>
  <c r="AA3522" i="1" s="1"/>
  <c r="P3522" i="1"/>
  <c r="U3522" i="1" s="1"/>
  <c r="Z3522" i="1" s="1"/>
  <c r="O3522" i="1"/>
  <c r="N3522" i="1"/>
  <c r="R3521" i="1"/>
  <c r="W3521" i="1" s="1"/>
  <c r="Q3521" i="1"/>
  <c r="V3521" i="1" s="1"/>
  <c r="P3521" i="1"/>
  <c r="O3521" i="1"/>
  <c r="T3521" i="1" s="1"/>
  <c r="N3521" i="1"/>
  <c r="S3521" i="1" s="1"/>
  <c r="X3521" i="1" s="1"/>
  <c r="R3520" i="1"/>
  <c r="W3520" i="1" s="1"/>
  <c r="Q3520" i="1"/>
  <c r="P3520" i="1"/>
  <c r="O3520" i="1"/>
  <c r="T3520" i="1" s="1"/>
  <c r="Y3520" i="1" s="1"/>
  <c r="N3520" i="1"/>
  <c r="S3520" i="1" s="1"/>
  <c r="R3519" i="1"/>
  <c r="Q3519" i="1"/>
  <c r="V3519" i="1" s="1"/>
  <c r="P3519" i="1"/>
  <c r="U3519" i="1" s="1"/>
  <c r="Z3519" i="1" s="1"/>
  <c r="O3519" i="1"/>
  <c r="T3519" i="1" s="1"/>
  <c r="Y3519" i="1" s="1"/>
  <c r="N3519" i="1"/>
  <c r="R3518" i="1"/>
  <c r="Q3518" i="1"/>
  <c r="V3518" i="1" s="1"/>
  <c r="P3518" i="1"/>
  <c r="O3518" i="1"/>
  <c r="T3518" i="1" s="1"/>
  <c r="N3518" i="1"/>
  <c r="R3517" i="1"/>
  <c r="W3517" i="1" s="1"/>
  <c r="Q3517" i="1"/>
  <c r="V3517" i="1" s="1"/>
  <c r="AA3517" i="1" s="1"/>
  <c r="P3517" i="1"/>
  <c r="U3517" i="1" s="1"/>
  <c r="Z3517" i="1" s="1"/>
  <c r="O3517" i="1"/>
  <c r="N3517" i="1"/>
  <c r="S3517" i="1" s="1"/>
  <c r="R3516" i="1"/>
  <c r="Q3516" i="1"/>
  <c r="V3516" i="1" s="1"/>
  <c r="P3516" i="1"/>
  <c r="O3516" i="1"/>
  <c r="T3516" i="1" s="1"/>
  <c r="N3516" i="1"/>
  <c r="S3516" i="1" s="1"/>
  <c r="X3516" i="1" s="1"/>
  <c r="R3515" i="1"/>
  <c r="W3515" i="1" s="1"/>
  <c r="AB3515" i="1" s="1"/>
  <c r="Q3515" i="1"/>
  <c r="P3515" i="1"/>
  <c r="O3515" i="1"/>
  <c r="T3515" i="1" s="1"/>
  <c r="Y3515" i="1" s="1"/>
  <c r="N3515" i="1"/>
  <c r="S3515" i="1" s="1"/>
  <c r="X3515" i="1" s="1"/>
  <c r="R3514" i="1"/>
  <c r="Q3514" i="1"/>
  <c r="V3514" i="1" s="1"/>
  <c r="P3514" i="1"/>
  <c r="O3514" i="1"/>
  <c r="T3514" i="1" s="1"/>
  <c r="N3514" i="1"/>
  <c r="R3513" i="1"/>
  <c r="W3513" i="1" s="1"/>
  <c r="Q3513" i="1"/>
  <c r="V3513" i="1" s="1"/>
  <c r="AA3513" i="1" s="1"/>
  <c r="P3513" i="1"/>
  <c r="U3513" i="1" s="1"/>
  <c r="Z3513" i="1" s="1"/>
  <c r="O3513" i="1"/>
  <c r="N3513" i="1"/>
  <c r="S3513" i="1" s="1"/>
  <c r="R3512" i="1"/>
  <c r="Q3512" i="1"/>
  <c r="V3512" i="1" s="1"/>
  <c r="P3512" i="1"/>
  <c r="O3512" i="1"/>
  <c r="T3512" i="1" s="1"/>
  <c r="N3512" i="1"/>
  <c r="S3512" i="1" s="1"/>
  <c r="X3512" i="1" s="1"/>
  <c r="R3511" i="1"/>
  <c r="W3511" i="1" s="1"/>
  <c r="AB3511" i="1" s="1"/>
  <c r="Q3511" i="1"/>
  <c r="P3511" i="1"/>
  <c r="O3511" i="1"/>
  <c r="T3511" i="1" s="1"/>
  <c r="Y3511" i="1" s="1"/>
  <c r="N3511" i="1"/>
  <c r="S3511" i="1" s="1"/>
  <c r="X3511" i="1" s="1"/>
  <c r="R3510" i="1"/>
  <c r="Q3510" i="1"/>
  <c r="V3510" i="1" s="1"/>
  <c r="P3510" i="1"/>
  <c r="O3510" i="1"/>
  <c r="T3510" i="1" s="1"/>
  <c r="N3510" i="1"/>
  <c r="R3509" i="1"/>
  <c r="W3509" i="1" s="1"/>
  <c r="Q3509" i="1"/>
  <c r="V3509" i="1" s="1"/>
  <c r="AA3509" i="1" s="1"/>
  <c r="P3509" i="1"/>
  <c r="U3509" i="1" s="1"/>
  <c r="Z3509" i="1" s="1"/>
  <c r="O3509" i="1"/>
  <c r="N3509" i="1"/>
  <c r="S3509" i="1" s="1"/>
  <c r="R3508" i="1"/>
  <c r="Q3508" i="1"/>
  <c r="V3508" i="1" s="1"/>
  <c r="P3508" i="1"/>
  <c r="O3508" i="1"/>
  <c r="T3508" i="1" s="1"/>
  <c r="N3508" i="1"/>
  <c r="S3508" i="1" s="1"/>
  <c r="X3508" i="1" s="1"/>
  <c r="R3507" i="1"/>
  <c r="W3507" i="1" s="1"/>
  <c r="AB3507" i="1" s="1"/>
  <c r="Q3507" i="1"/>
  <c r="P3507" i="1"/>
  <c r="O3507" i="1"/>
  <c r="T3507" i="1" s="1"/>
  <c r="Y3507" i="1" s="1"/>
  <c r="N3507" i="1"/>
  <c r="S3507" i="1" s="1"/>
  <c r="X3507" i="1" s="1"/>
  <c r="R3506" i="1"/>
  <c r="Q3506" i="1"/>
  <c r="V3506" i="1" s="1"/>
  <c r="P3506" i="1"/>
  <c r="O3506" i="1"/>
  <c r="T3506" i="1" s="1"/>
  <c r="N3506" i="1"/>
  <c r="R3505" i="1"/>
  <c r="W3505" i="1" s="1"/>
  <c r="Q3505" i="1"/>
  <c r="V3505" i="1" s="1"/>
  <c r="AA3505" i="1" s="1"/>
  <c r="P3505" i="1"/>
  <c r="U3505" i="1" s="1"/>
  <c r="Z3505" i="1" s="1"/>
  <c r="O3505" i="1"/>
  <c r="N3505" i="1"/>
  <c r="S3505" i="1" s="1"/>
  <c r="R3504" i="1"/>
  <c r="Q3504" i="1"/>
  <c r="V3504" i="1" s="1"/>
  <c r="P3504" i="1"/>
  <c r="O3504" i="1"/>
  <c r="T3504" i="1" s="1"/>
  <c r="N3504" i="1"/>
  <c r="S3504" i="1" s="1"/>
  <c r="X3504" i="1" s="1"/>
  <c r="R3503" i="1"/>
  <c r="W3503" i="1" s="1"/>
  <c r="AB3503" i="1" s="1"/>
  <c r="Q3503" i="1"/>
  <c r="V3503" i="1" s="1"/>
  <c r="P3503" i="1"/>
  <c r="O3503" i="1"/>
  <c r="N3503" i="1"/>
  <c r="S3503" i="1" s="1"/>
  <c r="R3502" i="1"/>
  <c r="W3502" i="1" s="1"/>
  <c r="AB3502" i="1" s="1"/>
  <c r="Q3502" i="1"/>
  <c r="P3502" i="1"/>
  <c r="O3502" i="1"/>
  <c r="T3502" i="1" s="1"/>
  <c r="N3502" i="1"/>
  <c r="S3502" i="1" s="1"/>
  <c r="R3501" i="1"/>
  <c r="Q3501" i="1"/>
  <c r="V3501" i="1" s="1"/>
  <c r="P3501" i="1"/>
  <c r="U3501" i="1" s="1"/>
  <c r="Z3501" i="1" s="1"/>
  <c r="O3501" i="1"/>
  <c r="T3501" i="1" s="1"/>
  <c r="N3501" i="1"/>
  <c r="V3500" i="1"/>
  <c r="R3500" i="1"/>
  <c r="W3500" i="1" s="1"/>
  <c r="Q3500" i="1"/>
  <c r="P3500" i="1"/>
  <c r="U3500" i="1" s="1"/>
  <c r="Z3500" i="1" s="1"/>
  <c r="O3500" i="1"/>
  <c r="N3500" i="1"/>
  <c r="S3500" i="1" s="1"/>
  <c r="R3499" i="1"/>
  <c r="W3499" i="1" s="1"/>
  <c r="AB3499" i="1" s="1"/>
  <c r="Q3499" i="1"/>
  <c r="V3499" i="1" s="1"/>
  <c r="P3499" i="1"/>
  <c r="O3499" i="1"/>
  <c r="N3499" i="1"/>
  <c r="S3499" i="1" s="1"/>
  <c r="X3499" i="1" s="1"/>
  <c r="R3498" i="1"/>
  <c r="W3498" i="1" s="1"/>
  <c r="AB3498" i="1" s="1"/>
  <c r="Q3498" i="1"/>
  <c r="P3498" i="1"/>
  <c r="O3498" i="1"/>
  <c r="T3498" i="1" s="1"/>
  <c r="N3498" i="1"/>
  <c r="S3498" i="1" s="1"/>
  <c r="R3497" i="1"/>
  <c r="Q3497" i="1"/>
  <c r="V3497" i="1" s="1"/>
  <c r="P3497" i="1"/>
  <c r="U3497" i="1" s="1"/>
  <c r="Z3497" i="1" s="1"/>
  <c r="O3497" i="1"/>
  <c r="T3497" i="1" s="1"/>
  <c r="N3497" i="1"/>
  <c r="R3496" i="1"/>
  <c r="W3496" i="1" s="1"/>
  <c r="Q3496" i="1"/>
  <c r="P3496" i="1"/>
  <c r="U3496" i="1" s="1"/>
  <c r="Z3496" i="1" s="1"/>
  <c r="O3496" i="1"/>
  <c r="N3496" i="1"/>
  <c r="S3496" i="1" s="1"/>
  <c r="R3495" i="1"/>
  <c r="W3495" i="1" s="1"/>
  <c r="AB3495" i="1" s="1"/>
  <c r="Q3495" i="1"/>
  <c r="V3495" i="1" s="1"/>
  <c r="P3495" i="1"/>
  <c r="O3495" i="1"/>
  <c r="N3495" i="1"/>
  <c r="S3495" i="1" s="1"/>
  <c r="X3495" i="1" s="1"/>
  <c r="R3494" i="1"/>
  <c r="W3494" i="1" s="1"/>
  <c r="AB3494" i="1" s="1"/>
  <c r="Q3494" i="1"/>
  <c r="P3494" i="1"/>
  <c r="O3494" i="1"/>
  <c r="T3494" i="1" s="1"/>
  <c r="Y3494" i="1" s="1"/>
  <c r="N3494" i="1"/>
  <c r="S3494" i="1" s="1"/>
  <c r="X3494" i="1" s="1"/>
  <c r="R3493" i="1"/>
  <c r="Q3493" i="1"/>
  <c r="V3493" i="1" s="1"/>
  <c r="P3493" i="1"/>
  <c r="U3493" i="1" s="1"/>
  <c r="Z3493" i="1" s="1"/>
  <c r="O3493" i="1"/>
  <c r="T3493" i="1" s="1"/>
  <c r="Y3493" i="1" s="1"/>
  <c r="N3493" i="1"/>
  <c r="R3492" i="1"/>
  <c r="W3492" i="1" s="1"/>
  <c r="Q3492" i="1"/>
  <c r="V3492" i="1" s="1"/>
  <c r="P3492" i="1"/>
  <c r="U3492" i="1" s="1"/>
  <c r="Z3492" i="1" s="1"/>
  <c r="O3492" i="1"/>
  <c r="N3492" i="1"/>
  <c r="S3492" i="1" s="1"/>
  <c r="R3491" i="1"/>
  <c r="W3491" i="1" s="1"/>
  <c r="AB3491" i="1" s="1"/>
  <c r="Q3491" i="1"/>
  <c r="V3491" i="1" s="1"/>
  <c r="P3491" i="1"/>
  <c r="O3491" i="1"/>
  <c r="N3491" i="1"/>
  <c r="S3491" i="1" s="1"/>
  <c r="X3491" i="1" s="1"/>
  <c r="R3490" i="1"/>
  <c r="W3490" i="1" s="1"/>
  <c r="AB3490" i="1" s="1"/>
  <c r="Q3490" i="1"/>
  <c r="P3490" i="1"/>
  <c r="O3490" i="1"/>
  <c r="T3490" i="1" s="1"/>
  <c r="Y3490" i="1" s="1"/>
  <c r="N3490" i="1"/>
  <c r="S3490" i="1" s="1"/>
  <c r="R3489" i="1"/>
  <c r="Q3489" i="1"/>
  <c r="V3489" i="1" s="1"/>
  <c r="P3489" i="1"/>
  <c r="U3489" i="1" s="1"/>
  <c r="Z3489" i="1" s="1"/>
  <c r="O3489" i="1"/>
  <c r="T3489" i="1" s="1"/>
  <c r="N3489" i="1"/>
  <c r="R3488" i="1"/>
  <c r="Q3488" i="1"/>
  <c r="V3488" i="1" s="1"/>
  <c r="P3488" i="1"/>
  <c r="O3488" i="1"/>
  <c r="T3488" i="1" s="1"/>
  <c r="Y3488" i="1" s="1"/>
  <c r="N3488" i="1"/>
  <c r="R3487" i="1"/>
  <c r="W3487" i="1" s="1"/>
  <c r="Q3487" i="1"/>
  <c r="V3487" i="1" s="1"/>
  <c r="AA3487" i="1" s="1"/>
  <c r="P3487" i="1"/>
  <c r="U3487" i="1" s="1"/>
  <c r="O3487" i="1"/>
  <c r="N3487" i="1"/>
  <c r="R3486" i="1"/>
  <c r="W3486" i="1" s="1"/>
  <c r="Q3486" i="1"/>
  <c r="V3486" i="1" s="1"/>
  <c r="AA3486" i="1" s="1"/>
  <c r="P3486" i="1"/>
  <c r="O3486" i="1"/>
  <c r="T3486" i="1" s="1"/>
  <c r="N3486" i="1"/>
  <c r="S3486" i="1" s="1"/>
  <c r="X3486" i="1" s="1"/>
  <c r="R3485" i="1"/>
  <c r="W3485" i="1" s="1"/>
  <c r="Q3485" i="1"/>
  <c r="P3485" i="1"/>
  <c r="O3485" i="1"/>
  <c r="T3485" i="1" s="1"/>
  <c r="Y3485" i="1" s="1"/>
  <c r="N3485" i="1"/>
  <c r="S3485" i="1" s="1"/>
  <c r="X3485" i="1" s="1"/>
  <c r="R3484" i="1"/>
  <c r="Q3484" i="1"/>
  <c r="V3484" i="1" s="1"/>
  <c r="P3484" i="1"/>
  <c r="O3484" i="1"/>
  <c r="T3484" i="1" s="1"/>
  <c r="Y3484" i="1" s="1"/>
  <c r="N3484" i="1"/>
  <c r="R3483" i="1"/>
  <c r="W3483" i="1" s="1"/>
  <c r="Q3483" i="1"/>
  <c r="V3483" i="1" s="1"/>
  <c r="AA3483" i="1" s="1"/>
  <c r="P3483" i="1"/>
  <c r="U3483" i="1" s="1"/>
  <c r="O3483" i="1"/>
  <c r="N3483" i="1"/>
  <c r="R3482" i="1"/>
  <c r="W3482" i="1" s="1"/>
  <c r="Q3482" i="1"/>
  <c r="V3482" i="1" s="1"/>
  <c r="AA3482" i="1" s="1"/>
  <c r="P3482" i="1"/>
  <c r="O3482" i="1"/>
  <c r="T3482" i="1" s="1"/>
  <c r="N3482" i="1"/>
  <c r="S3482" i="1" s="1"/>
  <c r="X3482" i="1" s="1"/>
  <c r="R3481" i="1"/>
  <c r="W3481" i="1" s="1"/>
  <c r="Q3481" i="1"/>
  <c r="P3481" i="1"/>
  <c r="O3481" i="1"/>
  <c r="T3481" i="1" s="1"/>
  <c r="Y3481" i="1" s="1"/>
  <c r="N3481" i="1"/>
  <c r="S3481" i="1" s="1"/>
  <c r="X3481" i="1" s="1"/>
  <c r="R3480" i="1"/>
  <c r="Q3480" i="1"/>
  <c r="V3480" i="1" s="1"/>
  <c r="P3480" i="1"/>
  <c r="U3480" i="1" s="1"/>
  <c r="O3480" i="1"/>
  <c r="T3480" i="1" s="1"/>
  <c r="Y3480" i="1" s="1"/>
  <c r="N3480" i="1"/>
  <c r="R3479" i="1"/>
  <c r="W3479" i="1" s="1"/>
  <c r="Q3479" i="1"/>
  <c r="V3479" i="1" s="1"/>
  <c r="AA3479" i="1" s="1"/>
  <c r="P3479" i="1"/>
  <c r="U3479" i="1" s="1"/>
  <c r="O3479" i="1"/>
  <c r="N3479" i="1"/>
  <c r="R3478" i="1"/>
  <c r="Q3478" i="1"/>
  <c r="V3478" i="1" s="1"/>
  <c r="AA3478" i="1" s="1"/>
  <c r="P3478" i="1"/>
  <c r="O3478" i="1"/>
  <c r="T3478" i="1" s="1"/>
  <c r="N3478" i="1"/>
  <c r="S3478" i="1" s="1"/>
  <c r="X3478" i="1" s="1"/>
  <c r="R3477" i="1"/>
  <c r="W3477" i="1" s="1"/>
  <c r="Q3477" i="1"/>
  <c r="P3477" i="1"/>
  <c r="O3477" i="1"/>
  <c r="T3477" i="1" s="1"/>
  <c r="Y3477" i="1" s="1"/>
  <c r="N3477" i="1"/>
  <c r="S3477" i="1" s="1"/>
  <c r="X3477" i="1" s="1"/>
  <c r="R3476" i="1"/>
  <c r="Q3476" i="1"/>
  <c r="V3476" i="1" s="1"/>
  <c r="P3476" i="1"/>
  <c r="O3476" i="1"/>
  <c r="T3476" i="1" s="1"/>
  <c r="Y3476" i="1" s="1"/>
  <c r="N3476" i="1"/>
  <c r="R3475" i="1"/>
  <c r="W3475" i="1" s="1"/>
  <c r="Q3475" i="1"/>
  <c r="V3475" i="1" s="1"/>
  <c r="AA3475" i="1" s="1"/>
  <c r="P3475" i="1"/>
  <c r="U3475" i="1" s="1"/>
  <c r="O3475" i="1"/>
  <c r="N3475" i="1"/>
  <c r="R3474" i="1"/>
  <c r="Q3474" i="1"/>
  <c r="V3474" i="1" s="1"/>
  <c r="AA3474" i="1" s="1"/>
  <c r="P3474" i="1"/>
  <c r="O3474" i="1"/>
  <c r="T3474" i="1" s="1"/>
  <c r="N3474" i="1"/>
  <c r="S3474" i="1" s="1"/>
  <c r="X3474" i="1" s="1"/>
  <c r="R3473" i="1"/>
  <c r="W3473" i="1" s="1"/>
  <c r="Q3473" i="1"/>
  <c r="V3473" i="1" s="1"/>
  <c r="P3473" i="1"/>
  <c r="O3473" i="1"/>
  <c r="T3473" i="1" s="1"/>
  <c r="N3473" i="1"/>
  <c r="S3473" i="1" s="1"/>
  <c r="X3473" i="1" s="1"/>
  <c r="R3472" i="1"/>
  <c r="W3472" i="1" s="1"/>
  <c r="Q3472" i="1"/>
  <c r="P3472" i="1"/>
  <c r="O3472" i="1"/>
  <c r="N3472" i="1"/>
  <c r="S3472" i="1" s="1"/>
  <c r="X3472" i="1" s="1"/>
  <c r="R3471" i="1"/>
  <c r="Q3471" i="1"/>
  <c r="P3471" i="1"/>
  <c r="U3471" i="1" s="1"/>
  <c r="Z3471" i="1" s="1"/>
  <c r="O3471" i="1"/>
  <c r="T3471" i="1" s="1"/>
  <c r="N3471" i="1"/>
  <c r="R3470" i="1"/>
  <c r="Q3470" i="1"/>
  <c r="V3470" i="1" s="1"/>
  <c r="P3470" i="1"/>
  <c r="U3470" i="1" s="1"/>
  <c r="O3470" i="1"/>
  <c r="N3470" i="1"/>
  <c r="S3470" i="1" s="1"/>
  <c r="R3469" i="1"/>
  <c r="W3469" i="1" s="1"/>
  <c r="AB3469" i="1" s="1"/>
  <c r="Q3469" i="1"/>
  <c r="V3469" i="1" s="1"/>
  <c r="P3469" i="1"/>
  <c r="O3469" i="1"/>
  <c r="N3469" i="1"/>
  <c r="S3469" i="1" s="1"/>
  <c r="X3469" i="1" s="1"/>
  <c r="R3468" i="1"/>
  <c r="W3468" i="1" s="1"/>
  <c r="AB3468" i="1" s="1"/>
  <c r="Q3468" i="1"/>
  <c r="P3468" i="1"/>
  <c r="O3468" i="1"/>
  <c r="T3468" i="1" s="1"/>
  <c r="Y3468" i="1" s="1"/>
  <c r="N3468" i="1"/>
  <c r="S3468" i="1" s="1"/>
  <c r="R3467" i="1"/>
  <c r="Q3467" i="1"/>
  <c r="V3467" i="1" s="1"/>
  <c r="P3467" i="1"/>
  <c r="U3467" i="1" s="1"/>
  <c r="Z3467" i="1" s="1"/>
  <c r="O3467" i="1"/>
  <c r="T3467" i="1" s="1"/>
  <c r="N3467" i="1"/>
  <c r="R3466" i="1"/>
  <c r="W3466" i="1" s="1"/>
  <c r="Q3466" i="1"/>
  <c r="P3466" i="1"/>
  <c r="U3466" i="1" s="1"/>
  <c r="Z3466" i="1" s="1"/>
  <c r="O3466" i="1"/>
  <c r="N3466" i="1"/>
  <c r="S3466" i="1" s="1"/>
  <c r="R3465" i="1"/>
  <c r="W3465" i="1" s="1"/>
  <c r="AB3465" i="1" s="1"/>
  <c r="Q3465" i="1"/>
  <c r="V3465" i="1" s="1"/>
  <c r="P3465" i="1"/>
  <c r="O3465" i="1"/>
  <c r="N3465" i="1"/>
  <c r="S3465" i="1" s="1"/>
  <c r="R3464" i="1"/>
  <c r="W3464" i="1" s="1"/>
  <c r="AB3464" i="1" s="1"/>
  <c r="Q3464" i="1"/>
  <c r="P3464" i="1"/>
  <c r="O3464" i="1"/>
  <c r="T3464" i="1" s="1"/>
  <c r="N3464" i="1"/>
  <c r="S3464" i="1" s="1"/>
  <c r="R3463" i="1"/>
  <c r="Q3463" i="1"/>
  <c r="V3463" i="1" s="1"/>
  <c r="P3463" i="1"/>
  <c r="U3463" i="1" s="1"/>
  <c r="Z3463" i="1" s="1"/>
  <c r="O3463" i="1"/>
  <c r="T3463" i="1" s="1"/>
  <c r="N3463" i="1"/>
  <c r="R3462" i="1"/>
  <c r="W3462" i="1" s="1"/>
  <c r="Q3462" i="1"/>
  <c r="P3462" i="1"/>
  <c r="U3462" i="1" s="1"/>
  <c r="Z3462" i="1" s="1"/>
  <c r="O3462" i="1"/>
  <c r="N3462" i="1"/>
  <c r="S3462" i="1" s="1"/>
  <c r="R3461" i="1"/>
  <c r="W3461" i="1" s="1"/>
  <c r="AB3461" i="1" s="1"/>
  <c r="Q3461" i="1"/>
  <c r="V3461" i="1" s="1"/>
  <c r="P3461" i="1"/>
  <c r="O3461" i="1"/>
  <c r="N3461" i="1"/>
  <c r="R3460" i="1"/>
  <c r="W3460" i="1" s="1"/>
  <c r="AB3460" i="1" s="1"/>
  <c r="Q3460" i="1"/>
  <c r="P3460" i="1"/>
  <c r="O3460" i="1"/>
  <c r="T3460" i="1" s="1"/>
  <c r="N3460" i="1"/>
  <c r="S3460" i="1" s="1"/>
  <c r="X3460" i="1" s="1"/>
  <c r="R3459" i="1"/>
  <c r="Q3459" i="1"/>
  <c r="V3459" i="1" s="1"/>
  <c r="P3459" i="1"/>
  <c r="U3459" i="1" s="1"/>
  <c r="Z3459" i="1" s="1"/>
  <c r="O3459" i="1"/>
  <c r="T3459" i="1" s="1"/>
  <c r="N3459" i="1"/>
  <c r="R3458" i="1"/>
  <c r="Q3458" i="1"/>
  <c r="V3458" i="1" s="1"/>
  <c r="P3458" i="1"/>
  <c r="U3458" i="1" s="1"/>
  <c r="O3458" i="1"/>
  <c r="T3458" i="1" s="1"/>
  <c r="Y3458" i="1" s="1"/>
  <c r="N3458" i="1"/>
  <c r="R3457" i="1"/>
  <c r="W3457" i="1" s="1"/>
  <c r="Q3457" i="1"/>
  <c r="V3457" i="1" s="1"/>
  <c r="AA3457" i="1" s="1"/>
  <c r="P3457" i="1"/>
  <c r="U3457" i="1" s="1"/>
  <c r="Z3457" i="1" s="1"/>
  <c r="O3457" i="1"/>
  <c r="N3457" i="1"/>
  <c r="R3456" i="1"/>
  <c r="Q3456" i="1"/>
  <c r="V3456" i="1" s="1"/>
  <c r="AA3456" i="1" s="1"/>
  <c r="P3456" i="1"/>
  <c r="O3456" i="1"/>
  <c r="T3456" i="1" s="1"/>
  <c r="N3456" i="1"/>
  <c r="S3456" i="1" s="1"/>
  <c r="X3456" i="1" s="1"/>
  <c r="R3455" i="1"/>
  <c r="W3455" i="1" s="1"/>
  <c r="Q3455" i="1"/>
  <c r="P3455" i="1"/>
  <c r="O3455" i="1"/>
  <c r="T3455" i="1" s="1"/>
  <c r="Y3455" i="1" s="1"/>
  <c r="N3455" i="1"/>
  <c r="S3455" i="1" s="1"/>
  <c r="X3455" i="1" s="1"/>
  <c r="R3454" i="1"/>
  <c r="Q3454" i="1"/>
  <c r="V3454" i="1" s="1"/>
  <c r="P3454" i="1"/>
  <c r="O3454" i="1"/>
  <c r="T3454" i="1" s="1"/>
  <c r="Y3454" i="1" s="1"/>
  <c r="N3454" i="1"/>
  <c r="R3453" i="1"/>
  <c r="W3453" i="1" s="1"/>
  <c r="Q3453" i="1"/>
  <c r="V3453" i="1" s="1"/>
  <c r="AA3453" i="1" s="1"/>
  <c r="P3453" i="1"/>
  <c r="U3453" i="1" s="1"/>
  <c r="Z3453" i="1" s="1"/>
  <c r="O3453" i="1"/>
  <c r="N3453" i="1"/>
  <c r="R3452" i="1"/>
  <c r="Q3452" i="1"/>
  <c r="V3452" i="1" s="1"/>
  <c r="AA3452" i="1" s="1"/>
  <c r="P3452" i="1"/>
  <c r="O3452" i="1"/>
  <c r="T3452" i="1" s="1"/>
  <c r="N3452" i="1"/>
  <c r="S3452" i="1" s="1"/>
  <c r="X3452" i="1" s="1"/>
  <c r="R3451" i="1"/>
  <c r="W3451" i="1" s="1"/>
  <c r="Q3451" i="1"/>
  <c r="P3451" i="1"/>
  <c r="O3451" i="1"/>
  <c r="T3451" i="1" s="1"/>
  <c r="Y3451" i="1" s="1"/>
  <c r="N3451" i="1"/>
  <c r="S3451" i="1" s="1"/>
  <c r="X3451" i="1" s="1"/>
  <c r="R3450" i="1"/>
  <c r="Q3450" i="1"/>
  <c r="V3450" i="1" s="1"/>
  <c r="P3450" i="1"/>
  <c r="O3450" i="1"/>
  <c r="T3450" i="1" s="1"/>
  <c r="Y3450" i="1" s="1"/>
  <c r="N3450" i="1"/>
  <c r="R3449" i="1"/>
  <c r="W3449" i="1" s="1"/>
  <c r="Q3449" i="1"/>
  <c r="V3449" i="1" s="1"/>
  <c r="AA3449" i="1" s="1"/>
  <c r="P3449" i="1"/>
  <c r="U3449" i="1" s="1"/>
  <c r="O3449" i="1"/>
  <c r="N3449" i="1"/>
  <c r="R3448" i="1"/>
  <c r="W3448" i="1" s="1"/>
  <c r="Q3448" i="1"/>
  <c r="V3448" i="1" s="1"/>
  <c r="AA3448" i="1" s="1"/>
  <c r="P3448" i="1"/>
  <c r="O3448" i="1"/>
  <c r="T3448" i="1" s="1"/>
  <c r="N3448" i="1"/>
  <c r="S3448" i="1" s="1"/>
  <c r="X3448" i="1" s="1"/>
  <c r="R3447" i="1"/>
  <c r="W3447" i="1" s="1"/>
  <c r="Q3447" i="1"/>
  <c r="P3447" i="1"/>
  <c r="O3447" i="1"/>
  <c r="T3447" i="1" s="1"/>
  <c r="Y3447" i="1" s="1"/>
  <c r="N3447" i="1"/>
  <c r="S3447" i="1" s="1"/>
  <c r="X3447" i="1" s="1"/>
  <c r="R3446" i="1"/>
  <c r="Q3446" i="1"/>
  <c r="V3446" i="1" s="1"/>
  <c r="P3446" i="1"/>
  <c r="U3446" i="1" s="1"/>
  <c r="O3446" i="1"/>
  <c r="T3446" i="1" s="1"/>
  <c r="Y3446" i="1" s="1"/>
  <c r="N3446" i="1"/>
  <c r="R3445" i="1"/>
  <c r="W3445" i="1" s="1"/>
  <c r="Q3445" i="1"/>
  <c r="V3445" i="1" s="1"/>
  <c r="AA3445" i="1" s="1"/>
  <c r="P3445" i="1"/>
  <c r="U3445" i="1" s="1"/>
  <c r="Z3445" i="1" s="1"/>
  <c r="O3445" i="1"/>
  <c r="N3445" i="1"/>
  <c r="R3444" i="1"/>
  <c r="W3444" i="1" s="1"/>
  <c r="Q3444" i="1"/>
  <c r="V3444" i="1" s="1"/>
  <c r="AA3444" i="1" s="1"/>
  <c r="P3444" i="1"/>
  <c r="O3444" i="1"/>
  <c r="T3444" i="1" s="1"/>
  <c r="N3444" i="1"/>
  <c r="S3444" i="1" s="1"/>
  <c r="X3444" i="1" s="1"/>
  <c r="R3443" i="1"/>
  <c r="Q3443" i="1"/>
  <c r="V3443" i="1" s="1"/>
  <c r="P3443" i="1"/>
  <c r="O3443" i="1"/>
  <c r="T3443" i="1" s="1"/>
  <c r="N3443" i="1"/>
  <c r="S3443" i="1" s="1"/>
  <c r="X3443" i="1" s="1"/>
  <c r="R3442" i="1"/>
  <c r="W3442" i="1" s="1"/>
  <c r="AB3442" i="1" s="1"/>
  <c r="Q3442" i="1"/>
  <c r="P3442" i="1"/>
  <c r="O3442" i="1"/>
  <c r="T3442" i="1" s="1"/>
  <c r="Y3442" i="1" s="1"/>
  <c r="N3442" i="1"/>
  <c r="S3442" i="1" s="1"/>
  <c r="X3442" i="1" s="1"/>
  <c r="R3441" i="1"/>
  <c r="Q3441" i="1"/>
  <c r="V3441" i="1" s="1"/>
  <c r="P3441" i="1"/>
  <c r="O3441" i="1"/>
  <c r="T3441" i="1" s="1"/>
  <c r="N3441" i="1"/>
  <c r="R3440" i="1"/>
  <c r="W3440" i="1" s="1"/>
  <c r="Q3440" i="1"/>
  <c r="V3440" i="1" s="1"/>
  <c r="AA3440" i="1" s="1"/>
  <c r="P3440" i="1"/>
  <c r="U3440" i="1" s="1"/>
  <c r="Z3440" i="1" s="1"/>
  <c r="O3440" i="1"/>
  <c r="N3440" i="1"/>
  <c r="S3440" i="1" s="1"/>
  <c r="R3439" i="1"/>
  <c r="Q3439" i="1"/>
  <c r="V3439" i="1" s="1"/>
  <c r="P3439" i="1"/>
  <c r="O3439" i="1"/>
  <c r="T3439" i="1" s="1"/>
  <c r="N3439" i="1"/>
  <c r="S3439" i="1" s="1"/>
  <c r="X3439" i="1" s="1"/>
  <c r="R3438" i="1"/>
  <c r="W3438" i="1" s="1"/>
  <c r="AB3438" i="1" s="1"/>
  <c r="Q3438" i="1"/>
  <c r="P3438" i="1"/>
  <c r="O3438" i="1"/>
  <c r="T3438" i="1" s="1"/>
  <c r="Y3438" i="1" s="1"/>
  <c r="N3438" i="1"/>
  <c r="S3438" i="1" s="1"/>
  <c r="X3438" i="1" s="1"/>
  <c r="R3437" i="1"/>
  <c r="Q3437" i="1"/>
  <c r="V3437" i="1" s="1"/>
  <c r="P3437" i="1"/>
  <c r="O3437" i="1"/>
  <c r="T3437" i="1" s="1"/>
  <c r="N3437" i="1"/>
  <c r="R3436" i="1"/>
  <c r="W3436" i="1" s="1"/>
  <c r="Q3436" i="1"/>
  <c r="V3436" i="1" s="1"/>
  <c r="AA3436" i="1" s="1"/>
  <c r="P3436" i="1"/>
  <c r="U3436" i="1" s="1"/>
  <c r="Z3436" i="1" s="1"/>
  <c r="O3436" i="1"/>
  <c r="N3436" i="1"/>
  <c r="S3436" i="1" s="1"/>
  <c r="R3435" i="1"/>
  <c r="Q3435" i="1"/>
  <c r="V3435" i="1" s="1"/>
  <c r="P3435" i="1"/>
  <c r="O3435" i="1"/>
  <c r="T3435" i="1" s="1"/>
  <c r="N3435" i="1"/>
  <c r="S3435" i="1" s="1"/>
  <c r="X3435" i="1" s="1"/>
  <c r="R3434" i="1"/>
  <c r="W3434" i="1" s="1"/>
  <c r="AB3434" i="1" s="1"/>
  <c r="Q3434" i="1"/>
  <c r="P3434" i="1"/>
  <c r="O3434" i="1"/>
  <c r="T3434" i="1" s="1"/>
  <c r="Y3434" i="1" s="1"/>
  <c r="N3434" i="1"/>
  <c r="S3434" i="1" s="1"/>
  <c r="X3434" i="1" s="1"/>
  <c r="R3433" i="1"/>
  <c r="Q3433" i="1"/>
  <c r="V3433" i="1" s="1"/>
  <c r="P3433" i="1"/>
  <c r="O3433" i="1"/>
  <c r="T3433" i="1" s="1"/>
  <c r="N3433" i="1"/>
  <c r="R3432" i="1"/>
  <c r="W3432" i="1" s="1"/>
  <c r="Q3432" i="1"/>
  <c r="V3432" i="1" s="1"/>
  <c r="AA3432" i="1" s="1"/>
  <c r="P3432" i="1"/>
  <c r="U3432" i="1" s="1"/>
  <c r="Z3432" i="1" s="1"/>
  <c r="O3432" i="1"/>
  <c r="N3432" i="1"/>
  <c r="S3432" i="1" s="1"/>
  <c r="R3431" i="1"/>
  <c r="Q3431" i="1"/>
  <c r="V3431" i="1" s="1"/>
  <c r="P3431" i="1"/>
  <c r="O3431" i="1"/>
  <c r="T3431" i="1" s="1"/>
  <c r="N3431" i="1"/>
  <c r="S3431" i="1" s="1"/>
  <c r="X3431" i="1" s="1"/>
  <c r="R3430" i="1"/>
  <c r="W3430" i="1" s="1"/>
  <c r="AB3430" i="1" s="1"/>
  <c r="Q3430" i="1"/>
  <c r="P3430" i="1"/>
  <c r="O3430" i="1"/>
  <c r="T3430" i="1" s="1"/>
  <c r="Y3430" i="1" s="1"/>
  <c r="N3430" i="1"/>
  <c r="S3430" i="1" s="1"/>
  <c r="X3430" i="1" s="1"/>
  <c r="R3429" i="1"/>
  <c r="Q3429" i="1"/>
  <c r="V3429" i="1" s="1"/>
  <c r="P3429" i="1"/>
  <c r="O3429" i="1"/>
  <c r="T3429" i="1" s="1"/>
  <c r="N3429" i="1"/>
  <c r="R3428" i="1"/>
  <c r="Q3428" i="1"/>
  <c r="V3428" i="1" s="1"/>
  <c r="P3428" i="1"/>
  <c r="U3428" i="1" s="1"/>
  <c r="Z3428" i="1" s="1"/>
  <c r="O3428" i="1"/>
  <c r="T3428" i="1" s="1"/>
  <c r="Y3428" i="1" s="1"/>
  <c r="N3428" i="1"/>
  <c r="R3427" i="1"/>
  <c r="W3427" i="1" s="1"/>
  <c r="Q3427" i="1"/>
  <c r="P3427" i="1"/>
  <c r="U3427" i="1" s="1"/>
  <c r="O3427" i="1"/>
  <c r="N3427" i="1"/>
  <c r="S3427" i="1" s="1"/>
  <c r="R3426" i="1"/>
  <c r="W3426" i="1" s="1"/>
  <c r="AB3426" i="1" s="1"/>
  <c r="Q3426" i="1"/>
  <c r="V3426" i="1" s="1"/>
  <c r="AA3426" i="1" s="1"/>
  <c r="P3426" i="1"/>
  <c r="O3426" i="1"/>
  <c r="T3426" i="1" s="1"/>
  <c r="N3426" i="1"/>
  <c r="S3426" i="1" s="1"/>
  <c r="R3425" i="1"/>
  <c r="W3425" i="1" s="1"/>
  <c r="Q3425" i="1"/>
  <c r="P3425" i="1"/>
  <c r="O3425" i="1"/>
  <c r="T3425" i="1" s="1"/>
  <c r="Y3425" i="1" s="1"/>
  <c r="N3425" i="1"/>
  <c r="S3425" i="1" s="1"/>
  <c r="R3424" i="1"/>
  <c r="Q3424" i="1"/>
  <c r="V3424" i="1" s="1"/>
  <c r="P3424" i="1"/>
  <c r="U3424" i="1" s="1"/>
  <c r="Z3424" i="1" s="1"/>
  <c r="O3424" i="1"/>
  <c r="T3424" i="1" s="1"/>
  <c r="Y3424" i="1" s="1"/>
  <c r="N3424" i="1"/>
  <c r="R3423" i="1"/>
  <c r="W3423" i="1" s="1"/>
  <c r="Q3423" i="1"/>
  <c r="V3423" i="1" s="1"/>
  <c r="AA3423" i="1" s="1"/>
  <c r="P3423" i="1"/>
  <c r="U3423" i="1" s="1"/>
  <c r="Z3423" i="1" s="1"/>
  <c r="O3423" i="1"/>
  <c r="N3423" i="1"/>
  <c r="V3422" i="1"/>
  <c r="AA3422" i="1" s="1"/>
  <c r="R3422" i="1"/>
  <c r="W3422" i="1" s="1"/>
  <c r="AB3422" i="1" s="1"/>
  <c r="Q3422" i="1"/>
  <c r="P3422" i="1"/>
  <c r="O3422" i="1"/>
  <c r="N3422" i="1"/>
  <c r="S3422" i="1" s="1"/>
  <c r="X3422" i="1" s="1"/>
  <c r="R3421" i="1"/>
  <c r="Q3421" i="1"/>
  <c r="P3421" i="1"/>
  <c r="O3421" i="1"/>
  <c r="T3421" i="1" s="1"/>
  <c r="Y3421" i="1" s="1"/>
  <c r="N3421" i="1"/>
  <c r="S3421" i="1" s="1"/>
  <c r="R3420" i="1"/>
  <c r="Q3420" i="1"/>
  <c r="P3420" i="1"/>
  <c r="U3420" i="1" s="1"/>
  <c r="Z3420" i="1" s="1"/>
  <c r="O3420" i="1"/>
  <c r="T3420" i="1" s="1"/>
  <c r="N3420" i="1"/>
  <c r="V3419" i="1"/>
  <c r="AA3419" i="1" s="1"/>
  <c r="R3419" i="1"/>
  <c r="Q3419" i="1"/>
  <c r="P3419" i="1"/>
  <c r="U3419" i="1" s="1"/>
  <c r="O3419" i="1"/>
  <c r="N3419" i="1"/>
  <c r="R3418" i="1"/>
  <c r="W3418" i="1" s="1"/>
  <c r="AB3418" i="1" s="1"/>
  <c r="Q3418" i="1"/>
  <c r="V3418" i="1" s="1"/>
  <c r="P3418" i="1"/>
  <c r="O3418" i="1"/>
  <c r="N3418" i="1"/>
  <c r="S3418" i="1" s="1"/>
  <c r="X3418" i="1" s="1"/>
  <c r="R3417" i="1"/>
  <c r="W3417" i="1" s="1"/>
  <c r="AB3417" i="1" s="1"/>
  <c r="Q3417" i="1"/>
  <c r="P3417" i="1"/>
  <c r="O3417" i="1"/>
  <c r="T3417" i="1" s="1"/>
  <c r="Y3417" i="1" s="1"/>
  <c r="N3417" i="1"/>
  <c r="R3416" i="1"/>
  <c r="Q3416" i="1"/>
  <c r="P3416" i="1"/>
  <c r="U3416" i="1" s="1"/>
  <c r="Z3416" i="1" s="1"/>
  <c r="O3416" i="1"/>
  <c r="T3416" i="1" s="1"/>
  <c r="Y3416" i="1" s="1"/>
  <c r="N3416" i="1"/>
  <c r="R3415" i="1"/>
  <c r="Q3415" i="1"/>
  <c r="V3415" i="1" s="1"/>
  <c r="AA3415" i="1" s="1"/>
  <c r="P3415" i="1"/>
  <c r="O3415" i="1"/>
  <c r="N3415" i="1"/>
  <c r="R3414" i="1"/>
  <c r="W3414" i="1" s="1"/>
  <c r="AB3414" i="1" s="1"/>
  <c r="Q3414" i="1"/>
  <c r="V3414" i="1" s="1"/>
  <c r="AA3414" i="1" s="1"/>
  <c r="P3414" i="1"/>
  <c r="O3414" i="1"/>
  <c r="N3414" i="1"/>
  <c r="S3414" i="1" s="1"/>
  <c r="X3414" i="1" s="1"/>
  <c r="R3413" i="1"/>
  <c r="W3413" i="1" s="1"/>
  <c r="AB3413" i="1" s="1"/>
  <c r="Q3413" i="1"/>
  <c r="V3413" i="1" s="1"/>
  <c r="P3413" i="1"/>
  <c r="O3413" i="1"/>
  <c r="N3413" i="1"/>
  <c r="S3413" i="1" s="1"/>
  <c r="X3413" i="1" s="1"/>
  <c r="R3412" i="1"/>
  <c r="W3412" i="1" s="1"/>
  <c r="AB3412" i="1" s="1"/>
  <c r="Q3412" i="1"/>
  <c r="P3412" i="1"/>
  <c r="O3412" i="1"/>
  <c r="T3412" i="1" s="1"/>
  <c r="Y3412" i="1" s="1"/>
  <c r="N3412" i="1"/>
  <c r="R3411" i="1"/>
  <c r="Q3411" i="1"/>
  <c r="P3411" i="1"/>
  <c r="U3411" i="1" s="1"/>
  <c r="Z3411" i="1" s="1"/>
  <c r="O3411" i="1"/>
  <c r="T3411" i="1" s="1"/>
  <c r="Y3411" i="1" s="1"/>
  <c r="N3411" i="1"/>
  <c r="R3410" i="1"/>
  <c r="Q3410" i="1"/>
  <c r="V3410" i="1" s="1"/>
  <c r="P3410" i="1"/>
  <c r="O3410" i="1"/>
  <c r="N3410" i="1"/>
  <c r="R3409" i="1"/>
  <c r="W3409" i="1" s="1"/>
  <c r="Q3409" i="1"/>
  <c r="P3409" i="1"/>
  <c r="O3409" i="1"/>
  <c r="N3409" i="1"/>
  <c r="R3408" i="1"/>
  <c r="W3408" i="1" s="1"/>
  <c r="Q3408" i="1"/>
  <c r="P3408" i="1"/>
  <c r="O3408" i="1"/>
  <c r="T3408" i="1" s="1"/>
  <c r="N3408" i="1"/>
  <c r="S3408" i="1" s="1"/>
  <c r="R3407" i="1"/>
  <c r="Q3407" i="1"/>
  <c r="P3407" i="1"/>
  <c r="O3407" i="1"/>
  <c r="N3407" i="1"/>
  <c r="S3407" i="1" s="1"/>
  <c r="X3407" i="1" s="1"/>
  <c r="R3406" i="1"/>
  <c r="Q3406" i="1"/>
  <c r="V3406" i="1" s="1"/>
  <c r="P3406" i="1"/>
  <c r="O3406" i="1"/>
  <c r="T3406" i="1" s="1"/>
  <c r="Y3406" i="1" s="1"/>
  <c r="N3406" i="1"/>
  <c r="R3405" i="1"/>
  <c r="W3405" i="1" s="1"/>
  <c r="Q3405" i="1"/>
  <c r="P3405" i="1"/>
  <c r="U3405" i="1" s="1"/>
  <c r="Z3405" i="1" s="1"/>
  <c r="O3405" i="1"/>
  <c r="N3405" i="1"/>
  <c r="S3405" i="1" s="1"/>
  <c r="R3404" i="1"/>
  <c r="Q3404" i="1"/>
  <c r="V3404" i="1" s="1"/>
  <c r="AA3404" i="1" s="1"/>
  <c r="P3404" i="1"/>
  <c r="O3404" i="1"/>
  <c r="N3404" i="1"/>
  <c r="R3403" i="1"/>
  <c r="W3403" i="1" s="1"/>
  <c r="AB3403" i="1" s="1"/>
  <c r="Q3403" i="1"/>
  <c r="P3403" i="1"/>
  <c r="O3403" i="1"/>
  <c r="T3403" i="1" s="1"/>
  <c r="N3403" i="1"/>
  <c r="S3403" i="1" s="1"/>
  <c r="X3403" i="1" s="1"/>
  <c r="R3402" i="1"/>
  <c r="Q3402" i="1"/>
  <c r="P3402" i="1"/>
  <c r="U3402" i="1" s="1"/>
  <c r="Z3402" i="1" s="1"/>
  <c r="O3402" i="1"/>
  <c r="T3402" i="1" s="1"/>
  <c r="Y3402" i="1" s="1"/>
  <c r="N3402" i="1"/>
  <c r="R3401" i="1"/>
  <c r="Q3401" i="1"/>
  <c r="V3401" i="1" s="1"/>
  <c r="AA3401" i="1" s="1"/>
  <c r="P3401" i="1"/>
  <c r="U3401" i="1" s="1"/>
  <c r="Z3401" i="1" s="1"/>
  <c r="O3401" i="1"/>
  <c r="N3401" i="1"/>
  <c r="R3400" i="1"/>
  <c r="Q3400" i="1"/>
  <c r="V3400" i="1" s="1"/>
  <c r="AA3400" i="1" s="1"/>
  <c r="P3400" i="1"/>
  <c r="O3400" i="1"/>
  <c r="T3400" i="1" s="1"/>
  <c r="N3400" i="1"/>
  <c r="S3400" i="1" s="1"/>
  <c r="R3399" i="1"/>
  <c r="W3399" i="1" s="1"/>
  <c r="AB3399" i="1" s="1"/>
  <c r="Q3399" i="1"/>
  <c r="P3399" i="1"/>
  <c r="O3399" i="1"/>
  <c r="T3399" i="1" s="1"/>
  <c r="Y3399" i="1" s="1"/>
  <c r="N3399" i="1"/>
  <c r="S3399" i="1" s="1"/>
  <c r="X3399" i="1" s="1"/>
  <c r="R3398" i="1"/>
  <c r="W3398" i="1" s="1"/>
  <c r="AB3398" i="1" s="1"/>
  <c r="Q3398" i="1"/>
  <c r="P3398" i="1"/>
  <c r="O3398" i="1"/>
  <c r="T3398" i="1" s="1"/>
  <c r="Y3398" i="1" s="1"/>
  <c r="N3398" i="1"/>
  <c r="S3398" i="1" s="1"/>
  <c r="X3398" i="1" s="1"/>
  <c r="R3397" i="1"/>
  <c r="Q3397" i="1"/>
  <c r="V3397" i="1" s="1"/>
  <c r="P3397" i="1"/>
  <c r="U3397" i="1" s="1"/>
  <c r="O3397" i="1"/>
  <c r="T3397" i="1" s="1"/>
  <c r="Y3397" i="1" s="1"/>
  <c r="N3397" i="1"/>
  <c r="R3396" i="1"/>
  <c r="W3396" i="1" s="1"/>
  <c r="Q3396" i="1"/>
  <c r="V3396" i="1" s="1"/>
  <c r="P3396" i="1"/>
  <c r="U3396" i="1" s="1"/>
  <c r="Z3396" i="1" s="1"/>
  <c r="O3396" i="1"/>
  <c r="N3396" i="1"/>
  <c r="S3396" i="1" s="1"/>
  <c r="R3395" i="1"/>
  <c r="W3395" i="1" s="1"/>
  <c r="AB3395" i="1" s="1"/>
  <c r="Q3395" i="1"/>
  <c r="V3395" i="1" s="1"/>
  <c r="AA3395" i="1" s="1"/>
  <c r="P3395" i="1"/>
  <c r="O3395" i="1"/>
  <c r="N3395" i="1"/>
  <c r="R3394" i="1"/>
  <c r="W3394" i="1" s="1"/>
  <c r="AB3394" i="1" s="1"/>
  <c r="Q3394" i="1"/>
  <c r="P3394" i="1"/>
  <c r="O3394" i="1"/>
  <c r="T3394" i="1" s="1"/>
  <c r="Y3394" i="1" s="1"/>
  <c r="N3394" i="1"/>
  <c r="S3394" i="1" s="1"/>
  <c r="X3394" i="1" s="1"/>
  <c r="R3393" i="1"/>
  <c r="Q3393" i="1"/>
  <c r="V3393" i="1" s="1"/>
  <c r="P3393" i="1"/>
  <c r="U3393" i="1" s="1"/>
  <c r="O3393" i="1"/>
  <c r="T3393" i="1" s="1"/>
  <c r="Y3393" i="1" s="1"/>
  <c r="N3393" i="1"/>
  <c r="R3392" i="1"/>
  <c r="W3392" i="1" s="1"/>
  <c r="Q3392" i="1"/>
  <c r="P3392" i="1"/>
  <c r="U3392" i="1" s="1"/>
  <c r="Z3392" i="1" s="1"/>
  <c r="O3392" i="1"/>
  <c r="N3392" i="1"/>
  <c r="R3391" i="1"/>
  <c r="W3391" i="1" s="1"/>
  <c r="Q3391" i="1"/>
  <c r="V3391" i="1" s="1"/>
  <c r="AA3391" i="1" s="1"/>
  <c r="P3391" i="1"/>
  <c r="O3391" i="1"/>
  <c r="T3391" i="1" s="1"/>
  <c r="N3391" i="1"/>
  <c r="S3391" i="1" s="1"/>
  <c r="R3390" i="1"/>
  <c r="W3390" i="1" s="1"/>
  <c r="AB3390" i="1" s="1"/>
  <c r="Q3390" i="1"/>
  <c r="P3390" i="1"/>
  <c r="O3390" i="1"/>
  <c r="N3390" i="1"/>
  <c r="S3390" i="1" s="1"/>
  <c r="X3390" i="1" s="1"/>
  <c r="R3389" i="1"/>
  <c r="Q3389" i="1"/>
  <c r="V3389" i="1" s="1"/>
  <c r="P3389" i="1"/>
  <c r="O3389" i="1"/>
  <c r="T3389" i="1" s="1"/>
  <c r="Y3389" i="1" s="1"/>
  <c r="N3389" i="1"/>
  <c r="R3388" i="1"/>
  <c r="W3388" i="1" s="1"/>
  <c r="Q3388" i="1"/>
  <c r="P3388" i="1"/>
  <c r="U3388" i="1" s="1"/>
  <c r="Z3388" i="1" s="1"/>
  <c r="O3388" i="1"/>
  <c r="N3388" i="1"/>
  <c r="S3388" i="1" s="1"/>
  <c r="R3387" i="1"/>
  <c r="W3387" i="1" s="1"/>
  <c r="AB3387" i="1" s="1"/>
  <c r="Q3387" i="1"/>
  <c r="V3387" i="1" s="1"/>
  <c r="AA3387" i="1" s="1"/>
  <c r="P3387" i="1"/>
  <c r="O3387" i="1"/>
  <c r="N3387" i="1"/>
  <c r="R3386" i="1"/>
  <c r="W3386" i="1" s="1"/>
  <c r="AB3386" i="1" s="1"/>
  <c r="Q3386" i="1"/>
  <c r="P3386" i="1"/>
  <c r="O3386" i="1"/>
  <c r="T3386" i="1" s="1"/>
  <c r="N3386" i="1"/>
  <c r="S3386" i="1" s="1"/>
  <c r="X3386" i="1" s="1"/>
  <c r="R3385" i="1"/>
  <c r="Q3385" i="1"/>
  <c r="P3385" i="1"/>
  <c r="U3385" i="1" s="1"/>
  <c r="Z3385" i="1" s="1"/>
  <c r="O3385" i="1"/>
  <c r="T3385" i="1" s="1"/>
  <c r="Y3385" i="1" s="1"/>
  <c r="N3385" i="1"/>
  <c r="R3384" i="1"/>
  <c r="Q3384" i="1"/>
  <c r="V3384" i="1" s="1"/>
  <c r="AA3384" i="1" s="1"/>
  <c r="P3384" i="1"/>
  <c r="U3384" i="1" s="1"/>
  <c r="Z3384" i="1" s="1"/>
  <c r="O3384" i="1"/>
  <c r="N3384" i="1"/>
  <c r="R3383" i="1"/>
  <c r="W3383" i="1" s="1"/>
  <c r="Q3383" i="1"/>
  <c r="P3383" i="1"/>
  <c r="U3383" i="1" s="1"/>
  <c r="Z3383" i="1" s="1"/>
  <c r="O3383" i="1"/>
  <c r="N3383" i="1"/>
  <c r="S3383" i="1" s="1"/>
  <c r="R3382" i="1"/>
  <c r="W3382" i="1" s="1"/>
  <c r="AB3382" i="1" s="1"/>
  <c r="Q3382" i="1"/>
  <c r="V3382" i="1" s="1"/>
  <c r="AA3382" i="1" s="1"/>
  <c r="P3382" i="1"/>
  <c r="O3382" i="1"/>
  <c r="N3382" i="1"/>
  <c r="R3381" i="1"/>
  <c r="W3381" i="1" s="1"/>
  <c r="AB3381" i="1" s="1"/>
  <c r="Q3381" i="1"/>
  <c r="P3381" i="1"/>
  <c r="O3381" i="1"/>
  <c r="T3381" i="1" s="1"/>
  <c r="N3381" i="1"/>
  <c r="S3381" i="1" s="1"/>
  <c r="X3381" i="1" s="1"/>
  <c r="R3380" i="1"/>
  <c r="Q3380" i="1"/>
  <c r="P3380" i="1"/>
  <c r="U3380" i="1" s="1"/>
  <c r="Z3380" i="1" s="1"/>
  <c r="O3380" i="1"/>
  <c r="T3380" i="1" s="1"/>
  <c r="Y3380" i="1" s="1"/>
  <c r="N3380" i="1"/>
  <c r="R3379" i="1"/>
  <c r="Q3379" i="1"/>
  <c r="V3379" i="1" s="1"/>
  <c r="AA3379" i="1" s="1"/>
  <c r="P3379" i="1"/>
  <c r="U3379" i="1" s="1"/>
  <c r="Z3379" i="1" s="1"/>
  <c r="O3379" i="1"/>
  <c r="N3379" i="1"/>
  <c r="R3378" i="1"/>
  <c r="Q3378" i="1"/>
  <c r="V3378" i="1" s="1"/>
  <c r="AA3378" i="1" s="1"/>
  <c r="P3378" i="1"/>
  <c r="O3378" i="1"/>
  <c r="T3378" i="1" s="1"/>
  <c r="N3378" i="1"/>
  <c r="S3378" i="1" s="1"/>
  <c r="R3377" i="1"/>
  <c r="W3377" i="1" s="1"/>
  <c r="AB3377" i="1" s="1"/>
  <c r="Q3377" i="1"/>
  <c r="P3377" i="1"/>
  <c r="O3377" i="1"/>
  <c r="T3377" i="1" s="1"/>
  <c r="Y3377" i="1" s="1"/>
  <c r="N3377" i="1"/>
  <c r="S3377" i="1" s="1"/>
  <c r="X3377" i="1" s="1"/>
  <c r="R3376" i="1"/>
  <c r="Q3376" i="1"/>
  <c r="V3376" i="1" s="1"/>
  <c r="P3376" i="1"/>
  <c r="U3376" i="1" s="1"/>
  <c r="O3376" i="1"/>
  <c r="T3376" i="1" s="1"/>
  <c r="Y3376" i="1" s="1"/>
  <c r="N3376" i="1"/>
  <c r="R3375" i="1"/>
  <c r="W3375" i="1" s="1"/>
  <c r="Q3375" i="1"/>
  <c r="V3375" i="1" s="1"/>
  <c r="P3375" i="1"/>
  <c r="U3375" i="1" s="1"/>
  <c r="Z3375" i="1" s="1"/>
  <c r="O3375" i="1"/>
  <c r="N3375" i="1"/>
  <c r="S3375" i="1" s="1"/>
  <c r="R3374" i="1"/>
  <c r="W3374" i="1" s="1"/>
  <c r="AB3374" i="1" s="1"/>
  <c r="Q3374" i="1"/>
  <c r="V3374" i="1" s="1"/>
  <c r="AA3374" i="1" s="1"/>
  <c r="P3374" i="1"/>
  <c r="O3374" i="1"/>
  <c r="N3374" i="1"/>
  <c r="S3374" i="1" s="1"/>
  <c r="R3373" i="1"/>
  <c r="W3373" i="1" s="1"/>
  <c r="AB3373" i="1" s="1"/>
  <c r="Q3373" i="1"/>
  <c r="P3373" i="1"/>
  <c r="O3373" i="1"/>
  <c r="T3373" i="1" s="1"/>
  <c r="Y3373" i="1" s="1"/>
  <c r="N3373" i="1"/>
  <c r="S3373" i="1" s="1"/>
  <c r="X3373" i="1" s="1"/>
  <c r="R3372" i="1"/>
  <c r="Q3372" i="1"/>
  <c r="V3372" i="1" s="1"/>
  <c r="P3372" i="1"/>
  <c r="U3372" i="1" s="1"/>
  <c r="O3372" i="1"/>
  <c r="T3372" i="1" s="1"/>
  <c r="Y3372" i="1" s="1"/>
  <c r="N3372" i="1"/>
  <c r="R3371" i="1"/>
  <c r="W3371" i="1" s="1"/>
  <c r="Q3371" i="1"/>
  <c r="V3371" i="1" s="1"/>
  <c r="AA3371" i="1" s="1"/>
  <c r="P3371" i="1"/>
  <c r="U3371" i="1" s="1"/>
  <c r="Z3371" i="1" s="1"/>
  <c r="O3371" i="1"/>
  <c r="N3371" i="1"/>
  <c r="R3370" i="1"/>
  <c r="W3370" i="1" s="1"/>
  <c r="Q3370" i="1"/>
  <c r="V3370" i="1" s="1"/>
  <c r="AA3370" i="1" s="1"/>
  <c r="P3370" i="1"/>
  <c r="O3370" i="1"/>
  <c r="T3370" i="1" s="1"/>
  <c r="N3370" i="1"/>
  <c r="S3370" i="1" s="1"/>
  <c r="R3369" i="1"/>
  <c r="W3369" i="1" s="1"/>
  <c r="AB3369" i="1" s="1"/>
  <c r="Q3369" i="1"/>
  <c r="P3369" i="1"/>
  <c r="O3369" i="1"/>
  <c r="N3369" i="1"/>
  <c r="S3369" i="1" s="1"/>
  <c r="X3369" i="1" s="1"/>
  <c r="R3368" i="1"/>
  <c r="W3368" i="1" s="1"/>
  <c r="AB3368" i="1" s="1"/>
  <c r="Q3368" i="1"/>
  <c r="P3368" i="1"/>
  <c r="O3368" i="1"/>
  <c r="N3368" i="1"/>
  <c r="S3368" i="1" s="1"/>
  <c r="X3368" i="1" s="1"/>
  <c r="R3367" i="1"/>
  <c r="Q3367" i="1"/>
  <c r="P3367" i="1"/>
  <c r="O3367" i="1"/>
  <c r="T3367" i="1" s="1"/>
  <c r="Y3367" i="1" s="1"/>
  <c r="N3367" i="1"/>
  <c r="R3366" i="1"/>
  <c r="Q3366" i="1"/>
  <c r="V3366" i="1" s="1"/>
  <c r="P3366" i="1"/>
  <c r="U3366" i="1" s="1"/>
  <c r="Z3366" i="1" s="1"/>
  <c r="O3366" i="1"/>
  <c r="N3366" i="1"/>
  <c r="S3366" i="1" s="1"/>
  <c r="R3365" i="1"/>
  <c r="W3365" i="1" s="1"/>
  <c r="AB3365" i="1" s="1"/>
  <c r="Q3365" i="1"/>
  <c r="V3365" i="1" s="1"/>
  <c r="P3365" i="1"/>
  <c r="O3365" i="1"/>
  <c r="N3365" i="1"/>
  <c r="S3365" i="1" s="1"/>
  <c r="X3365" i="1" s="1"/>
  <c r="R3364" i="1"/>
  <c r="W3364" i="1" s="1"/>
  <c r="AB3364" i="1" s="1"/>
  <c r="Q3364" i="1"/>
  <c r="P3364" i="1"/>
  <c r="U3364" i="1" s="1"/>
  <c r="O3364" i="1"/>
  <c r="T3364" i="1" s="1"/>
  <c r="N3364" i="1"/>
  <c r="R3363" i="1"/>
  <c r="Q3363" i="1"/>
  <c r="P3363" i="1"/>
  <c r="U3363" i="1" s="1"/>
  <c r="Z3363" i="1" s="1"/>
  <c r="O3363" i="1"/>
  <c r="N3363" i="1"/>
  <c r="R3362" i="1"/>
  <c r="Q3362" i="1"/>
  <c r="V3362" i="1" s="1"/>
  <c r="AA3362" i="1" s="1"/>
  <c r="P3362" i="1"/>
  <c r="U3362" i="1" s="1"/>
  <c r="O3362" i="1"/>
  <c r="N3362" i="1"/>
  <c r="R3361" i="1"/>
  <c r="Q3361" i="1"/>
  <c r="V3361" i="1" s="1"/>
  <c r="AA3361" i="1" s="1"/>
  <c r="P3361" i="1"/>
  <c r="O3361" i="1"/>
  <c r="T3361" i="1" s="1"/>
  <c r="N3361" i="1"/>
  <c r="S3361" i="1" s="1"/>
  <c r="R3360" i="1"/>
  <c r="W3360" i="1" s="1"/>
  <c r="AB3360" i="1" s="1"/>
  <c r="Q3360" i="1"/>
  <c r="P3360" i="1"/>
  <c r="O3360" i="1"/>
  <c r="T3360" i="1" s="1"/>
  <c r="Y3360" i="1" s="1"/>
  <c r="N3360" i="1"/>
  <c r="S3360" i="1" s="1"/>
  <c r="X3360" i="1" s="1"/>
  <c r="R3359" i="1"/>
  <c r="Q3359" i="1"/>
  <c r="V3359" i="1" s="1"/>
  <c r="P3359" i="1"/>
  <c r="U3359" i="1" s="1"/>
  <c r="O3359" i="1"/>
  <c r="T3359" i="1" s="1"/>
  <c r="Y3359" i="1" s="1"/>
  <c r="N3359" i="1"/>
  <c r="R3358" i="1"/>
  <c r="W3358" i="1" s="1"/>
  <c r="Q3358" i="1"/>
  <c r="V3358" i="1" s="1"/>
  <c r="P3358" i="1"/>
  <c r="U3358" i="1" s="1"/>
  <c r="Z3358" i="1" s="1"/>
  <c r="O3358" i="1"/>
  <c r="N3358" i="1"/>
  <c r="S3358" i="1" s="1"/>
  <c r="R3357" i="1"/>
  <c r="W3357" i="1" s="1"/>
  <c r="AB3357" i="1" s="1"/>
  <c r="Q3357" i="1"/>
  <c r="V3357" i="1" s="1"/>
  <c r="AA3357" i="1" s="1"/>
  <c r="P3357" i="1"/>
  <c r="O3357" i="1"/>
  <c r="N3357" i="1"/>
  <c r="S3357" i="1" s="1"/>
  <c r="R3356" i="1"/>
  <c r="W3356" i="1" s="1"/>
  <c r="AB3356" i="1" s="1"/>
  <c r="Q3356" i="1"/>
  <c r="P3356" i="1"/>
  <c r="O3356" i="1"/>
  <c r="T3356" i="1" s="1"/>
  <c r="Y3356" i="1" s="1"/>
  <c r="N3356" i="1"/>
  <c r="S3356" i="1" s="1"/>
  <c r="X3356" i="1" s="1"/>
  <c r="R3355" i="1"/>
  <c r="Q3355" i="1"/>
  <c r="V3355" i="1" s="1"/>
  <c r="P3355" i="1"/>
  <c r="U3355" i="1" s="1"/>
  <c r="O3355" i="1"/>
  <c r="T3355" i="1" s="1"/>
  <c r="Y3355" i="1" s="1"/>
  <c r="N3355" i="1"/>
  <c r="R3354" i="1"/>
  <c r="W3354" i="1" s="1"/>
  <c r="Q3354" i="1"/>
  <c r="V3354" i="1" s="1"/>
  <c r="AA3354" i="1" s="1"/>
  <c r="P3354" i="1"/>
  <c r="U3354" i="1" s="1"/>
  <c r="Z3354" i="1" s="1"/>
  <c r="O3354" i="1"/>
  <c r="N3354" i="1"/>
  <c r="R3353" i="1"/>
  <c r="W3353" i="1" s="1"/>
  <c r="Q3353" i="1"/>
  <c r="V3353" i="1" s="1"/>
  <c r="P3353" i="1"/>
  <c r="U3353" i="1" s="1"/>
  <c r="Z3353" i="1" s="1"/>
  <c r="O3353" i="1"/>
  <c r="N3353" i="1"/>
  <c r="S3353" i="1" s="1"/>
  <c r="R3352" i="1"/>
  <c r="W3352" i="1" s="1"/>
  <c r="AB3352" i="1" s="1"/>
  <c r="Q3352" i="1"/>
  <c r="V3352" i="1" s="1"/>
  <c r="AA3352" i="1" s="1"/>
  <c r="P3352" i="1"/>
  <c r="O3352" i="1"/>
  <c r="N3352" i="1"/>
  <c r="R3351" i="1"/>
  <c r="W3351" i="1" s="1"/>
  <c r="AB3351" i="1" s="1"/>
  <c r="Q3351" i="1"/>
  <c r="P3351" i="1"/>
  <c r="O3351" i="1"/>
  <c r="T3351" i="1" s="1"/>
  <c r="Y3351" i="1" s="1"/>
  <c r="N3351" i="1"/>
  <c r="S3351" i="1" s="1"/>
  <c r="X3351" i="1" s="1"/>
  <c r="R3350" i="1"/>
  <c r="Q3350" i="1"/>
  <c r="V3350" i="1" s="1"/>
  <c r="P3350" i="1"/>
  <c r="O3350" i="1"/>
  <c r="T3350" i="1" s="1"/>
  <c r="Y3350" i="1" s="1"/>
  <c r="N3350" i="1"/>
  <c r="R3349" i="1"/>
  <c r="W3349" i="1" s="1"/>
  <c r="Q3349" i="1"/>
  <c r="P3349" i="1"/>
  <c r="U3349" i="1" s="1"/>
  <c r="Z3349" i="1" s="1"/>
  <c r="O3349" i="1"/>
  <c r="N3349" i="1"/>
  <c r="R3348" i="1"/>
  <c r="W3348" i="1" s="1"/>
  <c r="AB3348" i="1" s="1"/>
  <c r="Q3348" i="1"/>
  <c r="P3348" i="1"/>
  <c r="O3348" i="1"/>
  <c r="N3348" i="1"/>
  <c r="S3348" i="1" s="1"/>
  <c r="X3348" i="1" s="1"/>
  <c r="R3347" i="1"/>
  <c r="Q3347" i="1"/>
  <c r="P3347" i="1"/>
  <c r="O3347" i="1"/>
  <c r="T3347" i="1" s="1"/>
  <c r="Y3347" i="1" s="1"/>
  <c r="N3347" i="1"/>
  <c r="R3346" i="1"/>
  <c r="Q3346" i="1"/>
  <c r="V3346" i="1" s="1"/>
  <c r="P3346" i="1"/>
  <c r="U3346" i="1" s="1"/>
  <c r="Z3346" i="1" s="1"/>
  <c r="O3346" i="1"/>
  <c r="N3346" i="1"/>
  <c r="S3345" i="1"/>
  <c r="R3345" i="1"/>
  <c r="W3345" i="1" s="1"/>
  <c r="Q3345" i="1"/>
  <c r="V3345" i="1" s="1"/>
  <c r="AA3345" i="1" s="1"/>
  <c r="P3345" i="1"/>
  <c r="O3345" i="1"/>
  <c r="N3345" i="1"/>
  <c r="R3344" i="1"/>
  <c r="W3344" i="1" s="1"/>
  <c r="AB3344" i="1" s="1"/>
  <c r="Q3344" i="1"/>
  <c r="P3344" i="1"/>
  <c r="O3344" i="1"/>
  <c r="N3344" i="1"/>
  <c r="S3344" i="1" s="1"/>
  <c r="X3344" i="1" s="1"/>
  <c r="R3343" i="1"/>
  <c r="Q3343" i="1"/>
  <c r="P3343" i="1"/>
  <c r="U3343" i="1" s="1"/>
  <c r="O3343" i="1"/>
  <c r="T3343" i="1" s="1"/>
  <c r="Y3343" i="1" s="1"/>
  <c r="N3343" i="1"/>
  <c r="R3342" i="1"/>
  <c r="Q3342" i="1"/>
  <c r="V3342" i="1" s="1"/>
  <c r="P3342" i="1"/>
  <c r="U3342" i="1" s="1"/>
  <c r="Z3342" i="1" s="1"/>
  <c r="O3342" i="1"/>
  <c r="N3342" i="1"/>
  <c r="R3341" i="1"/>
  <c r="W3341" i="1" s="1"/>
  <c r="Q3341" i="1"/>
  <c r="V3341" i="1" s="1"/>
  <c r="AA3341" i="1" s="1"/>
  <c r="P3341" i="1"/>
  <c r="O3341" i="1"/>
  <c r="N3341" i="1"/>
  <c r="R3340" i="1"/>
  <c r="W3340" i="1" s="1"/>
  <c r="AB3340" i="1" s="1"/>
  <c r="Q3340" i="1"/>
  <c r="P3340" i="1"/>
  <c r="O3340" i="1"/>
  <c r="N3340" i="1"/>
  <c r="S3340" i="1" s="1"/>
  <c r="X3340" i="1" s="1"/>
  <c r="R3339" i="1"/>
  <c r="Q3339" i="1"/>
  <c r="P3339" i="1"/>
  <c r="U3339" i="1" s="1"/>
  <c r="O3339" i="1"/>
  <c r="T3339" i="1" s="1"/>
  <c r="Y3339" i="1" s="1"/>
  <c r="N3339" i="1"/>
  <c r="R3338" i="1"/>
  <c r="Q3338" i="1"/>
  <c r="P3338" i="1"/>
  <c r="O3338" i="1"/>
  <c r="T3338" i="1" s="1"/>
  <c r="Y3338" i="1" s="1"/>
  <c r="N3338" i="1"/>
  <c r="R3337" i="1"/>
  <c r="Q3337" i="1"/>
  <c r="V3337" i="1" s="1"/>
  <c r="AA3337" i="1" s="1"/>
  <c r="P3337" i="1"/>
  <c r="U3337" i="1" s="1"/>
  <c r="Z3337" i="1" s="1"/>
  <c r="O3337" i="1"/>
  <c r="N3337" i="1"/>
  <c r="R3336" i="1"/>
  <c r="W3336" i="1" s="1"/>
  <c r="AB3336" i="1" s="1"/>
  <c r="Q3336" i="1"/>
  <c r="V3336" i="1" s="1"/>
  <c r="AA3336" i="1" s="1"/>
  <c r="P3336" i="1"/>
  <c r="O3336" i="1"/>
  <c r="N3336" i="1"/>
  <c r="S3336" i="1" s="1"/>
  <c r="X3336" i="1" s="1"/>
  <c r="R3335" i="1"/>
  <c r="W3335" i="1" s="1"/>
  <c r="AB3335" i="1" s="1"/>
  <c r="Q3335" i="1"/>
  <c r="P3335" i="1"/>
  <c r="O3335" i="1"/>
  <c r="N3335" i="1"/>
  <c r="S3335" i="1" s="1"/>
  <c r="X3335" i="1" s="1"/>
  <c r="R3334" i="1"/>
  <c r="Q3334" i="1"/>
  <c r="P3334" i="1"/>
  <c r="U3334" i="1" s="1"/>
  <c r="Z3334" i="1" s="1"/>
  <c r="O3334" i="1"/>
  <c r="T3334" i="1" s="1"/>
  <c r="Y3334" i="1" s="1"/>
  <c r="N3334" i="1"/>
  <c r="R3333" i="1"/>
  <c r="Q3333" i="1"/>
  <c r="V3333" i="1" s="1"/>
  <c r="P3333" i="1"/>
  <c r="U3333" i="1" s="1"/>
  <c r="Z3333" i="1" s="1"/>
  <c r="O3333" i="1"/>
  <c r="N3333" i="1"/>
  <c r="R3332" i="1"/>
  <c r="W3332" i="1" s="1"/>
  <c r="Q3332" i="1"/>
  <c r="V3332" i="1" s="1"/>
  <c r="AA3332" i="1" s="1"/>
  <c r="P3332" i="1"/>
  <c r="O3332" i="1"/>
  <c r="N3332" i="1"/>
  <c r="R3331" i="1"/>
  <c r="W3331" i="1" s="1"/>
  <c r="AB3331" i="1" s="1"/>
  <c r="Q3331" i="1"/>
  <c r="P3331" i="1"/>
  <c r="O3331" i="1"/>
  <c r="N3331" i="1"/>
  <c r="S3331" i="1" s="1"/>
  <c r="X3331" i="1" s="1"/>
  <c r="R3330" i="1"/>
  <c r="Q3330" i="1"/>
  <c r="P3330" i="1"/>
  <c r="U3330" i="1" s="1"/>
  <c r="O3330" i="1"/>
  <c r="T3330" i="1" s="1"/>
  <c r="Y3330" i="1" s="1"/>
  <c r="N3330" i="1"/>
  <c r="R3329" i="1"/>
  <c r="Q3329" i="1"/>
  <c r="V3329" i="1" s="1"/>
  <c r="P3329" i="1"/>
  <c r="U3329" i="1" s="1"/>
  <c r="Z3329" i="1" s="1"/>
  <c r="O3329" i="1"/>
  <c r="N3329" i="1"/>
  <c r="R3328" i="1"/>
  <c r="W3328" i="1" s="1"/>
  <c r="Q3328" i="1"/>
  <c r="V3328" i="1" s="1"/>
  <c r="AA3328" i="1" s="1"/>
  <c r="P3328" i="1"/>
  <c r="O3328" i="1"/>
  <c r="N3328" i="1"/>
  <c r="S3328" i="1" s="1"/>
  <c r="R3327" i="1"/>
  <c r="W3327" i="1" s="1"/>
  <c r="AB3327" i="1" s="1"/>
  <c r="Q3327" i="1"/>
  <c r="P3327" i="1"/>
  <c r="O3327" i="1"/>
  <c r="N3327" i="1"/>
  <c r="S3327" i="1" s="1"/>
  <c r="X3327" i="1" s="1"/>
  <c r="R3326" i="1"/>
  <c r="Q3326" i="1"/>
  <c r="P3326" i="1"/>
  <c r="U3326" i="1" s="1"/>
  <c r="O3326" i="1"/>
  <c r="T3326" i="1" s="1"/>
  <c r="Y3326" i="1" s="1"/>
  <c r="N3326" i="1"/>
  <c r="R3325" i="1"/>
  <c r="Q3325" i="1"/>
  <c r="V3325" i="1" s="1"/>
  <c r="P3325" i="1"/>
  <c r="U3325" i="1" s="1"/>
  <c r="Z3325" i="1" s="1"/>
  <c r="O3325" i="1"/>
  <c r="N3325" i="1"/>
  <c r="R3324" i="1"/>
  <c r="W3324" i="1" s="1"/>
  <c r="Q3324" i="1"/>
  <c r="V3324" i="1" s="1"/>
  <c r="AA3324" i="1" s="1"/>
  <c r="P3324" i="1"/>
  <c r="O3324" i="1"/>
  <c r="N3324" i="1"/>
  <c r="R3323" i="1"/>
  <c r="W3323" i="1" s="1"/>
  <c r="Q3323" i="1"/>
  <c r="V3323" i="1" s="1"/>
  <c r="AA3323" i="1" s="1"/>
  <c r="P3323" i="1"/>
  <c r="O3323" i="1"/>
  <c r="N3323" i="1"/>
  <c r="S3323" i="1" s="1"/>
  <c r="R3322" i="1"/>
  <c r="W3322" i="1" s="1"/>
  <c r="AB3322" i="1" s="1"/>
  <c r="Q3322" i="1"/>
  <c r="P3322" i="1"/>
  <c r="O3322" i="1"/>
  <c r="N3322" i="1"/>
  <c r="S3322" i="1" s="1"/>
  <c r="X3322" i="1" s="1"/>
  <c r="R3321" i="1"/>
  <c r="Q3321" i="1"/>
  <c r="P3321" i="1"/>
  <c r="U3321" i="1" s="1"/>
  <c r="O3321" i="1"/>
  <c r="T3321" i="1" s="1"/>
  <c r="Y3321" i="1" s="1"/>
  <c r="N3321" i="1"/>
  <c r="R3320" i="1"/>
  <c r="Q3320" i="1"/>
  <c r="V3320" i="1" s="1"/>
  <c r="P3320" i="1"/>
  <c r="U3320" i="1" s="1"/>
  <c r="Z3320" i="1" s="1"/>
  <c r="O3320" i="1"/>
  <c r="N3320" i="1"/>
  <c r="R3319" i="1"/>
  <c r="W3319" i="1" s="1"/>
  <c r="Q3319" i="1"/>
  <c r="V3319" i="1" s="1"/>
  <c r="AA3319" i="1" s="1"/>
  <c r="P3319" i="1"/>
  <c r="O3319" i="1"/>
  <c r="N3319" i="1"/>
  <c r="R3318" i="1"/>
  <c r="W3318" i="1" s="1"/>
  <c r="AB3318" i="1" s="1"/>
  <c r="Q3318" i="1"/>
  <c r="P3318" i="1"/>
  <c r="O3318" i="1"/>
  <c r="N3318" i="1"/>
  <c r="S3318" i="1" s="1"/>
  <c r="X3318" i="1" s="1"/>
  <c r="R3317" i="1"/>
  <c r="Q3317" i="1"/>
  <c r="P3317" i="1"/>
  <c r="O3317" i="1"/>
  <c r="T3317" i="1" s="1"/>
  <c r="Y3317" i="1" s="1"/>
  <c r="N3317" i="1"/>
  <c r="R3316" i="1"/>
  <c r="Q3316" i="1"/>
  <c r="V3316" i="1" s="1"/>
  <c r="P3316" i="1"/>
  <c r="U3316" i="1" s="1"/>
  <c r="Z3316" i="1" s="1"/>
  <c r="O3316" i="1"/>
  <c r="N3316" i="1"/>
  <c r="R3315" i="1"/>
  <c r="Q3315" i="1"/>
  <c r="V3315" i="1" s="1"/>
  <c r="AA3315" i="1" s="1"/>
  <c r="P3315" i="1"/>
  <c r="O3315" i="1"/>
  <c r="N3315" i="1"/>
  <c r="S3315" i="1" s="1"/>
  <c r="R3314" i="1"/>
  <c r="W3314" i="1" s="1"/>
  <c r="AB3314" i="1" s="1"/>
  <c r="Q3314" i="1"/>
  <c r="P3314" i="1"/>
  <c r="O3314" i="1"/>
  <c r="N3314" i="1"/>
  <c r="S3314" i="1" s="1"/>
  <c r="X3314" i="1" s="1"/>
  <c r="R3313" i="1"/>
  <c r="Q3313" i="1"/>
  <c r="P3313" i="1"/>
  <c r="U3313" i="1" s="1"/>
  <c r="O3313" i="1"/>
  <c r="T3313" i="1" s="1"/>
  <c r="Y3313" i="1" s="1"/>
  <c r="N3313" i="1"/>
  <c r="R3312" i="1"/>
  <c r="Q3312" i="1"/>
  <c r="V3312" i="1" s="1"/>
  <c r="P3312" i="1"/>
  <c r="U3312" i="1" s="1"/>
  <c r="Z3312" i="1" s="1"/>
  <c r="O3312" i="1"/>
  <c r="N3312" i="1"/>
  <c r="R3311" i="1"/>
  <c r="W3311" i="1" s="1"/>
  <c r="Q3311" i="1"/>
  <c r="V3311" i="1" s="1"/>
  <c r="AA3311" i="1" s="1"/>
  <c r="P3311" i="1"/>
  <c r="O3311" i="1"/>
  <c r="N3311" i="1"/>
  <c r="R3310" i="1"/>
  <c r="W3310" i="1" s="1"/>
  <c r="AB3310" i="1" s="1"/>
  <c r="Q3310" i="1"/>
  <c r="P3310" i="1"/>
  <c r="O3310" i="1"/>
  <c r="N3310" i="1"/>
  <c r="S3310" i="1" s="1"/>
  <c r="X3310" i="1" s="1"/>
  <c r="R3309" i="1"/>
  <c r="Q3309" i="1"/>
  <c r="P3309" i="1"/>
  <c r="U3309" i="1" s="1"/>
  <c r="O3309" i="1"/>
  <c r="T3309" i="1" s="1"/>
  <c r="Y3309" i="1" s="1"/>
  <c r="N3309" i="1"/>
  <c r="R3308" i="1"/>
  <c r="Q3308" i="1"/>
  <c r="P3308" i="1"/>
  <c r="U3308" i="1" s="1"/>
  <c r="O3308" i="1"/>
  <c r="T3308" i="1" s="1"/>
  <c r="Y3308" i="1" s="1"/>
  <c r="N3308" i="1"/>
  <c r="R3307" i="1"/>
  <c r="Q3307" i="1"/>
  <c r="V3307" i="1" s="1"/>
  <c r="P3307" i="1"/>
  <c r="U3307" i="1" s="1"/>
  <c r="Z3307" i="1" s="1"/>
  <c r="O3307" i="1"/>
  <c r="N3307" i="1"/>
  <c r="R3306" i="1"/>
  <c r="W3306" i="1" s="1"/>
  <c r="Q3306" i="1"/>
  <c r="V3306" i="1" s="1"/>
  <c r="AA3306" i="1" s="1"/>
  <c r="P3306" i="1"/>
  <c r="O3306" i="1"/>
  <c r="N3306" i="1"/>
  <c r="S3306" i="1" s="1"/>
  <c r="R3305" i="1"/>
  <c r="W3305" i="1" s="1"/>
  <c r="AB3305" i="1" s="1"/>
  <c r="Q3305" i="1"/>
  <c r="P3305" i="1"/>
  <c r="O3305" i="1"/>
  <c r="N3305" i="1"/>
  <c r="S3305" i="1" s="1"/>
  <c r="X3305" i="1" s="1"/>
  <c r="R3304" i="1"/>
  <c r="Q3304" i="1"/>
  <c r="P3304" i="1"/>
  <c r="U3304" i="1" s="1"/>
  <c r="O3304" i="1"/>
  <c r="T3304" i="1" s="1"/>
  <c r="Y3304" i="1" s="1"/>
  <c r="N3304" i="1"/>
  <c r="R3303" i="1"/>
  <c r="Q3303" i="1"/>
  <c r="V3303" i="1" s="1"/>
  <c r="P3303" i="1"/>
  <c r="U3303" i="1" s="1"/>
  <c r="Z3303" i="1" s="1"/>
  <c r="O3303" i="1"/>
  <c r="N3303" i="1"/>
  <c r="R3302" i="1"/>
  <c r="W3302" i="1" s="1"/>
  <c r="Q3302" i="1"/>
  <c r="V3302" i="1" s="1"/>
  <c r="AA3302" i="1" s="1"/>
  <c r="P3302" i="1"/>
  <c r="O3302" i="1"/>
  <c r="N3302" i="1"/>
  <c r="R3301" i="1"/>
  <c r="W3301" i="1" s="1"/>
  <c r="AB3301" i="1" s="1"/>
  <c r="Q3301" i="1"/>
  <c r="P3301" i="1"/>
  <c r="O3301" i="1"/>
  <c r="N3301" i="1"/>
  <c r="S3301" i="1" s="1"/>
  <c r="X3301" i="1" s="1"/>
  <c r="R3300" i="1"/>
  <c r="Q3300" i="1"/>
  <c r="P3300" i="1"/>
  <c r="U3300" i="1" s="1"/>
  <c r="O3300" i="1"/>
  <c r="T3300" i="1" s="1"/>
  <c r="Y3300" i="1" s="1"/>
  <c r="N3300" i="1"/>
  <c r="R3299" i="1"/>
  <c r="Q3299" i="1"/>
  <c r="V3299" i="1" s="1"/>
  <c r="P3299" i="1"/>
  <c r="U3299" i="1" s="1"/>
  <c r="Z3299" i="1" s="1"/>
  <c r="O3299" i="1"/>
  <c r="N3299" i="1"/>
  <c r="R3298" i="1"/>
  <c r="W3298" i="1" s="1"/>
  <c r="Q3298" i="1"/>
  <c r="V3298" i="1" s="1"/>
  <c r="AA3298" i="1" s="1"/>
  <c r="P3298" i="1"/>
  <c r="O3298" i="1"/>
  <c r="N3298" i="1"/>
  <c r="S3298" i="1" s="1"/>
  <c r="R3297" i="1"/>
  <c r="W3297" i="1" s="1"/>
  <c r="AB3297" i="1" s="1"/>
  <c r="Q3297" i="1"/>
  <c r="P3297" i="1"/>
  <c r="O3297" i="1"/>
  <c r="N3297" i="1"/>
  <c r="S3297" i="1" s="1"/>
  <c r="X3297" i="1" s="1"/>
  <c r="R3296" i="1"/>
  <c r="Q3296" i="1"/>
  <c r="P3296" i="1"/>
  <c r="U3296" i="1" s="1"/>
  <c r="O3296" i="1"/>
  <c r="T3296" i="1" s="1"/>
  <c r="Y3296" i="1" s="1"/>
  <c r="N3296" i="1"/>
  <c r="R3295" i="1"/>
  <c r="Q3295" i="1"/>
  <c r="V3295" i="1" s="1"/>
  <c r="P3295" i="1"/>
  <c r="U3295" i="1" s="1"/>
  <c r="Z3295" i="1" s="1"/>
  <c r="O3295" i="1"/>
  <c r="N3295" i="1"/>
  <c r="R3294" i="1"/>
  <c r="W3294" i="1" s="1"/>
  <c r="Q3294" i="1"/>
  <c r="V3294" i="1" s="1"/>
  <c r="AA3294" i="1" s="1"/>
  <c r="P3294" i="1"/>
  <c r="O3294" i="1"/>
  <c r="N3294" i="1"/>
  <c r="W3293" i="1"/>
  <c r="R3293" i="1"/>
  <c r="Q3293" i="1"/>
  <c r="V3293" i="1" s="1"/>
  <c r="AA3293" i="1" s="1"/>
  <c r="P3293" i="1"/>
  <c r="O3293" i="1"/>
  <c r="N3293" i="1"/>
  <c r="S3293" i="1" s="1"/>
  <c r="R3292" i="1"/>
  <c r="W3292" i="1" s="1"/>
  <c r="AB3292" i="1" s="1"/>
  <c r="Q3292" i="1"/>
  <c r="P3292" i="1"/>
  <c r="O3292" i="1"/>
  <c r="N3292" i="1"/>
  <c r="S3292" i="1" s="1"/>
  <c r="X3292" i="1" s="1"/>
  <c r="R3291" i="1"/>
  <c r="Q3291" i="1"/>
  <c r="P3291" i="1"/>
  <c r="U3291" i="1" s="1"/>
  <c r="O3291" i="1"/>
  <c r="T3291" i="1" s="1"/>
  <c r="Y3291" i="1" s="1"/>
  <c r="N3291" i="1"/>
  <c r="R3290" i="1"/>
  <c r="Q3290" i="1"/>
  <c r="V3290" i="1" s="1"/>
  <c r="P3290" i="1"/>
  <c r="U3290" i="1" s="1"/>
  <c r="Z3290" i="1" s="1"/>
  <c r="O3290" i="1"/>
  <c r="N3290" i="1"/>
  <c r="R3289" i="1"/>
  <c r="W3289" i="1" s="1"/>
  <c r="Q3289" i="1"/>
  <c r="V3289" i="1" s="1"/>
  <c r="AA3289" i="1" s="1"/>
  <c r="P3289" i="1"/>
  <c r="O3289" i="1"/>
  <c r="N3289" i="1"/>
  <c r="R3288" i="1"/>
  <c r="W3288" i="1" s="1"/>
  <c r="AB3288" i="1" s="1"/>
  <c r="Q3288" i="1"/>
  <c r="P3288" i="1"/>
  <c r="O3288" i="1"/>
  <c r="N3288" i="1"/>
  <c r="S3288" i="1" s="1"/>
  <c r="X3288" i="1" s="1"/>
  <c r="R3287" i="1"/>
  <c r="Q3287" i="1"/>
  <c r="P3287" i="1"/>
  <c r="O3287" i="1"/>
  <c r="T3287" i="1" s="1"/>
  <c r="Y3287" i="1" s="1"/>
  <c r="N3287" i="1"/>
  <c r="R3286" i="1"/>
  <c r="Q3286" i="1"/>
  <c r="V3286" i="1" s="1"/>
  <c r="P3286" i="1"/>
  <c r="U3286" i="1" s="1"/>
  <c r="Z3286" i="1" s="1"/>
  <c r="O3286" i="1"/>
  <c r="N3286" i="1"/>
  <c r="R3285" i="1"/>
  <c r="Q3285" i="1"/>
  <c r="V3285" i="1" s="1"/>
  <c r="AA3285" i="1" s="1"/>
  <c r="P3285" i="1"/>
  <c r="O3285" i="1"/>
  <c r="N3285" i="1"/>
  <c r="S3285" i="1" s="1"/>
  <c r="R3284" i="1"/>
  <c r="W3284" i="1" s="1"/>
  <c r="AB3284" i="1" s="1"/>
  <c r="Q3284" i="1"/>
  <c r="P3284" i="1"/>
  <c r="O3284" i="1"/>
  <c r="N3284" i="1"/>
  <c r="S3284" i="1" s="1"/>
  <c r="X3284" i="1" s="1"/>
  <c r="R3283" i="1"/>
  <c r="Q3283" i="1"/>
  <c r="P3283" i="1"/>
  <c r="U3283" i="1" s="1"/>
  <c r="O3283" i="1"/>
  <c r="T3283" i="1" s="1"/>
  <c r="Y3283" i="1" s="1"/>
  <c r="N3283" i="1"/>
  <c r="R3282" i="1"/>
  <c r="Q3282" i="1"/>
  <c r="V3282" i="1" s="1"/>
  <c r="P3282" i="1"/>
  <c r="U3282" i="1" s="1"/>
  <c r="Z3282" i="1" s="1"/>
  <c r="O3282" i="1"/>
  <c r="N3282" i="1"/>
  <c r="R3281" i="1"/>
  <c r="W3281" i="1" s="1"/>
  <c r="Q3281" i="1"/>
  <c r="V3281" i="1" s="1"/>
  <c r="AA3281" i="1" s="1"/>
  <c r="P3281" i="1"/>
  <c r="O3281" i="1"/>
  <c r="N3281" i="1"/>
  <c r="R3280" i="1"/>
  <c r="W3280" i="1" s="1"/>
  <c r="AB3280" i="1" s="1"/>
  <c r="Q3280" i="1"/>
  <c r="P3280" i="1"/>
  <c r="O3280" i="1"/>
  <c r="N3280" i="1"/>
  <c r="S3280" i="1" s="1"/>
  <c r="X3280" i="1" s="1"/>
  <c r="R3279" i="1"/>
  <c r="Q3279" i="1"/>
  <c r="P3279" i="1"/>
  <c r="U3279" i="1" s="1"/>
  <c r="O3279" i="1"/>
  <c r="T3279" i="1" s="1"/>
  <c r="Y3279" i="1" s="1"/>
  <c r="N3279" i="1"/>
  <c r="U3278" i="1"/>
  <c r="R3278" i="1"/>
  <c r="Q3278" i="1"/>
  <c r="P3278" i="1"/>
  <c r="O3278" i="1"/>
  <c r="T3278" i="1" s="1"/>
  <c r="Y3278" i="1" s="1"/>
  <c r="N3278" i="1"/>
  <c r="R3277" i="1"/>
  <c r="Q3277" i="1"/>
  <c r="V3277" i="1" s="1"/>
  <c r="P3277" i="1"/>
  <c r="U3277" i="1" s="1"/>
  <c r="Z3277" i="1" s="1"/>
  <c r="O3277" i="1"/>
  <c r="N3277" i="1"/>
  <c r="R3276" i="1"/>
  <c r="W3276" i="1" s="1"/>
  <c r="Q3276" i="1"/>
  <c r="V3276" i="1" s="1"/>
  <c r="AA3276" i="1" s="1"/>
  <c r="P3276" i="1"/>
  <c r="O3276" i="1"/>
  <c r="N3276" i="1"/>
  <c r="S3276" i="1" s="1"/>
  <c r="R3275" i="1"/>
  <c r="W3275" i="1" s="1"/>
  <c r="AB3275" i="1" s="1"/>
  <c r="Q3275" i="1"/>
  <c r="P3275" i="1"/>
  <c r="O3275" i="1"/>
  <c r="N3275" i="1"/>
  <c r="S3275" i="1" s="1"/>
  <c r="X3275" i="1" s="1"/>
  <c r="R3274" i="1"/>
  <c r="Q3274" i="1"/>
  <c r="P3274" i="1"/>
  <c r="U3274" i="1" s="1"/>
  <c r="O3274" i="1"/>
  <c r="T3274" i="1" s="1"/>
  <c r="Y3274" i="1" s="1"/>
  <c r="N3274" i="1"/>
  <c r="R3273" i="1"/>
  <c r="Q3273" i="1"/>
  <c r="V3273" i="1" s="1"/>
  <c r="P3273" i="1"/>
  <c r="U3273" i="1" s="1"/>
  <c r="Z3273" i="1" s="1"/>
  <c r="O3273" i="1"/>
  <c r="N3273" i="1"/>
  <c r="R3272" i="1"/>
  <c r="W3272" i="1" s="1"/>
  <c r="Q3272" i="1"/>
  <c r="V3272" i="1" s="1"/>
  <c r="AA3272" i="1" s="1"/>
  <c r="P3272" i="1"/>
  <c r="O3272" i="1"/>
  <c r="N3272" i="1"/>
  <c r="S3272" i="1" s="1"/>
  <c r="R3271" i="1"/>
  <c r="W3271" i="1" s="1"/>
  <c r="AB3271" i="1" s="1"/>
  <c r="Q3271" i="1"/>
  <c r="P3271" i="1"/>
  <c r="O3271" i="1"/>
  <c r="N3271" i="1"/>
  <c r="S3271" i="1" s="1"/>
  <c r="X3271" i="1" s="1"/>
  <c r="R3270" i="1"/>
  <c r="Q3270" i="1"/>
  <c r="P3270" i="1"/>
  <c r="U3270" i="1" s="1"/>
  <c r="O3270" i="1"/>
  <c r="T3270" i="1" s="1"/>
  <c r="Y3270" i="1" s="1"/>
  <c r="N3270" i="1"/>
  <c r="R3269" i="1"/>
  <c r="Q3269" i="1"/>
  <c r="P3269" i="1"/>
  <c r="U3269" i="1" s="1"/>
  <c r="Z3269" i="1" s="1"/>
  <c r="O3269" i="1"/>
  <c r="N3269" i="1"/>
  <c r="R3268" i="1"/>
  <c r="W3268" i="1" s="1"/>
  <c r="Q3268" i="1"/>
  <c r="V3268" i="1" s="1"/>
  <c r="AA3268" i="1" s="1"/>
  <c r="P3268" i="1"/>
  <c r="O3268" i="1"/>
  <c r="N3268" i="1"/>
  <c r="S3268" i="1" s="1"/>
  <c r="R3267" i="1"/>
  <c r="W3267" i="1" s="1"/>
  <c r="AB3267" i="1" s="1"/>
  <c r="Q3267" i="1"/>
  <c r="P3267" i="1"/>
  <c r="O3267" i="1"/>
  <c r="N3267" i="1"/>
  <c r="S3267" i="1" s="1"/>
  <c r="X3267" i="1" s="1"/>
  <c r="R3266" i="1"/>
  <c r="Q3266" i="1"/>
  <c r="P3266" i="1"/>
  <c r="U3266" i="1" s="1"/>
  <c r="O3266" i="1"/>
  <c r="T3266" i="1" s="1"/>
  <c r="Y3266" i="1" s="1"/>
  <c r="N3266" i="1"/>
  <c r="R3265" i="1"/>
  <c r="Q3265" i="1"/>
  <c r="V3265" i="1" s="1"/>
  <c r="P3265" i="1"/>
  <c r="U3265" i="1" s="1"/>
  <c r="Z3265" i="1" s="1"/>
  <c r="O3265" i="1"/>
  <c r="N3265" i="1"/>
  <c r="R3264" i="1"/>
  <c r="W3264" i="1" s="1"/>
  <c r="Q3264" i="1"/>
  <c r="V3264" i="1" s="1"/>
  <c r="AA3264" i="1" s="1"/>
  <c r="P3264" i="1"/>
  <c r="O3264" i="1"/>
  <c r="N3264" i="1"/>
  <c r="R3263" i="1"/>
  <c r="W3263" i="1" s="1"/>
  <c r="Q3263" i="1"/>
  <c r="V3263" i="1" s="1"/>
  <c r="AA3263" i="1" s="1"/>
  <c r="P3263" i="1"/>
  <c r="O3263" i="1"/>
  <c r="N3263" i="1"/>
  <c r="S3263" i="1" s="1"/>
  <c r="R3262" i="1"/>
  <c r="W3262" i="1" s="1"/>
  <c r="AB3262" i="1" s="1"/>
  <c r="Q3262" i="1"/>
  <c r="P3262" i="1"/>
  <c r="O3262" i="1"/>
  <c r="N3262" i="1"/>
  <c r="S3262" i="1" s="1"/>
  <c r="X3262" i="1" s="1"/>
  <c r="R3261" i="1"/>
  <c r="Q3261" i="1"/>
  <c r="P3261" i="1"/>
  <c r="U3261" i="1" s="1"/>
  <c r="O3261" i="1"/>
  <c r="T3261" i="1" s="1"/>
  <c r="Y3261" i="1" s="1"/>
  <c r="N3261" i="1"/>
  <c r="R3260" i="1"/>
  <c r="Q3260" i="1"/>
  <c r="V3260" i="1" s="1"/>
  <c r="P3260" i="1"/>
  <c r="U3260" i="1" s="1"/>
  <c r="Z3260" i="1" s="1"/>
  <c r="O3260" i="1"/>
  <c r="N3260" i="1"/>
  <c r="R3259" i="1"/>
  <c r="W3259" i="1" s="1"/>
  <c r="Q3259" i="1"/>
  <c r="V3259" i="1" s="1"/>
  <c r="AA3259" i="1" s="1"/>
  <c r="P3259" i="1"/>
  <c r="O3259" i="1"/>
  <c r="N3259" i="1"/>
  <c r="R3258" i="1"/>
  <c r="W3258" i="1" s="1"/>
  <c r="AB3258" i="1" s="1"/>
  <c r="Q3258" i="1"/>
  <c r="V3258" i="1" s="1"/>
  <c r="P3258" i="1"/>
  <c r="O3258" i="1"/>
  <c r="N3258" i="1"/>
  <c r="S3258" i="1" s="1"/>
  <c r="X3258" i="1" s="1"/>
  <c r="R3257" i="1"/>
  <c r="W3257" i="1" s="1"/>
  <c r="Q3257" i="1"/>
  <c r="P3257" i="1"/>
  <c r="O3257" i="1"/>
  <c r="T3257" i="1" s="1"/>
  <c r="Y3257" i="1" s="1"/>
  <c r="N3257" i="1"/>
  <c r="S3257" i="1" s="1"/>
  <c r="R3256" i="1"/>
  <c r="Q3256" i="1"/>
  <c r="V3256" i="1" s="1"/>
  <c r="P3256" i="1"/>
  <c r="U3256" i="1" s="1"/>
  <c r="Z3256" i="1" s="1"/>
  <c r="O3256" i="1"/>
  <c r="N3256" i="1"/>
  <c r="R3255" i="1"/>
  <c r="W3255" i="1" s="1"/>
  <c r="Q3255" i="1"/>
  <c r="V3255" i="1" s="1"/>
  <c r="AA3255" i="1" s="1"/>
  <c r="P3255" i="1"/>
  <c r="O3255" i="1"/>
  <c r="N3255" i="1"/>
  <c r="R3254" i="1"/>
  <c r="W3254" i="1" s="1"/>
  <c r="AB3254" i="1" s="1"/>
  <c r="Q3254" i="1"/>
  <c r="V3254" i="1" s="1"/>
  <c r="P3254" i="1"/>
  <c r="O3254" i="1"/>
  <c r="N3254" i="1"/>
  <c r="S3254" i="1" s="1"/>
  <c r="X3254" i="1" s="1"/>
  <c r="R3253" i="1"/>
  <c r="W3253" i="1" s="1"/>
  <c r="Q3253" i="1"/>
  <c r="P3253" i="1"/>
  <c r="O3253" i="1"/>
  <c r="T3253" i="1" s="1"/>
  <c r="Y3253" i="1" s="1"/>
  <c r="N3253" i="1"/>
  <c r="S3253" i="1" s="1"/>
  <c r="R3252" i="1"/>
  <c r="Q3252" i="1"/>
  <c r="V3252" i="1" s="1"/>
  <c r="P3252" i="1"/>
  <c r="U3252" i="1" s="1"/>
  <c r="Z3252" i="1" s="1"/>
  <c r="O3252" i="1"/>
  <c r="N3252" i="1"/>
  <c r="R3251" i="1"/>
  <c r="W3251" i="1" s="1"/>
  <c r="Q3251" i="1"/>
  <c r="V3251" i="1" s="1"/>
  <c r="AA3251" i="1" s="1"/>
  <c r="P3251" i="1"/>
  <c r="O3251" i="1"/>
  <c r="N3251" i="1"/>
  <c r="R3250" i="1"/>
  <c r="W3250" i="1" s="1"/>
  <c r="AB3250" i="1" s="1"/>
  <c r="Q3250" i="1"/>
  <c r="V3250" i="1" s="1"/>
  <c r="P3250" i="1"/>
  <c r="O3250" i="1"/>
  <c r="N3250" i="1"/>
  <c r="S3250" i="1" s="1"/>
  <c r="X3250" i="1" s="1"/>
  <c r="R3249" i="1"/>
  <c r="W3249" i="1" s="1"/>
  <c r="Q3249" i="1"/>
  <c r="P3249" i="1"/>
  <c r="O3249" i="1"/>
  <c r="T3249" i="1" s="1"/>
  <c r="Y3249" i="1" s="1"/>
  <c r="N3249" i="1"/>
  <c r="S3249" i="1" s="1"/>
  <c r="R3248" i="1"/>
  <c r="W3248" i="1" s="1"/>
  <c r="Q3248" i="1"/>
  <c r="P3248" i="1"/>
  <c r="O3248" i="1"/>
  <c r="T3248" i="1" s="1"/>
  <c r="Y3248" i="1" s="1"/>
  <c r="N3248" i="1"/>
  <c r="S3248" i="1" s="1"/>
  <c r="R3247" i="1"/>
  <c r="Q3247" i="1"/>
  <c r="V3247" i="1" s="1"/>
  <c r="P3247" i="1"/>
  <c r="U3247" i="1" s="1"/>
  <c r="Z3247" i="1" s="1"/>
  <c r="O3247" i="1"/>
  <c r="N3247" i="1"/>
  <c r="R3246" i="1"/>
  <c r="W3246" i="1" s="1"/>
  <c r="Q3246" i="1"/>
  <c r="V3246" i="1" s="1"/>
  <c r="AA3246" i="1" s="1"/>
  <c r="P3246" i="1"/>
  <c r="O3246" i="1"/>
  <c r="N3246" i="1"/>
  <c r="R3245" i="1"/>
  <c r="W3245" i="1" s="1"/>
  <c r="AB3245" i="1" s="1"/>
  <c r="Q3245" i="1"/>
  <c r="V3245" i="1" s="1"/>
  <c r="P3245" i="1"/>
  <c r="O3245" i="1"/>
  <c r="N3245" i="1"/>
  <c r="S3245" i="1" s="1"/>
  <c r="X3245" i="1" s="1"/>
  <c r="R3244" i="1"/>
  <c r="W3244" i="1" s="1"/>
  <c r="Q3244" i="1"/>
  <c r="P3244" i="1"/>
  <c r="O3244" i="1"/>
  <c r="T3244" i="1" s="1"/>
  <c r="Y3244" i="1" s="1"/>
  <c r="N3244" i="1"/>
  <c r="S3244" i="1" s="1"/>
  <c r="R3243" i="1"/>
  <c r="Q3243" i="1"/>
  <c r="V3243" i="1" s="1"/>
  <c r="P3243" i="1"/>
  <c r="U3243" i="1" s="1"/>
  <c r="Z3243" i="1" s="1"/>
  <c r="O3243" i="1"/>
  <c r="N3243" i="1"/>
  <c r="R3242" i="1"/>
  <c r="W3242" i="1" s="1"/>
  <c r="Q3242" i="1"/>
  <c r="V3242" i="1" s="1"/>
  <c r="AA3242" i="1" s="1"/>
  <c r="P3242" i="1"/>
  <c r="O3242" i="1"/>
  <c r="N3242" i="1"/>
  <c r="R3241" i="1"/>
  <c r="W3241" i="1" s="1"/>
  <c r="AB3241" i="1" s="1"/>
  <c r="Q3241" i="1"/>
  <c r="V3241" i="1" s="1"/>
  <c r="P3241" i="1"/>
  <c r="O3241" i="1"/>
  <c r="N3241" i="1"/>
  <c r="S3241" i="1" s="1"/>
  <c r="X3241" i="1" s="1"/>
  <c r="W3240" i="1"/>
  <c r="R3240" i="1"/>
  <c r="Q3240" i="1"/>
  <c r="P3240" i="1"/>
  <c r="O3240" i="1"/>
  <c r="T3240" i="1" s="1"/>
  <c r="Y3240" i="1" s="1"/>
  <c r="N3240" i="1"/>
  <c r="S3240" i="1" s="1"/>
  <c r="R3239" i="1"/>
  <c r="Q3239" i="1"/>
  <c r="V3239" i="1" s="1"/>
  <c r="P3239" i="1"/>
  <c r="U3239" i="1" s="1"/>
  <c r="Z3239" i="1" s="1"/>
  <c r="O3239" i="1"/>
  <c r="N3239" i="1"/>
  <c r="R3238" i="1"/>
  <c r="Q3238" i="1"/>
  <c r="V3238" i="1" s="1"/>
  <c r="AA3238" i="1" s="1"/>
  <c r="P3238" i="1"/>
  <c r="O3238" i="1"/>
  <c r="N3238" i="1"/>
  <c r="R3237" i="1"/>
  <c r="W3237" i="1" s="1"/>
  <c r="AB3237" i="1" s="1"/>
  <c r="Q3237" i="1"/>
  <c r="P3237" i="1"/>
  <c r="O3237" i="1"/>
  <c r="N3237" i="1"/>
  <c r="S3237" i="1" s="1"/>
  <c r="X3237" i="1" s="1"/>
  <c r="R3236" i="1"/>
  <c r="W3236" i="1" s="1"/>
  <c r="Q3236" i="1"/>
  <c r="P3236" i="1"/>
  <c r="O3236" i="1"/>
  <c r="T3236" i="1" s="1"/>
  <c r="Y3236" i="1" s="1"/>
  <c r="N3236" i="1"/>
  <c r="S3236" i="1" s="1"/>
  <c r="R3235" i="1"/>
  <c r="Q3235" i="1"/>
  <c r="V3235" i="1" s="1"/>
  <c r="P3235" i="1"/>
  <c r="U3235" i="1" s="1"/>
  <c r="Z3235" i="1" s="1"/>
  <c r="O3235" i="1"/>
  <c r="N3235" i="1"/>
  <c r="R3234" i="1"/>
  <c r="W3234" i="1" s="1"/>
  <c r="Q3234" i="1"/>
  <c r="V3234" i="1" s="1"/>
  <c r="AA3234" i="1" s="1"/>
  <c r="P3234" i="1"/>
  <c r="O3234" i="1"/>
  <c r="N3234" i="1"/>
  <c r="R3233" i="1"/>
  <c r="W3233" i="1" s="1"/>
  <c r="Q3233" i="1"/>
  <c r="V3233" i="1" s="1"/>
  <c r="AA3233" i="1" s="1"/>
  <c r="P3233" i="1"/>
  <c r="O3233" i="1"/>
  <c r="N3233" i="1"/>
  <c r="R3231" i="1"/>
  <c r="W3231" i="1" s="1"/>
  <c r="AB3231" i="1" s="1"/>
  <c r="Q3231" i="1"/>
  <c r="V3231" i="1" s="1"/>
  <c r="P3231" i="1"/>
  <c r="O3231" i="1"/>
  <c r="N3231" i="1"/>
  <c r="S3231" i="1" s="1"/>
  <c r="X3231" i="1" s="1"/>
  <c r="R3230" i="1"/>
  <c r="W3230" i="1" s="1"/>
  <c r="Q3230" i="1"/>
  <c r="P3230" i="1"/>
  <c r="O3230" i="1"/>
  <c r="T3230" i="1" s="1"/>
  <c r="Y3230" i="1" s="1"/>
  <c r="N3230" i="1"/>
  <c r="S3230" i="1" s="1"/>
  <c r="R3229" i="1"/>
  <c r="Q3229" i="1"/>
  <c r="V3229" i="1" s="1"/>
  <c r="P3229" i="1"/>
  <c r="U3229" i="1" s="1"/>
  <c r="Z3229" i="1" s="1"/>
  <c r="O3229" i="1"/>
  <c r="N3229" i="1"/>
  <c r="R3228" i="1"/>
  <c r="W3228" i="1" s="1"/>
  <c r="Q3228" i="1"/>
  <c r="V3228" i="1" s="1"/>
  <c r="AA3228" i="1" s="1"/>
  <c r="P3228" i="1"/>
  <c r="O3228" i="1"/>
  <c r="N3228" i="1"/>
  <c r="R3227" i="1"/>
  <c r="W3227" i="1" s="1"/>
  <c r="AB3227" i="1" s="1"/>
  <c r="Q3227" i="1"/>
  <c r="V3227" i="1" s="1"/>
  <c r="P3227" i="1"/>
  <c r="O3227" i="1"/>
  <c r="N3227" i="1"/>
  <c r="S3227" i="1" s="1"/>
  <c r="X3227" i="1" s="1"/>
  <c r="R3226" i="1"/>
  <c r="W3226" i="1" s="1"/>
  <c r="Q3226" i="1"/>
  <c r="P3226" i="1"/>
  <c r="O3226" i="1"/>
  <c r="T3226" i="1" s="1"/>
  <c r="Y3226" i="1" s="1"/>
  <c r="N3226" i="1"/>
  <c r="S3226" i="1" s="1"/>
  <c r="R3225" i="1"/>
  <c r="Q3225" i="1"/>
  <c r="V3225" i="1" s="1"/>
  <c r="P3225" i="1"/>
  <c r="U3225" i="1" s="1"/>
  <c r="Z3225" i="1" s="1"/>
  <c r="O3225" i="1"/>
  <c r="N3225" i="1"/>
  <c r="R3224" i="1"/>
  <c r="W3224" i="1" s="1"/>
  <c r="Q3224" i="1"/>
  <c r="V3224" i="1" s="1"/>
  <c r="AA3224" i="1" s="1"/>
  <c r="P3224" i="1"/>
  <c r="O3224" i="1"/>
  <c r="N3224" i="1"/>
  <c r="R3223" i="1"/>
  <c r="W3223" i="1" s="1"/>
  <c r="AB3223" i="1" s="1"/>
  <c r="Q3223" i="1"/>
  <c r="V3223" i="1" s="1"/>
  <c r="P3223" i="1"/>
  <c r="O3223" i="1"/>
  <c r="N3223" i="1"/>
  <c r="S3223" i="1" s="1"/>
  <c r="X3223" i="1" s="1"/>
  <c r="W3222" i="1"/>
  <c r="R3222" i="1"/>
  <c r="Q3222" i="1"/>
  <c r="P3222" i="1"/>
  <c r="O3222" i="1"/>
  <c r="T3222" i="1" s="1"/>
  <c r="Y3222" i="1" s="1"/>
  <c r="N3222" i="1"/>
  <c r="S3222" i="1" s="1"/>
  <c r="R3221" i="1"/>
  <c r="Q3221" i="1"/>
  <c r="V3221" i="1" s="1"/>
  <c r="P3221" i="1"/>
  <c r="U3221" i="1" s="1"/>
  <c r="Z3221" i="1" s="1"/>
  <c r="O3221" i="1"/>
  <c r="N3221" i="1"/>
  <c r="R3220" i="1"/>
  <c r="Q3220" i="1"/>
  <c r="V3220" i="1" s="1"/>
  <c r="AA3220" i="1" s="1"/>
  <c r="P3220" i="1"/>
  <c r="O3220" i="1"/>
  <c r="N3220" i="1"/>
  <c r="R3219" i="1"/>
  <c r="W3219" i="1" s="1"/>
  <c r="AB3219" i="1" s="1"/>
  <c r="Q3219" i="1"/>
  <c r="V3219" i="1" s="1"/>
  <c r="P3219" i="1"/>
  <c r="O3219" i="1"/>
  <c r="N3219" i="1"/>
  <c r="S3219" i="1" s="1"/>
  <c r="X3219" i="1" s="1"/>
  <c r="R3218" i="1"/>
  <c r="W3218" i="1" s="1"/>
  <c r="Q3218" i="1"/>
  <c r="P3218" i="1"/>
  <c r="O3218" i="1"/>
  <c r="T3218" i="1" s="1"/>
  <c r="Y3218" i="1" s="1"/>
  <c r="N3218" i="1"/>
  <c r="S3218" i="1" s="1"/>
  <c r="R3217" i="1"/>
  <c r="W3217" i="1" s="1"/>
  <c r="Q3217" i="1"/>
  <c r="P3217" i="1"/>
  <c r="O3217" i="1"/>
  <c r="T3217" i="1" s="1"/>
  <c r="Y3217" i="1" s="1"/>
  <c r="N3217" i="1"/>
  <c r="S3217" i="1" s="1"/>
  <c r="R3216" i="1"/>
  <c r="Q3216" i="1"/>
  <c r="V3216" i="1" s="1"/>
  <c r="P3216" i="1"/>
  <c r="U3216" i="1" s="1"/>
  <c r="Z3216" i="1" s="1"/>
  <c r="O3216" i="1"/>
  <c r="N3216" i="1"/>
  <c r="R3215" i="1"/>
  <c r="W3215" i="1" s="1"/>
  <c r="Q3215" i="1"/>
  <c r="V3215" i="1" s="1"/>
  <c r="AA3215" i="1" s="1"/>
  <c r="P3215" i="1"/>
  <c r="O3215" i="1"/>
  <c r="N3215" i="1"/>
  <c r="R3214" i="1"/>
  <c r="W3214" i="1" s="1"/>
  <c r="AB3214" i="1" s="1"/>
  <c r="Q3214" i="1"/>
  <c r="V3214" i="1" s="1"/>
  <c r="P3214" i="1"/>
  <c r="O3214" i="1"/>
  <c r="N3214" i="1"/>
  <c r="S3214" i="1" s="1"/>
  <c r="X3214" i="1" s="1"/>
  <c r="R3213" i="1"/>
  <c r="W3213" i="1" s="1"/>
  <c r="Q3213" i="1"/>
  <c r="P3213" i="1"/>
  <c r="O3213" i="1"/>
  <c r="T3213" i="1" s="1"/>
  <c r="Y3213" i="1" s="1"/>
  <c r="N3213" i="1"/>
  <c r="S3213" i="1" s="1"/>
  <c r="R3212" i="1"/>
  <c r="Q3212" i="1"/>
  <c r="V3212" i="1" s="1"/>
  <c r="P3212" i="1"/>
  <c r="U3212" i="1" s="1"/>
  <c r="Z3212" i="1" s="1"/>
  <c r="O3212" i="1"/>
  <c r="N3212" i="1"/>
  <c r="W3211" i="1"/>
  <c r="R3211" i="1"/>
  <c r="Q3211" i="1"/>
  <c r="V3211" i="1" s="1"/>
  <c r="AA3211" i="1" s="1"/>
  <c r="P3211" i="1"/>
  <c r="O3211" i="1"/>
  <c r="N3211" i="1"/>
  <c r="R3210" i="1"/>
  <c r="W3210" i="1" s="1"/>
  <c r="AB3210" i="1" s="1"/>
  <c r="Q3210" i="1"/>
  <c r="V3210" i="1" s="1"/>
  <c r="P3210" i="1"/>
  <c r="O3210" i="1"/>
  <c r="N3210" i="1"/>
  <c r="S3210" i="1" s="1"/>
  <c r="X3210" i="1" s="1"/>
  <c r="R3209" i="1"/>
  <c r="W3209" i="1" s="1"/>
  <c r="Q3209" i="1"/>
  <c r="P3209" i="1"/>
  <c r="O3209" i="1"/>
  <c r="T3209" i="1" s="1"/>
  <c r="Y3209" i="1" s="1"/>
  <c r="N3209" i="1"/>
  <c r="S3209" i="1" s="1"/>
  <c r="R3208" i="1"/>
  <c r="Q3208" i="1"/>
  <c r="V3208" i="1" s="1"/>
  <c r="P3208" i="1"/>
  <c r="U3208" i="1" s="1"/>
  <c r="Z3208" i="1" s="1"/>
  <c r="O3208" i="1"/>
  <c r="N3208" i="1"/>
  <c r="R3207" i="1"/>
  <c r="W3207" i="1" s="1"/>
  <c r="Q3207" i="1"/>
  <c r="V3207" i="1" s="1"/>
  <c r="AA3207" i="1" s="1"/>
  <c r="P3207" i="1"/>
  <c r="O3207" i="1"/>
  <c r="N3207" i="1"/>
  <c r="R3206" i="1"/>
  <c r="W3206" i="1" s="1"/>
  <c r="AB3206" i="1" s="1"/>
  <c r="Q3206" i="1"/>
  <c r="V3206" i="1" s="1"/>
  <c r="P3206" i="1"/>
  <c r="O3206" i="1"/>
  <c r="N3206" i="1"/>
  <c r="S3206" i="1" s="1"/>
  <c r="X3206" i="1" s="1"/>
  <c r="W3205" i="1"/>
  <c r="R3205" i="1"/>
  <c r="Q3205" i="1"/>
  <c r="P3205" i="1"/>
  <c r="O3205" i="1"/>
  <c r="T3205" i="1" s="1"/>
  <c r="Y3205" i="1" s="1"/>
  <c r="N3205" i="1"/>
  <c r="S3205" i="1" s="1"/>
  <c r="R3204" i="1"/>
  <c r="Q3204" i="1"/>
  <c r="V3204" i="1" s="1"/>
  <c r="P3204" i="1"/>
  <c r="U3204" i="1" s="1"/>
  <c r="Z3204" i="1" s="1"/>
  <c r="O3204" i="1"/>
  <c r="N3204" i="1"/>
  <c r="R3203" i="1"/>
  <c r="W3203" i="1" s="1"/>
  <c r="Q3203" i="1"/>
  <c r="V3203" i="1" s="1"/>
  <c r="AA3203" i="1" s="1"/>
  <c r="P3203" i="1"/>
  <c r="U3203" i="1" s="1"/>
  <c r="O3203" i="1"/>
  <c r="N3203" i="1"/>
  <c r="W3202" i="1"/>
  <c r="R3202" i="1"/>
  <c r="Q3202" i="1"/>
  <c r="V3202" i="1" s="1"/>
  <c r="AA3202" i="1" s="1"/>
  <c r="P3202" i="1"/>
  <c r="U3202" i="1" s="1"/>
  <c r="O3202" i="1"/>
  <c r="N3202" i="1"/>
  <c r="R3200" i="1"/>
  <c r="W3200" i="1" s="1"/>
  <c r="AB3200" i="1" s="1"/>
  <c r="Q3200" i="1"/>
  <c r="V3200" i="1" s="1"/>
  <c r="P3200" i="1"/>
  <c r="O3200" i="1"/>
  <c r="N3200" i="1"/>
  <c r="S3200" i="1" s="1"/>
  <c r="X3200" i="1" s="1"/>
  <c r="R3199" i="1"/>
  <c r="W3199" i="1" s="1"/>
  <c r="Q3199" i="1"/>
  <c r="P3199" i="1"/>
  <c r="O3199" i="1"/>
  <c r="T3199" i="1" s="1"/>
  <c r="Y3199" i="1" s="1"/>
  <c r="N3199" i="1"/>
  <c r="S3199" i="1" s="1"/>
  <c r="R3198" i="1"/>
  <c r="Q3198" i="1"/>
  <c r="V3198" i="1" s="1"/>
  <c r="P3198" i="1"/>
  <c r="U3198" i="1" s="1"/>
  <c r="Z3198" i="1" s="1"/>
  <c r="O3198" i="1"/>
  <c r="N3198" i="1"/>
  <c r="R3197" i="1"/>
  <c r="Q3197" i="1"/>
  <c r="V3197" i="1" s="1"/>
  <c r="AA3197" i="1" s="1"/>
  <c r="P3197" i="1"/>
  <c r="O3197" i="1"/>
  <c r="N3197" i="1"/>
  <c r="R3196" i="1"/>
  <c r="W3196" i="1" s="1"/>
  <c r="AB3196" i="1" s="1"/>
  <c r="Q3196" i="1"/>
  <c r="P3196" i="1"/>
  <c r="O3196" i="1"/>
  <c r="N3196" i="1"/>
  <c r="S3196" i="1" s="1"/>
  <c r="X3196" i="1" s="1"/>
  <c r="R3195" i="1"/>
  <c r="W3195" i="1" s="1"/>
  <c r="Q3195" i="1"/>
  <c r="P3195" i="1"/>
  <c r="O3195" i="1"/>
  <c r="T3195" i="1" s="1"/>
  <c r="Y3195" i="1" s="1"/>
  <c r="N3195" i="1"/>
  <c r="S3195" i="1" s="1"/>
  <c r="R3194" i="1"/>
  <c r="Q3194" i="1"/>
  <c r="V3194" i="1" s="1"/>
  <c r="P3194" i="1"/>
  <c r="U3194" i="1" s="1"/>
  <c r="Z3194" i="1" s="1"/>
  <c r="O3194" i="1"/>
  <c r="N3194" i="1"/>
  <c r="R3193" i="1"/>
  <c r="W3193" i="1" s="1"/>
  <c r="Q3193" i="1"/>
  <c r="V3193" i="1" s="1"/>
  <c r="AA3193" i="1" s="1"/>
  <c r="P3193" i="1"/>
  <c r="U3193" i="1" s="1"/>
  <c r="O3193" i="1"/>
  <c r="N3193" i="1"/>
  <c r="R3192" i="1"/>
  <c r="W3192" i="1" s="1"/>
  <c r="AB3192" i="1" s="1"/>
  <c r="Q3192" i="1"/>
  <c r="V3192" i="1" s="1"/>
  <c r="P3192" i="1"/>
  <c r="O3192" i="1"/>
  <c r="N3192" i="1"/>
  <c r="S3192" i="1" s="1"/>
  <c r="X3192" i="1" s="1"/>
  <c r="R3191" i="1"/>
  <c r="W3191" i="1" s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Z3190" i="1" s="1"/>
  <c r="O3190" i="1"/>
  <c r="N3190" i="1"/>
  <c r="R3189" i="1"/>
  <c r="Q3189" i="1"/>
  <c r="V3189" i="1" s="1"/>
  <c r="AA3189" i="1" s="1"/>
  <c r="P3189" i="1"/>
  <c r="O3189" i="1"/>
  <c r="N3189" i="1"/>
  <c r="R3188" i="1"/>
  <c r="W3188" i="1" s="1"/>
  <c r="AB3188" i="1" s="1"/>
  <c r="Q3188" i="1"/>
  <c r="P3188" i="1"/>
  <c r="O3188" i="1"/>
  <c r="N3188" i="1"/>
  <c r="S3188" i="1" s="1"/>
  <c r="X3188" i="1" s="1"/>
  <c r="R3187" i="1"/>
  <c r="W3187" i="1" s="1"/>
  <c r="Q3187" i="1"/>
  <c r="P3187" i="1"/>
  <c r="O3187" i="1"/>
  <c r="T3187" i="1" s="1"/>
  <c r="Y3187" i="1" s="1"/>
  <c r="N3187" i="1"/>
  <c r="S3187" i="1" s="1"/>
  <c r="R3186" i="1"/>
  <c r="W3186" i="1" s="1"/>
  <c r="Q3186" i="1"/>
  <c r="P3186" i="1"/>
  <c r="O3186" i="1"/>
  <c r="T3186" i="1" s="1"/>
  <c r="Y3186" i="1" s="1"/>
  <c r="N3186" i="1"/>
  <c r="S3186" i="1" s="1"/>
  <c r="R3185" i="1"/>
  <c r="Q3185" i="1"/>
  <c r="V3185" i="1" s="1"/>
  <c r="P3185" i="1"/>
  <c r="U3185" i="1" s="1"/>
  <c r="Z3185" i="1" s="1"/>
  <c r="O3185" i="1"/>
  <c r="N3185" i="1"/>
  <c r="R3184" i="1"/>
  <c r="Q3184" i="1"/>
  <c r="V3184" i="1" s="1"/>
  <c r="AA3184" i="1" s="1"/>
  <c r="P3184" i="1"/>
  <c r="U3184" i="1" s="1"/>
  <c r="O3184" i="1"/>
  <c r="N3184" i="1"/>
  <c r="R3183" i="1"/>
  <c r="W3183" i="1" s="1"/>
  <c r="AB3183" i="1" s="1"/>
  <c r="Q3183" i="1"/>
  <c r="V3183" i="1" s="1"/>
  <c r="P3183" i="1"/>
  <c r="O3183" i="1"/>
  <c r="N3183" i="1"/>
  <c r="S3183" i="1" s="1"/>
  <c r="X3183" i="1" s="1"/>
  <c r="W3182" i="1"/>
  <c r="R3182" i="1"/>
  <c r="Q3182" i="1"/>
  <c r="P3182" i="1"/>
  <c r="O3182" i="1"/>
  <c r="T3182" i="1" s="1"/>
  <c r="Y3182" i="1" s="1"/>
  <c r="N3182" i="1"/>
  <c r="S3182" i="1" s="1"/>
  <c r="R3181" i="1"/>
  <c r="Q3181" i="1"/>
  <c r="V3181" i="1" s="1"/>
  <c r="P3181" i="1"/>
  <c r="U3181" i="1" s="1"/>
  <c r="Z3181" i="1" s="1"/>
  <c r="O3181" i="1"/>
  <c r="N3181" i="1"/>
  <c r="R3180" i="1"/>
  <c r="W3180" i="1" s="1"/>
  <c r="Q3180" i="1"/>
  <c r="V3180" i="1" s="1"/>
  <c r="AA3180" i="1" s="1"/>
  <c r="P3180" i="1"/>
  <c r="O3180" i="1"/>
  <c r="N3180" i="1"/>
  <c r="S3180" i="1" s="1"/>
  <c r="R3179" i="1"/>
  <c r="W3179" i="1" s="1"/>
  <c r="AB3179" i="1" s="1"/>
  <c r="Q3179" i="1"/>
  <c r="V3179" i="1" s="1"/>
  <c r="P3179" i="1"/>
  <c r="O3179" i="1"/>
  <c r="N3179" i="1"/>
  <c r="S3179" i="1" s="1"/>
  <c r="X3179" i="1" s="1"/>
  <c r="R3178" i="1"/>
  <c r="W3178" i="1" s="1"/>
  <c r="Q3178" i="1"/>
  <c r="P3178" i="1"/>
  <c r="O3178" i="1"/>
  <c r="T3178" i="1" s="1"/>
  <c r="Y3178" i="1" s="1"/>
  <c r="N3178" i="1"/>
  <c r="R3177" i="1"/>
  <c r="Q3177" i="1"/>
  <c r="V3177" i="1" s="1"/>
  <c r="P3177" i="1"/>
  <c r="U3177" i="1" s="1"/>
  <c r="Z3177" i="1" s="1"/>
  <c r="O3177" i="1"/>
  <c r="N3177" i="1"/>
  <c r="R3176" i="1"/>
  <c r="W3176" i="1" s="1"/>
  <c r="Q3176" i="1"/>
  <c r="V3176" i="1" s="1"/>
  <c r="AA3176" i="1" s="1"/>
  <c r="P3176" i="1"/>
  <c r="O3176" i="1"/>
  <c r="N3176" i="1"/>
  <c r="S3176" i="1" s="1"/>
  <c r="V3175" i="1"/>
  <c r="R3175" i="1"/>
  <c r="W3175" i="1" s="1"/>
  <c r="AB3175" i="1" s="1"/>
  <c r="Q3175" i="1"/>
  <c r="P3175" i="1"/>
  <c r="O3175" i="1"/>
  <c r="N3175" i="1"/>
  <c r="S3175" i="1" s="1"/>
  <c r="X3175" i="1" s="1"/>
  <c r="R3174" i="1"/>
  <c r="W3174" i="1" s="1"/>
  <c r="Q3174" i="1"/>
  <c r="P3174" i="1"/>
  <c r="O3174" i="1"/>
  <c r="T3174" i="1" s="1"/>
  <c r="Y3174" i="1" s="1"/>
  <c r="N3174" i="1"/>
  <c r="S3174" i="1" s="1"/>
  <c r="R3173" i="1"/>
  <c r="Q3173" i="1"/>
  <c r="V3173" i="1" s="1"/>
  <c r="P3173" i="1"/>
  <c r="U3173" i="1" s="1"/>
  <c r="Z3173" i="1" s="1"/>
  <c r="O3173" i="1"/>
  <c r="N3173" i="1"/>
  <c r="R3172" i="1"/>
  <c r="W3172" i="1" s="1"/>
  <c r="Q3172" i="1"/>
  <c r="V3172" i="1" s="1"/>
  <c r="AA3172" i="1" s="1"/>
  <c r="P3172" i="1"/>
  <c r="O3172" i="1"/>
  <c r="N3172" i="1"/>
  <c r="S3172" i="1" s="1"/>
  <c r="R3171" i="1"/>
  <c r="W3171" i="1" s="1"/>
  <c r="Q3171" i="1"/>
  <c r="V3171" i="1" s="1"/>
  <c r="AA3171" i="1" s="1"/>
  <c r="P3171" i="1"/>
  <c r="O3171" i="1"/>
  <c r="N3171" i="1"/>
  <c r="S3171" i="1" s="1"/>
  <c r="R3170" i="1"/>
  <c r="W3170" i="1" s="1"/>
  <c r="AB3170" i="1" s="1"/>
  <c r="Q3170" i="1"/>
  <c r="V3170" i="1" s="1"/>
  <c r="P3170" i="1"/>
  <c r="O3170" i="1"/>
  <c r="N3170" i="1"/>
  <c r="S3170" i="1" s="1"/>
  <c r="X3170" i="1" s="1"/>
  <c r="R3169" i="1"/>
  <c r="W3169" i="1" s="1"/>
  <c r="Q3169" i="1"/>
  <c r="P3169" i="1"/>
  <c r="O3169" i="1"/>
  <c r="T3169" i="1" s="1"/>
  <c r="Y3169" i="1" s="1"/>
  <c r="N3169" i="1"/>
  <c r="R3168" i="1"/>
  <c r="Q3168" i="1"/>
  <c r="V3168" i="1" s="1"/>
  <c r="P3168" i="1"/>
  <c r="U3168" i="1" s="1"/>
  <c r="O3168" i="1"/>
  <c r="N3168" i="1"/>
  <c r="R3167" i="1"/>
  <c r="W3167" i="1" s="1"/>
  <c r="Q3167" i="1"/>
  <c r="V3167" i="1" s="1"/>
  <c r="P3167" i="1"/>
  <c r="O3167" i="1"/>
  <c r="N3167" i="1"/>
  <c r="S3167" i="1" s="1"/>
  <c r="R3166" i="1"/>
  <c r="W3166" i="1" s="1"/>
  <c r="AB3166" i="1" s="1"/>
  <c r="Q3166" i="1"/>
  <c r="V3166" i="1" s="1"/>
  <c r="P3166" i="1"/>
  <c r="O3166" i="1"/>
  <c r="N3166" i="1"/>
  <c r="S3166" i="1" s="1"/>
  <c r="X3166" i="1" s="1"/>
  <c r="R3165" i="1"/>
  <c r="W3165" i="1" s="1"/>
  <c r="Q3165" i="1"/>
  <c r="P3165" i="1"/>
  <c r="O3165" i="1"/>
  <c r="T3165" i="1" s="1"/>
  <c r="N3165" i="1"/>
  <c r="S3165" i="1" s="1"/>
  <c r="R3164" i="1"/>
  <c r="Q3164" i="1"/>
  <c r="V3164" i="1" s="1"/>
  <c r="P3164" i="1"/>
  <c r="U3164" i="1" s="1"/>
  <c r="O3164" i="1"/>
  <c r="N3164" i="1"/>
  <c r="R3163" i="1"/>
  <c r="W3163" i="1" s="1"/>
  <c r="Q3163" i="1"/>
  <c r="V3163" i="1" s="1"/>
  <c r="P3163" i="1"/>
  <c r="O3163" i="1"/>
  <c r="N3163" i="1"/>
  <c r="S3163" i="1" s="1"/>
  <c r="R3162" i="1"/>
  <c r="W3162" i="1" s="1"/>
  <c r="AB3162" i="1" s="1"/>
  <c r="Q3162" i="1"/>
  <c r="V3162" i="1" s="1"/>
  <c r="P3162" i="1"/>
  <c r="O3162" i="1"/>
  <c r="N3162" i="1"/>
  <c r="S3162" i="1" s="1"/>
  <c r="R3161" i="1"/>
  <c r="W3161" i="1" s="1"/>
  <c r="Q3161" i="1"/>
  <c r="P3161" i="1"/>
  <c r="O3161" i="1"/>
  <c r="T3161" i="1" s="1"/>
  <c r="N3161" i="1"/>
  <c r="S3161" i="1" s="1"/>
  <c r="R3160" i="1"/>
  <c r="Q3160" i="1"/>
  <c r="V3160" i="1" s="1"/>
  <c r="P3160" i="1"/>
  <c r="U3160" i="1" s="1"/>
  <c r="Z3160" i="1" s="1"/>
  <c r="O3160" i="1"/>
  <c r="N3160" i="1"/>
  <c r="R3159" i="1"/>
  <c r="W3159" i="1" s="1"/>
  <c r="Q3159" i="1"/>
  <c r="V3159" i="1" s="1"/>
  <c r="AA3159" i="1" s="1"/>
  <c r="P3159" i="1"/>
  <c r="O3159" i="1"/>
  <c r="N3159" i="1"/>
  <c r="S3159" i="1" s="1"/>
  <c r="R3158" i="1"/>
  <c r="W3158" i="1" s="1"/>
  <c r="AB3158" i="1" s="1"/>
  <c r="Q3158" i="1"/>
  <c r="V3158" i="1" s="1"/>
  <c r="P3158" i="1"/>
  <c r="O3158" i="1"/>
  <c r="N3158" i="1"/>
  <c r="S3158" i="1" s="1"/>
  <c r="R3157" i="1"/>
  <c r="W3157" i="1" s="1"/>
  <c r="Q3157" i="1"/>
  <c r="P3157" i="1"/>
  <c r="O3157" i="1"/>
  <c r="T3157" i="1" s="1"/>
  <c r="Y3157" i="1" s="1"/>
  <c r="N3157" i="1"/>
  <c r="S3157" i="1" s="1"/>
  <c r="R3156" i="1"/>
  <c r="W3156" i="1" s="1"/>
  <c r="Q3156" i="1"/>
  <c r="P3156" i="1"/>
  <c r="O3156" i="1"/>
  <c r="T3156" i="1" s="1"/>
  <c r="N3156" i="1"/>
  <c r="S3156" i="1" s="1"/>
  <c r="R3155" i="1"/>
  <c r="Q3155" i="1"/>
  <c r="V3155" i="1" s="1"/>
  <c r="P3155" i="1"/>
  <c r="U3155" i="1" s="1"/>
  <c r="O3155" i="1"/>
  <c r="N3155" i="1"/>
  <c r="R3154" i="1"/>
  <c r="W3154" i="1" s="1"/>
  <c r="Q3154" i="1"/>
  <c r="V3154" i="1" s="1"/>
  <c r="P3154" i="1"/>
  <c r="O3154" i="1"/>
  <c r="N3154" i="1"/>
  <c r="S3154" i="1" s="1"/>
  <c r="R3153" i="1"/>
  <c r="W3153" i="1" s="1"/>
  <c r="AB3153" i="1" s="1"/>
  <c r="Q3153" i="1"/>
  <c r="V3153" i="1" s="1"/>
  <c r="P3153" i="1"/>
  <c r="O3153" i="1"/>
  <c r="N3153" i="1"/>
  <c r="S3153" i="1" s="1"/>
  <c r="R3152" i="1"/>
  <c r="W3152" i="1" s="1"/>
  <c r="Q3152" i="1"/>
  <c r="P3152" i="1"/>
  <c r="O3152" i="1"/>
  <c r="T3152" i="1" s="1"/>
  <c r="N3152" i="1"/>
  <c r="S3152" i="1" s="1"/>
  <c r="R3151" i="1"/>
  <c r="Q3151" i="1"/>
  <c r="V3151" i="1" s="1"/>
  <c r="P3151" i="1"/>
  <c r="U3151" i="1" s="1"/>
  <c r="Z3151" i="1" s="1"/>
  <c r="O3151" i="1"/>
  <c r="N3151" i="1"/>
  <c r="R3150" i="1"/>
  <c r="W3150" i="1" s="1"/>
  <c r="Q3150" i="1"/>
  <c r="V3150" i="1" s="1"/>
  <c r="AA3150" i="1" s="1"/>
  <c r="P3150" i="1"/>
  <c r="O3150" i="1"/>
  <c r="N3150" i="1"/>
  <c r="S3150" i="1" s="1"/>
  <c r="R3149" i="1"/>
  <c r="W3149" i="1" s="1"/>
  <c r="AB3149" i="1" s="1"/>
  <c r="Q3149" i="1"/>
  <c r="V3149" i="1" s="1"/>
  <c r="P3149" i="1"/>
  <c r="O3149" i="1"/>
  <c r="N3149" i="1"/>
  <c r="S3149" i="1" s="1"/>
  <c r="R3148" i="1"/>
  <c r="W3148" i="1" s="1"/>
  <c r="Q3148" i="1"/>
  <c r="P3148" i="1"/>
  <c r="O3148" i="1"/>
  <c r="T3148" i="1" s="1"/>
  <c r="Y3148" i="1" s="1"/>
  <c r="N3148" i="1"/>
  <c r="R3147" i="1"/>
  <c r="Q3147" i="1"/>
  <c r="V3147" i="1" s="1"/>
  <c r="P3147" i="1"/>
  <c r="U3147" i="1" s="1"/>
  <c r="Z3147" i="1" s="1"/>
  <c r="O3147" i="1"/>
  <c r="N3147" i="1"/>
  <c r="R3146" i="1"/>
  <c r="W3146" i="1" s="1"/>
  <c r="Q3146" i="1"/>
  <c r="V3146" i="1" s="1"/>
  <c r="AA3146" i="1" s="1"/>
  <c r="P3146" i="1"/>
  <c r="O3146" i="1"/>
  <c r="N3146" i="1"/>
  <c r="S3146" i="1" s="1"/>
  <c r="R3145" i="1"/>
  <c r="W3145" i="1" s="1"/>
  <c r="AB3145" i="1" s="1"/>
  <c r="Q3145" i="1"/>
  <c r="V3145" i="1" s="1"/>
  <c r="P3145" i="1"/>
  <c r="O3145" i="1"/>
  <c r="N3145" i="1"/>
  <c r="S3145" i="1" s="1"/>
  <c r="X3145" i="1" s="1"/>
  <c r="R3144" i="1"/>
  <c r="W3144" i="1" s="1"/>
  <c r="Q3144" i="1"/>
  <c r="P3144" i="1"/>
  <c r="O3144" i="1"/>
  <c r="T3144" i="1" s="1"/>
  <c r="Y3144" i="1" s="1"/>
  <c r="N3144" i="1"/>
  <c r="S3144" i="1" s="1"/>
  <c r="R3143" i="1"/>
  <c r="Q3143" i="1"/>
  <c r="V3143" i="1" s="1"/>
  <c r="P3143" i="1"/>
  <c r="U3143" i="1" s="1"/>
  <c r="O3143" i="1"/>
  <c r="N3143" i="1"/>
  <c r="R3142" i="1"/>
  <c r="W3142" i="1" s="1"/>
  <c r="Q3142" i="1"/>
  <c r="V3142" i="1" s="1"/>
  <c r="P3142" i="1"/>
  <c r="O3142" i="1"/>
  <c r="N3142" i="1"/>
  <c r="S3142" i="1" s="1"/>
  <c r="R3141" i="1"/>
  <c r="W3141" i="1" s="1"/>
  <c r="Q3141" i="1"/>
  <c r="V3141" i="1" s="1"/>
  <c r="P3141" i="1"/>
  <c r="O3141" i="1"/>
  <c r="N3141" i="1"/>
  <c r="S3141" i="1" s="1"/>
  <c r="R3140" i="1"/>
  <c r="W3140" i="1" s="1"/>
  <c r="AB3140" i="1" s="1"/>
  <c r="Q3140" i="1"/>
  <c r="V3140" i="1" s="1"/>
  <c r="P3140" i="1"/>
  <c r="O3140" i="1"/>
  <c r="N3140" i="1"/>
  <c r="S3140" i="1" s="1"/>
  <c r="R3139" i="1"/>
  <c r="W3139" i="1" s="1"/>
  <c r="Q3139" i="1"/>
  <c r="P3139" i="1"/>
  <c r="O3139" i="1"/>
  <c r="T3139" i="1" s="1"/>
  <c r="N3139" i="1"/>
  <c r="S3139" i="1" s="1"/>
  <c r="R3138" i="1"/>
  <c r="Q3138" i="1"/>
  <c r="V3138" i="1" s="1"/>
  <c r="P3138" i="1"/>
  <c r="U3138" i="1" s="1"/>
  <c r="Z3138" i="1" s="1"/>
  <c r="O3138" i="1"/>
  <c r="N3138" i="1"/>
  <c r="R3137" i="1"/>
  <c r="W3137" i="1" s="1"/>
  <c r="Q3137" i="1"/>
  <c r="V3137" i="1" s="1"/>
  <c r="AA3137" i="1" s="1"/>
  <c r="P3137" i="1"/>
  <c r="O3137" i="1"/>
  <c r="N3137" i="1"/>
  <c r="S3137" i="1" s="1"/>
  <c r="R3136" i="1"/>
  <c r="W3136" i="1" s="1"/>
  <c r="AB3136" i="1" s="1"/>
  <c r="Q3136" i="1"/>
  <c r="V3136" i="1" s="1"/>
  <c r="P3136" i="1"/>
  <c r="O3136" i="1"/>
  <c r="N3136" i="1"/>
  <c r="S3136" i="1" s="1"/>
  <c r="R3135" i="1"/>
  <c r="W3135" i="1" s="1"/>
  <c r="Q3135" i="1"/>
  <c r="P3135" i="1"/>
  <c r="O3135" i="1"/>
  <c r="T3135" i="1" s="1"/>
  <c r="Y3135" i="1" s="1"/>
  <c r="N3135" i="1"/>
  <c r="R3134" i="1"/>
  <c r="Q3134" i="1"/>
  <c r="V3134" i="1" s="1"/>
  <c r="P3134" i="1"/>
  <c r="U3134" i="1" s="1"/>
  <c r="Z3134" i="1" s="1"/>
  <c r="O3134" i="1"/>
  <c r="N3134" i="1"/>
  <c r="R3133" i="1"/>
  <c r="W3133" i="1" s="1"/>
  <c r="Q3133" i="1"/>
  <c r="V3133" i="1" s="1"/>
  <c r="AA3133" i="1" s="1"/>
  <c r="P3133" i="1"/>
  <c r="O3133" i="1"/>
  <c r="N3133" i="1"/>
  <c r="S3133" i="1" s="1"/>
  <c r="R3132" i="1"/>
  <c r="W3132" i="1" s="1"/>
  <c r="AB3132" i="1" s="1"/>
  <c r="Q3132" i="1"/>
  <c r="V3132" i="1" s="1"/>
  <c r="P3132" i="1"/>
  <c r="O3132" i="1"/>
  <c r="N3132" i="1"/>
  <c r="S3132" i="1" s="1"/>
  <c r="X3132" i="1" s="1"/>
  <c r="R3131" i="1"/>
  <c r="W3131" i="1" s="1"/>
  <c r="Q3131" i="1"/>
  <c r="P3131" i="1"/>
  <c r="O3131" i="1"/>
  <c r="T3131" i="1" s="1"/>
  <c r="Y3131" i="1" s="1"/>
  <c r="N3131" i="1"/>
  <c r="S3131" i="1" s="1"/>
  <c r="R3130" i="1"/>
  <c r="Q3130" i="1"/>
  <c r="V3130" i="1" s="1"/>
  <c r="P3130" i="1"/>
  <c r="U3130" i="1" s="1"/>
  <c r="O3130" i="1"/>
  <c r="N3130" i="1"/>
  <c r="R3129" i="1"/>
  <c r="W3129" i="1" s="1"/>
  <c r="Q3129" i="1"/>
  <c r="V3129" i="1" s="1"/>
  <c r="P3129" i="1"/>
  <c r="O3129" i="1"/>
  <c r="N3129" i="1"/>
  <c r="S3129" i="1" s="1"/>
  <c r="R3128" i="1"/>
  <c r="W3128" i="1" s="1"/>
  <c r="AB3128" i="1" s="1"/>
  <c r="Q3128" i="1"/>
  <c r="V3128" i="1" s="1"/>
  <c r="P3128" i="1"/>
  <c r="O3128" i="1"/>
  <c r="N3128" i="1"/>
  <c r="S3128" i="1" s="1"/>
  <c r="X3128" i="1" s="1"/>
  <c r="R3127" i="1"/>
  <c r="W3127" i="1" s="1"/>
  <c r="Q3127" i="1"/>
  <c r="P3127" i="1"/>
  <c r="O3127" i="1"/>
  <c r="T3127" i="1" s="1"/>
  <c r="Y3127" i="1" s="1"/>
  <c r="N3127" i="1"/>
  <c r="S3127" i="1" s="1"/>
  <c r="R3126" i="1"/>
  <c r="W3126" i="1" s="1"/>
  <c r="Q3126" i="1"/>
  <c r="P3126" i="1"/>
  <c r="O3126" i="1"/>
  <c r="T3126" i="1" s="1"/>
  <c r="Y3126" i="1" s="1"/>
  <c r="N3126" i="1"/>
  <c r="S3126" i="1" s="1"/>
  <c r="R3125" i="1"/>
  <c r="Q3125" i="1"/>
  <c r="V3125" i="1" s="1"/>
  <c r="P3125" i="1"/>
  <c r="U3125" i="1" s="1"/>
  <c r="Z3125" i="1" s="1"/>
  <c r="O3125" i="1"/>
  <c r="N3125" i="1"/>
  <c r="R3124" i="1"/>
  <c r="W3124" i="1" s="1"/>
  <c r="Q3124" i="1"/>
  <c r="V3124" i="1" s="1"/>
  <c r="AA3124" i="1" s="1"/>
  <c r="P3124" i="1"/>
  <c r="O3124" i="1"/>
  <c r="N3124" i="1"/>
  <c r="S3124" i="1" s="1"/>
  <c r="R3123" i="1"/>
  <c r="W3123" i="1" s="1"/>
  <c r="AB3123" i="1" s="1"/>
  <c r="Q3123" i="1"/>
  <c r="V3123" i="1" s="1"/>
  <c r="P3123" i="1"/>
  <c r="O3123" i="1"/>
  <c r="N3123" i="1"/>
  <c r="S3123" i="1" s="1"/>
  <c r="X3123" i="1" s="1"/>
  <c r="R3122" i="1"/>
  <c r="W3122" i="1" s="1"/>
  <c r="Q3122" i="1"/>
  <c r="V3122" i="1" s="1"/>
  <c r="P3122" i="1"/>
  <c r="O3122" i="1"/>
  <c r="T3122" i="1" s="1"/>
  <c r="N3122" i="1"/>
  <c r="S3122" i="1" s="1"/>
  <c r="R3121" i="1"/>
  <c r="W3121" i="1" s="1"/>
  <c r="Q3121" i="1"/>
  <c r="P3121" i="1"/>
  <c r="U3121" i="1" s="1"/>
  <c r="O3121" i="1"/>
  <c r="T3121" i="1" s="1"/>
  <c r="N3121" i="1"/>
  <c r="S3121" i="1" s="1"/>
  <c r="R3120" i="1"/>
  <c r="Q3120" i="1"/>
  <c r="V3120" i="1" s="1"/>
  <c r="AA3120" i="1" s="1"/>
  <c r="P3120" i="1"/>
  <c r="U3120" i="1" s="1"/>
  <c r="Z3120" i="1" s="1"/>
  <c r="O3120" i="1"/>
  <c r="N3120" i="1"/>
  <c r="R3119" i="1"/>
  <c r="W3119" i="1" s="1"/>
  <c r="AB3119" i="1" s="1"/>
  <c r="Q3119" i="1"/>
  <c r="V3119" i="1" s="1"/>
  <c r="AA3119" i="1" s="1"/>
  <c r="P3119" i="1"/>
  <c r="O3119" i="1"/>
  <c r="N3119" i="1"/>
  <c r="S3119" i="1" s="1"/>
  <c r="X3119" i="1" s="1"/>
  <c r="R3118" i="1"/>
  <c r="Q3118" i="1"/>
  <c r="P3118" i="1"/>
  <c r="O3118" i="1"/>
  <c r="T3118" i="1" s="1"/>
  <c r="Y3118" i="1" s="1"/>
  <c r="N3118" i="1"/>
  <c r="R3117" i="1"/>
  <c r="Q3117" i="1"/>
  <c r="P3117" i="1"/>
  <c r="U3117" i="1" s="1"/>
  <c r="Z3117" i="1" s="1"/>
  <c r="O3117" i="1"/>
  <c r="T3117" i="1" s="1"/>
  <c r="Y3117" i="1" s="1"/>
  <c r="N3117" i="1"/>
  <c r="R3116" i="1"/>
  <c r="Q3116" i="1"/>
  <c r="V3116" i="1" s="1"/>
  <c r="AA3116" i="1" s="1"/>
  <c r="P3116" i="1"/>
  <c r="U3116" i="1" s="1"/>
  <c r="Z3116" i="1" s="1"/>
  <c r="O3116" i="1"/>
  <c r="N3116" i="1"/>
  <c r="R3115" i="1"/>
  <c r="W3115" i="1" s="1"/>
  <c r="AB3115" i="1" s="1"/>
  <c r="Q3115" i="1"/>
  <c r="V3115" i="1" s="1"/>
  <c r="AA3115" i="1" s="1"/>
  <c r="P3115" i="1"/>
  <c r="O3115" i="1"/>
  <c r="N3115" i="1"/>
  <c r="S3115" i="1" s="1"/>
  <c r="X3115" i="1" s="1"/>
  <c r="R3114" i="1"/>
  <c r="W3114" i="1" s="1"/>
  <c r="AB3114" i="1" s="1"/>
  <c r="Q3114" i="1"/>
  <c r="P3114" i="1"/>
  <c r="O3114" i="1"/>
  <c r="T3114" i="1" s="1"/>
  <c r="Y3114" i="1" s="1"/>
  <c r="N3114" i="1"/>
  <c r="R3113" i="1"/>
  <c r="Q3113" i="1"/>
  <c r="P3113" i="1"/>
  <c r="U3113" i="1" s="1"/>
  <c r="Z3113" i="1" s="1"/>
  <c r="O3113" i="1"/>
  <c r="T3113" i="1" s="1"/>
  <c r="Y3113" i="1" s="1"/>
  <c r="N3113" i="1"/>
  <c r="R3112" i="1"/>
  <c r="Q3112" i="1"/>
  <c r="V3112" i="1" s="1"/>
  <c r="AA3112" i="1" s="1"/>
  <c r="P3112" i="1"/>
  <c r="O3112" i="1"/>
  <c r="N3112" i="1"/>
  <c r="R3111" i="1"/>
  <c r="Q3111" i="1"/>
  <c r="V3111" i="1" s="1"/>
  <c r="AA3111" i="1" s="1"/>
  <c r="P3111" i="1"/>
  <c r="O3111" i="1"/>
  <c r="N3111" i="1"/>
  <c r="R3110" i="1"/>
  <c r="W3110" i="1" s="1"/>
  <c r="AB3110" i="1" s="1"/>
  <c r="Q3110" i="1"/>
  <c r="P3110" i="1"/>
  <c r="O3110" i="1"/>
  <c r="N3110" i="1"/>
  <c r="S3110" i="1" s="1"/>
  <c r="X3110" i="1" s="1"/>
  <c r="R3109" i="1"/>
  <c r="W3109" i="1" s="1"/>
  <c r="AB3109" i="1" s="1"/>
  <c r="Q3109" i="1"/>
  <c r="P3109" i="1"/>
  <c r="O3109" i="1"/>
  <c r="T3109" i="1" s="1"/>
  <c r="Y3109" i="1" s="1"/>
  <c r="N3109" i="1"/>
  <c r="S3109" i="1" s="1"/>
  <c r="R3108" i="1"/>
  <c r="Q3108" i="1"/>
  <c r="P3108" i="1"/>
  <c r="U3108" i="1" s="1"/>
  <c r="Z3108" i="1" s="1"/>
  <c r="O3108" i="1"/>
  <c r="T3108" i="1" s="1"/>
  <c r="N3108" i="1"/>
  <c r="R3107" i="1"/>
  <c r="Q3107" i="1"/>
  <c r="V3107" i="1" s="1"/>
  <c r="AA3107" i="1" s="1"/>
  <c r="P3107" i="1"/>
  <c r="U3107" i="1" s="1"/>
  <c r="O3107" i="1"/>
  <c r="N3107" i="1"/>
  <c r="W3106" i="1"/>
  <c r="AB3106" i="1" s="1"/>
  <c r="R3106" i="1"/>
  <c r="Q3106" i="1"/>
  <c r="P3106" i="1"/>
  <c r="O3106" i="1"/>
  <c r="N3106" i="1"/>
  <c r="S3106" i="1" s="1"/>
  <c r="X3106" i="1" s="1"/>
  <c r="R3105" i="1"/>
  <c r="Q3105" i="1"/>
  <c r="P3105" i="1"/>
  <c r="O3105" i="1"/>
  <c r="T3105" i="1" s="1"/>
  <c r="Y3105" i="1" s="1"/>
  <c r="N3105" i="1"/>
  <c r="S3105" i="1" s="1"/>
  <c r="R3104" i="1"/>
  <c r="Q3104" i="1"/>
  <c r="P3104" i="1"/>
  <c r="U3104" i="1" s="1"/>
  <c r="Z3104" i="1" s="1"/>
  <c r="O3104" i="1"/>
  <c r="T3104" i="1" s="1"/>
  <c r="N3104" i="1"/>
  <c r="R3103" i="1"/>
  <c r="Q3103" i="1"/>
  <c r="V3103" i="1" s="1"/>
  <c r="AA3103" i="1" s="1"/>
  <c r="P3103" i="1"/>
  <c r="O3103" i="1"/>
  <c r="N3103" i="1"/>
  <c r="R3102" i="1"/>
  <c r="W3102" i="1" s="1"/>
  <c r="AB3102" i="1" s="1"/>
  <c r="Q3102" i="1"/>
  <c r="V3102" i="1" s="1"/>
  <c r="P3102" i="1"/>
  <c r="O3102" i="1"/>
  <c r="N3102" i="1"/>
  <c r="S3102" i="1" s="1"/>
  <c r="X3102" i="1" s="1"/>
  <c r="W3101" i="1"/>
  <c r="R3101" i="1"/>
  <c r="Q3101" i="1"/>
  <c r="P3101" i="1"/>
  <c r="O3101" i="1"/>
  <c r="T3101" i="1" s="1"/>
  <c r="Y3101" i="1" s="1"/>
  <c r="N3101" i="1"/>
  <c r="R3100" i="1"/>
  <c r="Q3100" i="1"/>
  <c r="P3100" i="1"/>
  <c r="U3100" i="1" s="1"/>
  <c r="Z3100" i="1" s="1"/>
  <c r="O3100" i="1"/>
  <c r="T3100" i="1" s="1"/>
  <c r="Y3100" i="1" s="1"/>
  <c r="N3100" i="1"/>
  <c r="R3099" i="1"/>
  <c r="Q3099" i="1"/>
  <c r="V3099" i="1" s="1"/>
  <c r="AA3099" i="1" s="1"/>
  <c r="P3099" i="1"/>
  <c r="U3099" i="1" s="1"/>
  <c r="Z3099" i="1" s="1"/>
  <c r="O3099" i="1"/>
  <c r="N3099" i="1"/>
  <c r="R3098" i="1"/>
  <c r="W3098" i="1" s="1"/>
  <c r="AB3098" i="1" s="1"/>
  <c r="Q3098" i="1"/>
  <c r="V3098" i="1" s="1"/>
  <c r="AA3098" i="1" s="1"/>
  <c r="P3098" i="1"/>
  <c r="O3098" i="1"/>
  <c r="N3098" i="1"/>
  <c r="S3098" i="1" s="1"/>
  <c r="X3098" i="1" s="1"/>
  <c r="R3097" i="1"/>
  <c r="W3097" i="1" s="1"/>
  <c r="Q3097" i="1"/>
  <c r="P3097" i="1"/>
  <c r="O3097" i="1"/>
  <c r="T3097" i="1" s="1"/>
  <c r="N3097" i="1"/>
  <c r="S3097" i="1" s="1"/>
  <c r="R3096" i="1"/>
  <c r="Q3096" i="1"/>
  <c r="P3096" i="1"/>
  <c r="O3096" i="1"/>
  <c r="T3096" i="1" s="1"/>
  <c r="N3096" i="1"/>
  <c r="S3096" i="1" s="1"/>
  <c r="R3095" i="1"/>
  <c r="Q3095" i="1"/>
  <c r="P3095" i="1"/>
  <c r="O3095" i="1"/>
  <c r="T3095" i="1" s="1"/>
  <c r="N3095" i="1"/>
  <c r="R3094" i="1"/>
  <c r="Q3094" i="1"/>
  <c r="V3094" i="1" s="1"/>
  <c r="P3094" i="1"/>
  <c r="U3094" i="1" s="1"/>
  <c r="O3094" i="1"/>
  <c r="N3094" i="1"/>
  <c r="R3093" i="1"/>
  <c r="W3093" i="1" s="1"/>
  <c r="Q3093" i="1"/>
  <c r="V3093" i="1" s="1"/>
  <c r="P3093" i="1"/>
  <c r="U3093" i="1" s="1"/>
  <c r="Z3093" i="1" s="1"/>
  <c r="O3093" i="1"/>
  <c r="N3093" i="1"/>
  <c r="S3093" i="1" s="1"/>
  <c r="R3092" i="1"/>
  <c r="Q3092" i="1"/>
  <c r="P3092" i="1"/>
  <c r="O3092" i="1"/>
  <c r="N3092" i="1"/>
  <c r="R3091" i="1"/>
  <c r="W3091" i="1" s="1"/>
  <c r="AB3091" i="1" s="1"/>
  <c r="Q3091" i="1"/>
  <c r="P3091" i="1"/>
  <c r="O3091" i="1"/>
  <c r="T3091" i="1" s="1"/>
  <c r="Y3091" i="1" s="1"/>
  <c r="N3091" i="1"/>
  <c r="S3091" i="1" s="1"/>
  <c r="X3091" i="1" s="1"/>
  <c r="R3090" i="1"/>
  <c r="Q3090" i="1"/>
  <c r="V3090" i="1" s="1"/>
  <c r="P3090" i="1"/>
  <c r="U3090" i="1" s="1"/>
  <c r="Z3090" i="1" s="1"/>
  <c r="O3090" i="1"/>
  <c r="T3090" i="1" s="1"/>
  <c r="Y3090" i="1" s="1"/>
  <c r="N3090" i="1"/>
  <c r="R3089" i="1"/>
  <c r="W3089" i="1" s="1"/>
  <c r="Q3089" i="1"/>
  <c r="V3089" i="1" s="1"/>
  <c r="AA3089" i="1" s="1"/>
  <c r="P3089" i="1"/>
  <c r="U3089" i="1" s="1"/>
  <c r="Z3089" i="1" s="1"/>
  <c r="O3089" i="1"/>
  <c r="N3089" i="1"/>
  <c r="R3088" i="1"/>
  <c r="W3088" i="1" s="1"/>
  <c r="Q3088" i="1"/>
  <c r="V3088" i="1" s="1"/>
  <c r="AA3088" i="1" s="1"/>
  <c r="P3088" i="1"/>
  <c r="O3088" i="1"/>
  <c r="T3088" i="1" s="1"/>
  <c r="N3088" i="1"/>
  <c r="S3088" i="1" s="1"/>
  <c r="R3087" i="1"/>
  <c r="W3087" i="1" s="1"/>
  <c r="AB3087" i="1" s="1"/>
  <c r="Q3087" i="1"/>
  <c r="P3087" i="1"/>
  <c r="O3087" i="1"/>
  <c r="T3087" i="1" s="1"/>
  <c r="Y3087" i="1" s="1"/>
  <c r="N3087" i="1"/>
  <c r="S3087" i="1" s="1"/>
  <c r="X3087" i="1" s="1"/>
  <c r="R3086" i="1"/>
  <c r="Q3086" i="1"/>
  <c r="V3086" i="1" s="1"/>
  <c r="P3086" i="1"/>
  <c r="O3086" i="1"/>
  <c r="T3086" i="1" s="1"/>
  <c r="Y3086" i="1" s="1"/>
  <c r="N3086" i="1"/>
  <c r="R3085" i="1"/>
  <c r="W3085" i="1" s="1"/>
  <c r="Q3085" i="1"/>
  <c r="P3085" i="1"/>
  <c r="U3085" i="1" s="1"/>
  <c r="Z3085" i="1" s="1"/>
  <c r="O3085" i="1"/>
  <c r="N3085" i="1"/>
  <c r="S3085" i="1" s="1"/>
  <c r="R3084" i="1"/>
  <c r="W3084" i="1" s="1"/>
  <c r="AB3084" i="1" s="1"/>
  <c r="Q3084" i="1"/>
  <c r="V3084" i="1" s="1"/>
  <c r="AA3084" i="1" s="1"/>
  <c r="P3084" i="1"/>
  <c r="O3084" i="1"/>
  <c r="N3084" i="1"/>
  <c r="S3084" i="1" s="1"/>
  <c r="R3083" i="1"/>
  <c r="W3083" i="1" s="1"/>
  <c r="AB3083" i="1" s="1"/>
  <c r="Q3083" i="1"/>
  <c r="P3083" i="1"/>
  <c r="O3083" i="1"/>
  <c r="T3083" i="1" s="1"/>
  <c r="N3083" i="1"/>
  <c r="S3083" i="1" s="1"/>
  <c r="X3083" i="1" s="1"/>
  <c r="R3082" i="1"/>
  <c r="Q3082" i="1"/>
  <c r="V3082" i="1" s="1"/>
  <c r="P3082" i="1"/>
  <c r="U3082" i="1" s="1"/>
  <c r="O3082" i="1"/>
  <c r="T3082" i="1" s="1"/>
  <c r="Y3082" i="1" s="1"/>
  <c r="N3082" i="1"/>
  <c r="R3081" i="1"/>
  <c r="Q3081" i="1"/>
  <c r="V3081" i="1" s="1"/>
  <c r="P3081" i="1"/>
  <c r="O3081" i="1"/>
  <c r="T3081" i="1" s="1"/>
  <c r="Y3081" i="1" s="1"/>
  <c r="N3081" i="1"/>
  <c r="R3080" i="1"/>
  <c r="W3080" i="1" s="1"/>
  <c r="Q3080" i="1"/>
  <c r="V3080" i="1" s="1"/>
  <c r="P3080" i="1"/>
  <c r="U3080" i="1" s="1"/>
  <c r="Z3080" i="1" s="1"/>
  <c r="O3080" i="1"/>
  <c r="N3080" i="1"/>
  <c r="S3080" i="1" s="1"/>
  <c r="R3079" i="1"/>
  <c r="Q3079" i="1"/>
  <c r="V3079" i="1" s="1"/>
  <c r="AA3079" i="1" s="1"/>
  <c r="P3079" i="1"/>
  <c r="O3079" i="1"/>
  <c r="T3079" i="1" s="1"/>
  <c r="N3079" i="1"/>
  <c r="S3079" i="1" s="1"/>
  <c r="R3078" i="1"/>
  <c r="W3078" i="1" s="1"/>
  <c r="AB3078" i="1" s="1"/>
  <c r="Q3078" i="1"/>
  <c r="P3078" i="1"/>
  <c r="O3078" i="1"/>
  <c r="T3078" i="1" s="1"/>
  <c r="N3078" i="1"/>
  <c r="S3078" i="1" s="1"/>
  <c r="X3078" i="1" s="1"/>
  <c r="R3077" i="1"/>
  <c r="Q3077" i="1"/>
  <c r="V3077" i="1" s="1"/>
  <c r="P3077" i="1"/>
  <c r="U3077" i="1" s="1"/>
  <c r="Z3077" i="1" s="1"/>
  <c r="O3077" i="1"/>
  <c r="N3077" i="1"/>
  <c r="R3076" i="1"/>
  <c r="W3076" i="1" s="1"/>
  <c r="Q3076" i="1"/>
  <c r="V3076" i="1" s="1"/>
  <c r="AA3076" i="1" s="1"/>
  <c r="P3076" i="1"/>
  <c r="U3076" i="1" s="1"/>
  <c r="Z3076" i="1" s="1"/>
  <c r="O3076" i="1"/>
  <c r="N3076" i="1"/>
  <c r="S3076" i="1" s="1"/>
  <c r="R3075" i="1"/>
  <c r="Q3075" i="1"/>
  <c r="P3075" i="1"/>
  <c r="O3075" i="1"/>
  <c r="T3075" i="1" s="1"/>
  <c r="N3075" i="1"/>
  <c r="R3074" i="1"/>
  <c r="Q3074" i="1"/>
  <c r="P3074" i="1"/>
  <c r="O3074" i="1"/>
  <c r="T3074" i="1" s="1"/>
  <c r="Y3074" i="1" s="1"/>
  <c r="N3074" i="1"/>
  <c r="R3073" i="1"/>
  <c r="Q3073" i="1"/>
  <c r="V3073" i="1" s="1"/>
  <c r="P3073" i="1"/>
  <c r="U3073" i="1" s="1"/>
  <c r="Z3073" i="1" s="1"/>
  <c r="O3073" i="1"/>
  <c r="N3073" i="1"/>
  <c r="R3072" i="1"/>
  <c r="W3072" i="1" s="1"/>
  <c r="Q3072" i="1"/>
  <c r="V3072" i="1" s="1"/>
  <c r="AA3072" i="1" s="1"/>
  <c r="P3072" i="1"/>
  <c r="O3072" i="1"/>
  <c r="N3072" i="1"/>
  <c r="R3071" i="1"/>
  <c r="W3071" i="1" s="1"/>
  <c r="AB3071" i="1" s="1"/>
  <c r="Q3071" i="1"/>
  <c r="P3071" i="1"/>
  <c r="O3071" i="1"/>
  <c r="N3071" i="1"/>
  <c r="S3071" i="1" s="1"/>
  <c r="X3071" i="1" s="1"/>
  <c r="R3070" i="1"/>
  <c r="Q3070" i="1"/>
  <c r="P3070" i="1"/>
  <c r="O3070" i="1"/>
  <c r="T3070" i="1" s="1"/>
  <c r="Y3070" i="1" s="1"/>
  <c r="N3070" i="1"/>
  <c r="R3069" i="1"/>
  <c r="Q3069" i="1"/>
  <c r="V3069" i="1" s="1"/>
  <c r="P3069" i="1"/>
  <c r="U3069" i="1" s="1"/>
  <c r="Z3069" i="1" s="1"/>
  <c r="O3069" i="1"/>
  <c r="N3069" i="1"/>
  <c r="R3068" i="1"/>
  <c r="W3068" i="1" s="1"/>
  <c r="Q3068" i="1"/>
  <c r="V3068" i="1" s="1"/>
  <c r="AA3068" i="1" s="1"/>
  <c r="P3068" i="1"/>
  <c r="O3068" i="1"/>
  <c r="N3068" i="1"/>
  <c r="S3068" i="1" s="1"/>
  <c r="R3067" i="1"/>
  <c r="W3067" i="1" s="1"/>
  <c r="AB3067" i="1" s="1"/>
  <c r="Q3067" i="1"/>
  <c r="P3067" i="1"/>
  <c r="O3067" i="1"/>
  <c r="N3067" i="1"/>
  <c r="S3067" i="1" s="1"/>
  <c r="X3067" i="1" s="1"/>
  <c r="R3066" i="1"/>
  <c r="W3066" i="1" s="1"/>
  <c r="AB3066" i="1" s="1"/>
  <c r="Q3066" i="1"/>
  <c r="P3066" i="1"/>
  <c r="O3066" i="1"/>
  <c r="N3066" i="1"/>
  <c r="S3066" i="1" s="1"/>
  <c r="X3066" i="1" s="1"/>
  <c r="R3065" i="1"/>
  <c r="Q3065" i="1"/>
  <c r="P3065" i="1"/>
  <c r="U3065" i="1" s="1"/>
  <c r="O3065" i="1"/>
  <c r="T3065" i="1" s="1"/>
  <c r="Y3065" i="1" s="1"/>
  <c r="N3065" i="1"/>
  <c r="R3064" i="1"/>
  <c r="Q3064" i="1"/>
  <c r="V3064" i="1" s="1"/>
  <c r="P3064" i="1"/>
  <c r="U3064" i="1" s="1"/>
  <c r="Z3064" i="1" s="1"/>
  <c r="O3064" i="1"/>
  <c r="N3064" i="1"/>
  <c r="R3063" i="1"/>
  <c r="W3063" i="1" s="1"/>
  <c r="Q3063" i="1"/>
  <c r="V3063" i="1" s="1"/>
  <c r="AA3063" i="1" s="1"/>
  <c r="P3063" i="1"/>
  <c r="O3063" i="1"/>
  <c r="N3063" i="1"/>
  <c r="S3063" i="1" s="1"/>
  <c r="R3062" i="1"/>
  <c r="W3062" i="1" s="1"/>
  <c r="AB3062" i="1" s="1"/>
  <c r="Q3062" i="1"/>
  <c r="V3062" i="1" s="1"/>
  <c r="P3062" i="1"/>
  <c r="O3062" i="1"/>
  <c r="N3062" i="1"/>
  <c r="S3062" i="1" s="1"/>
  <c r="X3062" i="1" s="1"/>
  <c r="R3061" i="1"/>
  <c r="Q3061" i="1"/>
  <c r="P3061" i="1"/>
  <c r="O3061" i="1"/>
  <c r="T3061" i="1" s="1"/>
  <c r="Y3061" i="1" s="1"/>
  <c r="N3061" i="1"/>
  <c r="S3061" i="1" s="1"/>
  <c r="R3060" i="1"/>
  <c r="Q3060" i="1"/>
  <c r="V3060" i="1" s="1"/>
  <c r="P3060" i="1"/>
  <c r="U3060" i="1" s="1"/>
  <c r="Z3060" i="1" s="1"/>
  <c r="O3060" i="1"/>
  <c r="N3060" i="1"/>
  <c r="R3059" i="1"/>
  <c r="Q3059" i="1"/>
  <c r="V3059" i="1" s="1"/>
  <c r="AA3059" i="1" s="1"/>
  <c r="P3059" i="1"/>
  <c r="O3059" i="1"/>
  <c r="N3059" i="1"/>
  <c r="R3058" i="1"/>
  <c r="W3058" i="1" s="1"/>
  <c r="AB3058" i="1" s="1"/>
  <c r="Q3058" i="1"/>
  <c r="P3058" i="1"/>
  <c r="O3058" i="1"/>
  <c r="N3058" i="1"/>
  <c r="S3058" i="1" s="1"/>
  <c r="X3058" i="1" s="1"/>
  <c r="R3057" i="1"/>
  <c r="Q3057" i="1"/>
  <c r="P3057" i="1"/>
  <c r="U3057" i="1" s="1"/>
  <c r="O3057" i="1"/>
  <c r="T3057" i="1" s="1"/>
  <c r="Y3057" i="1" s="1"/>
  <c r="N3057" i="1"/>
  <c r="R3056" i="1"/>
  <c r="Q3056" i="1"/>
  <c r="P3056" i="1"/>
  <c r="U3056" i="1" s="1"/>
  <c r="Z3056" i="1" s="1"/>
  <c r="O3056" i="1"/>
  <c r="N3056" i="1"/>
  <c r="R3055" i="1"/>
  <c r="W3055" i="1" s="1"/>
  <c r="Q3055" i="1"/>
  <c r="V3055" i="1" s="1"/>
  <c r="AA3055" i="1" s="1"/>
  <c r="P3055" i="1"/>
  <c r="O3055" i="1"/>
  <c r="N3055" i="1"/>
  <c r="S3055" i="1" s="1"/>
  <c r="R3054" i="1"/>
  <c r="W3054" i="1" s="1"/>
  <c r="AB3054" i="1" s="1"/>
  <c r="Q3054" i="1"/>
  <c r="P3054" i="1"/>
  <c r="O3054" i="1"/>
  <c r="N3054" i="1"/>
  <c r="S3054" i="1" s="1"/>
  <c r="X3054" i="1" s="1"/>
  <c r="R3053" i="1"/>
  <c r="Q3053" i="1"/>
  <c r="P3053" i="1"/>
  <c r="U3053" i="1" s="1"/>
  <c r="O3053" i="1"/>
  <c r="T3053" i="1" s="1"/>
  <c r="Y3053" i="1" s="1"/>
  <c r="N3053" i="1"/>
  <c r="R3052" i="1"/>
  <c r="Q3052" i="1"/>
  <c r="V3052" i="1" s="1"/>
  <c r="P3052" i="1"/>
  <c r="U3052" i="1" s="1"/>
  <c r="Z3052" i="1" s="1"/>
  <c r="O3052" i="1"/>
  <c r="N3052" i="1"/>
  <c r="R3051" i="1"/>
  <c r="Q3051" i="1"/>
  <c r="V3051" i="1" s="1"/>
  <c r="P3051" i="1"/>
  <c r="U3051" i="1" s="1"/>
  <c r="Z3051" i="1" s="1"/>
  <c r="O3051" i="1"/>
  <c r="N3051" i="1"/>
  <c r="R3050" i="1"/>
  <c r="W3050" i="1" s="1"/>
  <c r="Q3050" i="1"/>
  <c r="V3050" i="1" s="1"/>
  <c r="AA3050" i="1" s="1"/>
  <c r="P3050" i="1"/>
  <c r="O3050" i="1"/>
  <c r="N3050" i="1"/>
  <c r="S3050" i="1" s="1"/>
  <c r="R3049" i="1"/>
  <c r="W3049" i="1" s="1"/>
  <c r="AB3049" i="1" s="1"/>
  <c r="Q3049" i="1"/>
  <c r="P3049" i="1"/>
  <c r="O3049" i="1"/>
  <c r="N3049" i="1"/>
  <c r="S3049" i="1" s="1"/>
  <c r="X3049" i="1" s="1"/>
  <c r="R3048" i="1"/>
  <c r="Q3048" i="1"/>
  <c r="P3048" i="1"/>
  <c r="U3048" i="1" s="1"/>
  <c r="O3048" i="1"/>
  <c r="T3048" i="1" s="1"/>
  <c r="Y3048" i="1" s="1"/>
  <c r="N3048" i="1"/>
  <c r="R3047" i="1"/>
  <c r="Q3047" i="1"/>
  <c r="P3047" i="1"/>
  <c r="U3047" i="1" s="1"/>
  <c r="Z3047" i="1" s="1"/>
  <c r="O3047" i="1"/>
  <c r="N3047" i="1"/>
  <c r="R3046" i="1"/>
  <c r="W3046" i="1" s="1"/>
  <c r="Q3046" i="1"/>
  <c r="V3046" i="1" s="1"/>
  <c r="AA3046" i="1" s="1"/>
  <c r="P3046" i="1"/>
  <c r="O3046" i="1"/>
  <c r="N3046" i="1"/>
  <c r="S3046" i="1" s="1"/>
  <c r="R3045" i="1"/>
  <c r="W3045" i="1" s="1"/>
  <c r="AB3045" i="1" s="1"/>
  <c r="Q3045" i="1"/>
  <c r="P3045" i="1"/>
  <c r="O3045" i="1"/>
  <c r="N3045" i="1"/>
  <c r="S3045" i="1" s="1"/>
  <c r="X3045" i="1" s="1"/>
  <c r="R3044" i="1"/>
  <c r="Q3044" i="1"/>
  <c r="P3044" i="1"/>
  <c r="U3044" i="1" s="1"/>
  <c r="O3044" i="1"/>
  <c r="T3044" i="1" s="1"/>
  <c r="Y3044" i="1" s="1"/>
  <c r="N3044" i="1"/>
  <c r="R3043" i="1"/>
  <c r="Q3043" i="1"/>
  <c r="V3043" i="1" s="1"/>
  <c r="P3043" i="1"/>
  <c r="U3043" i="1" s="1"/>
  <c r="Z3043" i="1" s="1"/>
  <c r="O3043" i="1"/>
  <c r="N3043" i="1"/>
  <c r="R3042" i="1"/>
  <c r="W3042" i="1" s="1"/>
  <c r="Q3042" i="1"/>
  <c r="V3042" i="1" s="1"/>
  <c r="AA3042" i="1" s="1"/>
  <c r="P3042" i="1"/>
  <c r="O3042" i="1"/>
  <c r="N3042" i="1"/>
  <c r="R3041" i="1"/>
  <c r="W3041" i="1" s="1"/>
  <c r="AB3041" i="1" s="1"/>
  <c r="Q3041" i="1"/>
  <c r="P3041" i="1"/>
  <c r="O3041" i="1"/>
  <c r="N3041" i="1"/>
  <c r="S3041" i="1" s="1"/>
  <c r="X3041" i="1" s="1"/>
  <c r="R3040" i="1"/>
  <c r="Q3040" i="1"/>
  <c r="P3040" i="1"/>
  <c r="O3040" i="1"/>
  <c r="T3040" i="1" s="1"/>
  <c r="Y3040" i="1" s="1"/>
  <c r="N3040" i="1"/>
  <c r="R3039" i="1"/>
  <c r="Q3039" i="1"/>
  <c r="V3039" i="1" s="1"/>
  <c r="P3039" i="1"/>
  <c r="U3039" i="1" s="1"/>
  <c r="Z3039" i="1" s="1"/>
  <c r="O3039" i="1"/>
  <c r="N3039" i="1"/>
  <c r="R3038" i="1"/>
  <c r="W3038" i="1" s="1"/>
  <c r="Q3038" i="1"/>
  <c r="V3038" i="1" s="1"/>
  <c r="AA3038" i="1" s="1"/>
  <c r="P3038" i="1"/>
  <c r="O3038" i="1"/>
  <c r="N3038" i="1"/>
  <c r="S3038" i="1" s="1"/>
  <c r="R3037" i="1"/>
  <c r="W3037" i="1" s="1"/>
  <c r="AB3037" i="1" s="1"/>
  <c r="Q3037" i="1"/>
  <c r="V3037" i="1" s="1"/>
  <c r="P3037" i="1"/>
  <c r="O3037" i="1"/>
  <c r="N3037" i="1"/>
  <c r="S3037" i="1" s="1"/>
  <c r="X3037" i="1" s="1"/>
  <c r="R3036" i="1"/>
  <c r="W3036" i="1" s="1"/>
  <c r="AB3036" i="1" s="1"/>
  <c r="Q3036" i="1"/>
  <c r="V3036" i="1" s="1"/>
  <c r="P3036" i="1"/>
  <c r="O3036" i="1"/>
  <c r="N3036" i="1"/>
  <c r="S3036" i="1" s="1"/>
  <c r="X3036" i="1" s="1"/>
  <c r="R3035" i="1"/>
  <c r="W3035" i="1" s="1"/>
  <c r="Q3035" i="1"/>
  <c r="P3035" i="1"/>
  <c r="O3035" i="1"/>
  <c r="T3035" i="1" s="1"/>
  <c r="Y3035" i="1" s="1"/>
  <c r="N3035" i="1"/>
  <c r="S3035" i="1" s="1"/>
  <c r="R3034" i="1"/>
  <c r="Q3034" i="1"/>
  <c r="V3034" i="1" s="1"/>
  <c r="P3034" i="1"/>
  <c r="U3034" i="1" s="1"/>
  <c r="Z3034" i="1" s="1"/>
  <c r="O3034" i="1"/>
  <c r="N3034" i="1"/>
  <c r="R3033" i="1"/>
  <c r="W3033" i="1" s="1"/>
  <c r="Q3033" i="1"/>
  <c r="V3033" i="1" s="1"/>
  <c r="AA3033" i="1" s="1"/>
  <c r="P3033" i="1"/>
  <c r="O3033" i="1"/>
  <c r="N3033" i="1"/>
  <c r="R3032" i="1"/>
  <c r="W3032" i="1" s="1"/>
  <c r="AB3032" i="1" s="1"/>
  <c r="Q3032" i="1"/>
  <c r="V3032" i="1" s="1"/>
  <c r="P3032" i="1"/>
  <c r="O3032" i="1"/>
  <c r="N3032" i="1"/>
  <c r="S3032" i="1" s="1"/>
  <c r="X3032" i="1" s="1"/>
  <c r="R3031" i="1"/>
  <c r="W3031" i="1" s="1"/>
  <c r="Q3031" i="1"/>
  <c r="P3031" i="1"/>
  <c r="O3031" i="1"/>
  <c r="T3031" i="1" s="1"/>
  <c r="Y3031" i="1" s="1"/>
  <c r="N3031" i="1"/>
  <c r="S3031" i="1" s="1"/>
  <c r="R3030" i="1"/>
  <c r="Q3030" i="1"/>
  <c r="V3030" i="1" s="1"/>
  <c r="P3030" i="1"/>
  <c r="U3030" i="1" s="1"/>
  <c r="Z3030" i="1" s="1"/>
  <c r="O3030" i="1"/>
  <c r="N3030" i="1"/>
  <c r="R3029" i="1"/>
  <c r="W3029" i="1" s="1"/>
  <c r="Q3029" i="1"/>
  <c r="V3029" i="1" s="1"/>
  <c r="AA3029" i="1" s="1"/>
  <c r="P3029" i="1"/>
  <c r="O3029" i="1"/>
  <c r="N3029" i="1"/>
  <c r="R3028" i="1"/>
  <c r="W3028" i="1" s="1"/>
  <c r="AB3028" i="1" s="1"/>
  <c r="Q3028" i="1"/>
  <c r="V3028" i="1" s="1"/>
  <c r="P3028" i="1"/>
  <c r="O3028" i="1"/>
  <c r="N3028" i="1"/>
  <c r="S3028" i="1" s="1"/>
  <c r="X3028" i="1" s="1"/>
  <c r="R3027" i="1"/>
  <c r="W3027" i="1" s="1"/>
  <c r="Q3027" i="1"/>
  <c r="P3027" i="1"/>
  <c r="O3027" i="1"/>
  <c r="T3027" i="1" s="1"/>
  <c r="Y3027" i="1" s="1"/>
  <c r="N3027" i="1"/>
  <c r="S3027" i="1" s="1"/>
  <c r="R3026" i="1"/>
  <c r="Q3026" i="1"/>
  <c r="V3026" i="1" s="1"/>
  <c r="P3026" i="1"/>
  <c r="U3026" i="1" s="1"/>
  <c r="Z3026" i="1" s="1"/>
  <c r="O3026" i="1"/>
  <c r="N3026" i="1"/>
  <c r="R3025" i="1"/>
  <c r="W3025" i="1" s="1"/>
  <c r="Q3025" i="1"/>
  <c r="V3025" i="1" s="1"/>
  <c r="AA3025" i="1" s="1"/>
  <c r="P3025" i="1"/>
  <c r="O3025" i="1"/>
  <c r="N3025" i="1"/>
  <c r="S3025" i="1" s="1"/>
  <c r="R3024" i="1"/>
  <c r="W3024" i="1" s="1"/>
  <c r="AB3024" i="1" s="1"/>
  <c r="Q3024" i="1"/>
  <c r="V3024" i="1" s="1"/>
  <c r="P3024" i="1"/>
  <c r="O3024" i="1"/>
  <c r="N3024" i="1"/>
  <c r="S3024" i="1" s="1"/>
  <c r="X3024" i="1" s="1"/>
  <c r="R3023" i="1"/>
  <c r="W3023" i="1" s="1"/>
  <c r="Q3023" i="1"/>
  <c r="P3023" i="1"/>
  <c r="O3023" i="1"/>
  <c r="T3023" i="1" s="1"/>
  <c r="Y3023" i="1" s="1"/>
  <c r="N3023" i="1"/>
  <c r="S3023" i="1" s="1"/>
  <c r="R3022" i="1"/>
  <c r="Q3022" i="1"/>
  <c r="V3022" i="1" s="1"/>
  <c r="P3022" i="1"/>
  <c r="U3022" i="1" s="1"/>
  <c r="Z3022" i="1" s="1"/>
  <c r="O3022" i="1"/>
  <c r="N3022" i="1"/>
  <c r="R3021" i="1"/>
  <c r="Q3021" i="1"/>
  <c r="V3021" i="1" s="1"/>
  <c r="P3021" i="1"/>
  <c r="U3021" i="1" s="1"/>
  <c r="Z3021" i="1" s="1"/>
  <c r="O3021" i="1"/>
  <c r="N3021" i="1"/>
  <c r="R3020" i="1"/>
  <c r="W3020" i="1" s="1"/>
  <c r="Q3020" i="1"/>
  <c r="V3020" i="1" s="1"/>
  <c r="AA3020" i="1" s="1"/>
  <c r="P3020" i="1"/>
  <c r="O3020" i="1"/>
  <c r="N3020" i="1"/>
  <c r="S3020" i="1" s="1"/>
  <c r="R3019" i="1"/>
  <c r="W3019" i="1" s="1"/>
  <c r="AB3019" i="1" s="1"/>
  <c r="Q3019" i="1"/>
  <c r="V3019" i="1" s="1"/>
  <c r="P3019" i="1"/>
  <c r="O3019" i="1"/>
  <c r="N3019" i="1"/>
  <c r="S3019" i="1" s="1"/>
  <c r="X3019" i="1" s="1"/>
  <c r="R3018" i="1"/>
  <c r="W3018" i="1" s="1"/>
  <c r="Q3018" i="1"/>
  <c r="P3018" i="1"/>
  <c r="O3018" i="1"/>
  <c r="T3018" i="1" s="1"/>
  <c r="Y3018" i="1" s="1"/>
  <c r="N3018" i="1"/>
  <c r="S3018" i="1" s="1"/>
  <c r="R3017" i="1"/>
  <c r="Q3017" i="1"/>
  <c r="P3017" i="1"/>
  <c r="U3017" i="1" s="1"/>
  <c r="Z3017" i="1" s="1"/>
  <c r="O3017" i="1"/>
  <c r="N3017" i="1"/>
  <c r="R3016" i="1"/>
  <c r="W3016" i="1" s="1"/>
  <c r="Q3016" i="1"/>
  <c r="V3016" i="1" s="1"/>
  <c r="AA3016" i="1" s="1"/>
  <c r="P3016" i="1"/>
  <c r="O3016" i="1"/>
  <c r="N3016" i="1"/>
  <c r="S3016" i="1" s="1"/>
  <c r="R3015" i="1"/>
  <c r="W3015" i="1" s="1"/>
  <c r="AB3015" i="1" s="1"/>
  <c r="Q3015" i="1"/>
  <c r="V3015" i="1" s="1"/>
  <c r="P3015" i="1"/>
  <c r="O3015" i="1"/>
  <c r="N3015" i="1"/>
  <c r="S3015" i="1" s="1"/>
  <c r="X3015" i="1" s="1"/>
  <c r="R3014" i="1"/>
  <c r="W3014" i="1" s="1"/>
  <c r="Q3014" i="1"/>
  <c r="P3014" i="1"/>
  <c r="O3014" i="1"/>
  <c r="T3014" i="1" s="1"/>
  <c r="Y3014" i="1" s="1"/>
  <c r="N3014" i="1"/>
  <c r="R3013" i="1"/>
  <c r="Q3013" i="1"/>
  <c r="V3013" i="1" s="1"/>
  <c r="P3013" i="1"/>
  <c r="U3013" i="1" s="1"/>
  <c r="Z3013" i="1" s="1"/>
  <c r="O3013" i="1"/>
  <c r="N3013" i="1"/>
  <c r="R3012" i="1"/>
  <c r="W3012" i="1" s="1"/>
  <c r="Q3012" i="1"/>
  <c r="V3012" i="1" s="1"/>
  <c r="AA3012" i="1" s="1"/>
  <c r="P3012" i="1"/>
  <c r="O3012" i="1"/>
  <c r="N3012" i="1"/>
  <c r="S3012" i="1" s="1"/>
  <c r="R3011" i="1"/>
  <c r="W3011" i="1" s="1"/>
  <c r="AB3011" i="1" s="1"/>
  <c r="Q3011" i="1"/>
  <c r="V3011" i="1" s="1"/>
  <c r="P3011" i="1"/>
  <c r="O3011" i="1"/>
  <c r="N3011" i="1"/>
  <c r="S3011" i="1" s="1"/>
  <c r="X3011" i="1" s="1"/>
  <c r="R3010" i="1"/>
  <c r="Q3010" i="1"/>
  <c r="P3010" i="1"/>
  <c r="O3010" i="1"/>
  <c r="T3010" i="1" s="1"/>
  <c r="Y3010" i="1" s="1"/>
  <c r="N3010" i="1"/>
  <c r="R3009" i="1"/>
  <c r="Q3009" i="1"/>
  <c r="P3009" i="1"/>
  <c r="U3009" i="1" s="1"/>
  <c r="Z3009" i="1" s="1"/>
  <c r="O3009" i="1"/>
  <c r="N3009" i="1"/>
  <c r="R3008" i="1"/>
  <c r="W3008" i="1" s="1"/>
  <c r="Q3008" i="1"/>
  <c r="V3008" i="1" s="1"/>
  <c r="AA3008" i="1" s="1"/>
  <c r="P3008" i="1"/>
  <c r="O3008" i="1"/>
  <c r="N3008" i="1"/>
  <c r="S3008" i="1" s="1"/>
  <c r="R3007" i="1"/>
  <c r="W3007" i="1" s="1"/>
  <c r="AB3007" i="1" s="1"/>
  <c r="Q3007" i="1"/>
  <c r="V3007" i="1" s="1"/>
  <c r="P3007" i="1"/>
  <c r="O3007" i="1"/>
  <c r="N3007" i="1"/>
  <c r="S3007" i="1" s="1"/>
  <c r="X3007" i="1" s="1"/>
  <c r="R3006" i="1"/>
  <c r="W3006" i="1" s="1"/>
  <c r="AB3006" i="1" s="1"/>
  <c r="Q3006" i="1"/>
  <c r="V3006" i="1" s="1"/>
  <c r="P3006" i="1"/>
  <c r="O3006" i="1"/>
  <c r="N3006" i="1"/>
  <c r="S3006" i="1" s="1"/>
  <c r="X3006" i="1" s="1"/>
  <c r="R3005" i="1"/>
  <c r="W3005" i="1" s="1"/>
  <c r="Q3005" i="1"/>
  <c r="P3005" i="1"/>
  <c r="O3005" i="1"/>
  <c r="T3005" i="1" s="1"/>
  <c r="Y3005" i="1" s="1"/>
  <c r="N3005" i="1"/>
  <c r="S3005" i="1" s="1"/>
  <c r="R3004" i="1"/>
  <c r="Q3004" i="1"/>
  <c r="V3004" i="1" s="1"/>
  <c r="P3004" i="1"/>
  <c r="U3004" i="1" s="1"/>
  <c r="Z3004" i="1" s="1"/>
  <c r="O3004" i="1"/>
  <c r="N3004" i="1"/>
  <c r="R3003" i="1"/>
  <c r="W3003" i="1" s="1"/>
  <c r="Q3003" i="1"/>
  <c r="V3003" i="1" s="1"/>
  <c r="AA3003" i="1" s="1"/>
  <c r="P3003" i="1"/>
  <c r="O3003" i="1"/>
  <c r="N3003" i="1"/>
  <c r="R3002" i="1"/>
  <c r="W3002" i="1" s="1"/>
  <c r="AB3002" i="1" s="1"/>
  <c r="Q3002" i="1"/>
  <c r="V3002" i="1" s="1"/>
  <c r="P3002" i="1"/>
  <c r="O3002" i="1"/>
  <c r="N3002" i="1"/>
  <c r="S3002" i="1" s="1"/>
  <c r="X3002" i="1" s="1"/>
  <c r="R3001" i="1"/>
  <c r="W3001" i="1" s="1"/>
  <c r="Q3001" i="1"/>
  <c r="P3001" i="1"/>
  <c r="O3001" i="1"/>
  <c r="T3001" i="1" s="1"/>
  <c r="Y3001" i="1" s="1"/>
  <c r="N3001" i="1"/>
  <c r="S3001" i="1" s="1"/>
  <c r="R3000" i="1"/>
  <c r="Q3000" i="1"/>
  <c r="V3000" i="1" s="1"/>
  <c r="P3000" i="1"/>
  <c r="U3000" i="1" s="1"/>
  <c r="Z3000" i="1" s="1"/>
  <c r="O3000" i="1"/>
  <c r="N3000" i="1"/>
  <c r="R2999" i="1"/>
  <c r="W2999" i="1" s="1"/>
  <c r="Q2999" i="1"/>
  <c r="V2999" i="1" s="1"/>
  <c r="AA2999" i="1" s="1"/>
  <c r="P2999" i="1"/>
  <c r="O2999" i="1"/>
  <c r="N2999" i="1"/>
  <c r="R2998" i="1"/>
  <c r="W2998" i="1" s="1"/>
  <c r="AB2998" i="1" s="1"/>
  <c r="Q2998" i="1"/>
  <c r="V2998" i="1" s="1"/>
  <c r="P2998" i="1"/>
  <c r="O2998" i="1"/>
  <c r="N2998" i="1"/>
  <c r="S2998" i="1" s="1"/>
  <c r="X2998" i="1" s="1"/>
  <c r="R2997" i="1"/>
  <c r="W2997" i="1" s="1"/>
  <c r="Q2997" i="1"/>
  <c r="P2997" i="1"/>
  <c r="O2997" i="1"/>
  <c r="T2997" i="1" s="1"/>
  <c r="Y2997" i="1" s="1"/>
  <c r="N2997" i="1"/>
  <c r="S2997" i="1" s="1"/>
  <c r="R2996" i="1"/>
  <c r="Q2996" i="1"/>
  <c r="V2996" i="1" s="1"/>
  <c r="P2996" i="1"/>
  <c r="U2996" i="1" s="1"/>
  <c r="Z2996" i="1" s="1"/>
  <c r="O2996" i="1"/>
  <c r="N2996" i="1"/>
  <c r="R2995" i="1"/>
  <c r="W2995" i="1" s="1"/>
  <c r="Q2995" i="1"/>
  <c r="V2995" i="1" s="1"/>
  <c r="AA2995" i="1" s="1"/>
  <c r="P2995" i="1"/>
  <c r="O2995" i="1"/>
  <c r="N2995" i="1"/>
  <c r="R2994" i="1"/>
  <c r="W2994" i="1" s="1"/>
  <c r="AB2994" i="1" s="1"/>
  <c r="Q2994" i="1"/>
  <c r="P2994" i="1"/>
  <c r="O2994" i="1"/>
  <c r="N2994" i="1"/>
  <c r="S2994" i="1" s="1"/>
  <c r="X2994" i="1" s="1"/>
  <c r="R2993" i="1"/>
  <c r="W2993" i="1" s="1"/>
  <c r="Q2993" i="1"/>
  <c r="P2993" i="1"/>
  <c r="O2993" i="1"/>
  <c r="T2993" i="1" s="1"/>
  <c r="Y2993" i="1" s="1"/>
  <c r="N2993" i="1"/>
  <c r="S2993" i="1" s="1"/>
  <c r="R2992" i="1"/>
  <c r="Q2992" i="1"/>
  <c r="V2992" i="1" s="1"/>
  <c r="P2992" i="1"/>
  <c r="U2992" i="1" s="1"/>
  <c r="Z2992" i="1" s="1"/>
  <c r="O2992" i="1"/>
  <c r="N2992" i="1"/>
  <c r="R2991" i="1"/>
  <c r="Q2991" i="1"/>
  <c r="V2991" i="1" s="1"/>
  <c r="P2991" i="1"/>
  <c r="U2991" i="1" s="1"/>
  <c r="Z2991" i="1" s="1"/>
  <c r="O2991" i="1"/>
  <c r="N2991" i="1"/>
  <c r="R2990" i="1"/>
  <c r="W2990" i="1" s="1"/>
  <c r="Q2990" i="1"/>
  <c r="V2990" i="1" s="1"/>
  <c r="AA2990" i="1" s="1"/>
  <c r="P2990" i="1"/>
  <c r="O2990" i="1"/>
  <c r="N2990" i="1"/>
  <c r="S2990" i="1" s="1"/>
  <c r="V2989" i="1"/>
  <c r="R2989" i="1"/>
  <c r="W2989" i="1" s="1"/>
  <c r="AB2989" i="1" s="1"/>
  <c r="Q2989" i="1"/>
  <c r="P2989" i="1"/>
  <c r="O2989" i="1"/>
  <c r="N2989" i="1"/>
  <c r="S2989" i="1" s="1"/>
  <c r="X2989" i="1" s="1"/>
  <c r="R2988" i="1"/>
  <c r="Q2988" i="1"/>
  <c r="P2988" i="1"/>
  <c r="O2988" i="1"/>
  <c r="T2988" i="1" s="1"/>
  <c r="Y2988" i="1" s="1"/>
  <c r="N2988" i="1"/>
  <c r="R2987" i="1"/>
  <c r="Q2987" i="1"/>
  <c r="P2987" i="1"/>
  <c r="U2987" i="1" s="1"/>
  <c r="Z2987" i="1" s="1"/>
  <c r="O2987" i="1"/>
  <c r="N2987" i="1"/>
  <c r="W2986" i="1"/>
  <c r="S2986" i="1"/>
  <c r="R2986" i="1"/>
  <c r="Q2986" i="1"/>
  <c r="V2986" i="1" s="1"/>
  <c r="AA2986" i="1" s="1"/>
  <c r="P2986" i="1"/>
  <c r="O2986" i="1"/>
  <c r="N2986" i="1"/>
  <c r="R2985" i="1"/>
  <c r="W2985" i="1" s="1"/>
  <c r="AB2985" i="1" s="1"/>
  <c r="Q2985" i="1"/>
  <c r="V2985" i="1" s="1"/>
  <c r="P2985" i="1"/>
  <c r="O2985" i="1"/>
  <c r="N2985" i="1"/>
  <c r="S2985" i="1" s="1"/>
  <c r="X2985" i="1" s="1"/>
  <c r="R2984" i="1"/>
  <c r="W2984" i="1" s="1"/>
  <c r="Q2984" i="1"/>
  <c r="P2984" i="1"/>
  <c r="O2984" i="1"/>
  <c r="T2984" i="1" s="1"/>
  <c r="Y2984" i="1" s="1"/>
  <c r="N2984" i="1"/>
  <c r="R2983" i="1"/>
  <c r="Q2983" i="1"/>
  <c r="V2983" i="1" s="1"/>
  <c r="P2983" i="1"/>
  <c r="U2983" i="1" s="1"/>
  <c r="Z2983" i="1" s="1"/>
  <c r="O2983" i="1"/>
  <c r="N2983" i="1"/>
  <c r="R2982" i="1"/>
  <c r="W2982" i="1" s="1"/>
  <c r="Q2982" i="1"/>
  <c r="V2982" i="1" s="1"/>
  <c r="AA2982" i="1" s="1"/>
  <c r="P2982" i="1"/>
  <c r="O2982" i="1"/>
  <c r="N2982" i="1"/>
  <c r="S2982" i="1" s="1"/>
  <c r="R2981" i="1"/>
  <c r="W2981" i="1" s="1"/>
  <c r="AB2981" i="1" s="1"/>
  <c r="Q2981" i="1"/>
  <c r="V2981" i="1" s="1"/>
  <c r="P2981" i="1"/>
  <c r="O2981" i="1"/>
  <c r="N2981" i="1"/>
  <c r="S2981" i="1" s="1"/>
  <c r="X2981" i="1" s="1"/>
  <c r="R2980" i="1"/>
  <c r="Q2980" i="1"/>
  <c r="P2980" i="1"/>
  <c r="O2980" i="1"/>
  <c r="T2980" i="1" s="1"/>
  <c r="Y2980" i="1" s="1"/>
  <c r="N2980" i="1"/>
  <c r="R2979" i="1"/>
  <c r="Q2979" i="1"/>
  <c r="P2979" i="1"/>
  <c r="U2979" i="1" s="1"/>
  <c r="Z2979" i="1" s="1"/>
  <c r="O2979" i="1"/>
  <c r="N2979" i="1"/>
  <c r="R2978" i="1"/>
  <c r="W2978" i="1" s="1"/>
  <c r="Q2978" i="1"/>
  <c r="V2978" i="1" s="1"/>
  <c r="AA2978" i="1" s="1"/>
  <c r="P2978" i="1"/>
  <c r="O2978" i="1"/>
  <c r="N2978" i="1"/>
  <c r="S2978" i="1" s="1"/>
  <c r="R2977" i="1"/>
  <c r="W2977" i="1" s="1"/>
  <c r="AB2977" i="1" s="1"/>
  <c r="Q2977" i="1"/>
  <c r="V2977" i="1" s="1"/>
  <c r="P2977" i="1"/>
  <c r="O2977" i="1"/>
  <c r="N2977" i="1"/>
  <c r="S2977" i="1" s="1"/>
  <c r="X2977" i="1" s="1"/>
  <c r="R2976" i="1"/>
  <c r="W2976" i="1" s="1"/>
  <c r="AB2976" i="1" s="1"/>
  <c r="Q2976" i="1"/>
  <c r="V2976" i="1" s="1"/>
  <c r="P2976" i="1"/>
  <c r="O2976" i="1"/>
  <c r="N2976" i="1"/>
  <c r="S2976" i="1" s="1"/>
  <c r="X2976" i="1" s="1"/>
  <c r="R2975" i="1"/>
  <c r="W2975" i="1" s="1"/>
  <c r="Q2975" i="1"/>
  <c r="P2975" i="1"/>
  <c r="O2975" i="1"/>
  <c r="T2975" i="1" s="1"/>
  <c r="Y2975" i="1" s="1"/>
  <c r="N2975" i="1"/>
  <c r="S2975" i="1" s="1"/>
  <c r="R2974" i="1"/>
  <c r="Q2974" i="1"/>
  <c r="V2974" i="1" s="1"/>
  <c r="P2974" i="1"/>
  <c r="U2974" i="1" s="1"/>
  <c r="Z2974" i="1" s="1"/>
  <c r="O2974" i="1"/>
  <c r="N2974" i="1"/>
  <c r="R2973" i="1"/>
  <c r="W2973" i="1" s="1"/>
  <c r="Q2973" i="1"/>
  <c r="V2973" i="1" s="1"/>
  <c r="AA2973" i="1" s="1"/>
  <c r="P2973" i="1"/>
  <c r="O2973" i="1"/>
  <c r="N2973" i="1"/>
  <c r="R2972" i="1"/>
  <c r="W2972" i="1" s="1"/>
  <c r="AB2972" i="1" s="1"/>
  <c r="Q2972" i="1"/>
  <c r="V2972" i="1" s="1"/>
  <c r="P2972" i="1"/>
  <c r="O2972" i="1"/>
  <c r="N2972" i="1"/>
  <c r="S2972" i="1" s="1"/>
  <c r="X2972" i="1" s="1"/>
  <c r="R2971" i="1"/>
  <c r="W2971" i="1" s="1"/>
  <c r="Q2971" i="1"/>
  <c r="P2971" i="1"/>
  <c r="O2971" i="1"/>
  <c r="T2971" i="1" s="1"/>
  <c r="Y2971" i="1" s="1"/>
  <c r="N2971" i="1"/>
  <c r="S2971" i="1" s="1"/>
  <c r="R2970" i="1"/>
  <c r="Q2970" i="1"/>
  <c r="V2970" i="1" s="1"/>
  <c r="P2970" i="1"/>
  <c r="U2970" i="1" s="1"/>
  <c r="Z2970" i="1" s="1"/>
  <c r="O2970" i="1"/>
  <c r="N2970" i="1"/>
  <c r="R2969" i="1"/>
  <c r="W2969" i="1" s="1"/>
  <c r="Q2969" i="1"/>
  <c r="V2969" i="1" s="1"/>
  <c r="AA2969" i="1" s="1"/>
  <c r="P2969" i="1"/>
  <c r="O2969" i="1"/>
  <c r="N2969" i="1"/>
  <c r="R2968" i="1"/>
  <c r="W2968" i="1" s="1"/>
  <c r="AB2968" i="1" s="1"/>
  <c r="Q2968" i="1"/>
  <c r="V2968" i="1" s="1"/>
  <c r="P2968" i="1"/>
  <c r="O2968" i="1"/>
  <c r="N2968" i="1"/>
  <c r="S2968" i="1" s="1"/>
  <c r="X2968" i="1" s="1"/>
  <c r="W2967" i="1"/>
  <c r="R2967" i="1"/>
  <c r="Q2967" i="1"/>
  <c r="P2967" i="1"/>
  <c r="O2967" i="1"/>
  <c r="T2967" i="1" s="1"/>
  <c r="Y2967" i="1" s="1"/>
  <c r="N2967" i="1"/>
  <c r="S2967" i="1" s="1"/>
  <c r="R2966" i="1"/>
  <c r="Q2966" i="1"/>
  <c r="V2966" i="1" s="1"/>
  <c r="P2966" i="1"/>
  <c r="U2966" i="1" s="1"/>
  <c r="Z2966" i="1" s="1"/>
  <c r="O2966" i="1"/>
  <c r="N2966" i="1"/>
  <c r="R2965" i="1"/>
  <c r="W2965" i="1" s="1"/>
  <c r="Q2965" i="1"/>
  <c r="V2965" i="1" s="1"/>
  <c r="AA2965" i="1" s="1"/>
  <c r="P2965" i="1"/>
  <c r="O2965" i="1"/>
  <c r="N2965" i="1"/>
  <c r="R2964" i="1"/>
  <c r="W2964" i="1" s="1"/>
  <c r="AB2964" i="1" s="1"/>
  <c r="Q2964" i="1"/>
  <c r="V2964" i="1" s="1"/>
  <c r="P2964" i="1"/>
  <c r="O2964" i="1"/>
  <c r="N2964" i="1"/>
  <c r="S2964" i="1" s="1"/>
  <c r="X2964" i="1" s="1"/>
  <c r="R2963" i="1"/>
  <c r="W2963" i="1" s="1"/>
  <c r="Q2963" i="1"/>
  <c r="P2963" i="1"/>
  <c r="O2963" i="1"/>
  <c r="T2963" i="1" s="1"/>
  <c r="Y2963" i="1" s="1"/>
  <c r="N2963" i="1"/>
  <c r="R2962" i="1"/>
  <c r="Q2962" i="1"/>
  <c r="V2962" i="1" s="1"/>
  <c r="P2962" i="1"/>
  <c r="U2962" i="1" s="1"/>
  <c r="Z2962" i="1" s="1"/>
  <c r="O2962" i="1"/>
  <c r="N2962" i="1"/>
  <c r="R2961" i="1"/>
  <c r="Q2961" i="1"/>
  <c r="V2961" i="1" s="1"/>
  <c r="P2961" i="1"/>
  <c r="U2961" i="1" s="1"/>
  <c r="Z2961" i="1" s="1"/>
  <c r="O2961" i="1"/>
  <c r="N2961" i="1"/>
  <c r="R2960" i="1"/>
  <c r="W2960" i="1" s="1"/>
  <c r="Q2960" i="1"/>
  <c r="V2960" i="1" s="1"/>
  <c r="AA2960" i="1" s="1"/>
  <c r="P2960" i="1"/>
  <c r="O2960" i="1"/>
  <c r="N2960" i="1"/>
  <c r="S2960" i="1" s="1"/>
  <c r="R2959" i="1"/>
  <c r="W2959" i="1" s="1"/>
  <c r="AB2959" i="1" s="1"/>
  <c r="Q2959" i="1"/>
  <c r="V2959" i="1" s="1"/>
  <c r="P2959" i="1"/>
  <c r="O2959" i="1"/>
  <c r="N2959" i="1"/>
  <c r="S2959" i="1" s="1"/>
  <c r="X2959" i="1" s="1"/>
  <c r="R2958" i="1"/>
  <c r="Q2958" i="1"/>
  <c r="P2958" i="1"/>
  <c r="O2958" i="1"/>
  <c r="T2958" i="1" s="1"/>
  <c r="Y2958" i="1" s="1"/>
  <c r="N2958" i="1"/>
  <c r="R2957" i="1"/>
  <c r="Q2957" i="1"/>
  <c r="P2957" i="1"/>
  <c r="U2957" i="1" s="1"/>
  <c r="Z2957" i="1" s="1"/>
  <c r="O2957" i="1"/>
  <c r="N2957" i="1"/>
  <c r="R2956" i="1"/>
  <c r="W2956" i="1" s="1"/>
  <c r="Q2956" i="1"/>
  <c r="V2956" i="1" s="1"/>
  <c r="AA2956" i="1" s="1"/>
  <c r="P2956" i="1"/>
  <c r="O2956" i="1"/>
  <c r="N2956" i="1"/>
  <c r="R2955" i="1"/>
  <c r="W2955" i="1" s="1"/>
  <c r="AB2955" i="1" s="1"/>
  <c r="Q2955" i="1"/>
  <c r="V2955" i="1" s="1"/>
  <c r="P2955" i="1"/>
  <c r="O2955" i="1"/>
  <c r="N2955" i="1"/>
  <c r="S2955" i="1" s="1"/>
  <c r="X2955" i="1" s="1"/>
  <c r="R2954" i="1"/>
  <c r="W2954" i="1" s="1"/>
  <c r="Q2954" i="1"/>
  <c r="P2954" i="1"/>
  <c r="O2954" i="1"/>
  <c r="T2954" i="1" s="1"/>
  <c r="Y2954" i="1" s="1"/>
  <c r="N2954" i="1"/>
  <c r="R2953" i="1"/>
  <c r="Q2953" i="1"/>
  <c r="V2953" i="1" s="1"/>
  <c r="P2953" i="1"/>
  <c r="U2953" i="1" s="1"/>
  <c r="Z2953" i="1" s="1"/>
  <c r="O2953" i="1"/>
  <c r="N2953" i="1"/>
  <c r="R2952" i="1"/>
  <c r="W2952" i="1" s="1"/>
  <c r="Q2952" i="1"/>
  <c r="V2952" i="1" s="1"/>
  <c r="AA2952" i="1" s="1"/>
  <c r="P2952" i="1"/>
  <c r="O2952" i="1"/>
  <c r="N2952" i="1"/>
  <c r="S2952" i="1" s="1"/>
  <c r="R2951" i="1"/>
  <c r="W2951" i="1" s="1"/>
  <c r="AB2951" i="1" s="1"/>
  <c r="Q2951" i="1"/>
  <c r="V2951" i="1" s="1"/>
  <c r="P2951" i="1"/>
  <c r="O2951" i="1"/>
  <c r="N2951" i="1"/>
  <c r="S2951" i="1" s="1"/>
  <c r="X2951" i="1" s="1"/>
  <c r="R2950" i="1"/>
  <c r="Q2950" i="1"/>
  <c r="P2950" i="1"/>
  <c r="O2950" i="1"/>
  <c r="T2950" i="1" s="1"/>
  <c r="Y2950" i="1" s="1"/>
  <c r="N2950" i="1"/>
  <c r="R2949" i="1"/>
  <c r="Q2949" i="1"/>
  <c r="P2949" i="1"/>
  <c r="U2949" i="1" s="1"/>
  <c r="Z2949" i="1" s="1"/>
  <c r="O2949" i="1"/>
  <c r="N2949" i="1"/>
  <c r="R2948" i="1"/>
  <c r="W2948" i="1" s="1"/>
  <c r="Q2948" i="1"/>
  <c r="V2948" i="1" s="1"/>
  <c r="AA2948" i="1" s="1"/>
  <c r="P2948" i="1"/>
  <c r="O2948" i="1"/>
  <c r="N2948" i="1"/>
  <c r="S2948" i="1" s="1"/>
  <c r="R2947" i="1"/>
  <c r="W2947" i="1" s="1"/>
  <c r="AB2947" i="1" s="1"/>
  <c r="Q2947" i="1"/>
  <c r="V2947" i="1" s="1"/>
  <c r="P2947" i="1"/>
  <c r="O2947" i="1"/>
  <c r="N2947" i="1"/>
  <c r="S2947" i="1" s="1"/>
  <c r="X2947" i="1" s="1"/>
  <c r="R2946" i="1"/>
  <c r="W2946" i="1" s="1"/>
  <c r="AB2946" i="1" s="1"/>
  <c r="Q2946" i="1"/>
  <c r="V2946" i="1" s="1"/>
  <c r="P2946" i="1"/>
  <c r="O2946" i="1"/>
  <c r="N2946" i="1"/>
  <c r="S2946" i="1" s="1"/>
  <c r="X2946" i="1" s="1"/>
  <c r="R2945" i="1"/>
  <c r="W2945" i="1" s="1"/>
  <c r="Q2945" i="1"/>
  <c r="P2945" i="1"/>
  <c r="O2945" i="1"/>
  <c r="T2945" i="1" s="1"/>
  <c r="Y2945" i="1" s="1"/>
  <c r="N2945" i="1"/>
  <c r="S2945" i="1" s="1"/>
  <c r="R2944" i="1"/>
  <c r="Q2944" i="1"/>
  <c r="V2944" i="1" s="1"/>
  <c r="P2944" i="1"/>
  <c r="U2944" i="1" s="1"/>
  <c r="Z2944" i="1" s="1"/>
  <c r="O2944" i="1"/>
  <c r="N2944" i="1"/>
  <c r="R2943" i="1"/>
  <c r="W2943" i="1" s="1"/>
  <c r="Q2943" i="1"/>
  <c r="V2943" i="1" s="1"/>
  <c r="AA2943" i="1" s="1"/>
  <c r="P2943" i="1"/>
  <c r="O2943" i="1"/>
  <c r="N2943" i="1"/>
  <c r="R2942" i="1"/>
  <c r="W2942" i="1" s="1"/>
  <c r="AB2942" i="1" s="1"/>
  <c r="Q2942" i="1"/>
  <c r="V2942" i="1" s="1"/>
  <c r="P2942" i="1"/>
  <c r="O2942" i="1"/>
  <c r="N2942" i="1"/>
  <c r="S2942" i="1" s="1"/>
  <c r="X2942" i="1" s="1"/>
  <c r="R2941" i="1"/>
  <c r="W2941" i="1" s="1"/>
  <c r="Q2941" i="1"/>
  <c r="P2941" i="1"/>
  <c r="O2941" i="1"/>
  <c r="T2941" i="1" s="1"/>
  <c r="Y2941" i="1" s="1"/>
  <c r="N2941" i="1"/>
  <c r="R2940" i="1"/>
  <c r="Q2940" i="1"/>
  <c r="V2940" i="1" s="1"/>
  <c r="P2940" i="1"/>
  <c r="U2940" i="1" s="1"/>
  <c r="Z2940" i="1" s="1"/>
  <c r="O2940" i="1"/>
  <c r="N2940" i="1"/>
  <c r="R2939" i="1"/>
  <c r="W2939" i="1" s="1"/>
  <c r="Q2939" i="1"/>
  <c r="V2939" i="1" s="1"/>
  <c r="AA2939" i="1" s="1"/>
  <c r="P2939" i="1"/>
  <c r="O2939" i="1"/>
  <c r="N2939" i="1"/>
  <c r="S2939" i="1" s="1"/>
  <c r="R2938" i="1"/>
  <c r="W2938" i="1" s="1"/>
  <c r="AB2938" i="1" s="1"/>
  <c r="Q2938" i="1"/>
  <c r="V2938" i="1" s="1"/>
  <c r="P2938" i="1"/>
  <c r="O2938" i="1"/>
  <c r="N2938" i="1"/>
  <c r="S2938" i="1" s="1"/>
  <c r="X2938" i="1" s="1"/>
  <c r="R2937" i="1"/>
  <c r="W2937" i="1" s="1"/>
  <c r="Q2937" i="1"/>
  <c r="P2937" i="1"/>
  <c r="O2937" i="1"/>
  <c r="T2937" i="1" s="1"/>
  <c r="Y2937" i="1" s="1"/>
  <c r="N2937" i="1"/>
  <c r="S2937" i="1" s="1"/>
  <c r="R2936" i="1"/>
  <c r="Q2936" i="1"/>
  <c r="V2936" i="1" s="1"/>
  <c r="P2936" i="1"/>
  <c r="U2936" i="1" s="1"/>
  <c r="Z2936" i="1" s="1"/>
  <c r="O2936" i="1"/>
  <c r="N2936" i="1"/>
  <c r="R2935" i="1"/>
  <c r="W2935" i="1" s="1"/>
  <c r="Q2935" i="1"/>
  <c r="V2935" i="1" s="1"/>
  <c r="AA2935" i="1" s="1"/>
  <c r="P2935" i="1"/>
  <c r="O2935" i="1"/>
  <c r="N2935" i="1"/>
  <c r="V2934" i="1"/>
  <c r="R2934" i="1"/>
  <c r="W2934" i="1" s="1"/>
  <c r="AB2934" i="1" s="1"/>
  <c r="Q2934" i="1"/>
  <c r="P2934" i="1"/>
  <c r="O2934" i="1"/>
  <c r="N2934" i="1"/>
  <c r="S2934" i="1" s="1"/>
  <c r="X2934" i="1" s="1"/>
  <c r="R2933" i="1"/>
  <c r="W2933" i="1" s="1"/>
  <c r="Q2933" i="1"/>
  <c r="P2933" i="1"/>
  <c r="O2933" i="1"/>
  <c r="T2933" i="1" s="1"/>
  <c r="Y2933" i="1" s="1"/>
  <c r="N2933" i="1"/>
  <c r="R2932" i="1"/>
  <c r="Q2932" i="1"/>
  <c r="V2932" i="1" s="1"/>
  <c r="P2932" i="1"/>
  <c r="U2932" i="1" s="1"/>
  <c r="Z2932" i="1" s="1"/>
  <c r="O2932" i="1"/>
  <c r="N2932" i="1"/>
  <c r="V2931" i="1"/>
  <c r="R2931" i="1"/>
  <c r="Q2931" i="1"/>
  <c r="P2931" i="1"/>
  <c r="U2931" i="1" s="1"/>
  <c r="Z2931" i="1" s="1"/>
  <c r="O2931" i="1"/>
  <c r="N2931" i="1"/>
  <c r="R2930" i="1"/>
  <c r="W2930" i="1" s="1"/>
  <c r="Q2930" i="1"/>
  <c r="V2930" i="1" s="1"/>
  <c r="AA2930" i="1" s="1"/>
  <c r="P2930" i="1"/>
  <c r="O2930" i="1"/>
  <c r="N2930" i="1"/>
  <c r="S2930" i="1" s="1"/>
  <c r="R2929" i="1"/>
  <c r="W2929" i="1" s="1"/>
  <c r="AB2929" i="1" s="1"/>
  <c r="Q2929" i="1"/>
  <c r="V2929" i="1" s="1"/>
  <c r="P2929" i="1"/>
  <c r="O2929" i="1"/>
  <c r="N2929" i="1"/>
  <c r="S2929" i="1" s="1"/>
  <c r="X2929" i="1" s="1"/>
  <c r="R2928" i="1"/>
  <c r="W2928" i="1" s="1"/>
  <c r="Q2928" i="1"/>
  <c r="P2928" i="1"/>
  <c r="O2928" i="1"/>
  <c r="T2928" i="1" s="1"/>
  <c r="Y2928" i="1" s="1"/>
  <c r="N2928" i="1"/>
  <c r="R2927" i="1"/>
  <c r="Q2927" i="1"/>
  <c r="V2927" i="1" s="1"/>
  <c r="P2927" i="1"/>
  <c r="U2927" i="1" s="1"/>
  <c r="Z2927" i="1" s="1"/>
  <c r="O2927" i="1"/>
  <c r="N2927" i="1"/>
  <c r="R2926" i="1"/>
  <c r="W2926" i="1" s="1"/>
  <c r="Q2926" i="1"/>
  <c r="V2926" i="1" s="1"/>
  <c r="AA2926" i="1" s="1"/>
  <c r="P2926" i="1"/>
  <c r="O2926" i="1"/>
  <c r="N2926" i="1"/>
  <c r="R2925" i="1"/>
  <c r="W2925" i="1" s="1"/>
  <c r="AB2925" i="1" s="1"/>
  <c r="Q2925" i="1"/>
  <c r="V2925" i="1" s="1"/>
  <c r="P2925" i="1"/>
  <c r="O2925" i="1"/>
  <c r="N2925" i="1"/>
  <c r="S2925" i="1" s="1"/>
  <c r="X2925" i="1" s="1"/>
  <c r="R2924" i="1"/>
  <c r="W2924" i="1" s="1"/>
  <c r="Q2924" i="1"/>
  <c r="P2924" i="1"/>
  <c r="O2924" i="1"/>
  <c r="T2924" i="1" s="1"/>
  <c r="Y2924" i="1" s="1"/>
  <c r="N2924" i="1"/>
  <c r="S2924" i="1" s="1"/>
  <c r="R2923" i="1"/>
  <c r="Q2923" i="1"/>
  <c r="V2923" i="1" s="1"/>
  <c r="P2923" i="1"/>
  <c r="U2923" i="1" s="1"/>
  <c r="Z2923" i="1" s="1"/>
  <c r="O2923" i="1"/>
  <c r="N2923" i="1"/>
  <c r="R2922" i="1"/>
  <c r="W2922" i="1" s="1"/>
  <c r="Q2922" i="1"/>
  <c r="V2922" i="1" s="1"/>
  <c r="AA2922" i="1" s="1"/>
  <c r="P2922" i="1"/>
  <c r="O2922" i="1"/>
  <c r="N2922" i="1"/>
  <c r="S2922" i="1" s="1"/>
  <c r="R2921" i="1"/>
  <c r="W2921" i="1" s="1"/>
  <c r="AB2921" i="1" s="1"/>
  <c r="Q2921" i="1"/>
  <c r="V2921" i="1" s="1"/>
  <c r="P2921" i="1"/>
  <c r="O2921" i="1"/>
  <c r="N2921" i="1"/>
  <c r="S2921" i="1" s="1"/>
  <c r="X2921" i="1" s="1"/>
  <c r="W2920" i="1"/>
  <c r="R2920" i="1"/>
  <c r="Q2920" i="1"/>
  <c r="P2920" i="1"/>
  <c r="O2920" i="1"/>
  <c r="T2920" i="1" s="1"/>
  <c r="Y2920" i="1" s="1"/>
  <c r="N2920" i="1"/>
  <c r="R2919" i="1"/>
  <c r="Q2919" i="1"/>
  <c r="V2919" i="1" s="1"/>
  <c r="P2919" i="1"/>
  <c r="U2919" i="1" s="1"/>
  <c r="Z2919" i="1" s="1"/>
  <c r="O2919" i="1"/>
  <c r="N2919" i="1"/>
  <c r="R2918" i="1"/>
  <c r="W2918" i="1" s="1"/>
  <c r="Q2918" i="1"/>
  <c r="V2918" i="1" s="1"/>
  <c r="AA2918" i="1" s="1"/>
  <c r="P2918" i="1"/>
  <c r="O2918" i="1"/>
  <c r="N2918" i="1"/>
  <c r="S2918" i="1" s="1"/>
  <c r="R2917" i="1"/>
  <c r="W2917" i="1" s="1"/>
  <c r="AB2917" i="1" s="1"/>
  <c r="Q2917" i="1"/>
  <c r="V2917" i="1" s="1"/>
  <c r="P2917" i="1"/>
  <c r="O2917" i="1"/>
  <c r="N2917" i="1"/>
  <c r="S2917" i="1" s="1"/>
  <c r="X2917" i="1" s="1"/>
  <c r="R2916" i="1"/>
  <c r="W2916" i="1" s="1"/>
  <c r="AB2916" i="1" s="1"/>
  <c r="Q2916" i="1"/>
  <c r="V2916" i="1" s="1"/>
  <c r="P2916" i="1"/>
  <c r="O2916" i="1"/>
  <c r="N2916" i="1"/>
  <c r="S2916" i="1" s="1"/>
  <c r="X2916" i="1" s="1"/>
  <c r="R2915" i="1"/>
  <c r="W2915" i="1" s="1"/>
  <c r="Q2915" i="1"/>
  <c r="P2915" i="1"/>
  <c r="O2915" i="1"/>
  <c r="T2915" i="1" s="1"/>
  <c r="Y2915" i="1" s="1"/>
  <c r="N2915" i="1"/>
  <c r="S2915" i="1" s="1"/>
  <c r="R2914" i="1"/>
  <c r="Q2914" i="1"/>
  <c r="V2914" i="1" s="1"/>
  <c r="P2914" i="1"/>
  <c r="U2914" i="1" s="1"/>
  <c r="Z2914" i="1" s="1"/>
  <c r="O2914" i="1"/>
  <c r="N2914" i="1"/>
  <c r="R2913" i="1"/>
  <c r="W2913" i="1" s="1"/>
  <c r="Q2913" i="1"/>
  <c r="V2913" i="1" s="1"/>
  <c r="AA2913" i="1" s="1"/>
  <c r="P2913" i="1"/>
  <c r="O2913" i="1"/>
  <c r="N2913" i="1"/>
  <c r="R2912" i="1"/>
  <c r="W2912" i="1" s="1"/>
  <c r="AB2912" i="1" s="1"/>
  <c r="Q2912" i="1"/>
  <c r="V2912" i="1" s="1"/>
  <c r="P2912" i="1"/>
  <c r="O2912" i="1"/>
  <c r="N2912" i="1"/>
  <c r="S2912" i="1" s="1"/>
  <c r="X2912" i="1" s="1"/>
  <c r="R2911" i="1"/>
  <c r="Q2911" i="1"/>
  <c r="P2911" i="1"/>
  <c r="U2911" i="1" s="1"/>
  <c r="O2911" i="1"/>
  <c r="T2911" i="1" s="1"/>
  <c r="Y2911" i="1" s="1"/>
  <c r="N2911" i="1"/>
  <c r="R2910" i="1"/>
  <c r="Q2910" i="1"/>
  <c r="P2910" i="1"/>
  <c r="U2910" i="1" s="1"/>
  <c r="Z2910" i="1" s="1"/>
  <c r="O2910" i="1"/>
  <c r="N2910" i="1"/>
  <c r="R2909" i="1"/>
  <c r="W2909" i="1" s="1"/>
  <c r="Q2909" i="1"/>
  <c r="V2909" i="1" s="1"/>
  <c r="AA2909" i="1" s="1"/>
  <c r="P2909" i="1"/>
  <c r="O2909" i="1"/>
  <c r="N2909" i="1"/>
  <c r="S2909" i="1" s="1"/>
  <c r="R2908" i="1"/>
  <c r="W2908" i="1" s="1"/>
  <c r="AB2908" i="1" s="1"/>
  <c r="Q2908" i="1"/>
  <c r="P2908" i="1"/>
  <c r="O2908" i="1"/>
  <c r="N2908" i="1"/>
  <c r="S2908" i="1" s="1"/>
  <c r="X2908" i="1" s="1"/>
  <c r="R2907" i="1"/>
  <c r="Q2907" i="1"/>
  <c r="P2907" i="1"/>
  <c r="U2907" i="1" s="1"/>
  <c r="O2907" i="1"/>
  <c r="T2907" i="1" s="1"/>
  <c r="Y2907" i="1" s="1"/>
  <c r="N2907" i="1"/>
  <c r="R2906" i="1"/>
  <c r="Q2906" i="1"/>
  <c r="V2906" i="1" s="1"/>
  <c r="P2906" i="1"/>
  <c r="U2906" i="1" s="1"/>
  <c r="Z2906" i="1" s="1"/>
  <c r="O2906" i="1"/>
  <c r="N2906" i="1"/>
  <c r="R2905" i="1"/>
  <c r="W2905" i="1" s="1"/>
  <c r="Q2905" i="1"/>
  <c r="V2905" i="1" s="1"/>
  <c r="AA2905" i="1" s="1"/>
  <c r="P2905" i="1"/>
  <c r="O2905" i="1"/>
  <c r="N2905" i="1"/>
  <c r="R2904" i="1"/>
  <c r="W2904" i="1" s="1"/>
  <c r="AB2904" i="1" s="1"/>
  <c r="Q2904" i="1"/>
  <c r="P2904" i="1"/>
  <c r="O2904" i="1"/>
  <c r="N2904" i="1"/>
  <c r="S2904" i="1" s="1"/>
  <c r="X2904" i="1" s="1"/>
  <c r="R2903" i="1"/>
  <c r="Q2903" i="1"/>
  <c r="P2903" i="1"/>
  <c r="U2903" i="1" s="1"/>
  <c r="O2903" i="1"/>
  <c r="T2903" i="1" s="1"/>
  <c r="Y2903" i="1" s="1"/>
  <c r="N2903" i="1"/>
  <c r="R2902" i="1"/>
  <c r="Q2902" i="1"/>
  <c r="V2902" i="1" s="1"/>
  <c r="P2902" i="1"/>
  <c r="U2902" i="1" s="1"/>
  <c r="O2902" i="1"/>
  <c r="N2902" i="1"/>
  <c r="V2901" i="1"/>
  <c r="R2901" i="1"/>
  <c r="Q2901" i="1"/>
  <c r="P2901" i="1"/>
  <c r="U2901" i="1" s="1"/>
  <c r="O2901" i="1"/>
  <c r="N2901" i="1"/>
  <c r="R2900" i="1"/>
  <c r="W2900" i="1" s="1"/>
  <c r="Q2900" i="1"/>
  <c r="V2900" i="1" s="1"/>
  <c r="P2900" i="1"/>
  <c r="O2900" i="1"/>
  <c r="N2900" i="1"/>
  <c r="R2899" i="1"/>
  <c r="W2899" i="1" s="1"/>
  <c r="AB2899" i="1" s="1"/>
  <c r="Q2899" i="1"/>
  <c r="P2899" i="1"/>
  <c r="O2899" i="1"/>
  <c r="N2899" i="1"/>
  <c r="S2899" i="1" s="1"/>
  <c r="X2899" i="1" s="1"/>
  <c r="R2898" i="1"/>
  <c r="Q2898" i="1"/>
  <c r="P2898" i="1"/>
  <c r="U2898" i="1" s="1"/>
  <c r="O2898" i="1"/>
  <c r="T2898" i="1" s="1"/>
  <c r="Y2898" i="1" s="1"/>
  <c r="N2898" i="1"/>
  <c r="R2897" i="1"/>
  <c r="Q2897" i="1"/>
  <c r="V2897" i="1" s="1"/>
  <c r="P2897" i="1"/>
  <c r="U2897" i="1" s="1"/>
  <c r="Z2897" i="1" s="1"/>
  <c r="O2897" i="1"/>
  <c r="N2897" i="1"/>
  <c r="R2896" i="1"/>
  <c r="W2896" i="1" s="1"/>
  <c r="Q2896" i="1"/>
  <c r="V2896" i="1" s="1"/>
  <c r="AA2896" i="1" s="1"/>
  <c r="P2896" i="1"/>
  <c r="O2896" i="1"/>
  <c r="N2896" i="1"/>
  <c r="S2896" i="1" s="1"/>
  <c r="R2895" i="1"/>
  <c r="W2895" i="1" s="1"/>
  <c r="AB2895" i="1" s="1"/>
  <c r="Q2895" i="1"/>
  <c r="P2895" i="1"/>
  <c r="O2895" i="1"/>
  <c r="N2895" i="1"/>
  <c r="S2895" i="1" s="1"/>
  <c r="X2895" i="1" s="1"/>
  <c r="R2894" i="1"/>
  <c r="Q2894" i="1"/>
  <c r="P2894" i="1"/>
  <c r="U2894" i="1" s="1"/>
  <c r="O2894" i="1"/>
  <c r="T2894" i="1" s="1"/>
  <c r="Y2894" i="1" s="1"/>
  <c r="N2894" i="1"/>
  <c r="R2893" i="1"/>
  <c r="Q2893" i="1"/>
  <c r="V2893" i="1" s="1"/>
  <c r="P2893" i="1"/>
  <c r="U2893" i="1" s="1"/>
  <c r="Z2893" i="1" s="1"/>
  <c r="O2893" i="1"/>
  <c r="N2893" i="1"/>
  <c r="R2892" i="1"/>
  <c r="W2892" i="1" s="1"/>
  <c r="Q2892" i="1"/>
  <c r="V2892" i="1" s="1"/>
  <c r="AA2892" i="1" s="1"/>
  <c r="P2892" i="1"/>
  <c r="O2892" i="1"/>
  <c r="N2892" i="1"/>
  <c r="S2892" i="1" s="1"/>
  <c r="R2891" i="1"/>
  <c r="W2891" i="1" s="1"/>
  <c r="AB2891" i="1" s="1"/>
  <c r="Q2891" i="1"/>
  <c r="P2891" i="1"/>
  <c r="O2891" i="1"/>
  <c r="N2891" i="1"/>
  <c r="S2891" i="1" s="1"/>
  <c r="X2891" i="1" s="1"/>
  <c r="R2890" i="1"/>
  <c r="Q2890" i="1"/>
  <c r="P2890" i="1"/>
  <c r="U2890" i="1" s="1"/>
  <c r="O2890" i="1"/>
  <c r="T2890" i="1" s="1"/>
  <c r="Y2890" i="1" s="1"/>
  <c r="N2890" i="1"/>
  <c r="R2889" i="1"/>
  <c r="Q2889" i="1"/>
  <c r="V2889" i="1" s="1"/>
  <c r="P2889" i="1"/>
  <c r="U2889" i="1" s="1"/>
  <c r="Z2889" i="1" s="1"/>
  <c r="O2889" i="1"/>
  <c r="N2889" i="1"/>
  <c r="R2888" i="1"/>
  <c r="W2888" i="1" s="1"/>
  <c r="Q2888" i="1"/>
  <c r="V2888" i="1" s="1"/>
  <c r="AA2888" i="1" s="1"/>
  <c r="P2888" i="1"/>
  <c r="O2888" i="1"/>
  <c r="N2888" i="1"/>
  <c r="S2888" i="1" s="1"/>
  <c r="R2887" i="1"/>
  <c r="W2887" i="1" s="1"/>
  <c r="AB2887" i="1" s="1"/>
  <c r="Q2887" i="1"/>
  <c r="P2887" i="1"/>
  <c r="O2887" i="1"/>
  <c r="N2887" i="1"/>
  <c r="S2887" i="1" s="1"/>
  <c r="X2887" i="1" s="1"/>
  <c r="R2886" i="1"/>
  <c r="W2886" i="1" s="1"/>
  <c r="AB2886" i="1" s="1"/>
  <c r="Q2886" i="1"/>
  <c r="P2886" i="1"/>
  <c r="O2886" i="1"/>
  <c r="N2886" i="1"/>
  <c r="S2886" i="1" s="1"/>
  <c r="X2886" i="1" s="1"/>
  <c r="R2884" i="1"/>
  <c r="Q2884" i="1"/>
  <c r="P2884" i="1"/>
  <c r="U2884" i="1" s="1"/>
  <c r="O2884" i="1"/>
  <c r="T2884" i="1" s="1"/>
  <c r="Y2884" i="1" s="1"/>
  <c r="N2884" i="1"/>
  <c r="R2883" i="1"/>
  <c r="Q2883" i="1"/>
  <c r="P2883" i="1"/>
  <c r="U2883" i="1" s="1"/>
  <c r="Z2883" i="1" s="1"/>
  <c r="O2883" i="1"/>
  <c r="N2883" i="1"/>
  <c r="R2882" i="1"/>
  <c r="W2882" i="1" s="1"/>
  <c r="Q2882" i="1"/>
  <c r="V2882" i="1" s="1"/>
  <c r="AA2882" i="1" s="1"/>
  <c r="P2882" i="1"/>
  <c r="O2882" i="1"/>
  <c r="N2882" i="1"/>
  <c r="S2882" i="1" s="1"/>
  <c r="R2881" i="1"/>
  <c r="W2881" i="1" s="1"/>
  <c r="AB2881" i="1" s="1"/>
  <c r="Q2881" i="1"/>
  <c r="P2881" i="1"/>
  <c r="O2881" i="1"/>
  <c r="N2881" i="1"/>
  <c r="S2881" i="1" s="1"/>
  <c r="X2881" i="1" s="1"/>
  <c r="R2880" i="1"/>
  <c r="Q2880" i="1"/>
  <c r="P2880" i="1"/>
  <c r="O2880" i="1"/>
  <c r="T2880" i="1" s="1"/>
  <c r="Y2880" i="1" s="1"/>
  <c r="N2880" i="1"/>
  <c r="R2879" i="1"/>
  <c r="Q2879" i="1"/>
  <c r="V2879" i="1" s="1"/>
  <c r="P2879" i="1"/>
  <c r="U2879" i="1" s="1"/>
  <c r="Z2879" i="1" s="1"/>
  <c r="O2879" i="1"/>
  <c r="N2879" i="1"/>
  <c r="R2878" i="1"/>
  <c r="W2878" i="1" s="1"/>
  <c r="Q2878" i="1"/>
  <c r="V2878" i="1" s="1"/>
  <c r="AA2878" i="1" s="1"/>
  <c r="P2878" i="1"/>
  <c r="O2878" i="1"/>
  <c r="N2878" i="1"/>
  <c r="R2877" i="1"/>
  <c r="W2877" i="1" s="1"/>
  <c r="AB2877" i="1" s="1"/>
  <c r="Q2877" i="1"/>
  <c r="P2877" i="1"/>
  <c r="O2877" i="1"/>
  <c r="N2877" i="1"/>
  <c r="S2877" i="1" s="1"/>
  <c r="X2877" i="1" s="1"/>
  <c r="R2876" i="1"/>
  <c r="Q2876" i="1"/>
  <c r="P2876" i="1"/>
  <c r="U2876" i="1" s="1"/>
  <c r="O2876" i="1"/>
  <c r="T2876" i="1" s="1"/>
  <c r="Y2876" i="1" s="1"/>
  <c r="N2876" i="1"/>
  <c r="R2875" i="1"/>
  <c r="Q2875" i="1"/>
  <c r="V2875" i="1" s="1"/>
  <c r="P2875" i="1"/>
  <c r="U2875" i="1" s="1"/>
  <c r="Z2875" i="1" s="1"/>
  <c r="O2875" i="1"/>
  <c r="N2875" i="1"/>
  <c r="R2874" i="1"/>
  <c r="Q2874" i="1"/>
  <c r="V2874" i="1" s="1"/>
  <c r="AA2874" i="1" s="1"/>
  <c r="P2874" i="1"/>
  <c r="O2874" i="1"/>
  <c r="N2874" i="1"/>
  <c r="R2873" i="1"/>
  <c r="W2873" i="1" s="1"/>
  <c r="AB2873" i="1" s="1"/>
  <c r="Q2873" i="1"/>
  <c r="P2873" i="1"/>
  <c r="O2873" i="1"/>
  <c r="N2873" i="1"/>
  <c r="S2873" i="1" s="1"/>
  <c r="X2873" i="1" s="1"/>
  <c r="R2872" i="1"/>
  <c r="Q2872" i="1"/>
  <c r="P2872" i="1"/>
  <c r="U2872" i="1" s="1"/>
  <c r="O2872" i="1"/>
  <c r="T2872" i="1" s="1"/>
  <c r="Y2872" i="1" s="1"/>
  <c r="N2872" i="1"/>
  <c r="R2871" i="1"/>
  <c r="Q2871" i="1"/>
  <c r="V2871" i="1" s="1"/>
  <c r="P2871" i="1"/>
  <c r="U2871" i="1" s="1"/>
  <c r="Z2871" i="1" s="1"/>
  <c r="O2871" i="1"/>
  <c r="N2871" i="1"/>
  <c r="R2870" i="1"/>
  <c r="Q2870" i="1"/>
  <c r="V2870" i="1" s="1"/>
  <c r="P2870" i="1"/>
  <c r="U2870" i="1" s="1"/>
  <c r="Z2870" i="1" s="1"/>
  <c r="O2870" i="1"/>
  <c r="N2870" i="1"/>
  <c r="W2868" i="1"/>
  <c r="R2868" i="1"/>
  <c r="Q2868" i="1"/>
  <c r="V2868" i="1" s="1"/>
  <c r="AA2868" i="1" s="1"/>
  <c r="P2868" i="1"/>
  <c r="O2868" i="1"/>
  <c r="N2868" i="1"/>
  <c r="S2868" i="1" s="1"/>
  <c r="R2867" i="1"/>
  <c r="W2867" i="1" s="1"/>
  <c r="AB2867" i="1" s="1"/>
  <c r="Q2867" i="1"/>
  <c r="P2867" i="1"/>
  <c r="O2867" i="1"/>
  <c r="N2867" i="1"/>
  <c r="S2867" i="1" s="1"/>
  <c r="X2867" i="1" s="1"/>
  <c r="R2866" i="1"/>
  <c r="Q2866" i="1"/>
  <c r="P2866" i="1"/>
  <c r="U2866" i="1" s="1"/>
  <c r="O2866" i="1"/>
  <c r="T2866" i="1" s="1"/>
  <c r="Y2866" i="1" s="1"/>
  <c r="N2866" i="1"/>
  <c r="R2865" i="1"/>
  <c r="Q2865" i="1"/>
  <c r="V2865" i="1" s="1"/>
  <c r="P2865" i="1"/>
  <c r="U2865" i="1" s="1"/>
  <c r="Z2865" i="1" s="1"/>
  <c r="O2865" i="1"/>
  <c r="N2865" i="1"/>
  <c r="R2864" i="1"/>
  <c r="Q2864" i="1"/>
  <c r="V2864" i="1" s="1"/>
  <c r="AA2864" i="1" s="1"/>
  <c r="P2864" i="1"/>
  <c r="O2864" i="1"/>
  <c r="N2864" i="1"/>
  <c r="R2863" i="1"/>
  <c r="W2863" i="1" s="1"/>
  <c r="AB2863" i="1" s="1"/>
  <c r="Q2863" i="1"/>
  <c r="P2863" i="1"/>
  <c r="O2863" i="1"/>
  <c r="T2863" i="1" s="1"/>
  <c r="N2863" i="1"/>
  <c r="S2863" i="1" s="1"/>
  <c r="R2862" i="1"/>
  <c r="Q2862" i="1"/>
  <c r="P2862" i="1"/>
  <c r="O2862" i="1"/>
  <c r="T2862" i="1" s="1"/>
  <c r="N2862" i="1"/>
  <c r="R2861" i="1"/>
  <c r="Q2861" i="1"/>
  <c r="V2861" i="1" s="1"/>
  <c r="P2861" i="1"/>
  <c r="U2861" i="1" s="1"/>
  <c r="Z2861" i="1" s="1"/>
  <c r="O2861" i="1"/>
  <c r="N2861" i="1"/>
  <c r="R2860" i="1"/>
  <c r="W2860" i="1" s="1"/>
  <c r="Q2860" i="1"/>
  <c r="V2860" i="1" s="1"/>
  <c r="AA2860" i="1" s="1"/>
  <c r="P2860" i="1"/>
  <c r="O2860" i="1"/>
  <c r="N2860" i="1"/>
  <c r="R2859" i="1"/>
  <c r="W2859" i="1" s="1"/>
  <c r="AB2859" i="1" s="1"/>
  <c r="Q2859" i="1"/>
  <c r="P2859" i="1"/>
  <c r="O2859" i="1"/>
  <c r="N2859" i="1"/>
  <c r="S2859" i="1" s="1"/>
  <c r="X2859" i="1" s="1"/>
  <c r="R2858" i="1"/>
  <c r="Q2858" i="1"/>
  <c r="P2858" i="1"/>
  <c r="U2858" i="1" s="1"/>
  <c r="O2858" i="1"/>
  <c r="T2858" i="1" s="1"/>
  <c r="Y2858" i="1" s="1"/>
  <c r="N2858" i="1"/>
  <c r="R2857" i="1"/>
  <c r="Q2857" i="1"/>
  <c r="V2857" i="1" s="1"/>
  <c r="P2857" i="1"/>
  <c r="U2857" i="1" s="1"/>
  <c r="Z2857" i="1" s="1"/>
  <c r="O2857" i="1"/>
  <c r="N2857" i="1"/>
  <c r="R2856" i="1"/>
  <c r="Q2856" i="1"/>
  <c r="V2856" i="1" s="1"/>
  <c r="AA2856" i="1" s="1"/>
  <c r="P2856" i="1"/>
  <c r="O2856" i="1"/>
  <c r="N2856" i="1"/>
  <c r="R2855" i="1"/>
  <c r="W2855" i="1" s="1"/>
  <c r="AB2855" i="1" s="1"/>
  <c r="Q2855" i="1"/>
  <c r="P2855" i="1"/>
  <c r="O2855" i="1"/>
  <c r="N2855" i="1"/>
  <c r="S2855" i="1" s="1"/>
  <c r="X2855" i="1" s="1"/>
  <c r="R2854" i="1"/>
  <c r="W2854" i="1" s="1"/>
  <c r="AB2854" i="1" s="1"/>
  <c r="Q2854" i="1"/>
  <c r="P2854" i="1"/>
  <c r="O2854" i="1"/>
  <c r="N2854" i="1"/>
  <c r="S2854" i="1" s="1"/>
  <c r="X2854" i="1" s="1"/>
  <c r="R2853" i="1"/>
  <c r="Q2853" i="1"/>
  <c r="P2853" i="1"/>
  <c r="U2853" i="1" s="1"/>
  <c r="O2853" i="1"/>
  <c r="T2853" i="1" s="1"/>
  <c r="Y2853" i="1" s="1"/>
  <c r="N2853" i="1"/>
  <c r="R2852" i="1"/>
  <c r="Q2852" i="1"/>
  <c r="V2852" i="1" s="1"/>
  <c r="P2852" i="1"/>
  <c r="U2852" i="1" s="1"/>
  <c r="Z2852" i="1" s="1"/>
  <c r="O2852" i="1"/>
  <c r="N2852" i="1"/>
  <c r="R2851" i="1"/>
  <c r="W2851" i="1" s="1"/>
  <c r="Q2851" i="1"/>
  <c r="V2851" i="1" s="1"/>
  <c r="AA2851" i="1" s="1"/>
  <c r="P2851" i="1"/>
  <c r="O2851" i="1"/>
  <c r="N2851" i="1"/>
  <c r="R2850" i="1"/>
  <c r="W2850" i="1" s="1"/>
  <c r="AB2850" i="1" s="1"/>
  <c r="Q2850" i="1"/>
  <c r="P2850" i="1"/>
  <c r="O2850" i="1"/>
  <c r="N2850" i="1"/>
  <c r="S2850" i="1" s="1"/>
  <c r="X2850" i="1" s="1"/>
  <c r="R2849" i="1"/>
  <c r="Q2849" i="1"/>
  <c r="P2849" i="1"/>
  <c r="U2849" i="1" s="1"/>
  <c r="O2849" i="1"/>
  <c r="T2849" i="1" s="1"/>
  <c r="Y2849" i="1" s="1"/>
  <c r="N2849" i="1"/>
  <c r="R2848" i="1"/>
  <c r="Q2848" i="1"/>
  <c r="V2848" i="1" s="1"/>
  <c r="P2848" i="1"/>
  <c r="U2848" i="1" s="1"/>
  <c r="Z2848" i="1" s="1"/>
  <c r="O2848" i="1"/>
  <c r="N2848" i="1"/>
  <c r="W2847" i="1"/>
  <c r="S2847" i="1"/>
  <c r="R2847" i="1"/>
  <c r="Q2847" i="1"/>
  <c r="V2847" i="1" s="1"/>
  <c r="AA2847" i="1" s="1"/>
  <c r="P2847" i="1"/>
  <c r="O2847" i="1"/>
  <c r="N2847" i="1"/>
  <c r="R2846" i="1"/>
  <c r="W2846" i="1" s="1"/>
  <c r="AB2846" i="1" s="1"/>
  <c r="Q2846" i="1"/>
  <c r="P2846" i="1"/>
  <c r="O2846" i="1"/>
  <c r="N2846" i="1"/>
  <c r="S2846" i="1" s="1"/>
  <c r="X2846" i="1" s="1"/>
  <c r="R2845" i="1"/>
  <c r="Q2845" i="1"/>
  <c r="P2845" i="1"/>
  <c r="U2845" i="1" s="1"/>
  <c r="O2845" i="1"/>
  <c r="T2845" i="1" s="1"/>
  <c r="Y2845" i="1" s="1"/>
  <c r="N2845" i="1"/>
  <c r="V2844" i="1"/>
  <c r="R2844" i="1"/>
  <c r="Q2844" i="1"/>
  <c r="P2844" i="1"/>
  <c r="U2844" i="1" s="1"/>
  <c r="Z2844" i="1" s="1"/>
  <c r="O2844" i="1"/>
  <c r="N2844" i="1"/>
  <c r="R2843" i="1"/>
  <c r="W2843" i="1" s="1"/>
  <c r="Q2843" i="1"/>
  <c r="V2843" i="1" s="1"/>
  <c r="AA2843" i="1" s="1"/>
  <c r="P2843" i="1"/>
  <c r="O2843" i="1"/>
  <c r="N2843" i="1"/>
  <c r="S2843" i="1" s="1"/>
  <c r="R2842" i="1"/>
  <c r="W2842" i="1" s="1"/>
  <c r="AB2842" i="1" s="1"/>
  <c r="Q2842" i="1"/>
  <c r="P2842" i="1"/>
  <c r="O2842" i="1"/>
  <c r="N2842" i="1"/>
  <c r="S2842" i="1" s="1"/>
  <c r="X2842" i="1" s="1"/>
  <c r="R2841" i="1"/>
  <c r="Q2841" i="1"/>
  <c r="P2841" i="1"/>
  <c r="U2841" i="1" s="1"/>
  <c r="O2841" i="1"/>
  <c r="T2841" i="1" s="1"/>
  <c r="Y2841" i="1" s="1"/>
  <c r="N2841" i="1"/>
  <c r="R2840" i="1"/>
  <c r="Q2840" i="1"/>
  <c r="V2840" i="1" s="1"/>
  <c r="P2840" i="1"/>
  <c r="U2840" i="1" s="1"/>
  <c r="Z2840" i="1" s="1"/>
  <c r="O2840" i="1"/>
  <c r="N2840" i="1"/>
  <c r="R2839" i="1"/>
  <c r="Q2839" i="1"/>
  <c r="V2839" i="1" s="1"/>
  <c r="P2839" i="1"/>
  <c r="U2839" i="1" s="1"/>
  <c r="Z2839" i="1" s="1"/>
  <c r="O2839" i="1"/>
  <c r="N2839" i="1"/>
  <c r="R2838" i="1"/>
  <c r="W2838" i="1" s="1"/>
  <c r="Q2838" i="1"/>
  <c r="V2838" i="1" s="1"/>
  <c r="AA2838" i="1" s="1"/>
  <c r="P2838" i="1"/>
  <c r="O2838" i="1"/>
  <c r="N2838" i="1"/>
  <c r="S2838" i="1" s="1"/>
  <c r="R2837" i="1"/>
  <c r="W2837" i="1" s="1"/>
  <c r="AB2837" i="1" s="1"/>
  <c r="Q2837" i="1"/>
  <c r="P2837" i="1"/>
  <c r="O2837" i="1"/>
  <c r="N2837" i="1"/>
  <c r="S2837" i="1" s="1"/>
  <c r="X2837" i="1" s="1"/>
  <c r="R2836" i="1"/>
  <c r="Q2836" i="1"/>
  <c r="P2836" i="1"/>
  <c r="U2836" i="1" s="1"/>
  <c r="O2836" i="1"/>
  <c r="T2836" i="1" s="1"/>
  <c r="Y2836" i="1" s="1"/>
  <c r="N2836" i="1"/>
  <c r="R2835" i="1"/>
  <c r="Q2835" i="1"/>
  <c r="P2835" i="1"/>
  <c r="U2835" i="1" s="1"/>
  <c r="Z2835" i="1" s="1"/>
  <c r="O2835" i="1"/>
  <c r="N2835" i="1"/>
  <c r="R2834" i="1"/>
  <c r="W2834" i="1" s="1"/>
  <c r="Q2834" i="1"/>
  <c r="V2834" i="1" s="1"/>
  <c r="AA2834" i="1" s="1"/>
  <c r="P2834" i="1"/>
  <c r="O2834" i="1"/>
  <c r="N2834" i="1"/>
  <c r="S2834" i="1" s="1"/>
  <c r="R2833" i="1"/>
  <c r="W2833" i="1" s="1"/>
  <c r="AB2833" i="1" s="1"/>
  <c r="Q2833" i="1"/>
  <c r="P2833" i="1"/>
  <c r="O2833" i="1"/>
  <c r="N2833" i="1"/>
  <c r="S2833" i="1" s="1"/>
  <c r="X2833" i="1" s="1"/>
  <c r="R2832" i="1"/>
  <c r="Q2832" i="1"/>
  <c r="P2832" i="1"/>
  <c r="U2832" i="1" s="1"/>
  <c r="O2832" i="1"/>
  <c r="T2832" i="1" s="1"/>
  <c r="Y2832" i="1" s="1"/>
  <c r="N2832" i="1"/>
  <c r="R2831" i="1"/>
  <c r="Q2831" i="1"/>
  <c r="V2831" i="1" s="1"/>
  <c r="P2831" i="1"/>
  <c r="U2831" i="1" s="1"/>
  <c r="Z2831" i="1" s="1"/>
  <c r="O2831" i="1"/>
  <c r="N2831" i="1"/>
  <c r="R2830" i="1"/>
  <c r="W2830" i="1" s="1"/>
  <c r="Q2830" i="1"/>
  <c r="V2830" i="1" s="1"/>
  <c r="AA2830" i="1" s="1"/>
  <c r="P2830" i="1"/>
  <c r="O2830" i="1"/>
  <c r="N2830" i="1"/>
  <c r="R2829" i="1"/>
  <c r="W2829" i="1" s="1"/>
  <c r="AB2829" i="1" s="1"/>
  <c r="Q2829" i="1"/>
  <c r="P2829" i="1"/>
  <c r="O2829" i="1"/>
  <c r="N2829" i="1"/>
  <c r="S2829" i="1" s="1"/>
  <c r="X2829" i="1" s="1"/>
  <c r="R2828" i="1"/>
  <c r="Q2828" i="1"/>
  <c r="P2828" i="1"/>
  <c r="O2828" i="1"/>
  <c r="T2828" i="1" s="1"/>
  <c r="Y2828" i="1" s="1"/>
  <c r="N2828" i="1"/>
  <c r="R2827" i="1"/>
  <c r="Q2827" i="1"/>
  <c r="V2827" i="1" s="1"/>
  <c r="P2827" i="1"/>
  <c r="U2827" i="1" s="1"/>
  <c r="Z2827" i="1" s="1"/>
  <c r="O2827" i="1"/>
  <c r="N2827" i="1"/>
  <c r="R2826" i="1"/>
  <c r="Q2826" i="1"/>
  <c r="V2826" i="1" s="1"/>
  <c r="AA2826" i="1" s="1"/>
  <c r="P2826" i="1"/>
  <c r="O2826" i="1"/>
  <c r="N2826" i="1"/>
  <c r="R2825" i="1"/>
  <c r="W2825" i="1" s="1"/>
  <c r="AB2825" i="1" s="1"/>
  <c r="Q2825" i="1"/>
  <c r="P2825" i="1"/>
  <c r="O2825" i="1"/>
  <c r="N2825" i="1"/>
  <c r="S2825" i="1" s="1"/>
  <c r="X2825" i="1" s="1"/>
  <c r="R2824" i="1"/>
  <c r="W2824" i="1" s="1"/>
  <c r="AB2824" i="1" s="1"/>
  <c r="Q2824" i="1"/>
  <c r="P2824" i="1"/>
  <c r="O2824" i="1"/>
  <c r="N2824" i="1"/>
  <c r="S2824" i="1" s="1"/>
  <c r="X2824" i="1" s="1"/>
  <c r="R2823" i="1"/>
  <c r="Q2823" i="1"/>
  <c r="P2823" i="1"/>
  <c r="U2823" i="1" s="1"/>
  <c r="O2823" i="1"/>
  <c r="T2823" i="1" s="1"/>
  <c r="Y2823" i="1" s="1"/>
  <c r="N2823" i="1"/>
  <c r="R2822" i="1"/>
  <c r="Q2822" i="1"/>
  <c r="P2822" i="1"/>
  <c r="U2822" i="1" s="1"/>
  <c r="Z2822" i="1" s="1"/>
  <c r="O2822" i="1"/>
  <c r="N2822" i="1"/>
  <c r="R2821" i="1"/>
  <c r="W2821" i="1" s="1"/>
  <c r="Q2821" i="1"/>
  <c r="V2821" i="1" s="1"/>
  <c r="AA2821" i="1" s="1"/>
  <c r="P2821" i="1"/>
  <c r="O2821" i="1"/>
  <c r="N2821" i="1"/>
  <c r="S2821" i="1" s="1"/>
  <c r="R2820" i="1"/>
  <c r="W2820" i="1" s="1"/>
  <c r="AB2820" i="1" s="1"/>
  <c r="Q2820" i="1"/>
  <c r="P2820" i="1"/>
  <c r="O2820" i="1"/>
  <c r="T2820" i="1" s="1"/>
  <c r="N2820" i="1"/>
  <c r="S2820" i="1" s="1"/>
  <c r="R2819" i="1"/>
  <c r="Q2819" i="1"/>
  <c r="P2819" i="1"/>
  <c r="U2819" i="1" s="1"/>
  <c r="O2819" i="1"/>
  <c r="T2819" i="1" s="1"/>
  <c r="Y2819" i="1" s="1"/>
  <c r="N2819" i="1"/>
  <c r="R2818" i="1"/>
  <c r="Q2818" i="1"/>
  <c r="P2818" i="1"/>
  <c r="U2818" i="1" s="1"/>
  <c r="Z2818" i="1" s="1"/>
  <c r="O2818" i="1"/>
  <c r="N2818" i="1"/>
  <c r="R2817" i="1"/>
  <c r="W2817" i="1" s="1"/>
  <c r="Q2817" i="1"/>
  <c r="V2817" i="1" s="1"/>
  <c r="AA2817" i="1" s="1"/>
  <c r="P2817" i="1"/>
  <c r="O2817" i="1"/>
  <c r="N2817" i="1"/>
  <c r="S2817" i="1" s="1"/>
  <c r="R2816" i="1"/>
  <c r="W2816" i="1" s="1"/>
  <c r="AB2816" i="1" s="1"/>
  <c r="Q2816" i="1"/>
  <c r="P2816" i="1"/>
  <c r="O2816" i="1"/>
  <c r="N2816" i="1"/>
  <c r="S2816" i="1" s="1"/>
  <c r="X2816" i="1" s="1"/>
  <c r="R2815" i="1"/>
  <c r="Q2815" i="1"/>
  <c r="P2815" i="1"/>
  <c r="U2815" i="1" s="1"/>
  <c r="O2815" i="1"/>
  <c r="T2815" i="1" s="1"/>
  <c r="Y2815" i="1" s="1"/>
  <c r="N2815" i="1"/>
  <c r="R2814" i="1"/>
  <c r="Q2814" i="1"/>
  <c r="P2814" i="1"/>
  <c r="U2814" i="1" s="1"/>
  <c r="Z2814" i="1" s="1"/>
  <c r="O2814" i="1"/>
  <c r="N2814" i="1"/>
  <c r="R2813" i="1"/>
  <c r="Q2813" i="1"/>
  <c r="V2813" i="1" s="1"/>
  <c r="P2813" i="1"/>
  <c r="O2813" i="1"/>
  <c r="N2813" i="1"/>
  <c r="R2812" i="1"/>
  <c r="W2812" i="1" s="1"/>
  <c r="Q2812" i="1"/>
  <c r="P2812" i="1"/>
  <c r="O2812" i="1"/>
  <c r="N2812" i="1"/>
  <c r="S2812" i="1" s="1"/>
  <c r="R2811" i="1"/>
  <c r="Q2811" i="1"/>
  <c r="P2811" i="1"/>
  <c r="U2811" i="1" s="1"/>
  <c r="O2811" i="1"/>
  <c r="T2811" i="1" s="1"/>
  <c r="Y2811" i="1" s="1"/>
  <c r="N2811" i="1"/>
  <c r="R2810" i="1"/>
  <c r="Q2810" i="1"/>
  <c r="V2810" i="1" s="1"/>
  <c r="P2810" i="1"/>
  <c r="U2810" i="1" s="1"/>
  <c r="Z2810" i="1" s="1"/>
  <c r="O2810" i="1"/>
  <c r="N2810" i="1"/>
  <c r="V2809" i="1"/>
  <c r="R2809" i="1"/>
  <c r="Q2809" i="1"/>
  <c r="P2809" i="1"/>
  <c r="U2809" i="1" s="1"/>
  <c r="Z2809" i="1" s="1"/>
  <c r="O2809" i="1"/>
  <c r="N2809" i="1"/>
  <c r="R2808" i="1"/>
  <c r="W2808" i="1" s="1"/>
  <c r="Q2808" i="1"/>
  <c r="V2808" i="1" s="1"/>
  <c r="AA2808" i="1" s="1"/>
  <c r="P2808" i="1"/>
  <c r="O2808" i="1"/>
  <c r="N2808" i="1"/>
  <c r="S2808" i="1" s="1"/>
  <c r="R2807" i="1"/>
  <c r="W2807" i="1" s="1"/>
  <c r="AB2807" i="1" s="1"/>
  <c r="Q2807" i="1"/>
  <c r="P2807" i="1"/>
  <c r="O2807" i="1"/>
  <c r="N2807" i="1"/>
  <c r="S2807" i="1" s="1"/>
  <c r="R2806" i="1"/>
  <c r="Q2806" i="1"/>
  <c r="P2806" i="1"/>
  <c r="U2806" i="1" s="1"/>
  <c r="O2806" i="1"/>
  <c r="T2806" i="1" s="1"/>
  <c r="N2806" i="1"/>
  <c r="R2805" i="1"/>
  <c r="Q2805" i="1"/>
  <c r="V2805" i="1" s="1"/>
  <c r="P2805" i="1"/>
  <c r="U2805" i="1" s="1"/>
  <c r="Z2805" i="1" s="1"/>
  <c r="O2805" i="1"/>
  <c r="N2805" i="1"/>
  <c r="R2804" i="1"/>
  <c r="W2804" i="1" s="1"/>
  <c r="Q2804" i="1"/>
  <c r="V2804" i="1" s="1"/>
  <c r="AA2804" i="1" s="1"/>
  <c r="P2804" i="1"/>
  <c r="O2804" i="1"/>
  <c r="N2804" i="1"/>
  <c r="R2803" i="1"/>
  <c r="W2803" i="1" s="1"/>
  <c r="AB2803" i="1" s="1"/>
  <c r="Q2803" i="1"/>
  <c r="P2803" i="1"/>
  <c r="O2803" i="1"/>
  <c r="N2803" i="1"/>
  <c r="S2803" i="1" s="1"/>
  <c r="R2802" i="1"/>
  <c r="Q2802" i="1"/>
  <c r="P2802" i="1"/>
  <c r="O2802" i="1"/>
  <c r="T2802" i="1" s="1"/>
  <c r="N2802" i="1"/>
  <c r="R2801" i="1"/>
  <c r="Q2801" i="1"/>
  <c r="V2801" i="1" s="1"/>
  <c r="P2801" i="1"/>
  <c r="U2801" i="1" s="1"/>
  <c r="Z2801" i="1" s="1"/>
  <c r="O2801" i="1"/>
  <c r="N2801" i="1"/>
  <c r="R2800" i="1"/>
  <c r="W2800" i="1" s="1"/>
  <c r="Q2800" i="1"/>
  <c r="V2800" i="1" s="1"/>
  <c r="AA2800" i="1" s="1"/>
  <c r="P2800" i="1"/>
  <c r="O2800" i="1"/>
  <c r="N2800" i="1"/>
  <c r="S2800" i="1" s="1"/>
  <c r="R2799" i="1"/>
  <c r="W2799" i="1" s="1"/>
  <c r="AB2799" i="1" s="1"/>
  <c r="Q2799" i="1"/>
  <c r="P2799" i="1"/>
  <c r="O2799" i="1"/>
  <c r="N2799" i="1"/>
  <c r="S2799" i="1" s="1"/>
  <c r="R2798" i="1"/>
  <c r="Q2798" i="1"/>
  <c r="P2798" i="1"/>
  <c r="U2798" i="1" s="1"/>
  <c r="O2798" i="1"/>
  <c r="T2798" i="1" s="1"/>
  <c r="N2798" i="1"/>
  <c r="R2797" i="1"/>
  <c r="Q2797" i="1"/>
  <c r="V2797" i="1" s="1"/>
  <c r="P2797" i="1"/>
  <c r="U2797" i="1" s="1"/>
  <c r="Z2797" i="1" s="1"/>
  <c r="O2797" i="1"/>
  <c r="N2797" i="1"/>
  <c r="R2796" i="1"/>
  <c r="W2796" i="1" s="1"/>
  <c r="Q2796" i="1"/>
  <c r="V2796" i="1" s="1"/>
  <c r="AA2796" i="1" s="1"/>
  <c r="P2796" i="1"/>
  <c r="O2796" i="1"/>
  <c r="N2796" i="1"/>
  <c r="S2796" i="1" s="1"/>
  <c r="R2795" i="1"/>
  <c r="W2795" i="1" s="1"/>
  <c r="AB2795" i="1" s="1"/>
  <c r="Q2795" i="1"/>
  <c r="P2795" i="1"/>
  <c r="O2795" i="1"/>
  <c r="N2795" i="1"/>
  <c r="S2795" i="1" s="1"/>
  <c r="R2794" i="1"/>
  <c r="W2794" i="1" s="1"/>
  <c r="AB2794" i="1" s="1"/>
  <c r="Q2794" i="1"/>
  <c r="P2794" i="1"/>
  <c r="O2794" i="1"/>
  <c r="N2794" i="1"/>
  <c r="S2794" i="1" s="1"/>
  <c r="R2793" i="1"/>
  <c r="Q2793" i="1"/>
  <c r="P2793" i="1"/>
  <c r="U2793" i="1" s="1"/>
  <c r="O2793" i="1"/>
  <c r="T2793" i="1" s="1"/>
  <c r="N2793" i="1"/>
  <c r="R2792" i="1"/>
  <c r="Q2792" i="1"/>
  <c r="V2792" i="1" s="1"/>
  <c r="P2792" i="1"/>
  <c r="U2792" i="1" s="1"/>
  <c r="Z2792" i="1" s="1"/>
  <c r="O2792" i="1"/>
  <c r="N2792" i="1"/>
  <c r="R2791" i="1"/>
  <c r="W2791" i="1" s="1"/>
  <c r="Q2791" i="1"/>
  <c r="V2791" i="1" s="1"/>
  <c r="AA2791" i="1" s="1"/>
  <c r="P2791" i="1"/>
  <c r="O2791" i="1"/>
  <c r="N2791" i="1"/>
  <c r="S2791" i="1" s="1"/>
  <c r="R2790" i="1"/>
  <c r="W2790" i="1" s="1"/>
  <c r="AB2790" i="1" s="1"/>
  <c r="Q2790" i="1"/>
  <c r="P2790" i="1"/>
  <c r="O2790" i="1"/>
  <c r="N2790" i="1"/>
  <c r="S2790" i="1" s="1"/>
  <c r="R2789" i="1"/>
  <c r="Q2789" i="1"/>
  <c r="P2789" i="1"/>
  <c r="U2789" i="1" s="1"/>
  <c r="O2789" i="1"/>
  <c r="T2789" i="1" s="1"/>
  <c r="N2789" i="1"/>
  <c r="R2788" i="1"/>
  <c r="Q2788" i="1"/>
  <c r="V2788" i="1" s="1"/>
  <c r="P2788" i="1"/>
  <c r="U2788" i="1" s="1"/>
  <c r="Z2788" i="1" s="1"/>
  <c r="O2788" i="1"/>
  <c r="N2788" i="1"/>
  <c r="R2787" i="1"/>
  <c r="W2787" i="1" s="1"/>
  <c r="Q2787" i="1"/>
  <c r="V2787" i="1" s="1"/>
  <c r="AA2787" i="1" s="1"/>
  <c r="P2787" i="1"/>
  <c r="O2787" i="1"/>
  <c r="N2787" i="1"/>
  <c r="S2787" i="1" s="1"/>
  <c r="R2786" i="1"/>
  <c r="W2786" i="1" s="1"/>
  <c r="AB2786" i="1" s="1"/>
  <c r="Q2786" i="1"/>
  <c r="P2786" i="1"/>
  <c r="O2786" i="1"/>
  <c r="N2786" i="1"/>
  <c r="S2786" i="1" s="1"/>
  <c r="R2785" i="1"/>
  <c r="Q2785" i="1"/>
  <c r="P2785" i="1"/>
  <c r="U2785" i="1" s="1"/>
  <c r="O2785" i="1"/>
  <c r="T2785" i="1" s="1"/>
  <c r="N2785" i="1"/>
  <c r="R2784" i="1"/>
  <c r="Q2784" i="1"/>
  <c r="V2784" i="1" s="1"/>
  <c r="P2784" i="1"/>
  <c r="U2784" i="1" s="1"/>
  <c r="Z2784" i="1" s="1"/>
  <c r="O2784" i="1"/>
  <c r="N2784" i="1"/>
  <c r="R2783" i="1"/>
  <c r="W2783" i="1" s="1"/>
  <c r="Q2783" i="1"/>
  <c r="V2783" i="1" s="1"/>
  <c r="AA2783" i="1" s="1"/>
  <c r="P2783" i="1"/>
  <c r="O2783" i="1"/>
  <c r="N2783" i="1"/>
  <c r="S2783" i="1" s="1"/>
  <c r="R2782" i="1"/>
  <c r="W2782" i="1" s="1"/>
  <c r="AB2782" i="1" s="1"/>
  <c r="Q2782" i="1"/>
  <c r="P2782" i="1"/>
  <c r="O2782" i="1"/>
  <c r="N2782" i="1"/>
  <c r="S2782" i="1" s="1"/>
  <c r="R2781" i="1"/>
  <c r="Q2781" i="1"/>
  <c r="P2781" i="1"/>
  <c r="U2781" i="1" s="1"/>
  <c r="O2781" i="1"/>
  <c r="T2781" i="1" s="1"/>
  <c r="N2781" i="1"/>
  <c r="R2780" i="1"/>
  <c r="Q2780" i="1"/>
  <c r="V2780" i="1" s="1"/>
  <c r="P2780" i="1"/>
  <c r="U2780" i="1" s="1"/>
  <c r="Z2780" i="1" s="1"/>
  <c r="O2780" i="1"/>
  <c r="N2780" i="1"/>
  <c r="R2779" i="1"/>
  <c r="Q2779" i="1"/>
  <c r="V2779" i="1" s="1"/>
  <c r="P2779" i="1"/>
  <c r="U2779" i="1" s="1"/>
  <c r="Z2779" i="1" s="1"/>
  <c r="O2779" i="1"/>
  <c r="N2779" i="1"/>
  <c r="R2778" i="1"/>
  <c r="W2778" i="1" s="1"/>
  <c r="Q2778" i="1"/>
  <c r="V2778" i="1" s="1"/>
  <c r="AA2778" i="1" s="1"/>
  <c r="P2778" i="1"/>
  <c r="O2778" i="1"/>
  <c r="N2778" i="1"/>
  <c r="S2778" i="1" s="1"/>
  <c r="R2777" i="1"/>
  <c r="W2777" i="1" s="1"/>
  <c r="AB2777" i="1" s="1"/>
  <c r="Q2777" i="1"/>
  <c r="P2777" i="1"/>
  <c r="O2777" i="1"/>
  <c r="N2777" i="1"/>
  <c r="S2777" i="1" s="1"/>
  <c r="X2777" i="1" s="1"/>
  <c r="R2776" i="1"/>
  <c r="Q2776" i="1"/>
  <c r="P2776" i="1"/>
  <c r="O2776" i="1"/>
  <c r="T2776" i="1" s="1"/>
  <c r="Y2776" i="1" s="1"/>
  <c r="N2776" i="1"/>
  <c r="R2775" i="1"/>
  <c r="Q2775" i="1"/>
  <c r="V2775" i="1" s="1"/>
  <c r="P2775" i="1"/>
  <c r="U2775" i="1" s="1"/>
  <c r="O2775" i="1"/>
  <c r="N2775" i="1"/>
  <c r="R2774" i="1"/>
  <c r="W2774" i="1" s="1"/>
  <c r="Q2774" i="1"/>
  <c r="V2774" i="1" s="1"/>
  <c r="AA2774" i="1" s="1"/>
  <c r="P2774" i="1"/>
  <c r="O2774" i="1"/>
  <c r="N2774" i="1"/>
  <c r="S2774" i="1" s="1"/>
  <c r="R2773" i="1"/>
  <c r="W2773" i="1" s="1"/>
  <c r="AB2773" i="1" s="1"/>
  <c r="Q2773" i="1"/>
  <c r="V2773" i="1" s="1"/>
  <c r="P2773" i="1"/>
  <c r="O2773" i="1"/>
  <c r="N2773" i="1"/>
  <c r="S2773" i="1" s="1"/>
  <c r="X2773" i="1" s="1"/>
  <c r="R2772" i="1"/>
  <c r="Q2772" i="1"/>
  <c r="P2772" i="1"/>
  <c r="U2772" i="1" s="1"/>
  <c r="O2772" i="1"/>
  <c r="T2772" i="1" s="1"/>
  <c r="Y2772" i="1" s="1"/>
  <c r="N2772" i="1"/>
  <c r="R2771" i="1"/>
  <c r="Q2771" i="1"/>
  <c r="V2771" i="1" s="1"/>
  <c r="P2771" i="1"/>
  <c r="U2771" i="1" s="1"/>
  <c r="Z2771" i="1" s="1"/>
  <c r="O2771" i="1"/>
  <c r="N2771" i="1"/>
  <c r="R2770" i="1"/>
  <c r="W2770" i="1" s="1"/>
  <c r="Q2770" i="1"/>
  <c r="V2770" i="1" s="1"/>
  <c r="AA2770" i="1" s="1"/>
  <c r="P2770" i="1"/>
  <c r="O2770" i="1"/>
  <c r="N2770" i="1"/>
  <c r="S2770" i="1" s="1"/>
  <c r="R2769" i="1"/>
  <c r="W2769" i="1" s="1"/>
  <c r="AB2769" i="1" s="1"/>
  <c r="Q2769" i="1"/>
  <c r="P2769" i="1"/>
  <c r="O2769" i="1"/>
  <c r="N2769" i="1"/>
  <c r="S2769" i="1" s="1"/>
  <c r="X2769" i="1" s="1"/>
  <c r="R2768" i="1"/>
  <c r="Q2768" i="1"/>
  <c r="P2768" i="1"/>
  <c r="U2768" i="1" s="1"/>
  <c r="O2768" i="1"/>
  <c r="T2768" i="1" s="1"/>
  <c r="Y2768" i="1" s="1"/>
  <c r="N2768" i="1"/>
  <c r="R2767" i="1"/>
  <c r="Q2767" i="1"/>
  <c r="V2767" i="1" s="1"/>
  <c r="P2767" i="1"/>
  <c r="U2767" i="1" s="1"/>
  <c r="Z2767" i="1" s="1"/>
  <c r="O2767" i="1"/>
  <c r="N2767" i="1"/>
  <c r="R2766" i="1"/>
  <c r="W2766" i="1" s="1"/>
  <c r="Q2766" i="1"/>
  <c r="V2766" i="1" s="1"/>
  <c r="AA2766" i="1" s="1"/>
  <c r="P2766" i="1"/>
  <c r="O2766" i="1"/>
  <c r="N2766" i="1"/>
  <c r="S2766" i="1" s="1"/>
  <c r="R2765" i="1"/>
  <c r="W2765" i="1" s="1"/>
  <c r="AB2765" i="1" s="1"/>
  <c r="Q2765" i="1"/>
  <c r="P2765" i="1"/>
  <c r="O2765" i="1"/>
  <c r="N2765" i="1"/>
  <c r="S2765" i="1" s="1"/>
  <c r="X2765" i="1" s="1"/>
  <c r="R2764" i="1"/>
  <c r="W2764" i="1" s="1"/>
  <c r="AB2764" i="1" s="1"/>
  <c r="Q2764" i="1"/>
  <c r="P2764" i="1"/>
  <c r="O2764" i="1"/>
  <c r="N2764" i="1"/>
  <c r="S2764" i="1" s="1"/>
  <c r="X2764" i="1" s="1"/>
  <c r="R2763" i="1"/>
  <c r="Q2763" i="1"/>
  <c r="P2763" i="1"/>
  <c r="U2763" i="1" s="1"/>
  <c r="O2763" i="1"/>
  <c r="T2763" i="1" s="1"/>
  <c r="Y2763" i="1" s="1"/>
  <c r="N2763" i="1"/>
  <c r="R2762" i="1"/>
  <c r="Q2762" i="1"/>
  <c r="V2762" i="1" s="1"/>
  <c r="P2762" i="1"/>
  <c r="U2762" i="1" s="1"/>
  <c r="Z2762" i="1" s="1"/>
  <c r="O2762" i="1"/>
  <c r="N2762" i="1"/>
  <c r="R2761" i="1"/>
  <c r="Q2761" i="1"/>
  <c r="V2761" i="1" s="1"/>
  <c r="AA2761" i="1" s="1"/>
  <c r="P2761" i="1"/>
  <c r="O2761" i="1"/>
  <c r="N2761" i="1"/>
  <c r="S2761" i="1" s="1"/>
  <c r="R2760" i="1"/>
  <c r="W2760" i="1" s="1"/>
  <c r="AB2760" i="1" s="1"/>
  <c r="Q2760" i="1"/>
  <c r="P2760" i="1"/>
  <c r="O2760" i="1"/>
  <c r="N2760" i="1"/>
  <c r="S2760" i="1" s="1"/>
  <c r="X2760" i="1" s="1"/>
  <c r="R2759" i="1"/>
  <c r="Q2759" i="1"/>
  <c r="P2759" i="1"/>
  <c r="U2759" i="1" s="1"/>
  <c r="O2759" i="1"/>
  <c r="T2759" i="1" s="1"/>
  <c r="Y2759" i="1" s="1"/>
  <c r="N2759" i="1"/>
  <c r="R2758" i="1"/>
  <c r="Q2758" i="1"/>
  <c r="V2758" i="1" s="1"/>
  <c r="P2758" i="1"/>
  <c r="U2758" i="1" s="1"/>
  <c r="Z2758" i="1" s="1"/>
  <c r="O2758" i="1"/>
  <c r="N2758" i="1"/>
  <c r="R2757" i="1"/>
  <c r="W2757" i="1" s="1"/>
  <c r="Q2757" i="1"/>
  <c r="V2757" i="1" s="1"/>
  <c r="AA2757" i="1" s="1"/>
  <c r="P2757" i="1"/>
  <c r="O2757" i="1"/>
  <c r="N2757" i="1"/>
  <c r="S2757" i="1" s="1"/>
  <c r="R2756" i="1"/>
  <c r="W2756" i="1" s="1"/>
  <c r="AB2756" i="1" s="1"/>
  <c r="Q2756" i="1"/>
  <c r="P2756" i="1"/>
  <c r="O2756" i="1"/>
  <c r="N2756" i="1"/>
  <c r="S2756" i="1" s="1"/>
  <c r="X2756" i="1" s="1"/>
  <c r="R2755" i="1"/>
  <c r="Q2755" i="1"/>
  <c r="P2755" i="1"/>
  <c r="U2755" i="1" s="1"/>
  <c r="O2755" i="1"/>
  <c r="T2755" i="1" s="1"/>
  <c r="Y2755" i="1" s="1"/>
  <c r="N2755" i="1"/>
  <c r="R2754" i="1"/>
  <c r="Q2754" i="1"/>
  <c r="V2754" i="1" s="1"/>
  <c r="P2754" i="1"/>
  <c r="U2754" i="1" s="1"/>
  <c r="Z2754" i="1" s="1"/>
  <c r="O2754" i="1"/>
  <c r="N2754" i="1"/>
  <c r="R2753" i="1"/>
  <c r="W2753" i="1" s="1"/>
  <c r="Q2753" i="1"/>
  <c r="V2753" i="1" s="1"/>
  <c r="AA2753" i="1" s="1"/>
  <c r="P2753" i="1"/>
  <c r="O2753" i="1"/>
  <c r="N2753" i="1"/>
  <c r="S2753" i="1" s="1"/>
  <c r="R2752" i="1"/>
  <c r="W2752" i="1" s="1"/>
  <c r="AB2752" i="1" s="1"/>
  <c r="Q2752" i="1"/>
  <c r="P2752" i="1"/>
  <c r="O2752" i="1"/>
  <c r="N2752" i="1"/>
  <c r="S2752" i="1" s="1"/>
  <c r="X2752" i="1" s="1"/>
  <c r="R2751" i="1"/>
  <c r="Q2751" i="1"/>
  <c r="P2751" i="1"/>
  <c r="U2751" i="1" s="1"/>
  <c r="O2751" i="1"/>
  <c r="T2751" i="1" s="1"/>
  <c r="Y2751" i="1" s="1"/>
  <c r="N2751" i="1"/>
  <c r="R2750" i="1"/>
  <c r="Q2750" i="1"/>
  <c r="V2750" i="1" s="1"/>
  <c r="P2750" i="1"/>
  <c r="U2750" i="1" s="1"/>
  <c r="Z2750" i="1" s="1"/>
  <c r="O2750" i="1"/>
  <c r="N2750" i="1"/>
  <c r="R2749" i="1"/>
  <c r="Q2749" i="1"/>
  <c r="P2749" i="1"/>
  <c r="U2749" i="1" s="1"/>
  <c r="O2749" i="1"/>
  <c r="N2749" i="1"/>
  <c r="R2748" i="1"/>
  <c r="W2748" i="1" s="1"/>
  <c r="Q2748" i="1"/>
  <c r="V2748" i="1" s="1"/>
  <c r="P2748" i="1"/>
  <c r="O2748" i="1"/>
  <c r="N2748" i="1"/>
  <c r="S2748" i="1" s="1"/>
  <c r="R2747" i="1"/>
  <c r="W2747" i="1" s="1"/>
  <c r="AB2747" i="1" s="1"/>
  <c r="Q2747" i="1"/>
  <c r="V2747" i="1" s="1"/>
  <c r="P2747" i="1"/>
  <c r="O2747" i="1"/>
  <c r="N2747" i="1"/>
  <c r="S2747" i="1" s="1"/>
  <c r="R2746" i="1"/>
  <c r="Q2746" i="1"/>
  <c r="P2746" i="1"/>
  <c r="O2746" i="1"/>
  <c r="T2746" i="1" s="1"/>
  <c r="Y2746" i="1" s="1"/>
  <c r="N2746" i="1"/>
  <c r="R2745" i="1"/>
  <c r="Q2745" i="1"/>
  <c r="V2745" i="1" s="1"/>
  <c r="P2745" i="1"/>
  <c r="U2745" i="1" s="1"/>
  <c r="Z2745" i="1" s="1"/>
  <c r="O2745" i="1"/>
  <c r="N2745" i="1"/>
  <c r="R2744" i="1"/>
  <c r="W2744" i="1" s="1"/>
  <c r="Q2744" i="1"/>
  <c r="V2744" i="1" s="1"/>
  <c r="AA2744" i="1" s="1"/>
  <c r="P2744" i="1"/>
  <c r="O2744" i="1"/>
  <c r="N2744" i="1"/>
  <c r="S2744" i="1" s="1"/>
  <c r="R2743" i="1"/>
  <c r="W2743" i="1" s="1"/>
  <c r="Q2743" i="1"/>
  <c r="P2743" i="1"/>
  <c r="O2743" i="1"/>
  <c r="N2743" i="1"/>
  <c r="S2743" i="1" s="1"/>
  <c r="X2743" i="1" s="1"/>
  <c r="R2742" i="1"/>
  <c r="W2742" i="1" s="1"/>
  <c r="Q2742" i="1"/>
  <c r="P2742" i="1"/>
  <c r="O2742" i="1"/>
  <c r="T2742" i="1" s="1"/>
  <c r="Y2742" i="1" s="1"/>
  <c r="N2742" i="1"/>
  <c r="R2741" i="1"/>
  <c r="Q2741" i="1"/>
  <c r="P2741" i="1"/>
  <c r="U2741" i="1" s="1"/>
  <c r="O2741" i="1"/>
  <c r="N2741" i="1"/>
  <c r="R2740" i="1"/>
  <c r="Q2740" i="1"/>
  <c r="V2740" i="1" s="1"/>
  <c r="P2740" i="1"/>
  <c r="O2740" i="1"/>
  <c r="N2740" i="1"/>
  <c r="R2739" i="1"/>
  <c r="W2739" i="1" s="1"/>
  <c r="AB2739" i="1" s="1"/>
  <c r="Q2739" i="1"/>
  <c r="P2739" i="1"/>
  <c r="O2739" i="1"/>
  <c r="N2739" i="1"/>
  <c r="S2739" i="1" s="1"/>
  <c r="X2739" i="1" s="1"/>
  <c r="R2738" i="1"/>
  <c r="Q2738" i="1"/>
  <c r="P2738" i="1"/>
  <c r="U2738" i="1" s="1"/>
  <c r="O2738" i="1"/>
  <c r="T2738" i="1" s="1"/>
  <c r="Y2738" i="1" s="1"/>
  <c r="N2738" i="1"/>
  <c r="R2737" i="1"/>
  <c r="Q2737" i="1"/>
  <c r="V2737" i="1" s="1"/>
  <c r="P2737" i="1"/>
  <c r="U2737" i="1" s="1"/>
  <c r="Z2737" i="1" s="1"/>
  <c r="O2737" i="1"/>
  <c r="N2737" i="1"/>
  <c r="R2736" i="1"/>
  <c r="W2736" i="1" s="1"/>
  <c r="Q2736" i="1"/>
  <c r="V2736" i="1" s="1"/>
  <c r="AA2736" i="1" s="1"/>
  <c r="P2736" i="1"/>
  <c r="O2736" i="1"/>
  <c r="N2736" i="1"/>
  <c r="S2736" i="1" s="1"/>
  <c r="R2735" i="1"/>
  <c r="W2735" i="1" s="1"/>
  <c r="AB2735" i="1" s="1"/>
  <c r="Q2735" i="1"/>
  <c r="P2735" i="1"/>
  <c r="O2735" i="1"/>
  <c r="N2735" i="1"/>
  <c r="S2735" i="1" s="1"/>
  <c r="X2735" i="1" s="1"/>
  <c r="R2734" i="1"/>
  <c r="W2734" i="1" s="1"/>
  <c r="AB2734" i="1" s="1"/>
  <c r="Q2734" i="1"/>
  <c r="P2734" i="1"/>
  <c r="O2734" i="1"/>
  <c r="N2734" i="1"/>
  <c r="S2734" i="1" s="1"/>
  <c r="X2734" i="1" s="1"/>
  <c r="R2733" i="1"/>
  <c r="Q2733" i="1"/>
  <c r="P2733" i="1"/>
  <c r="U2733" i="1" s="1"/>
  <c r="O2733" i="1"/>
  <c r="T2733" i="1" s="1"/>
  <c r="Y2733" i="1" s="1"/>
  <c r="N2733" i="1"/>
  <c r="R2732" i="1"/>
  <c r="Q2732" i="1"/>
  <c r="V2732" i="1" s="1"/>
  <c r="P2732" i="1"/>
  <c r="U2732" i="1" s="1"/>
  <c r="Z2732" i="1" s="1"/>
  <c r="O2732" i="1"/>
  <c r="N2732" i="1"/>
  <c r="W2731" i="1"/>
  <c r="S2731" i="1"/>
  <c r="R2731" i="1"/>
  <c r="Q2731" i="1"/>
  <c r="V2731" i="1" s="1"/>
  <c r="AA2731" i="1" s="1"/>
  <c r="P2731" i="1"/>
  <c r="O2731" i="1"/>
  <c r="N2731" i="1"/>
  <c r="R2730" i="1"/>
  <c r="W2730" i="1" s="1"/>
  <c r="AB2730" i="1" s="1"/>
  <c r="Q2730" i="1"/>
  <c r="P2730" i="1"/>
  <c r="O2730" i="1"/>
  <c r="N2730" i="1"/>
  <c r="S2730" i="1" s="1"/>
  <c r="X2730" i="1" s="1"/>
  <c r="R2729" i="1"/>
  <c r="Q2729" i="1"/>
  <c r="P2729" i="1"/>
  <c r="U2729" i="1" s="1"/>
  <c r="O2729" i="1"/>
  <c r="T2729" i="1" s="1"/>
  <c r="Y2729" i="1" s="1"/>
  <c r="N2729" i="1"/>
  <c r="R2728" i="1"/>
  <c r="Q2728" i="1"/>
  <c r="V2728" i="1" s="1"/>
  <c r="P2728" i="1"/>
  <c r="U2728" i="1" s="1"/>
  <c r="Z2728" i="1" s="1"/>
  <c r="O2728" i="1"/>
  <c r="N2728" i="1"/>
  <c r="R2727" i="1"/>
  <c r="W2727" i="1" s="1"/>
  <c r="Q2727" i="1"/>
  <c r="V2727" i="1" s="1"/>
  <c r="AA2727" i="1" s="1"/>
  <c r="P2727" i="1"/>
  <c r="O2727" i="1"/>
  <c r="N2727" i="1"/>
  <c r="S2727" i="1" s="1"/>
  <c r="R2726" i="1"/>
  <c r="W2726" i="1" s="1"/>
  <c r="AB2726" i="1" s="1"/>
  <c r="Q2726" i="1"/>
  <c r="P2726" i="1"/>
  <c r="O2726" i="1"/>
  <c r="N2726" i="1"/>
  <c r="S2726" i="1" s="1"/>
  <c r="X2726" i="1" s="1"/>
  <c r="R2725" i="1"/>
  <c r="Q2725" i="1"/>
  <c r="P2725" i="1"/>
  <c r="U2725" i="1" s="1"/>
  <c r="O2725" i="1"/>
  <c r="T2725" i="1" s="1"/>
  <c r="Y2725" i="1" s="1"/>
  <c r="N2725" i="1"/>
  <c r="R2724" i="1"/>
  <c r="Q2724" i="1"/>
  <c r="V2724" i="1" s="1"/>
  <c r="P2724" i="1"/>
  <c r="U2724" i="1" s="1"/>
  <c r="Z2724" i="1" s="1"/>
  <c r="O2724" i="1"/>
  <c r="N2724" i="1"/>
  <c r="R2723" i="1"/>
  <c r="Q2723" i="1"/>
  <c r="V2723" i="1" s="1"/>
  <c r="AA2723" i="1" s="1"/>
  <c r="P2723" i="1"/>
  <c r="O2723" i="1"/>
  <c r="N2723" i="1"/>
  <c r="S2723" i="1" s="1"/>
  <c r="R2722" i="1"/>
  <c r="W2722" i="1" s="1"/>
  <c r="AB2722" i="1" s="1"/>
  <c r="Q2722" i="1"/>
  <c r="P2722" i="1"/>
  <c r="O2722" i="1"/>
  <c r="N2722" i="1"/>
  <c r="S2722" i="1" s="1"/>
  <c r="X2722" i="1" s="1"/>
  <c r="R2721" i="1"/>
  <c r="Q2721" i="1"/>
  <c r="P2721" i="1"/>
  <c r="U2721" i="1" s="1"/>
  <c r="O2721" i="1"/>
  <c r="T2721" i="1" s="1"/>
  <c r="Y2721" i="1" s="1"/>
  <c r="N2721" i="1"/>
  <c r="R2720" i="1"/>
  <c r="Q2720" i="1"/>
  <c r="V2720" i="1" s="1"/>
  <c r="P2720" i="1"/>
  <c r="U2720" i="1" s="1"/>
  <c r="Z2720" i="1" s="1"/>
  <c r="O2720" i="1"/>
  <c r="N2720" i="1"/>
  <c r="R2719" i="1"/>
  <c r="Q2719" i="1"/>
  <c r="V2719" i="1" s="1"/>
  <c r="P2719" i="1"/>
  <c r="U2719" i="1" s="1"/>
  <c r="Z2719" i="1" s="1"/>
  <c r="O2719" i="1"/>
  <c r="N2719" i="1"/>
  <c r="R2718" i="1"/>
  <c r="W2718" i="1" s="1"/>
  <c r="Q2718" i="1"/>
  <c r="V2718" i="1" s="1"/>
  <c r="AA2718" i="1" s="1"/>
  <c r="P2718" i="1"/>
  <c r="U2718" i="1" s="1"/>
  <c r="Z2718" i="1" s="1"/>
  <c r="O2718" i="1"/>
  <c r="N2718" i="1"/>
  <c r="S2718" i="1" s="1"/>
  <c r="R2717" i="1"/>
  <c r="Q2717" i="1"/>
  <c r="V2717" i="1" s="1"/>
  <c r="AA2717" i="1" s="1"/>
  <c r="P2717" i="1"/>
  <c r="O2717" i="1"/>
  <c r="T2717" i="1" s="1"/>
  <c r="N2717" i="1"/>
  <c r="S2717" i="1" s="1"/>
  <c r="R2716" i="1"/>
  <c r="W2716" i="1" s="1"/>
  <c r="AB2716" i="1" s="1"/>
  <c r="Q2716" i="1"/>
  <c r="P2716" i="1"/>
  <c r="O2716" i="1"/>
  <c r="T2716" i="1" s="1"/>
  <c r="N2716" i="1"/>
  <c r="S2716" i="1" s="1"/>
  <c r="X2716" i="1" s="1"/>
  <c r="R2715" i="1"/>
  <c r="Q2715" i="1"/>
  <c r="V2715" i="1" s="1"/>
  <c r="P2715" i="1"/>
  <c r="U2715" i="1" s="1"/>
  <c r="O2715" i="1"/>
  <c r="T2715" i="1" s="1"/>
  <c r="Y2715" i="1" s="1"/>
  <c r="N2715" i="1"/>
  <c r="W2714" i="1"/>
  <c r="R2714" i="1"/>
  <c r="Q2714" i="1"/>
  <c r="V2714" i="1" s="1"/>
  <c r="P2714" i="1"/>
  <c r="U2714" i="1" s="1"/>
  <c r="Z2714" i="1" s="1"/>
  <c r="O2714" i="1"/>
  <c r="N2714" i="1"/>
  <c r="S2714" i="1" s="1"/>
  <c r="R2713" i="1"/>
  <c r="W2713" i="1" s="1"/>
  <c r="Q2713" i="1"/>
  <c r="V2713" i="1" s="1"/>
  <c r="AA2713" i="1" s="1"/>
  <c r="P2713" i="1"/>
  <c r="O2713" i="1"/>
  <c r="T2713" i="1" s="1"/>
  <c r="N2713" i="1"/>
  <c r="S2713" i="1" s="1"/>
  <c r="R2712" i="1"/>
  <c r="W2712" i="1" s="1"/>
  <c r="AB2712" i="1" s="1"/>
  <c r="Q2712" i="1"/>
  <c r="P2712" i="1"/>
  <c r="O2712" i="1"/>
  <c r="N2712" i="1"/>
  <c r="S2712" i="1" s="1"/>
  <c r="X2712" i="1" s="1"/>
  <c r="R2711" i="1"/>
  <c r="Q2711" i="1"/>
  <c r="V2711" i="1" s="1"/>
  <c r="P2711" i="1"/>
  <c r="U2711" i="1" s="1"/>
  <c r="Z2711" i="1" s="1"/>
  <c r="O2711" i="1"/>
  <c r="T2711" i="1" s="1"/>
  <c r="Y2711" i="1" s="1"/>
  <c r="N2711" i="1"/>
  <c r="R2710" i="1"/>
  <c r="W2710" i="1" s="1"/>
  <c r="Q2710" i="1"/>
  <c r="V2710" i="1" s="1"/>
  <c r="AA2710" i="1" s="1"/>
  <c r="P2710" i="1"/>
  <c r="U2710" i="1" s="1"/>
  <c r="Z2710" i="1" s="1"/>
  <c r="O2710" i="1"/>
  <c r="N2710" i="1"/>
  <c r="S2710" i="1" s="1"/>
  <c r="R2709" i="1"/>
  <c r="W2709" i="1" s="1"/>
  <c r="Q2709" i="1"/>
  <c r="V2709" i="1" s="1"/>
  <c r="AA2709" i="1" s="1"/>
  <c r="P2709" i="1"/>
  <c r="O2709" i="1"/>
  <c r="T2709" i="1" s="1"/>
  <c r="N2709" i="1"/>
  <c r="S2709" i="1" s="1"/>
  <c r="R2708" i="1"/>
  <c r="W2708" i="1" s="1"/>
  <c r="AB2708" i="1" s="1"/>
  <c r="Q2708" i="1"/>
  <c r="P2708" i="1"/>
  <c r="O2708" i="1"/>
  <c r="T2708" i="1" s="1"/>
  <c r="Y2708" i="1" s="1"/>
  <c r="N2708" i="1"/>
  <c r="S2708" i="1" s="1"/>
  <c r="X2708" i="1" s="1"/>
  <c r="R2707" i="1"/>
  <c r="Q2707" i="1"/>
  <c r="V2707" i="1" s="1"/>
  <c r="P2707" i="1"/>
  <c r="O2707" i="1"/>
  <c r="T2707" i="1" s="1"/>
  <c r="Y2707" i="1" s="1"/>
  <c r="N2707" i="1"/>
  <c r="R2706" i="1"/>
  <c r="W2706" i="1" s="1"/>
  <c r="Q2706" i="1"/>
  <c r="P2706" i="1"/>
  <c r="U2706" i="1" s="1"/>
  <c r="Z2706" i="1" s="1"/>
  <c r="O2706" i="1"/>
  <c r="N2706" i="1"/>
  <c r="S2706" i="1" s="1"/>
  <c r="R2705" i="1"/>
  <c r="W2705" i="1" s="1"/>
  <c r="AB2705" i="1" s="1"/>
  <c r="Q2705" i="1"/>
  <c r="V2705" i="1" s="1"/>
  <c r="AA2705" i="1" s="1"/>
  <c r="P2705" i="1"/>
  <c r="O2705" i="1"/>
  <c r="T2705" i="1" s="1"/>
  <c r="N2705" i="1"/>
  <c r="S2705" i="1" s="1"/>
  <c r="R2704" i="1"/>
  <c r="W2704" i="1" s="1"/>
  <c r="AB2704" i="1" s="1"/>
  <c r="Q2704" i="1"/>
  <c r="V2704" i="1" s="1"/>
  <c r="AA2704" i="1" s="1"/>
  <c r="P2704" i="1"/>
  <c r="O2704" i="1"/>
  <c r="T2704" i="1" s="1"/>
  <c r="N2704" i="1"/>
  <c r="R2703" i="1"/>
  <c r="W2703" i="1" s="1"/>
  <c r="AB2703" i="1" s="1"/>
  <c r="Q2703" i="1"/>
  <c r="P2703" i="1"/>
  <c r="O2703" i="1"/>
  <c r="N2703" i="1"/>
  <c r="S2703" i="1" s="1"/>
  <c r="X2703" i="1" s="1"/>
  <c r="R2702" i="1"/>
  <c r="Q2702" i="1"/>
  <c r="V2702" i="1" s="1"/>
  <c r="P2702" i="1"/>
  <c r="U2702" i="1" s="1"/>
  <c r="Z2702" i="1" s="1"/>
  <c r="O2702" i="1"/>
  <c r="T2702" i="1" s="1"/>
  <c r="Y2702" i="1" s="1"/>
  <c r="N2702" i="1"/>
  <c r="R2701" i="1"/>
  <c r="W2701" i="1" s="1"/>
  <c r="Q2701" i="1"/>
  <c r="V2701" i="1" s="1"/>
  <c r="AA2701" i="1" s="1"/>
  <c r="P2701" i="1"/>
  <c r="U2701" i="1" s="1"/>
  <c r="Z2701" i="1" s="1"/>
  <c r="O2701" i="1"/>
  <c r="N2701" i="1"/>
  <c r="S2701" i="1" s="1"/>
  <c r="R2700" i="1"/>
  <c r="W2700" i="1" s="1"/>
  <c r="Q2700" i="1"/>
  <c r="V2700" i="1" s="1"/>
  <c r="AA2700" i="1" s="1"/>
  <c r="P2700" i="1"/>
  <c r="O2700" i="1"/>
  <c r="T2700" i="1" s="1"/>
  <c r="N2700" i="1"/>
  <c r="S2700" i="1" s="1"/>
  <c r="R2699" i="1"/>
  <c r="W2699" i="1" s="1"/>
  <c r="AB2699" i="1" s="1"/>
  <c r="Q2699" i="1"/>
  <c r="P2699" i="1"/>
  <c r="O2699" i="1"/>
  <c r="T2699" i="1" s="1"/>
  <c r="Y2699" i="1" s="1"/>
  <c r="N2699" i="1"/>
  <c r="S2699" i="1" s="1"/>
  <c r="X2699" i="1" s="1"/>
  <c r="R2698" i="1"/>
  <c r="Q2698" i="1"/>
  <c r="V2698" i="1" s="1"/>
  <c r="P2698" i="1"/>
  <c r="U2698" i="1" s="1"/>
  <c r="Z2698" i="1" s="1"/>
  <c r="O2698" i="1"/>
  <c r="T2698" i="1" s="1"/>
  <c r="Y2698" i="1" s="1"/>
  <c r="N2698" i="1"/>
  <c r="R2697" i="1"/>
  <c r="W2697" i="1" s="1"/>
  <c r="Q2697" i="1"/>
  <c r="V2697" i="1" s="1"/>
  <c r="AA2697" i="1" s="1"/>
  <c r="P2697" i="1"/>
  <c r="U2697" i="1" s="1"/>
  <c r="Z2697" i="1" s="1"/>
  <c r="O2697" i="1"/>
  <c r="N2697" i="1"/>
  <c r="S2697" i="1" s="1"/>
  <c r="R2696" i="1"/>
  <c r="W2696" i="1" s="1"/>
  <c r="AB2696" i="1" s="1"/>
  <c r="Q2696" i="1"/>
  <c r="V2696" i="1" s="1"/>
  <c r="AA2696" i="1" s="1"/>
  <c r="P2696" i="1"/>
  <c r="O2696" i="1"/>
  <c r="T2696" i="1" s="1"/>
  <c r="N2696" i="1"/>
  <c r="R2695" i="1"/>
  <c r="W2695" i="1" s="1"/>
  <c r="AB2695" i="1" s="1"/>
  <c r="Q2695" i="1"/>
  <c r="P2695" i="1"/>
  <c r="O2695" i="1"/>
  <c r="T2695" i="1" s="1"/>
  <c r="Y2695" i="1" s="1"/>
  <c r="N2695" i="1"/>
  <c r="S2695" i="1" s="1"/>
  <c r="X2695" i="1" s="1"/>
  <c r="R2694" i="1"/>
  <c r="Q2694" i="1"/>
  <c r="V2694" i="1" s="1"/>
  <c r="P2694" i="1"/>
  <c r="U2694" i="1" s="1"/>
  <c r="Z2694" i="1" s="1"/>
  <c r="O2694" i="1"/>
  <c r="T2694" i="1" s="1"/>
  <c r="Y2694" i="1" s="1"/>
  <c r="N2694" i="1"/>
  <c r="R2693" i="1"/>
  <c r="W2693" i="1" s="1"/>
  <c r="Q2693" i="1"/>
  <c r="V2693" i="1" s="1"/>
  <c r="AA2693" i="1" s="1"/>
  <c r="P2693" i="1"/>
  <c r="U2693" i="1" s="1"/>
  <c r="Z2693" i="1" s="1"/>
  <c r="O2693" i="1"/>
  <c r="N2693" i="1"/>
  <c r="S2693" i="1" s="1"/>
  <c r="R2692" i="1"/>
  <c r="Q2692" i="1"/>
  <c r="V2692" i="1" s="1"/>
  <c r="AA2692" i="1" s="1"/>
  <c r="P2692" i="1"/>
  <c r="O2692" i="1"/>
  <c r="T2692" i="1" s="1"/>
  <c r="N2692" i="1"/>
  <c r="S2692" i="1" s="1"/>
  <c r="R2691" i="1"/>
  <c r="W2691" i="1" s="1"/>
  <c r="AB2691" i="1" s="1"/>
  <c r="Q2691" i="1"/>
  <c r="P2691" i="1"/>
  <c r="O2691" i="1"/>
  <c r="T2691" i="1" s="1"/>
  <c r="N2691" i="1"/>
  <c r="S2691" i="1" s="1"/>
  <c r="X2691" i="1" s="1"/>
  <c r="R2690" i="1"/>
  <c r="Q2690" i="1"/>
  <c r="V2690" i="1" s="1"/>
  <c r="P2690" i="1"/>
  <c r="U2690" i="1" s="1"/>
  <c r="O2690" i="1"/>
  <c r="T2690" i="1" s="1"/>
  <c r="Y2690" i="1" s="1"/>
  <c r="N2690" i="1"/>
  <c r="R2689" i="1"/>
  <c r="Q2689" i="1"/>
  <c r="V2689" i="1" s="1"/>
  <c r="P2689" i="1"/>
  <c r="U2689" i="1" s="1"/>
  <c r="O2689" i="1"/>
  <c r="T2689" i="1" s="1"/>
  <c r="Y2689" i="1" s="1"/>
  <c r="N2689" i="1"/>
  <c r="R2688" i="1"/>
  <c r="W2688" i="1" s="1"/>
  <c r="Q2688" i="1"/>
  <c r="V2688" i="1" s="1"/>
  <c r="P2688" i="1"/>
  <c r="U2688" i="1" s="1"/>
  <c r="Z2688" i="1" s="1"/>
  <c r="O2688" i="1"/>
  <c r="N2688" i="1"/>
  <c r="R2687" i="1"/>
  <c r="W2687" i="1" s="1"/>
  <c r="AB2687" i="1" s="1"/>
  <c r="Q2687" i="1"/>
  <c r="V2687" i="1" s="1"/>
  <c r="AA2687" i="1" s="1"/>
  <c r="P2687" i="1"/>
  <c r="O2687" i="1"/>
  <c r="T2687" i="1" s="1"/>
  <c r="N2687" i="1"/>
  <c r="S2687" i="1" s="1"/>
  <c r="R2686" i="1"/>
  <c r="W2686" i="1" s="1"/>
  <c r="AB2686" i="1" s="1"/>
  <c r="Q2686" i="1"/>
  <c r="P2686" i="1"/>
  <c r="O2686" i="1"/>
  <c r="N2686" i="1"/>
  <c r="S2686" i="1" s="1"/>
  <c r="X2686" i="1" s="1"/>
  <c r="R2685" i="1"/>
  <c r="Q2685" i="1"/>
  <c r="V2685" i="1" s="1"/>
  <c r="P2685" i="1"/>
  <c r="U2685" i="1" s="1"/>
  <c r="O2685" i="1"/>
  <c r="T2685" i="1" s="1"/>
  <c r="Y2685" i="1" s="1"/>
  <c r="N2685" i="1"/>
  <c r="R2684" i="1"/>
  <c r="W2684" i="1" s="1"/>
  <c r="Q2684" i="1"/>
  <c r="V2684" i="1" s="1"/>
  <c r="P2684" i="1"/>
  <c r="U2684" i="1" s="1"/>
  <c r="Z2684" i="1" s="1"/>
  <c r="O2684" i="1"/>
  <c r="N2684" i="1"/>
  <c r="S2684" i="1" s="1"/>
  <c r="R2683" i="1"/>
  <c r="W2683" i="1" s="1"/>
  <c r="Q2683" i="1"/>
  <c r="V2683" i="1" s="1"/>
  <c r="AA2683" i="1" s="1"/>
  <c r="P2683" i="1"/>
  <c r="O2683" i="1"/>
  <c r="T2683" i="1" s="1"/>
  <c r="N2683" i="1"/>
  <c r="S2683" i="1" s="1"/>
  <c r="R2682" i="1"/>
  <c r="W2682" i="1" s="1"/>
  <c r="AB2682" i="1" s="1"/>
  <c r="Q2682" i="1"/>
  <c r="P2682" i="1"/>
  <c r="O2682" i="1"/>
  <c r="T2682" i="1" s="1"/>
  <c r="Y2682" i="1" s="1"/>
  <c r="N2682" i="1"/>
  <c r="S2682" i="1" s="1"/>
  <c r="X2682" i="1" s="1"/>
  <c r="R2681" i="1"/>
  <c r="Q2681" i="1"/>
  <c r="V2681" i="1" s="1"/>
  <c r="P2681" i="1"/>
  <c r="U2681" i="1" s="1"/>
  <c r="Z2681" i="1" s="1"/>
  <c r="O2681" i="1"/>
  <c r="N2681" i="1"/>
  <c r="R2680" i="1"/>
  <c r="W2680" i="1" s="1"/>
  <c r="Q2680" i="1"/>
  <c r="V2680" i="1" s="1"/>
  <c r="AA2680" i="1" s="1"/>
  <c r="P2680" i="1"/>
  <c r="O2680" i="1"/>
  <c r="N2680" i="1"/>
  <c r="S2680" i="1" s="1"/>
  <c r="R2679" i="1"/>
  <c r="W2679" i="1" s="1"/>
  <c r="AB2679" i="1" s="1"/>
  <c r="Q2679" i="1"/>
  <c r="P2679" i="1"/>
  <c r="O2679" i="1"/>
  <c r="N2679" i="1"/>
  <c r="S2679" i="1" s="1"/>
  <c r="R2678" i="1"/>
  <c r="W2678" i="1" s="1"/>
  <c r="AB2678" i="1" s="1"/>
  <c r="Q2678" i="1"/>
  <c r="P2678" i="1"/>
  <c r="O2678" i="1"/>
  <c r="N2678" i="1"/>
  <c r="R2677" i="1"/>
  <c r="Q2677" i="1"/>
  <c r="V2677" i="1" s="1"/>
  <c r="P2677" i="1"/>
  <c r="U2677" i="1" s="1"/>
  <c r="O2677" i="1"/>
  <c r="T2677" i="1" s="1"/>
  <c r="Y2677" i="1" s="1"/>
  <c r="N2677" i="1"/>
  <c r="R2676" i="1"/>
  <c r="W2676" i="1" s="1"/>
  <c r="Q2676" i="1"/>
  <c r="V2676" i="1" s="1"/>
  <c r="P2676" i="1"/>
  <c r="U2676" i="1" s="1"/>
  <c r="Z2676" i="1" s="1"/>
  <c r="O2676" i="1"/>
  <c r="N2676" i="1"/>
  <c r="S2676" i="1" s="1"/>
  <c r="R2675" i="1"/>
  <c r="W2675" i="1" s="1"/>
  <c r="Q2675" i="1"/>
  <c r="V2675" i="1" s="1"/>
  <c r="AA2675" i="1" s="1"/>
  <c r="P2675" i="1"/>
  <c r="O2675" i="1"/>
  <c r="T2675" i="1" s="1"/>
  <c r="N2675" i="1"/>
  <c r="S2675" i="1" s="1"/>
  <c r="X2675" i="1" s="1"/>
  <c r="R2674" i="1"/>
  <c r="Q2674" i="1"/>
  <c r="V2674" i="1" s="1"/>
  <c r="P2674" i="1"/>
  <c r="U2674" i="1" s="1"/>
  <c r="O2674" i="1"/>
  <c r="T2674" i="1" s="1"/>
  <c r="N2674" i="1"/>
  <c r="S2674" i="1" s="1"/>
  <c r="R2673" i="1"/>
  <c r="Q2673" i="1"/>
  <c r="P2673" i="1"/>
  <c r="U2673" i="1" s="1"/>
  <c r="O2673" i="1"/>
  <c r="T2673" i="1" s="1"/>
  <c r="Y2673" i="1" s="1"/>
  <c r="N2673" i="1"/>
  <c r="R2672" i="1"/>
  <c r="Q2672" i="1"/>
  <c r="P2672" i="1"/>
  <c r="U2672" i="1" s="1"/>
  <c r="O2672" i="1"/>
  <c r="N2672" i="1"/>
  <c r="R2671" i="1"/>
  <c r="W2671" i="1" s="1"/>
  <c r="AB2671" i="1" s="1"/>
  <c r="Q2671" i="1"/>
  <c r="V2671" i="1" s="1"/>
  <c r="AA2671" i="1" s="1"/>
  <c r="P2671" i="1"/>
  <c r="O2671" i="1"/>
  <c r="T2671" i="1" s="1"/>
  <c r="N2671" i="1"/>
  <c r="R2670" i="1"/>
  <c r="W2670" i="1" s="1"/>
  <c r="AB2670" i="1" s="1"/>
  <c r="Q2670" i="1"/>
  <c r="P2670" i="1"/>
  <c r="U2670" i="1" s="1"/>
  <c r="O2670" i="1"/>
  <c r="T2670" i="1" s="1"/>
  <c r="Y2670" i="1" s="1"/>
  <c r="N2670" i="1"/>
  <c r="R2669" i="1"/>
  <c r="Q2669" i="1"/>
  <c r="P2669" i="1"/>
  <c r="U2669" i="1" s="1"/>
  <c r="Z2669" i="1" s="1"/>
  <c r="O2669" i="1"/>
  <c r="T2669" i="1" s="1"/>
  <c r="Y2669" i="1" s="1"/>
  <c r="N2669" i="1"/>
  <c r="R2668" i="1"/>
  <c r="Q2668" i="1"/>
  <c r="V2668" i="1" s="1"/>
  <c r="P2668" i="1"/>
  <c r="U2668" i="1" s="1"/>
  <c r="O2668" i="1"/>
  <c r="N2668" i="1"/>
  <c r="S2668" i="1" s="1"/>
  <c r="R2667" i="1"/>
  <c r="W2667" i="1" s="1"/>
  <c r="AB2667" i="1" s="1"/>
  <c r="Q2667" i="1"/>
  <c r="V2667" i="1" s="1"/>
  <c r="P2667" i="1"/>
  <c r="O2667" i="1"/>
  <c r="N2667" i="1"/>
  <c r="R2666" i="1"/>
  <c r="W2666" i="1" s="1"/>
  <c r="AB2666" i="1" s="1"/>
  <c r="Q2666" i="1"/>
  <c r="P2666" i="1"/>
  <c r="U2666" i="1" s="1"/>
  <c r="O2666" i="1"/>
  <c r="N2666" i="1"/>
  <c r="R2665" i="1"/>
  <c r="Q2665" i="1"/>
  <c r="P2665" i="1"/>
  <c r="U2665" i="1" s="1"/>
  <c r="Z2665" i="1" s="1"/>
  <c r="O2665" i="1"/>
  <c r="T2665" i="1" s="1"/>
  <c r="N2665" i="1"/>
  <c r="R2664" i="1"/>
  <c r="Q2664" i="1"/>
  <c r="V2664" i="1" s="1"/>
  <c r="P2664" i="1"/>
  <c r="U2664" i="1" s="1"/>
  <c r="Z2664" i="1" s="1"/>
  <c r="O2664" i="1"/>
  <c r="N2664" i="1"/>
  <c r="S2664" i="1" s="1"/>
  <c r="R2663" i="1"/>
  <c r="W2663" i="1" s="1"/>
  <c r="Q2663" i="1"/>
  <c r="V2663" i="1" s="1"/>
  <c r="P2663" i="1"/>
  <c r="O2663" i="1"/>
  <c r="T2663" i="1" s="1"/>
  <c r="N2663" i="1"/>
  <c r="R2662" i="1"/>
  <c r="W2662" i="1" s="1"/>
  <c r="Q2662" i="1"/>
  <c r="P2662" i="1"/>
  <c r="U2662" i="1" s="1"/>
  <c r="O2662" i="1"/>
  <c r="N2662" i="1"/>
  <c r="R2661" i="1"/>
  <c r="Q2661" i="1"/>
  <c r="P2661" i="1"/>
  <c r="U2661" i="1" s="1"/>
  <c r="O2661" i="1"/>
  <c r="T2661" i="1" s="1"/>
  <c r="N2661" i="1"/>
  <c r="R2660" i="1"/>
  <c r="Q2660" i="1"/>
  <c r="V2660" i="1" s="1"/>
  <c r="AA2660" i="1" s="1"/>
  <c r="P2660" i="1"/>
  <c r="U2660" i="1" s="1"/>
  <c r="Z2660" i="1" s="1"/>
  <c r="O2660" i="1"/>
  <c r="N2660" i="1"/>
  <c r="S2660" i="1" s="1"/>
  <c r="R2659" i="1"/>
  <c r="Q2659" i="1"/>
  <c r="V2659" i="1" s="1"/>
  <c r="P2659" i="1"/>
  <c r="U2659" i="1" s="1"/>
  <c r="Z2659" i="1" s="1"/>
  <c r="O2659" i="1"/>
  <c r="N2659" i="1"/>
  <c r="S2659" i="1" s="1"/>
  <c r="R2657" i="1"/>
  <c r="W2657" i="1" s="1"/>
  <c r="Q2657" i="1"/>
  <c r="V2657" i="1" s="1"/>
  <c r="P2657" i="1"/>
  <c r="O2657" i="1"/>
  <c r="T2657" i="1" s="1"/>
  <c r="N2657" i="1"/>
  <c r="R2656" i="1"/>
  <c r="W2656" i="1" s="1"/>
  <c r="Q2656" i="1"/>
  <c r="P2656" i="1"/>
  <c r="U2656" i="1" s="1"/>
  <c r="O2656" i="1"/>
  <c r="N2656" i="1"/>
  <c r="R2655" i="1"/>
  <c r="Q2655" i="1"/>
  <c r="P2655" i="1"/>
  <c r="U2655" i="1" s="1"/>
  <c r="O2655" i="1"/>
  <c r="T2655" i="1" s="1"/>
  <c r="N2655" i="1"/>
  <c r="R2654" i="1"/>
  <c r="Q2654" i="1"/>
  <c r="V2654" i="1" s="1"/>
  <c r="P2654" i="1"/>
  <c r="U2654" i="1" s="1"/>
  <c r="Z2654" i="1" s="1"/>
  <c r="O2654" i="1"/>
  <c r="N2654" i="1"/>
  <c r="S2654" i="1" s="1"/>
  <c r="R2653" i="1"/>
  <c r="W2653" i="1" s="1"/>
  <c r="Q2653" i="1"/>
  <c r="V2653" i="1" s="1"/>
  <c r="P2653" i="1"/>
  <c r="O2653" i="1"/>
  <c r="T2653" i="1" s="1"/>
  <c r="N2653" i="1"/>
  <c r="S2653" i="1" s="1"/>
  <c r="X2653" i="1" s="1"/>
  <c r="R2652" i="1"/>
  <c r="W2652" i="1" s="1"/>
  <c r="Q2652" i="1"/>
  <c r="P2652" i="1"/>
  <c r="O2652" i="1"/>
  <c r="N2652" i="1"/>
  <c r="S2652" i="1" s="1"/>
  <c r="X2652" i="1" s="1"/>
  <c r="R2651" i="1"/>
  <c r="Q2651" i="1"/>
  <c r="P2651" i="1"/>
  <c r="U2651" i="1" s="1"/>
  <c r="O2651" i="1"/>
  <c r="T2651" i="1" s="1"/>
  <c r="N2651" i="1"/>
  <c r="R2650" i="1"/>
  <c r="Q2650" i="1"/>
  <c r="V2650" i="1" s="1"/>
  <c r="AA2650" i="1" s="1"/>
  <c r="P2650" i="1"/>
  <c r="U2650" i="1" s="1"/>
  <c r="O2650" i="1"/>
  <c r="N2650" i="1"/>
  <c r="R2649" i="1"/>
  <c r="W2649" i="1" s="1"/>
  <c r="Q2649" i="1"/>
  <c r="V2649" i="1" s="1"/>
  <c r="AA2649" i="1" s="1"/>
  <c r="P2649" i="1"/>
  <c r="O2649" i="1"/>
  <c r="T2649" i="1" s="1"/>
  <c r="N2649" i="1"/>
  <c r="R2648" i="1"/>
  <c r="W2648" i="1" s="1"/>
  <c r="Q2648" i="1"/>
  <c r="P2648" i="1"/>
  <c r="U2648" i="1" s="1"/>
  <c r="O2648" i="1"/>
  <c r="T2648" i="1" s="1"/>
  <c r="Y2648" i="1" s="1"/>
  <c r="N2648" i="1"/>
  <c r="R2647" i="1"/>
  <c r="Q2647" i="1"/>
  <c r="P2647" i="1"/>
  <c r="U2647" i="1" s="1"/>
  <c r="O2647" i="1"/>
  <c r="T2647" i="1" s="1"/>
  <c r="Y2647" i="1" s="1"/>
  <c r="N2647" i="1"/>
  <c r="R2646" i="1"/>
  <c r="Q2646" i="1"/>
  <c r="V2646" i="1" s="1"/>
  <c r="AA2646" i="1" s="1"/>
  <c r="P2646" i="1"/>
  <c r="U2646" i="1" s="1"/>
  <c r="O2646" i="1"/>
  <c r="N2646" i="1"/>
  <c r="S2646" i="1" s="1"/>
  <c r="R2645" i="1"/>
  <c r="W2645" i="1" s="1"/>
  <c r="AB2645" i="1" s="1"/>
  <c r="Q2645" i="1"/>
  <c r="V2645" i="1" s="1"/>
  <c r="AA2645" i="1" s="1"/>
  <c r="P2645" i="1"/>
  <c r="O2645" i="1"/>
  <c r="T2645" i="1" s="1"/>
  <c r="N2645" i="1"/>
  <c r="R2644" i="1"/>
  <c r="W2644" i="1" s="1"/>
  <c r="AB2644" i="1" s="1"/>
  <c r="Q2644" i="1"/>
  <c r="P2644" i="1"/>
  <c r="O2644" i="1"/>
  <c r="T2644" i="1" s="1"/>
  <c r="Y2644" i="1" s="1"/>
  <c r="N2644" i="1"/>
  <c r="R2643" i="1"/>
  <c r="W2643" i="1" s="1"/>
  <c r="AB2643" i="1" s="1"/>
  <c r="Q2643" i="1"/>
  <c r="P2643" i="1"/>
  <c r="U2643" i="1" s="1"/>
  <c r="O2643" i="1"/>
  <c r="T2643" i="1" s="1"/>
  <c r="Y2643" i="1" s="1"/>
  <c r="N2643" i="1"/>
  <c r="R2641" i="1"/>
  <c r="Q2641" i="1"/>
  <c r="P2641" i="1"/>
  <c r="U2641" i="1" s="1"/>
  <c r="Z2641" i="1" s="1"/>
  <c r="O2641" i="1"/>
  <c r="T2641" i="1" s="1"/>
  <c r="Y2641" i="1" s="1"/>
  <c r="N2641" i="1"/>
  <c r="R2640" i="1"/>
  <c r="Q2640" i="1"/>
  <c r="V2640" i="1" s="1"/>
  <c r="P2640" i="1"/>
  <c r="U2640" i="1" s="1"/>
  <c r="O2640" i="1"/>
  <c r="N2640" i="1"/>
  <c r="S2640" i="1" s="1"/>
  <c r="R2639" i="1"/>
  <c r="W2639" i="1" s="1"/>
  <c r="AB2639" i="1" s="1"/>
  <c r="Q2639" i="1"/>
  <c r="V2639" i="1" s="1"/>
  <c r="P2639" i="1"/>
  <c r="O2639" i="1"/>
  <c r="N2639" i="1"/>
  <c r="R2638" i="1"/>
  <c r="W2638" i="1" s="1"/>
  <c r="AB2638" i="1" s="1"/>
  <c r="Q2638" i="1"/>
  <c r="P2638" i="1"/>
  <c r="U2638" i="1" s="1"/>
  <c r="O2638" i="1"/>
  <c r="N2638" i="1"/>
  <c r="S2638" i="1" s="1"/>
  <c r="R2637" i="1"/>
  <c r="Q2637" i="1"/>
  <c r="P2637" i="1"/>
  <c r="U2637" i="1" s="1"/>
  <c r="Z2637" i="1" s="1"/>
  <c r="O2637" i="1"/>
  <c r="T2637" i="1" s="1"/>
  <c r="N2637" i="1"/>
  <c r="R2636" i="1"/>
  <c r="Q2636" i="1"/>
  <c r="V2636" i="1" s="1"/>
  <c r="AA2636" i="1" s="1"/>
  <c r="P2636" i="1"/>
  <c r="O2636" i="1"/>
  <c r="N2636" i="1"/>
  <c r="R2635" i="1"/>
  <c r="W2635" i="1" s="1"/>
  <c r="Q2635" i="1"/>
  <c r="V2635" i="1" s="1"/>
  <c r="AA2635" i="1" s="1"/>
  <c r="P2635" i="1"/>
  <c r="O2635" i="1"/>
  <c r="T2635" i="1" s="1"/>
  <c r="N2635" i="1"/>
  <c r="R2634" i="1"/>
  <c r="W2634" i="1" s="1"/>
  <c r="Q2634" i="1"/>
  <c r="P2634" i="1"/>
  <c r="U2634" i="1" s="1"/>
  <c r="O2634" i="1"/>
  <c r="T2634" i="1" s="1"/>
  <c r="Y2634" i="1" s="1"/>
  <c r="N2634" i="1"/>
  <c r="R2633" i="1"/>
  <c r="Q2633" i="1"/>
  <c r="P2633" i="1"/>
  <c r="U2633" i="1" s="1"/>
  <c r="O2633" i="1"/>
  <c r="T2633" i="1" s="1"/>
  <c r="Y2633" i="1" s="1"/>
  <c r="N2633" i="1"/>
  <c r="R2632" i="1"/>
  <c r="Q2632" i="1"/>
  <c r="P2632" i="1"/>
  <c r="U2632" i="1" s="1"/>
  <c r="Z2632" i="1" s="1"/>
  <c r="O2632" i="1"/>
  <c r="N2632" i="1"/>
  <c r="S2632" i="1" s="1"/>
  <c r="R2631" i="1"/>
  <c r="W2631" i="1" s="1"/>
  <c r="AB2631" i="1" s="1"/>
  <c r="Q2631" i="1"/>
  <c r="P2631" i="1"/>
  <c r="O2631" i="1"/>
  <c r="N2631" i="1"/>
  <c r="S2631" i="1" s="1"/>
  <c r="X2631" i="1" s="1"/>
  <c r="R2630" i="1"/>
  <c r="W2630" i="1" s="1"/>
  <c r="AB2630" i="1" s="1"/>
  <c r="Q2630" i="1"/>
  <c r="P2630" i="1"/>
  <c r="U2630" i="1" s="1"/>
  <c r="O2630" i="1"/>
  <c r="N2630" i="1"/>
  <c r="S2630" i="1" s="1"/>
  <c r="X2630" i="1" s="1"/>
  <c r="R2629" i="1"/>
  <c r="Q2629" i="1"/>
  <c r="P2629" i="1"/>
  <c r="U2629" i="1" s="1"/>
  <c r="Z2629" i="1" s="1"/>
  <c r="O2629" i="1"/>
  <c r="N2629" i="1"/>
  <c r="R2628" i="1"/>
  <c r="Q2628" i="1"/>
  <c r="V2628" i="1" s="1"/>
  <c r="AA2628" i="1" s="1"/>
  <c r="P2628" i="1"/>
  <c r="U2628" i="1" s="1"/>
  <c r="O2628" i="1"/>
  <c r="N2628" i="1"/>
  <c r="S2627" i="1"/>
  <c r="R2627" i="1"/>
  <c r="Q2627" i="1"/>
  <c r="P2627" i="1"/>
  <c r="U2627" i="1" s="1"/>
  <c r="Z2627" i="1" s="1"/>
  <c r="O2627" i="1"/>
  <c r="N2627" i="1"/>
  <c r="R2626" i="1"/>
  <c r="W2626" i="1" s="1"/>
  <c r="AB2626" i="1" s="1"/>
  <c r="Q2626" i="1"/>
  <c r="P2626" i="1"/>
  <c r="O2626" i="1"/>
  <c r="N2626" i="1"/>
  <c r="S2626" i="1" s="1"/>
  <c r="X2626" i="1" s="1"/>
  <c r="R2625" i="1"/>
  <c r="W2625" i="1" s="1"/>
  <c r="AB2625" i="1" s="1"/>
  <c r="Q2625" i="1"/>
  <c r="P2625" i="1"/>
  <c r="U2625" i="1" s="1"/>
  <c r="O2625" i="1"/>
  <c r="N2625" i="1"/>
  <c r="S2625" i="1" s="1"/>
  <c r="X2625" i="1" s="1"/>
  <c r="R2624" i="1"/>
  <c r="Q2624" i="1"/>
  <c r="P2624" i="1"/>
  <c r="U2624" i="1" s="1"/>
  <c r="O2624" i="1"/>
  <c r="N2624" i="1"/>
  <c r="R2623" i="1"/>
  <c r="W2623" i="1" s="1"/>
  <c r="Q2623" i="1"/>
  <c r="V2623" i="1" s="1"/>
  <c r="AA2623" i="1" s="1"/>
  <c r="P2623" i="1"/>
  <c r="U2623" i="1" s="1"/>
  <c r="Z2623" i="1" s="1"/>
  <c r="O2623" i="1"/>
  <c r="N2623" i="1"/>
  <c r="R2622" i="1"/>
  <c r="W2622" i="1" s="1"/>
  <c r="AB2622" i="1" s="1"/>
  <c r="Q2622" i="1"/>
  <c r="P2622" i="1"/>
  <c r="O2622" i="1"/>
  <c r="N2622" i="1"/>
  <c r="S2622" i="1" s="1"/>
  <c r="R2621" i="1"/>
  <c r="Q2621" i="1"/>
  <c r="P2621" i="1"/>
  <c r="U2621" i="1" s="1"/>
  <c r="O2621" i="1"/>
  <c r="T2621" i="1" s="1"/>
  <c r="N2621" i="1"/>
  <c r="R2620" i="1"/>
  <c r="Q2620" i="1"/>
  <c r="V2620" i="1" s="1"/>
  <c r="P2620" i="1"/>
  <c r="U2620" i="1" s="1"/>
  <c r="Z2620" i="1" s="1"/>
  <c r="O2620" i="1"/>
  <c r="N2620" i="1"/>
  <c r="R2619" i="1"/>
  <c r="W2619" i="1" s="1"/>
  <c r="Q2619" i="1"/>
  <c r="V2619" i="1" s="1"/>
  <c r="AA2619" i="1" s="1"/>
  <c r="P2619" i="1"/>
  <c r="O2619" i="1"/>
  <c r="N2619" i="1"/>
  <c r="S2619" i="1" s="1"/>
  <c r="R2618" i="1"/>
  <c r="W2618" i="1" s="1"/>
  <c r="AB2618" i="1" s="1"/>
  <c r="Q2618" i="1"/>
  <c r="P2618" i="1"/>
  <c r="O2618" i="1"/>
  <c r="N2618" i="1"/>
  <c r="S2618" i="1" s="1"/>
  <c r="X2618" i="1" s="1"/>
  <c r="R2617" i="1"/>
  <c r="Q2617" i="1"/>
  <c r="P2617" i="1"/>
  <c r="U2617" i="1" s="1"/>
  <c r="O2617" i="1"/>
  <c r="T2617" i="1" s="1"/>
  <c r="Y2617" i="1" s="1"/>
  <c r="N2617" i="1"/>
  <c r="R2616" i="1"/>
  <c r="Q2616" i="1"/>
  <c r="V2616" i="1" s="1"/>
  <c r="P2616" i="1"/>
  <c r="U2616" i="1" s="1"/>
  <c r="Z2616" i="1" s="1"/>
  <c r="O2616" i="1"/>
  <c r="N2616" i="1"/>
  <c r="R2615" i="1"/>
  <c r="W2615" i="1" s="1"/>
  <c r="Q2615" i="1"/>
  <c r="V2615" i="1" s="1"/>
  <c r="AA2615" i="1" s="1"/>
  <c r="P2615" i="1"/>
  <c r="O2615" i="1"/>
  <c r="N2615" i="1"/>
  <c r="S2615" i="1" s="1"/>
  <c r="R2614" i="1"/>
  <c r="W2614" i="1" s="1"/>
  <c r="Q2614" i="1"/>
  <c r="P2614" i="1"/>
  <c r="O2614" i="1"/>
  <c r="N2614" i="1"/>
  <c r="S2614" i="1" s="1"/>
  <c r="R2613" i="1"/>
  <c r="Q2613" i="1"/>
  <c r="P2613" i="1"/>
  <c r="U2613" i="1" s="1"/>
  <c r="O2613" i="1"/>
  <c r="T2613" i="1" s="1"/>
  <c r="Y2613" i="1" s="1"/>
  <c r="N2613" i="1"/>
  <c r="R2612" i="1"/>
  <c r="Q2612" i="1"/>
  <c r="P2612" i="1"/>
  <c r="U2612" i="1" s="1"/>
  <c r="O2612" i="1"/>
  <c r="T2612" i="1" s="1"/>
  <c r="Y2612" i="1" s="1"/>
  <c r="N2612" i="1"/>
  <c r="R2611" i="1"/>
  <c r="Q2611" i="1"/>
  <c r="V2611" i="1" s="1"/>
  <c r="P2611" i="1"/>
  <c r="U2611" i="1" s="1"/>
  <c r="Z2611" i="1" s="1"/>
  <c r="O2611" i="1"/>
  <c r="N2611" i="1"/>
  <c r="R2610" i="1"/>
  <c r="W2610" i="1" s="1"/>
  <c r="Q2610" i="1"/>
  <c r="V2610" i="1" s="1"/>
  <c r="AA2610" i="1" s="1"/>
  <c r="P2610" i="1"/>
  <c r="O2610" i="1"/>
  <c r="N2610" i="1"/>
  <c r="S2610" i="1" s="1"/>
  <c r="R2609" i="1"/>
  <c r="W2609" i="1" s="1"/>
  <c r="AB2609" i="1" s="1"/>
  <c r="Q2609" i="1"/>
  <c r="P2609" i="1"/>
  <c r="O2609" i="1"/>
  <c r="N2609" i="1"/>
  <c r="S2609" i="1" s="1"/>
  <c r="R2608" i="1"/>
  <c r="Q2608" i="1"/>
  <c r="P2608" i="1"/>
  <c r="U2608" i="1" s="1"/>
  <c r="O2608" i="1"/>
  <c r="T2608" i="1" s="1"/>
  <c r="Y2608" i="1" s="1"/>
  <c r="N2608" i="1"/>
  <c r="R2607" i="1"/>
  <c r="Q2607" i="1"/>
  <c r="V2607" i="1" s="1"/>
  <c r="P2607" i="1"/>
  <c r="U2607" i="1" s="1"/>
  <c r="Z2607" i="1" s="1"/>
  <c r="O2607" i="1"/>
  <c r="N2607" i="1"/>
  <c r="R2606" i="1"/>
  <c r="W2606" i="1" s="1"/>
  <c r="Q2606" i="1"/>
  <c r="V2606" i="1" s="1"/>
  <c r="AA2606" i="1" s="1"/>
  <c r="P2606" i="1"/>
  <c r="O2606" i="1"/>
  <c r="N2606" i="1"/>
  <c r="S2606" i="1" s="1"/>
  <c r="R2605" i="1"/>
  <c r="W2605" i="1" s="1"/>
  <c r="AB2605" i="1" s="1"/>
  <c r="Q2605" i="1"/>
  <c r="P2605" i="1"/>
  <c r="O2605" i="1"/>
  <c r="N2605" i="1"/>
  <c r="S2605" i="1" s="1"/>
  <c r="R2604" i="1"/>
  <c r="Q2604" i="1"/>
  <c r="P2604" i="1"/>
  <c r="U2604" i="1" s="1"/>
  <c r="O2604" i="1"/>
  <c r="T2604" i="1" s="1"/>
  <c r="Y2604" i="1" s="1"/>
  <c r="N2604" i="1"/>
  <c r="R2603" i="1"/>
  <c r="Q2603" i="1"/>
  <c r="V2603" i="1" s="1"/>
  <c r="P2603" i="1"/>
  <c r="U2603" i="1" s="1"/>
  <c r="Z2603" i="1" s="1"/>
  <c r="O2603" i="1"/>
  <c r="N2603" i="1"/>
  <c r="R2602" i="1"/>
  <c r="W2602" i="1" s="1"/>
  <c r="Q2602" i="1"/>
  <c r="V2602" i="1" s="1"/>
  <c r="AA2602" i="1" s="1"/>
  <c r="P2602" i="1"/>
  <c r="O2602" i="1"/>
  <c r="N2602" i="1"/>
  <c r="S2602" i="1" s="1"/>
  <c r="R2601" i="1"/>
  <c r="W2601" i="1" s="1"/>
  <c r="AB2601" i="1" s="1"/>
  <c r="Q2601" i="1"/>
  <c r="P2601" i="1"/>
  <c r="O2601" i="1"/>
  <c r="N2601" i="1"/>
  <c r="S2601" i="1" s="1"/>
  <c r="R2600" i="1"/>
  <c r="Q2600" i="1"/>
  <c r="P2600" i="1"/>
  <c r="U2600" i="1" s="1"/>
  <c r="O2600" i="1"/>
  <c r="T2600" i="1" s="1"/>
  <c r="Y2600" i="1" s="1"/>
  <c r="N2600" i="1"/>
  <c r="R2599" i="1"/>
  <c r="Q2599" i="1"/>
  <c r="V2599" i="1" s="1"/>
  <c r="P2599" i="1"/>
  <c r="U2599" i="1" s="1"/>
  <c r="Z2599" i="1" s="1"/>
  <c r="O2599" i="1"/>
  <c r="N2599" i="1"/>
  <c r="R2598" i="1"/>
  <c r="W2598" i="1" s="1"/>
  <c r="Q2598" i="1"/>
  <c r="V2598" i="1" s="1"/>
  <c r="AA2598" i="1" s="1"/>
  <c r="P2598" i="1"/>
  <c r="O2598" i="1"/>
  <c r="N2598" i="1"/>
  <c r="S2598" i="1" s="1"/>
  <c r="R2597" i="1"/>
  <c r="W2597" i="1" s="1"/>
  <c r="Q2597" i="1"/>
  <c r="V2597" i="1" s="1"/>
  <c r="AA2597" i="1" s="1"/>
  <c r="P2597" i="1"/>
  <c r="O2597" i="1"/>
  <c r="N2597" i="1"/>
  <c r="S2597" i="1" s="1"/>
  <c r="R2596" i="1"/>
  <c r="W2596" i="1" s="1"/>
  <c r="Q2596" i="1"/>
  <c r="P2596" i="1"/>
  <c r="O2596" i="1"/>
  <c r="N2596" i="1"/>
  <c r="S2596" i="1" s="1"/>
  <c r="R2595" i="1"/>
  <c r="Q2595" i="1"/>
  <c r="P2595" i="1"/>
  <c r="U2595" i="1" s="1"/>
  <c r="O2595" i="1"/>
  <c r="T2595" i="1" s="1"/>
  <c r="Y2595" i="1" s="1"/>
  <c r="N2595" i="1"/>
  <c r="R2594" i="1"/>
  <c r="Q2594" i="1"/>
  <c r="V2594" i="1" s="1"/>
  <c r="P2594" i="1"/>
  <c r="U2594" i="1" s="1"/>
  <c r="Z2594" i="1" s="1"/>
  <c r="O2594" i="1"/>
  <c r="N2594" i="1"/>
  <c r="W2593" i="1"/>
  <c r="S2593" i="1"/>
  <c r="R2593" i="1"/>
  <c r="Q2593" i="1"/>
  <c r="V2593" i="1" s="1"/>
  <c r="AA2593" i="1" s="1"/>
  <c r="P2593" i="1"/>
  <c r="O2593" i="1"/>
  <c r="N2593" i="1"/>
  <c r="R2592" i="1"/>
  <c r="W2592" i="1" s="1"/>
  <c r="Q2592" i="1"/>
  <c r="P2592" i="1"/>
  <c r="O2592" i="1"/>
  <c r="N2592" i="1"/>
  <c r="S2592" i="1" s="1"/>
  <c r="R2591" i="1"/>
  <c r="Q2591" i="1"/>
  <c r="P2591" i="1"/>
  <c r="U2591" i="1" s="1"/>
  <c r="O2591" i="1"/>
  <c r="T2591" i="1" s="1"/>
  <c r="Y2591" i="1" s="1"/>
  <c r="N2591" i="1"/>
  <c r="R2590" i="1"/>
  <c r="Q2590" i="1"/>
  <c r="V2590" i="1" s="1"/>
  <c r="P2590" i="1"/>
  <c r="U2590" i="1" s="1"/>
  <c r="Z2590" i="1" s="1"/>
  <c r="O2590" i="1"/>
  <c r="N2590" i="1"/>
  <c r="R2589" i="1"/>
  <c r="W2589" i="1" s="1"/>
  <c r="Q2589" i="1"/>
  <c r="P2589" i="1"/>
  <c r="O2589" i="1"/>
  <c r="N2589" i="1"/>
  <c r="S2589" i="1" s="1"/>
  <c r="R2588" i="1"/>
  <c r="W2588" i="1" s="1"/>
  <c r="AB2588" i="1" s="1"/>
  <c r="Q2588" i="1"/>
  <c r="P2588" i="1"/>
  <c r="O2588" i="1"/>
  <c r="N2588" i="1"/>
  <c r="R2587" i="1"/>
  <c r="Q2587" i="1"/>
  <c r="P2587" i="1"/>
  <c r="O2587" i="1"/>
  <c r="T2587" i="1" s="1"/>
  <c r="Y2587" i="1" s="1"/>
  <c r="N2587" i="1"/>
  <c r="R2586" i="1"/>
  <c r="Q2586" i="1"/>
  <c r="V2586" i="1" s="1"/>
  <c r="P2586" i="1"/>
  <c r="O2586" i="1"/>
  <c r="N2586" i="1"/>
  <c r="R2585" i="1"/>
  <c r="W2585" i="1" s="1"/>
  <c r="Q2585" i="1"/>
  <c r="V2585" i="1" s="1"/>
  <c r="AA2585" i="1" s="1"/>
  <c r="P2585" i="1"/>
  <c r="O2585" i="1"/>
  <c r="N2585" i="1"/>
  <c r="R2584" i="1"/>
  <c r="W2584" i="1" s="1"/>
  <c r="AB2584" i="1" s="1"/>
  <c r="Q2584" i="1"/>
  <c r="P2584" i="1"/>
  <c r="O2584" i="1"/>
  <c r="N2584" i="1"/>
  <c r="S2584" i="1" s="1"/>
  <c r="X2584" i="1" s="1"/>
  <c r="R2583" i="1"/>
  <c r="Q2583" i="1"/>
  <c r="P2583" i="1"/>
  <c r="U2583" i="1" s="1"/>
  <c r="O2583" i="1"/>
  <c r="T2583" i="1" s="1"/>
  <c r="N2583" i="1"/>
  <c r="R2582" i="1"/>
  <c r="Q2582" i="1"/>
  <c r="P2582" i="1"/>
  <c r="O2582" i="1"/>
  <c r="T2582" i="1" s="1"/>
  <c r="N2582" i="1"/>
  <c r="R2581" i="1"/>
  <c r="Q2581" i="1"/>
  <c r="V2581" i="1" s="1"/>
  <c r="P2581" i="1"/>
  <c r="U2581" i="1" s="1"/>
  <c r="Z2581" i="1" s="1"/>
  <c r="O2581" i="1"/>
  <c r="N2581" i="1"/>
  <c r="W2580" i="1"/>
  <c r="R2580" i="1"/>
  <c r="Q2580" i="1"/>
  <c r="V2580" i="1" s="1"/>
  <c r="AA2580" i="1" s="1"/>
  <c r="P2580" i="1"/>
  <c r="O2580" i="1"/>
  <c r="N2580" i="1"/>
  <c r="S2580" i="1" s="1"/>
  <c r="R2579" i="1"/>
  <c r="W2579" i="1" s="1"/>
  <c r="AB2579" i="1" s="1"/>
  <c r="Q2579" i="1"/>
  <c r="P2579" i="1"/>
  <c r="O2579" i="1"/>
  <c r="N2579" i="1"/>
  <c r="S2579" i="1" s="1"/>
  <c r="X2579" i="1" s="1"/>
  <c r="R2578" i="1"/>
  <c r="Q2578" i="1"/>
  <c r="P2578" i="1"/>
  <c r="U2578" i="1" s="1"/>
  <c r="O2578" i="1"/>
  <c r="T2578" i="1" s="1"/>
  <c r="N2578" i="1"/>
  <c r="R2577" i="1"/>
  <c r="Q2577" i="1"/>
  <c r="V2577" i="1" s="1"/>
  <c r="P2577" i="1"/>
  <c r="U2577" i="1" s="1"/>
  <c r="Z2577" i="1" s="1"/>
  <c r="O2577" i="1"/>
  <c r="N2577" i="1"/>
  <c r="R2576" i="1"/>
  <c r="W2576" i="1" s="1"/>
  <c r="Q2576" i="1"/>
  <c r="V2576" i="1" s="1"/>
  <c r="AA2576" i="1" s="1"/>
  <c r="P2576" i="1"/>
  <c r="O2576" i="1"/>
  <c r="N2576" i="1"/>
  <c r="S2576" i="1" s="1"/>
  <c r="R2575" i="1"/>
  <c r="W2575" i="1" s="1"/>
  <c r="AB2575" i="1" s="1"/>
  <c r="Q2575" i="1"/>
  <c r="P2575" i="1"/>
  <c r="O2575" i="1"/>
  <c r="N2575" i="1"/>
  <c r="S2575" i="1" s="1"/>
  <c r="X2575" i="1" s="1"/>
  <c r="R2574" i="1"/>
  <c r="Q2574" i="1"/>
  <c r="P2574" i="1"/>
  <c r="U2574" i="1" s="1"/>
  <c r="O2574" i="1"/>
  <c r="T2574" i="1" s="1"/>
  <c r="N2574" i="1"/>
  <c r="R2573" i="1"/>
  <c r="Q2573" i="1"/>
  <c r="V2573" i="1" s="1"/>
  <c r="P2573" i="1"/>
  <c r="U2573" i="1" s="1"/>
  <c r="Z2573" i="1" s="1"/>
  <c r="O2573" i="1"/>
  <c r="N2573" i="1"/>
  <c r="R2572" i="1"/>
  <c r="W2572" i="1" s="1"/>
  <c r="AB2572" i="1" s="1"/>
  <c r="Q2572" i="1"/>
  <c r="V2572" i="1" s="1"/>
  <c r="AA2572" i="1" s="1"/>
  <c r="P2572" i="1"/>
  <c r="O2572" i="1"/>
  <c r="N2572" i="1"/>
  <c r="S2572" i="1" s="1"/>
  <c r="X2572" i="1" s="1"/>
  <c r="R2571" i="1"/>
  <c r="W2571" i="1" s="1"/>
  <c r="AB2571" i="1" s="1"/>
  <c r="Q2571" i="1"/>
  <c r="P2571" i="1"/>
  <c r="O2571" i="1"/>
  <c r="T2571" i="1" s="1"/>
  <c r="Y2571" i="1" s="1"/>
  <c r="N2571" i="1"/>
  <c r="S2571" i="1" s="1"/>
  <c r="X2571" i="1" s="1"/>
  <c r="R2570" i="1"/>
  <c r="Q2570" i="1"/>
  <c r="P2570" i="1"/>
  <c r="U2570" i="1" s="1"/>
  <c r="Z2570" i="1" s="1"/>
  <c r="O2570" i="1"/>
  <c r="T2570" i="1" s="1"/>
  <c r="N2570" i="1"/>
  <c r="R2569" i="1"/>
  <c r="Q2569" i="1"/>
  <c r="V2569" i="1" s="1"/>
  <c r="AA2569" i="1" s="1"/>
  <c r="P2569" i="1"/>
  <c r="U2569" i="1" s="1"/>
  <c r="Z2569" i="1" s="1"/>
  <c r="O2569" i="1"/>
  <c r="N2569" i="1"/>
  <c r="R2568" i="1"/>
  <c r="W2568" i="1" s="1"/>
  <c r="AB2568" i="1" s="1"/>
  <c r="Q2568" i="1"/>
  <c r="V2568" i="1" s="1"/>
  <c r="AA2568" i="1" s="1"/>
  <c r="P2568" i="1"/>
  <c r="O2568" i="1"/>
  <c r="N2568" i="1"/>
  <c r="S2568" i="1" s="1"/>
  <c r="X2568" i="1" s="1"/>
  <c r="R2567" i="1"/>
  <c r="W2567" i="1" s="1"/>
  <c r="AB2567" i="1" s="1"/>
  <c r="Q2567" i="1"/>
  <c r="V2567" i="1" s="1"/>
  <c r="AA2567" i="1" s="1"/>
  <c r="P2567" i="1"/>
  <c r="O2567" i="1"/>
  <c r="N2567" i="1"/>
  <c r="S2567" i="1" s="1"/>
  <c r="X2567" i="1" s="1"/>
  <c r="R2566" i="1"/>
  <c r="W2566" i="1" s="1"/>
  <c r="AB2566" i="1" s="1"/>
  <c r="Q2566" i="1"/>
  <c r="P2566" i="1"/>
  <c r="O2566" i="1"/>
  <c r="T2566" i="1" s="1"/>
  <c r="Y2566" i="1" s="1"/>
  <c r="N2566" i="1"/>
  <c r="S2566" i="1" s="1"/>
  <c r="X2566" i="1" s="1"/>
  <c r="R2565" i="1"/>
  <c r="Q2565" i="1"/>
  <c r="P2565" i="1"/>
  <c r="U2565" i="1" s="1"/>
  <c r="Z2565" i="1" s="1"/>
  <c r="O2565" i="1"/>
  <c r="T2565" i="1" s="1"/>
  <c r="N2565" i="1"/>
  <c r="R2564" i="1"/>
  <c r="Q2564" i="1"/>
  <c r="V2564" i="1" s="1"/>
  <c r="AA2564" i="1" s="1"/>
  <c r="P2564" i="1"/>
  <c r="U2564" i="1" s="1"/>
  <c r="Z2564" i="1" s="1"/>
  <c r="O2564" i="1"/>
  <c r="N2564" i="1"/>
  <c r="R2563" i="1"/>
  <c r="W2563" i="1" s="1"/>
  <c r="AB2563" i="1" s="1"/>
  <c r="Q2563" i="1"/>
  <c r="V2563" i="1" s="1"/>
  <c r="AA2563" i="1" s="1"/>
  <c r="P2563" i="1"/>
  <c r="O2563" i="1"/>
  <c r="N2563" i="1"/>
  <c r="S2563" i="1" s="1"/>
  <c r="X2563" i="1" s="1"/>
  <c r="R2562" i="1"/>
  <c r="W2562" i="1" s="1"/>
  <c r="AB2562" i="1" s="1"/>
  <c r="Q2562" i="1"/>
  <c r="P2562" i="1"/>
  <c r="O2562" i="1"/>
  <c r="T2562" i="1" s="1"/>
  <c r="Y2562" i="1" s="1"/>
  <c r="N2562" i="1"/>
  <c r="S2562" i="1" s="1"/>
  <c r="X2562" i="1" s="1"/>
  <c r="R2561" i="1"/>
  <c r="Q2561" i="1"/>
  <c r="P2561" i="1"/>
  <c r="U2561" i="1" s="1"/>
  <c r="Z2561" i="1" s="1"/>
  <c r="O2561" i="1"/>
  <c r="T2561" i="1" s="1"/>
  <c r="Y2561" i="1" s="1"/>
  <c r="N2561" i="1"/>
  <c r="R2560" i="1"/>
  <c r="Q2560" i="1"/>
  <c r="V2560" i="1" s="1"/>
  <c r="P2560" i="1"/>
  <c r="U2560" i="1" s="1"/>
  <c r="Z2560" i="1" s="1"/>
  <c r="O2560" i="1"/>
  <c r="N2560" i="1"/>
  <c r="R2559" i="1"/>
  <c r="W2559" i="1" s="1"/>
  <c r="AB2559" i="1" s="1"/>
  <c r="Q2559" i="1"/>
  <c r="V2559" i="1" s="1"/>
  <c r="AA2559" i="1" s="1"/>
  <c r="P2559" i="1"/>
  <c r="O2559" i="1"/>
  <c r="N2559" i="1"/>
  <c r="S2559" i="1" s="1"/>
  <c r="X2559" i="1" s="1"/>
  <c r="R2558" i="1"/>
  <c r="W2558" i="1" s="1"/>
  <c r="AB2558" i="1" s="1"/>
  <c r="Q2558" i="1"/>
  <c r="P2558" i="1"/>
  <c r="O2558" i="1"/>
  <c r="T2558" i="1" s="1"/>
  <c r="Y2558" i="1" s="1"/>
  <c r="N2558" i="1"/>
  <c r="S2558" i="1" s="1"/>
  <c r="X2558" i="1" s="1"/>
  <c r="R2557" i="1"/>
  <c r="Q2557" i="1"/>
  <c r="P2557" i="1"/>
  <c r="U2557" i="1" s="1"/>
  <c r="Z2557" i="1" s="1"/>
  <c r="O2557" i="1"/>
  <c r="T2557" i="1" s="1"/>
  <c r="Y2557" i="1" s="1"/>
  <c r="N2557" i="1"/>
  <c r="R2556" i="1"/>
  <c r="Q2556" i="1"/>
  <c r="V2556" i="1" s="1"/>
  <c r="P2556" i="1"/>
  <c r="U2556" i="1" s="1"/>
  <c r="Z2556" i="1" s="1"/>
  <c r="O2556" i="1"/>
  <c r="N2556" i="1"/>
  <c r="R2555" i="1"/>
  <c r="Q2555" i="1"/>
  <c r="V2555" i="1" s="1"/>
  <c r="AA2555" i="1" s="1"/>
  <c r="P2555" i="1"/>
  <c r="O2555" i="1"/>
  <c r="N2555" i="1"/>
  <c r="R2554" i="1"/>
  <c r="W2554" i="1" s="1"/>
  <c r="AB2554" i="1" s="1"/>
  <c r="Q2554" i="1"/>
  <c r="P2554" i="1"/>
  <c r="O2554" i="1"/>
  <c r="N2554" i="1"/>
  <c r="S2554" i="1" s="1"/>
  <c r="X2554" i="1" s="1"/>
  <c r="R2553" i="1"/>
  <c r="Q2553" i="1"/>
  <c r="P2553" i="1"/>
  <c r="U2553" i="1" s="1"/>
  <c r="O2553" i="1"/>
  <c r="T2553" i="1" s="1"/>
  <c r="Y2553" i="1" s="1"/>
  <c r="N2553" i="1"/>
  <c r="R2552" i="1"/>
  <c r="Q2552" i="1"/>
  <c r="P2552" i="1"/>
  <c r="U2552" i="1" s="1"/>
  <c r="O2552" i="1"/>
  <c r="T2552" i="1" s="1"/>
  <c r="Y2552" i="1" s="1"/>
  <c r="N2552" i="1"/>
  <c r="R2551" i="1"/>
  <c r="Q2551" i="1"/>
  <c r="V2551" i="1" s="1"/>
  <c r="P2551" i="1"/>
  <c r="U2551" i="1" s="1"/>
  <c r="Z2551" i="1" s="1"/>
  <c r="O2551" i="1"/>
  <c r="N2551" i="1"/>
  <c r="R2550" i="1"/>
  <c r="W2550" i="1" s="1"/>
  <c r="Q2550" i="1"/>
  <c r="V2550" i="1" s="1"/>
  <c r="AA2550" i="1" s="1"/>
  <c r="P2550" i="1"/>
  <c r="O2550" i="1"/>
  <c r="N2550" i="1"/>
  <c r="S2550" i="1" s="1"/>
  <c r="R2549" i="1"/>
  <c r="W2549" i="1" s="1"/>
  <c r="AB2549" i="1" s="1"/>
  <c r="Q2549" i="1"/>
  <c r="P2549" i="1"/>
  <c r="O2549" i="1"/>
  <c r="N2549" i="1"/>
  <c r="S2549" i="1" s="1"/>
  <c r="X2549" i="1" s="1"/>
  <c r="R2548" i="1"/>
  <c r="Q2548" i="1"/>
  <c r="P2548" i="1"/>
  <c r="U2548" i="1" s="1"/>
  <c r="O2548" i="1"/>
  <c r="T2548" i="1" s="1"/>
  <c r="Y2548" i="1" s="1"/>
  <c r="N2548" i="1"/>
  <c r="R2547" i="1"/>
  <c r="Q2547" i="1"/>
  <c r="V2547" i="1" s="1"/>
  <c r="P2547" i="1"/>
  <c r="U2547" i="1" s="1"/>
  <c r="Z2547" i="1" s="1"/>
  <c r="O2547" i="1"/>
  <c r="N2547" i="1"/>
  <c r="R2546" i="1"/>
  <c r="W2546" i="1" s="1"/>
  <c r="Q2546" i="1"/>
  <c r="V2546" i="1" s="1"/>
  <c r="AA2546" i="1" s="1"/>
  <c r="P2546" i="1"/>
  <c r="O2546" i="1"/>
  <c r="N2546" i="1"/>
  <c r="R2545" i="1"/>
  <c r="W2545" i="1" s="1"/>
  <c r="AB2545" i="1" s="1"/>
  <c r="Q2545" i="1"/>
  <c r="P2545" i="1"/>
  <c r="O2545" i="1"/>
  <c r="N2545" i="1"/>
  <c r="S2545" i="1" s="1"/>
  <c r="X2545" i="1" s="1"/>
  <c r="R2544" i="1"/>
  <c r="Q2544" i="1"/>
  <c r="P2544" i="1"/>
  <c r="U2544" i="1" s="1"/>
  <c r="O2544" i="1"/>
  <c r="T2544" i="1" s="1"/>
  <c r="Y2544" i="1" s="1"/>
  <c r="N2544" i="1"/>
  <c r="R2543" i="1"/>
  <c r="Q2543" i="1"/>
  <c r="V2543" i="1" s="1"/>
  <c r="P2543" i="1"/>
  <c r="U2543" i="1" s="1"/>
  <c r="Z2543" i="1" s="1"/>
  <c r="O2543" i="1"/>
  <c r="N2543" i="1"/>
  <c r="R2542" i="1"/>
  <c r="W2542" i="1" s="1"/>
  <c r="Q2542" i="1"/>
  <c r="V2542" i="1" s="1"/>
  <c r="AA2542" i="1" s="1"/>
  <c r="P2542" i="1"/>
  <c r="O2542" i="1"/>
  <c r="N2542" i="1"/>
  <c r="S2542" i="1" s="1"/>
  <c r="R2541" i="1"/>
  <c r="W2541" i="1" s="1"/>
  <c r="AB2541" i="1" s="1"/>
  <c r="Q2541" i="1"/>
  <c r="P2541" i="1"/>
  <c r="O2541" i="1"/>
  <c r="N2541" i="1"/>
  <c r="S2541" i="1" s="1"/>
  <c r="X2541" i="1" s="1"/>
  <c r="R2540" i="1"/>
  <c r="Q2540" i="1"/>
  <c r="P2540" i="1"/>
  <c r="U2540" i="1" s="1"/>
  <c r="O2540" i="1"/>
  <c r="T2540" i="1" s="1"/>
  <c r="Y2540" i="1" s="1"/>
  <c r="N2540" i="1"/>
  <c r="R2539" i="1"/>
  <c r="Q2539" i="1"/>
  <c r="V2539" i="1" s="1"/>
  <c r="P2539" i="1"/>
  <c r="U2539" i="1" s="1"/>
  <c r="Z2539" i="1" s="1"/>
  <c r="O2539" i="1"/>
  <c r="N2539" i="1"/>
  <c r="R2538" i="1"/>
  <c r="W2538" i="1" s="1"/>
  <c r="Q2538" i="1"/>
  <c r="V2538" i="1" s="1"/>
  <c r="AA2538" i="1" s="1"/>
  <c r="P2538" i="1"/>
  <c r="O2538" i="1"/>
  <c r="N2538" i="1"/>
  <c r="R2537" i="1"/>
  <c r="W2537" i="1" s="1"/>
  <c r="Q2537" i="1"/>
  <c r="V2537" i="1" s="1"/>
  <c r="AA2537" i="1" s="1"/>
  <c r="P2537" i="1"/>
  <c r="O2537" i="1"/>
  <c r="N2537" i="1"/>
  <c r="S2537" i="1" s="1"/>
  <c r="R2536" i="1"/>
  <c r="W2536" i="1" s="1"/>
  <c r="AB2536" i="1" s="1"/>
  <c r="Q2536" i="1"/>
  <c r="P2536" i="1"/>
  <c r="O2536" i="1"/>
  <c r="N2536" i="1"/>
  <c r="S2536" i="1" s="1"/>
  <c r="X2536" i="1" s="1"/>
  <c r="R2535" i="1"/>
  <c r="Q2535" i="1"/>
  <c r="P2535" i="1"/>
  <c r="U2535" i="1" s="1"/>
  <c r="O2535" i="1"/>
  <c r="T2535" i="1" s="1"/>
  <c r="Y2535" i="1" s="1"/>
  <c r="N2535" i="1"/>
  <c r="R2534" i="1"/>
  <c r="Q2534" i="1"/>
  <c r="V2534" i="1" s="1"/>
  <c r="P2534" i="1"/>
  <c r="U2534" i="1" s="1"/>
  <c r="Z2534" i="1" s="1"/>
  <c r="O2534" i="1"/>
  <c r="N2534" i="1"/>
  <c r="R2533" i="1"/>
  <c r="W2533" i="1" s="1"/>
  <c r="Q2533" i="1"/>
  <c r="V2533" i="1" s="1"/>
  <c r="AA2533" i="1" s="1"/>
  <c r="P2533" i="1"/>
  <c r="O2533" i="1"/>
  <c r="N2533" i="1"/>
  <c r="R2532" i="1"/>
  <c r="W2532" i="1" s="1"/>
  <c r="AB2532" i="1" s="1"/>
  <c r="Q2532" i="1"/>
  <c r="P2532" i="1"/>
  <c r="O2532" i="1"/>
  <c r="N2532" i="1"/>
  <c r="S2532" i="1" s="1"/>
  <c r="X2532" i="1" s="1"/>
  <c r="R2531" i="1"/>
  <c r="Q2531" i="1"/>
  <c r="P2531" i="1"/>
  <c r="U2531" i="1" s="1"/>
  <c r="O2531" i="1"/>
  <c r="T2531" i="1" s="1"/>
  <c r="Y2531" i="1" s="1"/>
  <c r="N2531" i="1"/>
  <c r="R2530" i="1"/>
  <c r="Q2530" i="1"/>
  <c r="V2530" i="1" s="1"/>
  <c r="P2530" i="1"/>
  <c r="U2530" i="1" s="1"/>
  <c r="Z2530" i="1" s="1"/>
  <c r="O2530" i="1"/>
  <c r="N2530" i="1"/>
  <c r="R2529" i="1"/>
  <c r="Q2529" i="1"/>
  <c r="V2529" i="1" s="1"/>
  <c r="AA2529" i="1" s="1"/>
  <c r="P2529" i="1"/>
  <c r="O2529" i="1"/>
  <c r="N2529" i="1"/>
  <c r="R2528" i="1"/>
  <c r="W2528" i="1" s="1"/>
  <c r="AB2528" i="1" s="1"/>
  <c r="Q2528" i="1"/>
  <c r="P2528" i="1"/>
  <c r="O2528" i="1"/>
  <c r="N2528" i="1"/>
  <c r="S2528" i="1" s="1"/>
  <c r="X2528" i="1" s="1"/>
  <c r="R2527" i="1"/>
  <c r="Q2527" i="1"/>
  <c r="P2527" i="1"/>
  <c r="U2527" i="1" s="1"/>
  <c r="O2527" i="1"/>
  <c r="T2527" i="1" s="1"/>
  <c r="Y2527" i="1" s="1"/>
  <c r="N2527" i="1"/>
  <c r="R2526" i="1"/>
  <c r="Q2526" i="1"/>
  <c r="V2526" i="1" s="1"/>
  <c r="P2526" i="1"/>
  <c r="U2526" i="1" s="1"/>
  <c r="Z2526" i="1" s="1"/>
  <c r="O2526" i="1"/>
  <c r="N2526" i="1"/>
  <c r="R2525" i="1"/>
  <c r="Q2525" i="1"/>
  <c r="V2525" i="1" s="1"/>
  <c r="AA2525" i="1" s="1"/>
  <c r="P2525" i="1"/>
  <c r="O2525" i="1"/>
  <c r="N2525" i="1"/>
  <c r="R2524" i="1"/>
  <c r="W2524" i="1" s="1"/>
  <c r="AB2524" i="1" s="1"/>
  <c r="Q2524" i="1"/>
  <c r="P2524" i="1"/>
  <c r="O2524" i="1"/>
  <c r="N2524" i="1"/>
  <c r="S2524" i="1" s="1"/>
  <c r="X2524" i="1" s="1"/>
  <c r="R2523" i="1"/>
  <c r="Q2523" i="1"/>
  <c r="P2523" i="1"/>
  <c r="U2523" i="1" s="1"/>
  <c r="O2523" i="1"/>
  <c r="T2523" i="1" s="1"/>
  <c r="Y2523" i="1" s="1"/>
  <c r="N2523" i="1"/>
  <c r="R2522" i="1"/>
  <c r="Q2522" i="1"/>
  <c r="P2522" i="1"/>
  <c r="U2522" i="1" s="1"/>
  <c r="O2522" i="1"/>
  <c r="T2522" i="1" s="1"/>
  <c r="Y2522" i="1" s="1"/>
  <c r="N2522" i="1"/>
  <c r="R2521" i="1"/>
  <c r="Q2521" i="1"/>
  <c r="V2521" i="1" s="1"/>
  <c r="P2521" i="1"/>
  <c r="U2521" i="1" s="1"/>
  <c r="Z2521" i="1" s="1"/>
  <c r="O2521" i="1"/>
  <c r="N2521" i="1"/>
  <c r="R2520" i="1"/>
  <c r="Q2520" i="1"/>
  <c r="V2520" i="1" s="1"/>
  <c r="AA2520" i="1" s="1"/>
  <c r="P2520" i="1"/>
  <c r="O2520" i="1"/>
  <c r="N2520" i="1"/>
  <c r="R2519" i="1"/>
  <c r="W2519" i="1" s="1"/>
  <c r="AB2519" i="1" s="1"/>
  <c r="Q2519" i="1"/>
  <c r="P2519" i="1"/>
  <c r="O2519" i="1"/>
  <c r="N2519" i="1"/>
  <c r="S2519" i="1" s="1"/>
  <c r="X2519" i="1" s="1"/>
  <c r="R2518" i="1"/>
  <c r="W2518" i="1" s="1"/>
  <c r="Q2518" i="1"/>
  <c r="P2518" i="1"/>
  <c r="O2518" i="1"/>
  <c r="T2518" i="1" s="1"/>
  <c r="N2518" i="1"/>
  <c r="S2518" i="1" s="1"/>
  <c r="R2517" i="1"/>
  <c r="Q2517" i="1"/>
  <c r="V2517" i="1" s="1"/>
  <c r="P2517" i="1"/>
  <c r="U2517" i="1" s="1"/>
  <c r="O2517" i="1"/>
  <c r="N2517" i="1"/>
  <c r="R2516" i="1"/>
  <c r="W2516" i="1" s="1"/>
  <c r="Q2516" i="1"/>
  <c r="V2516" i="1" s="1"/>
  <c r="P2516" i="1"/>
  <c r="O2516" i="1"/>
  <c r="N2516" i="1"/>
  <c r="R2515" i="1"/>
  <c r="W2515" i="1" s="1"/>
  <c r="AB2515" i="1" s="1"/>
  <c r="Q2515" i="1"/>
  <c r="V2515" i="1" s="1"/>
  <c r="P2515" i="1"/>
  <c r="O2515" i="1"/>
  <c r="N2515" i="1"/>
  <c r="S2515" i="1" s="1"/>
  <c r="X2515" i="1" s="1"/>
  <c r="R2514" i="1"/>
  <c r="W2514" i="1" s="1"/>
  <c r="Q2514" i="1"/>
  <c r="P2514" i="1"/>
  <c r="O2514" i="1"/>
  <c r="T2514" i="1" s="1"/>
  <c r="N2514" i="1"/>
  <c r="R2513" i="1"/>
  <c r="Q2513" i="1"/>
  <c r="V2513" i="1" s="1"/>
  <c r="P2513" i="1"/>
  <c r="U2513" i="1" s="1"/>
  <c r="Z2513" i="1" s="1"/>
  <c r="O2513" i="1"/>
  <c r="N2513" i="1"/>
  <c r="R2512" i="1"/>
  <c r="W2512" i="1" s="1"/>
  <c r="Q2512" i="1"/>
  <c r="V2512" i="1" s="1"/>
  <c r="AA2512" i="1" s="1"/>
  <c r="P2512" i="1"/>
  <c r="O2512" i="1"/>
  <c r="N2512" i="1"/>
  <c r="S2512" i="1" s="1"/>
  <c r="R2511" i="1"/>
  <c r="W2511" i="1" s="1"/>
  <c r="AB2511" i="1" s="1"/>
  <c r="Q2511" i="1"/>
  <c r="V2511" i="1" s="1"/>
  <c r="P2511" i="1"/>
  <c r="O2511" i="1"/>
  <c r="N2511" i="1"/>
  <c r="S2511" i="1" s="1"/>
  <c r="R2510" i="1"/>
  <c r="W2510" i="1" s="1"/>
  <c r="Q2510" i="1"/>
  <c r="P2510" i="1"/>
  <c r="O2510" i="1"/>
  <c r="T2510" i="1" s="1"/>
  <c r="N2510" i="1"/>
  <c r="R2509" i="1"/>
  <c r="Q2509" i="1"/>
  <c r="V2509" i="1" s="1"/>
  <c r="P2509" i="1"/>
  <c r="U2509" i="1" s="1"/>
  <c r="Z2509" i="1" s="1"/>
  <c r="O2509" i="1"/>
  <c r="N2509" i="1"/>
  <c r="R2508" i="1"/>
  <c r="W2508" i="1" s="1"/>
  <c r="Q2508" i="1"/>
  <c r="V2508" i="1" s="1"/>
  <c r="AA2508" i="1" s="1"/>
  <c r="P2508" i="1"/>
  <c r="O2508" i="1"/>
  <c r="N2508" i="1"/>
  <c r="R2507" i="1"/>
  <c r="W2507" i="1" s="1"/>
  <c r="Q2507" i="1"/>
  <c r="V2507" i="1" s="1"/>
  <c r="AA2507" i="1" s="1"/>
  <c r="P2507" i="1"/>
  <c r="O2507" i="1"/>
  <c r="N2507" i="1"/>
  <c r="R2506" i="1"/>
  <c r="W2506" i="1" s="1"/>
  <c r="Q2506" i="1"/>
  <c r="V2506" i="1" s="1"/>
  <c r="P2506" i="1"/>
  <c r="O2506" i="1"/>
  <c r="N2506" i="1"/>
  <c r="S2506" i="1" s="1"/>
  <c r="X2506" i="1" s="1"/>
  <c r="R2505" i="1"/>
  <c r="W2505" i="1" s="1"/>
  <c r="Q2505" i="1"/>
  <c r="P2505" i="1"/>
  <c r="O2505" i="1"/>
  <c r="T2505" i="1" s="1"/>
  <c r="N2505" i="1"/>
  <c r="S2505" i="1" s="1"/>
  <c r="R2504" i="1"/>
  <c r="Q2504" i="1"/>
  <c r="V2504" i="1" s="1"/>
  <c r="P2504" i="1"/>
  <c r="U2504" i="1" s="1"/>
  <c r="O2504" i="1"/>
  <c r="N2504" i="1"/>
  <c r="R2503" i="1"/>
  <c r="W2503" i="1" s="1"/>
  <c r="Q2503" i="1"/>
  <c r="V2503" i="1" s="1"/>
  <c r="P2503" i="1"/>
  <c r="O2503" i="1"/>
  <c r="N2503" i="1"/>
  <c r="V2502" i="1"/>
  <c r="R2502" i="1"/>
  <c r="W2502" i="1" s="1"/>
  <c r="AB2502" i="1" s="1"/>
  <c r="Q2502" i="1"/>
  <c r="P2502" i="1"/>
  <c r="O2502" i="1"/>
  <c r="N2502" i="1"/>
  <c r="S2502" i="1" s="1"/>
  <c r="X2502" i="1" s="1"/>
  <c r="R2501" i="1"/>
  <c r="W2501" i="1" s="1"/>
  <c r="Q2501" i="1"/>
  <c r="P2501" i="1"/>
  <c r="O2501" i="1"/>
  <c r="T2501" i="1" s="1"/>
  <c r="N2501" i="1"/>
  <c r="S2501" i="1" s="1"/>
  <c r="R2500" i="1"/>
  <c r="Q2500" i="1"/>
  <c r="V2500" i="1" s="1"/>
  <c r="P2500" i="1"/>
  <c r="U2500" i="1" s="1"/>
  <c r="O2500" i="1"/>
  <c r="N2500" i="1"/>
  <c r="R2499" i="1"/>
  <c r="W2499" i="1" s="1"/>
  <c r="Q2499" i="1"/>
  <c r="V2499" i="1" s="1"/>
  <c r="P2499" i="1"/>
  <c r="O2499" i="1"/>
  <c r="N2499" i="1"/>
  <c r="S2499" i="1" s="1"/>
  <c r="R2498" i="1"/>
  <c r="W2498" i="1" s="1"/>
  <c r="AB2498" i="1" s="1"/>
  <c r="Q2498" i="1"/>
  <c r="V2498" i="1" s="1"/>
  <c r="P2498" i="1"/>
  <c r="O2498" i="1"/>
  <c r="N2498" i="1"/>
  <c r="S2498" i="1" s="1"/>
  <c r="X2498" i="1" s="1"/>
  <c r="R2497" i="1"/>
  <c r="Q2497" i="1"/>
  <c r="P2497" i="1"/>
  <c r="O2497" i="1"/>
  <c r="T2497" i="1" s="1"/>
  <c r="N2497" i="1"/>
  <c r="S2497" i="1" s="1"/>
  <c r="R2496" i="1"/>
  <c r="Q2496" i="1"/>
  <c r="V2496" i="1" s="1"/>
  <c r="P2496" i="1"/>
  <c r="U2496" i="1" s="1"/>
  <c r="Z2496" i="1" s="1"/>
  <c r="O2496" i="1"/>
  <c r="N2496" i="1"/>
  <c r="R2495" i="1"/>
  <c r="W2495" i="1" s="1"/>
  <c r="Q2495" i="1"/>
  <c r="V2495" i="1" s="1"/>
  <c r="AA2495" i="1" s="1"/>
  <c r="P2495" i="1"/>
  <c r="O2495" i="1"/>
  <c r="N2495" i="1"/>
  <c r="S2495" i="1" s="1"/>
  <c r="R2494" i="1"/>
  <c r="W2494" i="1" s="1"/>
  <c r="AB2494" i="1" s="1"/>
  <c r="Q2494" i="1"/>
  <c r="V2494" i="1" s="1"/>
  <c r="P2494" i="1"/>
  <c r="O2494" i="1"/>
  <c r="N2494" i="1"/>
  <c r="S2494" i="1" s="1"/>
  <c r="R2493" i="1"/>
  <c r="Q2493" i="1"/>
  <c r="P2493" i="1"/>
  <c r="O2493" i="1"/>
  <c r="T2493" i="1" s="1"/>
  <c r="Y2493" i="1" s="1"/>
  <c r="N2493" i="1"/>
  <c r="R2492" i="1"/>
  <c r="W2492" i="1" s="1"/>
  <c r="Q2492" i="1"/>
  <c r="P2492" i="1"/>
  <c r="O2492" i="1"/>
  <c r="T2492" i="1" s="1"/>
  <c r="N2492" i="1"/>
  <c r="S2492" i="1" s="1"/>
  <c r="R2491" i="1"/>
  <c r="Q2491" i="1"/>
  <c r="V2491" i="1" s="1"/>
  <c r="P2491" i="1"/>
  <c r="U2491" i="1" s="1"/>
  <c r="O2491" i="1"/>
  <c r="N2491" i="1"/>
  <c r="R2490" i="1"/>
  <c r="W2490" i="1" s="1"/>
  <c r="Q2490" i="1"/>
  <c r="V2490" i="1" s="1"/>
  <c r="P2490" i="1"/>
  <c r="O2490" i="1"/>
  <c r="N2490" i="1"/>
  <c r="S2490" i="1" s="1"/>
  <c r="R2489" i="1"/>
  <c r="W2489" i="1" s="1"/>
  <c r="AB2489" i="1" s="1"/>
  <c r="Q2489" i="1"/>
  <c r="V2489" i="1" s="1"/>
  <c r="P2489" i="1"/>
  <c r="O2489" i="1"/>
  <c r="N2489" i="1"/>
  <c r="S2489" i="1" s="1"/>
  <c r="X2489" i="1" s="1"/>
  <c r="R2488" i="1"/>
  <c r="W2488" i="1" s="1"/>
  <c r="Q2488" i="1"/>
  <c r="P2488" i="1"/>
  <c r="O2488" i="1"/>
  <c r="T2488" i="1" s="1"/>
  <c r="N2488" i="1"/>
  <c r="S2488" i="1" s="1"/>
  <c r="R2487" i="1"/>
  <c r="Q2487" i="1"/>
  <c r="V2487" i="1" s="1"/>
  <c r="P2487" i="1"/>
  <c r="U2487" i="1" s="1"/>
  <c r="Z2487" i="1" s="1"/>
  <c r="O2487" i="1"/>
  <c r="N2487" i="1"/>
  <c r="R2486" i="1"/>
  <c r="W2486" i="1" s="1"/>
  <c r="Q2486" i="1"/>
  <c r="V2486" i="1" s="1"/>
  <c r="AA2486" i="1" s="1"/>
  <c r="P2486" i="1"/>
  <c r="O2486" i="1"/>
  <c r="N2486" i="1"/>
  <c r="S2486" i="1" s="1"/>
  <c r="X2485" i="1"/>
  <c r="R2485" i="1"/>
  <c r="W2485" i="1" s="1"/>
  <c r="AB2485" i="1" s="1"/>
  <c r="Q2485" i="1"/>
  <c r="P2485" i="1"/>
  <c r="O2485" i="1"/>
  <c r="N2485" i="1"/>
  <c r="S2485" i="1" s="1"/>
  <c r="R2484" i="1"/>
  <c r="W2484" i="1" s="1"/>
  <c r="Q2484" i="1"/>
  <c r="P2484" i="1"/>
  <c r="O2484" i="1"/>
  <c r="T2484" i="1" s="1"/>
  <c r="Y2484" i="1" s="1"/>
  <c r="N2484" i="1"/>
  <c r="S2484" i="1" s="1"/>
  <c r="R2483" i="1"/>
  <c r="Q2483" i="1"/>
  <c r="V2483" i="1" s="1"/>
  <c r="P2483" i="1"/>
  <c r="U2483" i="1" s="1"/>
  <c r="Z2483" i="1" s="1"/>
  <c r="O2483" i="1"/>
  <c r="N2483" i="1"/>
  <c r="R2482" i="1"/>
  <c r="W2482" i="1" s="1"/>
  <c r="Q2482" i="1"/>
  <c r="V2482" i="1" s="1"/>
  <c r="AA2482" i="1" s="1"/>
  <c r="P2482" i="1"/>
  <c r="O2482" i="1"/>
  <c r="N2482" i="1"/>
  <c r="R2481" i="1"/>
  <c r="W2481" i="1" s="1"/>
  <c r="Q2481" i="1"/>
  <c r="V2481" i="1" s="1"/>
  <c r="P2481" i="1"/>
  <c r="O2481" i="1"/>
  <c r="N2481" i="1"/>
  <c r="S2481" i="1" s="1"/>
  <c r="X2481" i="1" s="1"/>
  <c r="R2480" i="1"/>
  <c r="W2480" i="1" s="1"/>
  <c r="Q2480" i="1"/>
  <c r="P2480" i="1"/>
  <c r="O2480" i="1"/>
  <c r="T2480" i="1" s="1"/>
  <c r="Y2480" i="1" s="1"/>
  <c r="N2480" i="1"/>
  <c r="R2479" i="1"/>
  <c r="Q2479" i="1"/>
  <c r="V2479" i="1" s="1"/>
  <c r="P2479" i="1"/>
  <c r="O2479" i="1"/>
  <c r="N2479" i="1"/>
  <c r="W2478" i="1"/>
  <c r="R2478" i="1"/>
  <c r="Q2478" i="1"/>
  <c r="P2478" i="1"/>
  <c r="O2478" i="1"/>
  <c r="N2478" i="1"/>
  <c r="S2478" i="1" s="1"/>
  <c r="R2477" i="1"/>
  <c r="Q2477" i="1"/>
  <c r="V2477" i="1" s="1"/>
  <c r="AA2477" i="1" s="1"/>
  <c r="P2477" i="1"/>
  <c r="O2477" i="1"/>
  <c r="N2477" i="1"/>
  <c r="S2477" i="1" s="1"/>
  <c r="R2476" i="1"/>
  <c r="W2476" i="1" s="1"/>
  <c r="AB2476" i="1" s="1"/>
  <c r="Q2476" i="1"/>
  <c r="P2476" i="1"/>
  <c r="O2476" i="1"/>
  <c r="N2476" i="1"/>
  <c r="S2476" i="1" s="1"/>
  <c r="X2476" i="1" s="1"/>
  <c r="R2475" i="1"/>
  <c r="Q2475" i="1"/>
  <c r="P2475" i="1"/>
  <c r="O2475" i="1"/>
  <c r="T2475" i="1" s="1"/>
  <c r="N2475" i="1"/>
  <c r="R2474" i="1"/>
  <c r="Q2474" i="1"/>
  <c r="V2474" i="1" s="1"/>
  <c r="P2474" i="1"/>
  <c r="U2474" i="1" s="1"/>
  <c r="Z2474" i="1" s="1"/>
  <c r="O2474" i="1"/>
  <c r="N2474" i="1"/>
  <c r="S2473" i="1"/>
  <c r="R2473" i="1"/>
  <c r="W2473" i="1" s="1"/>
  <c r="Q2473" i="1"/>
  <c r="V2473" i="1" s="1"/>
  <c r="AA2473" i="1" s="1"/>
  <c r="P2473" i="1"/>
  <c r="O2473" i="1"/>
  <c r="N2473" i="1"/>
  <c r="R2472" i="1"/>
  <c r="W2472" i="1" s="1"/>
  <c r="AB2472" i="1" s="1"/>
  <c r="Q2472" i="1"/>
  <c r="P2472" i="1"/>
  <c r="O2472" i="1"/>
  <c r="N2472" i="1"/>
  <c r="S2472" i="1" s="1"/>
  <c r="R2471" i="1"/>
  <c r="Q2471" i="1"/>
  <c r="P2471" i="1"/>
  <c r="U2471" i="1" s="1"/>
  <c r="O2471" i="1"/>
  <c r="N2471" i="1"/>
  <c r="U2470" i="1"/>
  <c r="Z2470" i="1" s="1"/>
  <c r="R2470" i="1"/>
  <c r="Q2470" i="1"/>
  <c r="V2470" i="1" s="1"/>
  <c r="P2470" i="1"/>
  <c r="O2470" i="1"/>
  <c r="N2470" i="1"/>
  <c r="R2469" i="1"/>
  <c r="W2469" i="1" s="1"/>
  <c r="Q2469" i="1"/>
  <c r="V2469" i="1" s="1"/>
  <c r="AA2469" i="1" s="1"/>
  <c r="P2469" i="1"/>
  <c r="O2469" i="1"/>
  <c r="N2469" i="1"/>
  <c r="S2469" i="1" s="1"/>
  <c r="R2468" i="1"/>
  <c r="Q2468" i="1"/>
  <c r="P2468" i="1"/>
  <c r="O2468" i="1"/>
  <c r="N2468" i="1"/>
  <c r="R2467" i="1"/>
  <c r="Q2467" i="1"/>
  <c r="P2467" i="1"/>
  <c r="U2467" i="1" s="1"/>
  <c r="O2467" i="1"/>
  <c r="T2467" i="1" s="1"/>
  <c r="Y2467" i="1" s="1"/>
  <c r="N2467" i="1"/>
  <c r="R2466" i="1"/>
  <c r="Q2466" i="1"/>
  <c r="V2466" i="1" s="1"/>
  <c r="P2466" i="1"/>
  <c r="U2466" i="1" s="1"/>
  <c r="Z2466" i="1" s="1"/>
  <c r="O2466" i="1"/>
  <c r="N2466" i="1"/>
  <c r="R2465" i="1"/>
  <c r="W2465" i="1" s="1"/>
  <c r="Q2465" i="1"/>
  <c r="V2465" i="1" s="1"/>
  <c r="AA2465" i="1" s="1"/>
  <c r="P2465" i="1"/>
  <c r="O2465" i="1"/>
  <c r="N2465" i="1"/>
  <c r="S2465" i="1" s="1"/>
  <c r="R2464" i="1"/>
  <c r="W2464" i="1" s="1"/>
  <c r="Q2464" i="1"/>
  <c r="P2464" i="1"/>
  <c r="O2464" i="1"/>
  <c r="N2464" i="1"/>
  <c r="S2464" i="1" s="1"/>
  <c r="R2463" i="1"/>
  <c r="Q2463" i="1"/>
  <c r="P2463" i="1"/>
  <c r="U2463" i="1" s="1"/>
  <c r="O2463" i="1"/>
  <c r="T2463" i="1" s="1"/>
  <c r="Y2463" i="1" s="1"/>
  <c r="N2463" i="1"/>
  <c r="R2462" i="1"/>
  <c r="Q2462" i="1"/>
  <c r="P2462" i="1"/>
  <c r="U2462" i="1" s="1"/>
  <c r="O2462" i="1"/>
  <c r="T2462" i="1" s="1"/>
  <c r="Y2462" i="1" s="1"/>
  <c r="N2462" i="1"/>
  <c r="R2461" i="1"/>
  <c r="Q2461" i="1"/>
  <c r="V2461" i="1" s="1"/>
  <c r="P2461" i="1"/>
  <c r="U2461" i="1" s="1"/>
  <c r="Z2461" i="1" s="1"/>
  <c r="O2461" i="1"/>
  <c r="N2461" i="1"/>
  <c r="R2460" i="1"/>
  <c r="W2460" i="1" s="1"/>
  <c r="Q2460" i="1"/>
  <c r="V2460" i="1" s="1"/>
  <c r="AA2460" i="1" s="1"/>
  <c r="P2460" i="1"/>
  <c r="O2460" i="1"/>
  <c r="N2460" i="1"/>
  <c r="S2460" i="1" s="1"/>
  <c r="R2459" i="1"/>
  <c r="Q2459" i="1"/>
  <c r="P2459" i="1"/>
  <c r="O2459" i="1"/>
  <c r="N2459" i="1"/>
  <c r="R2458" i="1"/>
  <c r="Q2458" i="1"/>
  <c r="P2458" i="1"/>
  <c r="U2458" i="1" s="1"/>
  <c r="O2458" i="1"/>
  <c r="T2458" i="1" s="1"/>
  <c r="Y2458" i="1" s="1"/>
  <c r="N2458" i="1"/>
  <c r="R2457" i="1"/>
  <c r="Q2457" i="1"/>
  <c r="V2457" i="1" s="1"/>
  <c r="P2457" i="1"/>
  <c r="U2457" i="1" s="1"/>
  <c r="Z2457" i="1" s="1"/>
  <c r="O2457" i="1"/>
  <c r="N2457" i="1"/>
  <c r="W2456" i="1"/>
  <c r="S2456" i="1"/>
  <c r="R2456" i="1"/>
  <c r="Q2456" i="1"/>
  <c r="V2456" i="1" s="1"/>
  <c r="AA2456" i="1" s="1"/>
  <c r="P2456" i="1"/>
  <c r="O2456" i="1"/>
  <c r="N2456" i="1"/>
  <c r="R2455" i="1"/>
  <c r="W2455" i="1" s="1"/>
  <c r="Q2455" i="1"/>
  <c r="P2455" i="1"/>
  <c r="O2455" i="1"/>
  <c r="N2455" i="1"/>
  <c r="S2455" i="1" s="1"/>
  <c r="R2454" i="1"/>
  <c r="Q2454" i="1"/>
  <c r="P2454" i="1"/>
  <c r="U2454" i="1" s="1"/>
  <c r="O2454" i="1"/>
  <c r="T2454" i="1" s="1"/>
  <c r="Y2454" i="1" s="1"/>
  <c r="N2454" i="1"/>
  <c r="R2453" i="1"/>
  <c r="Q2453" i="1"/>
  <c r="P2453" i="1"/>
  <c r="U2453" i="1" s="1"/>
  <c r="Z2453" i="1" s="1"/>
  <c r="O2453" i="1"/>
  <c r="N2453" i="1"/>
  <c r="R2452" i="1"/>
  <c r="W2452" i="1" s="1"/>
  <c r="Q2452" i="1"/>
  <c r="V2452" i="1" s="1"/>
  <c r="AA2452" i="1" s="1"/>
  <c r="P2452" i="1"/>
  <c r="O2452" i="1"/>
  <c r="N2452" i="1"/>
  <c r="S2452" i="1" s="1"/>
  <c r="R2451" i="1"/>
  <c r="W2451" i="1" s="1"/>
  <c r="Q2451" i="1"/>
  <c r="P2451" i="1"/>
  <c r="O2451" i="1"/>
  <c r="N2451" i="1"/>
  <c r="S2451" i="1" s="1"/>
  <c r="R2450" i="1"/>
  <c r="Q2450" i="1"/>
  <c r="P2450" i="1"/>
  <c r="U2450" i="1" s="1"/>
  <c r="O2450" i="1"/>
  <c r="T2450" i="1" s="1"/>
  <c r="Y2450" i="1" s="1"/>
  <c r="N2450" i="1"/>
  <c r="R2449" i="1"/>
  <c r="Q2449" i="1"/>
  <c r="V2449" i="1" s="1"/>
  <c r="P2449" i="1"/>
  <c r="U2449" i="1" s="1"/>
  <c r="Z2449" i="1" s="1"/>
  <c r="O2449" i="1"/>
  <c r="N2449" i="1"/>
  <c r="R2448" i="1"/>
  <c r="W2448" i="1" s="1"/>
  <c r="Q2448" i="1"/>
  <c r="V2448" i="1" s="1"/>
  <c r="AA2448" i="1" s="1"/>
  <c r="P2448" i="1"/>
  <c r="O2448" i="1"/>
  <c r="N2448" i="1"/>
  <c r="S2448" i="1" s="1"/>
  <c r="R2447" i="1"/>
  <c r="W2447" i="1" s="1"/>
  <c r="Q2447" i="1"/>
  <c r="V2447" i="1" s="1"/>
  <c r="AA2447" i="1" s="1"/>
  <c r="P2447" i="1"/>
  <c r="O2447" i="1"/>
  <c r="N2447" i="1"/>
  <c r="S2447" i="1" s="1"/>
  <c r="R2446" i="1"/>
  <c r="W2446" i="1" s="1"/>
  <c r="AB2446" i="1" s="1"/>
  <c r="Q2446" i="1"/>
  <c r="P2446" i="1"/>
  <c r="O2446" i="1"/>
  <c r="N2446" i="1"/>
  <c r="S2446" i="1" s="1"/>
  <c r="X2446" i="1" s="1"/>
  <c r="R2445" i="1"/>
  <c r="Q2445" i="1"/>
  <c r="P2445" i="1"/>
  <c r="U2445" i="1" s="1"/>
  <c r="O2445" i="1"/>
  <c r="T2445" i="1" s="1"/>
  <c r="Y2445" i="1" s="1"/>
  <c r="N2445" i="1"/>
  <c r="R2444" i="1"/>
  <c r="Q2444" i="1"/>
  <c r="V2444" i="1" s="1"/>
  <c r="P2444" i="1"/>
  <c r="U2444" i="1" s="1"/>
  <c r="Z2444" i="1" s="1"/>
  <c r="O2444" i="1"/>
  <c r="N2444" i="1"/>
  <c r="W2443" i="1"/>
  <c r="S2443" i="1"/>
  <c r="R2443" i="1"/>
  <c r="Q2443" i="1"/>
  <c r="V2443" i="1" s="1"/>
  <c r="AA2443" i="1" s="1"/>
  <c r="P2443" i="1"/>
  <c r="O2443" i="1"/>
  <c r="N2443" i="1"/>
  <c r="R2442" i="1"/>
  <c r="W2442" i="1" s="1"/>
  <c r="Q2442" i="1"/>
  <c r="V2442" i="1" s="1"/>
  <c r="P2442" i="1"/>
  <c r="O2442" i="1"/>
  <c r="N2442" i="1"/>
  <c r="S2442" i="1" s="1"/>
  <c r="X2442" i="1" s="1"/>
  <c r="R2441" i="1"/>
  <c r="W2441" i="1" s="1"/>
  <c r="Q2441" i="1"/>
  <c r="P2441" i="1"/>
  <c r="U2441" i="1" s="1"/>
  <c r="O2441" i="1"/>
  <c r="T2441" i="1" s="1"/>
  <c r="N2441" i="1"/>
  <c r="R2440" i="1"/>
  <c r="Q2440" i="1"/>
  <c r="V2440" i="1" s="1"/>
  <c r="P2440" i="1"/>
  <c r="O2440" i="1"/>
  <c r="N2440" i="1"/>
  <c r="R2439" i="1"/>
  <c r="W2439" i="1" s="1"/>
  <c r="Q2439" i="1"/>
  <c r="P2439" i="1"/>
  <c r="O2439" i="1"/>
  <c r="N2439" i="1"/>
  <c r="S2439" i="1" s="1"/>
  <c r="R2438" i="1"/>
  <c r="W2438" i="1" s="1"/>
  <c r="AB2438" i="1" s="1"/>
  <c r="Q2438" i="1"/>
  <c r="V2438" i="1" s="1"/>
  <c r="P2438" i="1"/>
  <c r="O2438" i="1"/>
  <c r="N2438" i="1"/>
  <c r="S2438" i="1" s="1"/>
  <c r="X2438" i="1" s="1"/>
  <c r="R2437" i="1"/>
  <c r="W2437" i="1" s="1"/>
  <c r="Q2437" i="1"/>
  <c r="P2437" i="1"/>
  <c r="U2437" i="1" s="1"/>
  <c r="O2437" i="1"/>
  <c r="T2437" i="1" s="1"/>
  <c r="Y2437" i="1" s="1"/>
  <c r="N2437" i="1"/>
  <c r="R2436" i="1"/>
  <c r="Q2436" i="1"/>
  <c r="V2436" i="1" s="1"/>
  <c r="P2436" i="1"/>
  <c r="O2436" i="1"/>
  <c r="N2436" i="1"/>
  <c r="R2435" i="1"/>
  <c r="W2435" i="1" s="1"/>
  <c r="Q2435" i="1"/>
  <c r="V2435" i="1" s="1"/>
  <c r="AA2435" i="1" s="1"/>
  <c r="P2435" i="1"/>
  <c r="U2435" i="1" s="1"/>
  <c r="O2435" i="1"/>
  <c r="N2435" i="1"/>
  <c r="S2435" i="1" s="1"/>
  <c r="R2434" i="1"/>
  <c r="W2434" i="1" s="1"/>
  <c r="AB2434" i="1" s="1"/>
  <c r="Q2434" i="1"/>
  <c r="V2434" i="1" s="1"/>
  <c r="P2434" i="1"/>
  <c r="O2434" i="1"/>
  <c r="N2434" i="1"/>
  <c r="S2434" i="1" s="1"/>
  <c r="X2434" i="1" s="1"/>
  <c r="R2433" i="1"/>
  <c r="W2433" i="1" s="1"/>
  <c r="Q2433" i="1"/>
  <c r="P2433" i="1"/>
  <c r="U2433" i="1" s="1"/>
  <c r="O2433" i="1"/>
  <c r="T2433" i="1" s="1"/>
  <c r="Y2433" i="1" s="1"/>
  <c r="N2433" i="1"/>
  <c r="R2432" i="1"/>
  <c r="W2432" i="1" s="1"/>
  <c r="Q2432" i="1"/>
  <c r="P2432" i="1"/>
  <c r="O2432" i="1"/>
  <c r="T2432" i="1" s="1"/>
  <c r="N2432" i="1"/>
  <c r="S2432" i="1" s="1"/>
  <c r="R2430" i="1"/>
  <c r="Q2430" i="1"/>
  <c r="P2430" i="1"/>
  <c r="U2430" i="1" s="1"/>
  <c r="O2430" i="1"/>
  <c r="N2430" i="1"/>
  <c r="R2429" i="1"/>
  <c r="Q2429" i="1"/>
  <c r="V2429" i="1" s="1"/>
  <c r="P2429" i="1"/>
  <c r="O2429" i="1"/>
  <c r="N2429" i="1"/>
  <c r="R2428" i="1"/>
  <c r="W2428" i="1" s="1"/>
  <c r="AB2428" i="1" s="1"/>
  <c r="Q2428" i="1"/>
  <c r="P2428" i="1"/>
  <c r="O2428" i="1"/>
  <c r="N2428" i="1"/>
  <c r="S2428" i="1" s="1"/>
  <c r="X2428" i="1" s="1"/>
  <c r="R2427" i="1"/>
  <c r="W2427" i="1" s="1"/>
  <c r="Q2427" i="1"/>
  <c r="P2427" i="1"/>
  <c r="O2427" i="1"/>
  <c r="T2427" i="1" s="1"/>
  <c r="Y2427" i="1" s="1"/>
  <c r="N2427" i="1"/>
  <c r="S2427" i="1" s="1"/>
  <c r="R2426" i="1"/>
  <c r="Q2426" i="1"/>
  <c r="P2426" i="1"/>
  <c r="U2426" i="1" s="1"/>
  <c r="O2426" i="1"/>
  <c r="N2426" i="1"/>
  <c r="R2425" i="1"/>
  <c r="Q2425" i="1"/>
  <c r="V2425" i="1" s="1"/>
  <c r="P2425" i="1"/>
  <c r="O2425" i="1"/>
  <c r="N2425" i="1"/>
  <c r="S2425" i="1" s="1"/>
  <c r="R2424" i="1"/>
  <c r="W2424" i="1" s="1"/>
  <c r="AB2424" i="1" s="1"/>
  <c r="Q2424" i="1"/>
  <c r="P2424" i="1"/>
  <c r="O2424" i="1"/>
  <c r="N2424" i="1"/>
  <c r="S2424" i="1" s="1"/>
  <c r="X2424" i="1" s="1"/>
  <c r="R2423" i="1"/>
  <c r="Q2423" i="1"/>
  <c r="P2423" i="1"/>
  <c r="O2423" i="1"/>
  <c r="T2423" i="1" s="1"/>
  <c r="N2423" i="1"/>
  <c r="R2422" i="1"/>
  <c r="Q2422" i="1"/>
  <c r="V2422" i="1" s="1"/>
  <c r="P2422" i="1"/>
  <c r="U2422" i="1" s="1"/>
  <c r="O2422" i="1"/>
  <c r="N2422" i="1"/>
  <c r="R2421" i="1"/>
  <c r="W2421" i="1" s="1"/>
  <c r="Q2421" i="1"/>
  <c r="V2421" i="1" s="1"/>
  <c r="P2421" i="1"/>
  <c r="O2421" i="1"/>
  <c r="N2421" i="1"/>
  <c r="S2421" i="1" s="1"/>
  <c r="R2420" i="1"/>
  <c r="W2420" i="1" s="1"/>
  <c r="AB2420" i="1" s="1"/>
  <c r="Q2420" i="1"/>
  <c r="V2420" i="1" s="1"/>
  <c r="P2420" i="1"/>
  <c r="O2420" i="1"/>
  <c r="N2420" i="1"/>
  <c r="S2420" i="1" s="1"/>
  <c r="R2419" i="1"/>
  <c r="W2419" i="1" s="1"/>
  <c r="Q2419" i="1"/>
  <c r="P2419" i="1"/>
  <c r="O2419" i="1"/>
  <c r="T2419" i="1" s="1"/>
  <c r="Y2419" i="1" s="1"/>
  <c r="N2419" i="1"/>
  <c r="S2419" i="1" s="1"/>
  <c r="R2418" i="1"/>
  <c r="Q2418" i="1"/>
  <c r="V2418" i="1" s="1"/>
  <c r="P2418" i="1"/>
  <c r="U2418" i="1" s="1"/>
  <c r="Z2418" i="1" s="1"/>
  <c r="O2418" i="1"/>
  <c r="N2418" i="1"/>
  <c r="R2417" i="1"/>
  <c r="W2417" i="1" s="1"/>
  <c r="Q2417" i="1"/>
  <c r="V2417" i="1" s="1"/>
  <c r="AA2417" i="1" s="1"/>
  <c r="P2417" i="1"/>
  <c r="O2417" i="1"/>
  <c r="N2417" i="1"/>
  <c r="S2417" i="1" s="1"/>
  <c r="R2416" i="1"/>
  <c r="W2416" i="1" s="1"/>
  <c r="Q2416" i="1"/>
  <c r="V2416" i="1" s="1"/>
  <c r="P2416" i="1"/>
  <c r="O2416" i="1"/>
  <c r="N2416" i="1"/>
  <c r="S2416" i="1" s="1"/>
  <c r="R2415" i="1"/>
  <c r="W2415" i="1" s="1"/>
  <c r="AB2415" i="1" s="1"/>
  <c r="Q2415" i="1"/>
  <c r="V2415" i="1" s="1"/>
  <c r="P2415" i="1"/>
  <c r="O2415" i="1"/>
  <c r="N2415" i="1"/>
  <c r="S2415" i="1" s="1"/>
  <c r="X2415" i="1" s="1"/>
  <c r="R2414" i="1"/>
  <c r="Q2414" i="1"/>
  <c r="P2414" i="1"/>
  <c r="O2414" i="1"/>
  <c r="T2414" i="1" s="1"/>
  <c r="Y2414" i="1" s="1"/>
  <c r="N2414" i="1"/>
  <c r="R2413" i="1"/>
  <c r="Q2413" i="1"/>
  <c r="V2413" i="1" s="1"/>
  <c r="P2413" i="1"/>
  <c r="U2413" i="1" s="1"/>
  <c r="Z2413" i="1" s="1"/>
  <c r="O2413" i="1"/>
  <c r="N2413" i="1"/>
  <c r="S2412" i="1"/>
  <c r="R2412" i="1"/>
  <c r="W2412" i="1" s="1"/>
  <c r="Q2412" i="1"/>
  <c r="V2412" i="1" s="1"/>
  <c r="AA2412" i="1" s="1"/>
  <c r="P2412" i="1"/>
  <c r="O2412" i="1"/>
  <c r="N2412" i="1"/>
  <c r="R2411" i="1"/>
  <c r="W2411" i="1" s="1"/>
  <c r="AB2411" i="1" s="1"/>
  <c r="Q2411" i="1"/>
  <c r="V2411" i="1" s="1"/>
  <c r="P2411" i="1"/>
  <c r="O2411" i="1"/>
  <c r="N2411" i="1"/>
  <c r="S2411" i="1" s="1"/>
  <c r="X2411" i="1" s="1"/>
  <c r="R2410" i="1"/>
  <c r="Q2410" i="1"/>
  <c r="P2410" i="1"/>
  <c r="U2410" i="1" s="1"/>
  <c r="O2410" i="1"/>
  <c r="N2410" i="1"/>
  <c r="R2409" i="1"/>
  <c r="Q2409" i="1"/>
  <c r="V2409" i="1" s="1"/>
  <c r="P2409" i="1"/>
  <c r="U2409" i="1" s="1"/>
  <c r="O2409" i="1"/>
  <c r="N2409" i="1"/>
  <c r="R2408" i="1"/>
  <c r="W2408" i="1" s="1"/>
  <c r="Q2408" i="1"/>
  <c r="V2408" i="1" s="1"/>
  <c r="P2408" i="1"/>
  <c r="U2408" i="1" s="1"/>
  <c r="O2408" i="1"/>
  <c r="N2408" i="1"/>
  <c r="R2407" i="1"/>
  <c r="W2407" i="1" s="1"/>
  <c r="AB2407" i="1" s="1"/>
  <c r="Q2407" i="1"/>
  <c r="V2407" i="1" s="1"/>
  <c r="P2407" i="1"/>
  <c r="O2407" i="1"/>
  <c r="N2407" i="1"/>
  <c r="S2407" i="1" s="1"/>
  <c r="X2407" i="1" s="1"/>
  <c r="R2406" i="1"/>
  <c r="Q2406" i="1"/>
  <c r="P2406" i="1"/>
  <c r="O2406" i="1"/>
  <c r="T2406" i="1" s="1"/>
  <c r="Y2406" i="1" s="1"/>
  <c r="N2406" i="1"/>
  <c r="R2405" i="1"/>
  <c r="Q2405" i="1"/>
  <c r="V2405" i="1" s="1"/>
  <c r="P2405" i="1"/>
  <c r="U2405" i="1" s="1"/>
  <c r="O2405" i="1"/>
  <c r="N2405" i="1"/>
  <c r="R2404" i="1"/>
  <c r="W2404" i="1" s="1"/>
  <c r="Q2404" i="1"/>
  <c r="V2404" i="1" s="1"/>
  <c r="P2404" i="1"/>
  <c r="O2404" i="1"/>
  <c r="N2404" i="1"/>
  <c r="S2404" i="1" s="1"/>
  <c r="R2403" i="1"/>
  <c r="W2403" i="1" s="1"/>
  <c r="AB2403" i="1" s="1"/>
  <c r="Q2403" i="1"/>
  <c r="V2403" i="1" s="1"/>
  <c r="P2403" i="1"/>
  <c r="O2403" i="1"/>
  <c r="N2403" i="1"/>
  <c r="S2403" i="1" s="1"/>
  <c r="X2403" i="1" s="1"/>
  <c r="R2402" i="1"/>
  <c r="Q2402" i="1"/>
  <c r="P2402" i="1"/>
  <c r="U2402" i="1" s="1"/>
  <c r="O2402" i="1"/>
  <c r="T2402" i="1" s="1"/>
  <c r="Y2402" i="1" s="1"/>
  <c r="N2402" i="1"/>
  <c r="R2401" i="1"/>
  <c r="W2401" i="1" s="1"/>
  <c r="Q2401" i="1"/>
  <c r="P2401" i="1"/>
  <c r="O2401" i="1"/>
  <c r="T2401" i="1" s="1"/>
  <c r="Y2401" i="1" s="1"/>
  <c r="N2401" i="1"/>
  <c r="R2399" i="1"/>
  <c r="Q2399" i="1"/>
  <c r="V2399" i="1" s="1"/>
  <c r="P2399" i="1"/>
  <c r="O2399" i="1"/>
  <c r="N2399" i="1"/>
  <c r="R2398" i="1"/>
  <c r="W2398" i="1" s="1"/>
  <c r="Q2398" i="1"/>
  <c r="V2398" i="1" s="1"/>
  <c r="AA2398" i="1" s="1"/>
  <c r="P2398" i="1"/>
  <c r="O2398" i="1"/>
  <c r="N2398" i="1"/>
  <c r="S2398" i="1" s="1"/>
  <c r="R2397" i="1"/>
  <c r="W2397" i="1" s="1"/>
  <c r="AB2397" i="1" s="1"/>
  <c r="Q2397" i="1"/>
  <c r="P2397" i="1"/>
  <c r="O2397" i="1"/>
  <c r="N2397" i="1"/>
  <c r="S2397" i="1" s="1"/>
  <c r="X2397" i="1" s="1"/>
  <c r="R2396" i="1"/>
  <c r="Q2396" i="1"/>
  <c r="P2396" i="1"/>
  <c r="O2396" i="1"/>
  <c r="T2396" i="1" s="1"/>
  <c r="N2396" i="1"/>
  <c r="R2395" i="1"/>
  <c r="Q2395" i="1"/>
  <c r="V2395" i="1" s="1"/>
  <c r="P2395" i="1"/>
  <c r="U2395" i="1" s="1"/>
  <c r="Z2395" i="1" s="1"/>
  <c r="O2395" i="1"/>
  <c r="N2395" i="1"/>
  <c r="R2394" i="1"/>
  <c r="Q2394" i="1"/>
  <c r="V2394" i="1" s="1"/>
  <c r="AA2394" i="1" s="1"/>
  <c r="P2394" i="1"/>
  <c r="O2394" i="1"/>
  <c r="N2394" i="1"/>
  <c r="S2394" i="1" s="1"/>
  <c r="R2393" i="1"/>
  <c r="W2393" i="1" s="1"/>
  <c r="AB2393" i="1" s="1"/>
  <c r="Q2393" i="1"/>
  <c r="P2393" i="1"/>
  <c r="O2393" i="1"/>
  <c r="N2393" i="1"/>
  <c r="S2393" i="1" s="1"/>
  <c r="X2393" i="1" s="1"/>
  <c r="R2392" i="1"/>
  <c r="Q2392" i="1"/>
  <c r="P2392" i="1"/>
  <c r="U2392" i="1" s="1"/>
  <c r="O2392" i="1"/>
  <c r="T2392" i="1" s="1"/>
  <c r="N2392" i="1"/>
  <c r="R2391" i="1"/>
  <c r="Q2391" i="1"/>
  <c r="P2391" i="1"/>
  <c r="U2391" i="1" s="1"/>
  <c r="Z2391" i="1" s="1"/>
  <c r="O2391" i="1"/>
  <c r="N2391" i="1"/>
  <c r="R2390" i="1"/>
  <c r="W2390" i="1" s="1"/>
  <c r="Q2390" i="1"/>
  <c r="V2390" i="1" s="1"/>
  <c r="AA2390" i="1" s="1"/>
  <c r="P2390" i="1"/>
  <c r="O2390" i="1"/>
  <c r="N2390" i="1"/>
  <c r="S2390" i="1" s="1"/>
  <c r="R2389" i="1"/>
  <c r="W2389" i="1" s="1"/>
  <c r="AB2389" i="1" s="1"/>
  <c r="Q2389" i="1"/>
  <c r="P2389" i="1"/>
  <c r="O2389" i="1"/>
  <c r="N2389" i="1"/>
  <c r="S2389" i="1" s="1"/>
  <c r="X2389" i="1" s="1"/>
  <c r="R2388" i="1"/>
  <c r="Q2388" i="1"/>
  <c r="P2388" i="1"/>
  <c r="O2388" i="1"/>
  <c r="T2388" i="1" s="1"/>
  <c r="N2388" i="1"/>
  <c r="R2387" i="1"/>
  <c r="Q2387" i="1"/>
  <c r="V2387" i="1" s="1"/>
  <c r="P2387" i="1"/>
  <c r="U2387" i="1" s="1"/>
  <c r="Z2387" i="1" s="1"/>
  <c r="O2387" i="1"/>
  <c r="N2387" i="1"/>
  <c r="R2386" i="1"/>
  <c r="Q2386" i="1"/>
  <c r="V2386" i="1" s="1"/>
  <c r="AA2386" i="1" s="1"/>
  <c r="P2386" i="1"/>
  <c r="O2386" i="1"/>
  <c r="N2386" i="1"/>
  <c r="S2386" i="1" s="1"/>
  <c r="R2385" i="1"/>
  <c r="W2385" i="1" s="1"/>
  <c r="Q2385" i="1"/>
  <c r="V2385" i="1" s="1"/>
  <c r="AA2385" i="1" s="1"/>
  <c r="P2385" i="1"/>
  <c r="O2385" i="1"/>
  <c r="N2385" i="1"/>
  <c r="R2384" i="1"/>
  <c r="W2384" i="1" s="1"/>
  <c r="AB2384" i="1" s="1"/>
  <c r="Q2384" i="1"/>
  <c r="P2384" i="1"/>
  <c r="O2384" i="1"/>
  <c r="N2384" i="1"/>
  <c r="S2384" i="1" s="1"/>
  <c r="X2384" i="1" s="1"/>
  <c r="R2383" i="1"/>
  <c r="Q2383" i="1"/>
  <c r="P2383" i="1"/>
  <c r="U2383" i="1" s="1"/>
  <c r="O2383" i="1"/>
  <c r="T2383" i="1" s="1"/>
  <c r="N2383" i="1"/>
  <c r="R2382" i="1"/>
  <c r="Q2382" i="1"/>
  <c r="V2382" i="1" s="1"/>
  <c r="P2382" i="1"/>
  <c r="U2382" i="1" s="1"/>
  <c r="Z2382" i="1" s="1"/>
  <c r="O2382" i="1"/>
  <c r="N2382" i="1"/>
  <c r="R2381" i="1"/>
  <c r="Q2381" i="1"/>
  <c r="V2381" i="1" s="1"/>
  <c r="AA2381" i="1" s="1"/>
  <c r="P2381" i="1"/>
  <c r="O2381" i="1"/>
  <c r="N2381" i="1"/>
  <c r="R2380" i="1"/>
  <c r="W2380" i="1" s="1"/>
  <c r="AB2380" i="1" s="1"/>
  <c r="Q2380" i="1"/>
  <c r="P2380" i="1"/>
  <c r="O2380" i="1"/>
  <c r="N2380" i="1"/>
  <c r="S2380" i="1" s="1"/>
  <c r="X2380" i="1" s="1"/>
  <c r="R2379" i="1"/>
  <c r="Q2379" i="1"/>
  <c r="P2379" i="1"/>
  <c r="U2379" i="1" s="1"/>
  <c r="O2379" i="1"/>
  <c r="N2379" i="1"/>
  <c r="R2378" i="1"/>
  <c r="Q2378" i="1"/>
  <c r="P2378" i="1"/>
  <c r="U2378" i="1" s="1"/>
  <c r="Z2378" i="1" s="1"/>
  <c r="O2378" i="1"/>
  <c r="N2378" i="1"/>
  <c r="R2377" i="1"/>
  <c r="W2377" i="1" s="1"/>
  <c r="Q2377" i="1"/>
  <c r="V2377" i="1" s="1"/>
  <c r="AA2377" i="1" s="1"/>
  <c r="P2377" i="1"/>
  <c r="O2377" i="1"/>
  <c r="N2377" i="1"/>
  <c r="R2376" i="1"/>
  <c r="W2376" i="1" s="1"/>
  <c r="AB2376" i="1" s="1"/>
  <c r="Q2376" i="1"/>
  <c r="P2376" i="1"/>
  <c r="O2376" i="1"/>
  <c r="N2376" i="1"/>
  <c r="S2376" i="1" s="1"/>
  <c r="X2376" i="1" s="1"/>
  <c r="R2375" i="1"/>
  <c r="Q2375" i="1"/>
  <c r="P2375" i="1"/>
  <c r="U2375" i="1" s="1"/>
  <c r="O2375" i="1"/>
  <c r="T2375" i="1" s="1"/>
  <c r="N2375" i="1"/>
  <c r="R2374" i="1"/>
  <c r="Q2374" i="1"/>
  <c r="V2374" i="1" s="1"/>
  <c r="P2374" i="1"/>
  <c r="U2374" i="1" s="1"/>
  <c r="Z2374" i="1" s="1"/>
  <c r="O2374" i="1"/>
  <c r="N2374" i="1"/>
  <c r="R2373" i="1"/>
  <c r="Q2373" i="1"/>
  <c r="V2373" i="1" s="1"/>
  <c r="AA2373" i="1" s="1"/>
  <c r="P2373" i="1"/>
  <c r="O2373" i="1"/>
  <c r="N2373" i="1"/>
  <c r="R2372" i="1"/>
  <c r="W2372" i="1" s="1"/>
  <c r="AB2372" i="1" s="1"/>
  <c r="Q2372" i="1"/>
  <c r="P2372" i="1"/>
  <c r="O2372" i="1"/>
  <c r="N2372" i="1"/>
  <c r="S2372" i="1" s="1"/>
  <c r="X2372" i="1" s="1"/>
  <c r="R2371" i="1"/>
  <c r="Q2371" i="1"/>
  <c r="P2371" i="1"/>
  <c r="U2371" i="1" s="1"/>
  <c r="O2371" i="1"/>
  <c r="N2371" i="1"/>
  <c r="R2370" i="1"/>
  <c r="Q2370" i="1"/>
  <c r="P2370" i="1"/>
  <c r="U2370" i="1" s="1"/>
  <c r="O2370" i="1"/>
  <c r="T2370" i="1" s="1"/>
  <c r="Y2370" i="1" s="1"/>
  <c r="N2370" i="1"/>
  <c r="R2369" i="1"/>
  <c r="Q2369" i="1"/>
  <c r="V2369" i="1" s="1"/>
  <c r="P2369" i="1"/>
  <c r="U2369" i="1" s="1"/>
  <c r="Z2369" i="1" s="1"/>
  <c r="O2369" i="1"/>
  <c r="N2369" i="1"/>
  <c r="R2368" i="1"/>
  <c r="Q2368" i="1"/>
  <c r="V2368" i="1" s="1"/>
  <c r="AA2368" i="1" s="1"/>
  <c r="P2368" i="1"/>
  <c r="O2368" i="1"/>
  <c r="N2368" i="1"/>
  <c r="R2367" i="1"/>
  <c r="W2367" i="1" s="1"/>
  <c r="AB2367" i="1" s="1"/>
  <c r="Q2367" i="1"/>
  <c r="P2367" i="1"/>
  <c r="O2367" i="1"/>
  <c r="N2367" i="1"/>
  <c r="S2367" i="1" s="1"/>
  <c r="X2367" i="1" s="1"/>
  <c r="R2366" i="1"/>
  <c r="Q2366" i="1"/>
  <c r="P2366" i="1"/>
  <c r="U2366" i="1" s="1"/>
  <c r="O2366" i="1"/>
  <c r="T2366" i="1" s="1"/>
  <c r="Y2366" i="1" s="1"/>
  <c r="N2366" i="1"/>
  <c r="R2365" i="1"/>
  <c r="Q2365" i="1"/>
  <c r="P2365" i="1"/>
  <c r="U2365" i="1" s="1"/>
  <c r="Z2365" i="1" s="1"/>
  <c r="O2365" i="1"/>
  <c r="N2365" i="1"/>
  <c r="W2364" i="1"/>
  <c r="S2364" i="1"/>
  <c r="R2364" i="1"/>
  <c r="Q2364" i="1"/>
  <c r="V2364" i="1" s="1"/>
  <c r="AA2364" i="1" s="1"/>
  <c r="P2364" i="1"/>
  <c r="O2364" i="1"/>
  <c r="N2364" i="1"/>
  <c r="R2363" i="1"/>
  <c r="W2363" i="1" s="1"/>
  <c r="AB2363" i="1" s="1"/>
  <c r="Q2363" i="1"/>
  <c r="P2363" i="1"/>
  <c r="O2363" i="1"/>
  <c r="N2363" i="1"/>
  <c r="S2363" i="1" s="1"/>
  <c r="X2363" i="1" s="1"/>
  <c r="R2362" i="1"/>
  <c r="Q2362" i="1"/>
  <c r="P2362" i="1"/>
  <c r="U2362" i="1" s="1"/>
  <c r="O2362" i="1"/>
  <c r="T2362" i="1" s="1"/>
  <c r="Y2362" i="1" s="1"/>
  <c r="N2362" i="1"/>
  <c r="R2361" i="1"/>
  <c r="Q2361" i="1"/>
  <c r="P2361" i="1"/>
  <c r="U2361" i="1" s="1"/>
  <c r="Z2361" i="1" s="1"/>
  <c r="O2361" i="1"/>
  <c r="N2361" i="1"/>
  <c r="R2360" i="1"/>
  <c r="W2360" i="1" s="1"/>
  <c r="Q2360" i="1"/>
  <c r="V2360" i="1" s="1"/>
  <c r="AA2360" i="1" s="1"/>
  <c r="P2360" i="1"/>
  <c r="O2360" i="1"/>
  <c r="N2360" i="1"/>
  <c r="R2359" i="1"/>
  <c r="W2359" i="1" s="1"/>
  <c r="AB2359" i="1" s="1"/>
  <c r="Q2359" i="1"/>
  <c r="P2359" i="1"/>
  <c r="O2359" i="1"/>
  <c r="N2359" i="1"/>
  <c r="S2359" i="1" s="1"/>
  <c r="X2359" i="1" s="1"/>
  <c r="R2358" i="1"/>
  <c r="Q2358" i="1"/>
  <c r="P2358" i="1"/>
  <c r="U2358" i="1" s="1"/>
  <c r="O2358" i="1"/>
  <c r="T2358" i="1" s="1"/>
  <c r="Y2358" i="1" s="1"/>
  <c r="N2358" i="1"/>
  <c r="R2357" i="1"/>
  <c r="Q2357" i="1"/>
  <c r="V2357" i="1" s="1"/>
  <c r="P2357" i="1"/>
  <c r="U2357" i="1" s="1"/>
  <c r="Z2357" i="1" s="1"/>
  <c r="O2357" i="1"/>
  <c r="N2357" i="1"/>
  <c r="R2356" i="1"/>
  <c r="Q2356" i="1"/>
  <c r="V2356" i="1" s="1"/>
  <c r="AA2356" i="1" s="1"/>
  <c r="P2356" i="1"/>
  <c r="O2356" i="1"/>
  <c r="N2356" i="1"/>
  <c r="S2356" i="1" s="1"/>
  <c r="R2355" i="1"/>
  <c r="W2355" i="1" s="1"/>
  <c r="Q2355" i="1"/>
  <c r="V2355" i="1" s="1"/>
  <c r="AA2355" i="1" s="1"/>
  <c r="P2355" i="1"/>
  <c r="O2355" i="1"/>
  <c r="N2355" i="1"/>
  <c r="R2354" i="1"/>
  <c r="W2354" i="1" s="1"/>
  <c r="AB2354" i="1" s="1"/>
  <c r="Q2354" i="1"/>
  <c r="P2354" i="1"/>
  <c r="O2354" i="1"/>
  <c r="N2354" i="1"/>
  <c r="S2354" i="1" s="1"/>
  <c r="X2354" i="1" s="1"/>
  <c r="R2353" i="1"/>
  <c r="Q2353" i="1"/>
  <c r="P2353" i="1"/>
  <c r="O2353" i="1"/>
  <c r="N2353" i="1"/>
  <c r="R2352" i="1"/>
  <c r="Q2352" i="1"/>
  <c r="V2352" i="1" s="1"/>
  <c r="P2352" i="1"/>
  <c r="O2352" i="1"/>
  <c r="T2352" i="1" s="1"/>
  <c r="Y2352" i="1" s="1"/>
  <c r="N2352" i="1"/>
  <c r="W2351" i="1"/>
  <c r="S2351" i="1"/>
  <c r="R2351" i="1"/>
  <c r="Q2351" i="1"/>
  <c r="P2351" i="1"/>
  <c r="U2351" i="1" s="1"/>
  <c r="Z2351" i="1" s="1"/>
  <c r="O2351" i="1"/>
  <c r="N2351" i="1"/>
  <c r="R2350" i="1"/>
  <c r="W2350" i="1" s="1"/>
  <c r="AB2350" i="1" s="1"/>
  <c r="Q2350" i="1"/>
  <c r="V2350" i="1" s="1"/>
  <c r="AA2350" i="1" s="1"/>
  <c r="P2350" i="1"/>
  <c r="O2350" i="1"/>
  <c r="N2350" i="1"/>
  <c r="S2350" i="1" s="1"/>
  <c r="R2349" i="1"/>
  <c r="W2349" i="1" s="1"/>
  <c r="AB2349" i="1" s="1"/>
  <c r="Q2349" i="1"/>
  <c r="P2349" i="1"/>
  <c r="O2349" i="1"/>
  <c r="T2349" i="1" s="1"/>
  <c r="Y2349" i="1" s="1"/>
  <c r="N2349" i="1"/>
  <c r="S2349" i="1" s="1"/>
  <c r="X2349" i="1" s="1"/>
  <c r="R2348" i="1"/>
  <c r="Q2348" i="1"/>
  <c r="P2348" i="1"/>
  <c r="O2348" i="1"/>
  <c r="T2348" i="1" s="1"/>
  <c r="Y2348" i="1" s="1"/>
  <c r="N2348" i="1"/>
  <c r="R2347" i="1"/>
  <c r="Q2347" i="1"/>
  <c r="V2347" i="1" s="1"/>
  <c r="AA2347" i="1" s="1"/>
  <c r="P2347" i="1"/>
  <c r="U2347" i="1" s="1"/>
  <c r="Z2347" i="1" s="1"/>
  <c r="O2347" i="1"/>
  <c r="N2347" i="1"/>
  <c r="R2346" i="1"/>
  <c r="Q2346" i="1"/>
  <c r="V2346" i="1" s="1"/>
  <c r="AA2346" i="1" s="1"/>
  <c r="P2346" i="1"/>
  <c r="O2346" i="1"/>
  <c r="T2346" i="1" s="1"/>
  <c r="N2346" i="1"/>
  <c r="S2346" i="1" s="1"/>
  <c r="R2345" i="1"/>
  <c r="W2345" i="1" s="1"/>
  <c r="AB2345" i="1" s="1"/>
  <c r="Q2345" i="1"/>
  <c r="P2345" i="1"/>
  <c r="U2345" i="1" s="1"/>
  <c r="O2345" i="1"/>
  <c r="T2345" i="1" s="1"/>
  <c r="Y2345" i="1" s="1"/>
  <c r="N2345" i="1"/>
  <c r="S2345" i="1" s="1"/>
  <c r="X2345" i="1" s="1"/>
  <c r="R2344" i="1"/>
  <c r="Q2344" i="1"/>
  <c r="V2344" i="1" s="1"/>
  <c r="P2344" i="1"/>
  <c r="O2344" i="1"/>
  <c r="T2344" i="1" s="1"/>
  <c r="Y2344" i="1" s="1"/>
  <c r="N2344" i="1"/>
  <c r="R2343" i="1"/>
  <c r="W2343" i="1" s="1"/>
  <c r="Q2343" i="1"/>
  <c r="P2343" i="1"/>
  <c r="U2343" i="1" s="1"/>
  <c r="Z2343" i="1" s="1"/>
  <c r="O2343" i="1"/>
  <c r="N2343" i="1"/>
  <c r="S2343" i="1" s="1"/>
  <c r="R2342" i="1"/>
  <c r="W2342" i="1" s="1"/>
  <c r="Q2342" i="1"/>
  <c r="V2342" i="1" s="1"/>
  <c r="AA2342" i="1" s="1"/>
  <c r="P2342" i="1"/>
  <c r="O2342" i="1"/>
  <c r="N2342" i="1"/>
  <c r="S2342" i="1" s="1"/>
  <c r="R2341" i="1"/>
  <c r="W2341" i="1" s="1"/>
  <c r="AB2341" i="1" s="1"/>
  <c r="Q2341" i="1"/>
  <c r="P2341" i="1"/>
  <c r="O2341" i="1"/>
  <c r="N2341" i="1"/>
  <c r="S2341" i="1" s="1"/>
  <c r="X2341" i="1" s="1"/>
  <c r="R2340" i="1"/>
  <c r="W2340" i="1" s="1"/>
  <c r="AB2340" i="1" s="1"/>
  <c r="Q2340" i="1"/>
  <c r="P2340" i="1"/>
  <c r="O2340" i="1"/>
  <c r="N2340" i="1"/>
  <c r="S2340" i="1" s="1"/>
  <c r="X2340" i="1" s="1"/>
  <c r="R2339" i="1"/>
  <c r="Q2339" i="1"/>
  <c r="V2339" i="1" s="1"/>
  <c r="P2339" i="1"/>
  <c r="U2339" i="1" s="1"/>
  <c r="Z2339" i="1" s="1"/>
  <c r="O2339" i="1"/>
  <c r="T2339" i="1" s="1"/>
  <c r="Y2339" i="1" s="1"/>
  <c r="N2339" i="1"/>
  <c r="R2338" i="1"/>
  <c r="W2338" i="1" s="1"/>
  <c r="Q2338" i="1"/>
  <c r="V2338" i="1" s="1"/>
  <c r="AA2338" i="1" s="1"/>
  <c r="P2338" i="1"/>
  <c r="U2338" i="1" s="1"/>
  <c r="Z2338" i="1" s="1"/>
  <c r="O2338" i="1"/>
  <c r="N2338" i="1"/>
  <c r="R2337" i="1"/>
  <c r="Q2337" i="1"/>
  <c r="V2337" i="1" s="1"/>
  <c r="AA2337" i="1" s="1"/>
  <c r="P2337" i="1"/>
  <c r="O2337" i="1"/>
  <c r="T2337" i="1" s="1"/>
  <c r="N2337" i="1"/>
  <c r="S2337" i="1" s="1"/>
  <c r="R2336" i="1"/>
  <c r="W2336" i="1" s="1"/>
  <c r="AB2336" i="1" s="1"/>
  <c r="Q2336" i="1"/>
  <c r="P2336" i="1"/>
  <c r="O2336" i="1"/>
  <c r="T2336" i="1" s="1"/>
  <c r="Y2336" i="1" s="1"/>
  <c r="N2336" i="1"/>
  <c r="S2336" i="1" s="1"/>
  <c r="X2336" i="1" s="1"/>
  <c r="R2335" i="1"/>
  <c r="Q2335" i="1"/>
  <c r="V2335" i="1" s="1"/>
  <c r="P2335" i="1"/>
  <c r="O2335" i="1"/>
  <c r="T2335" i="1" s="1"/>
  <c r="Y2335" i="1" s="1"/>
  <c r="N2335" i="1"/>
  <c r="R2334" i="1"/>
  <c r="W2334" i="1" s="1"/>
  <c r="Q2334" i="1"/>
  <c r="P2334" i="1"/>
  <c r="U2334" i="1" s="1"/>
  <c r="Z2334" i="1" s="1"/>
  <c r="O2334" i="1"/>
  <c r="N2334" i="1"/>
  <c r="S2334" i="1" s="1"/>
  <c r="R2333" i="1"/>
  <c r="W2333" i="1" s="1"/>
  <c r="AB2333" i="1" s="1"/>
  <c r="Q2333" i="1"/>
  <c r="P2333" i="1"/>
  <c r="O2333" i="1"/>
  <c r="T2333" i="1" s="1"/>
  <c r="N2333" i="1"/>
  <c r="R2332" i="1"/>
  <c r="W2332" i="1" s="1"/>
  <c r="AB2332" i="1" s="1"/>
  <c r="Q2332" i="1"/>
  <c r="P2332" i="1"/>
  <c r="O2332" i="1"/>
  <c r="T2332" i="1" s="1"/>
  <c r="Y2332" i="1" s="1"/>
  <c r="N2332" i="1"/>
  <c r="S2332" i="1" s="1"/>
  <c r="X2332" i="1" s="1"/>
  <c r="R2331" i="1"/>
  <c r="Q2331" i="1"/>
  <c r="V2331" i="1" s="1"/>
  <c r="P2331" i="1"/>
  <c r="U2331" i="1" s="1"/>
  <c r="O2331" i="1"/>
  <c r="T2331" i="1" s="1"/>
  <c r="Y2331" i="1" s="1"/>
  <c r="N2331" i="1"/>
  <c r="R2330" i="1"/>
  <c r="W2330" i="1" s="1"/>
  <c r="Q2330" i="1"/>
  <c r="V2330" i="1" s="1"/>
  <c r="AA2330" i="1" s="1"/>
  <c r="P2330" i="1"/>
  <c r="U2330" i="1" s="1"/>
  <c r="Z2330" i="1" s="1"/>
  <c r="O2330" i="1"/>
  <c r="N2330" i="1"/>
  <c r="S2330" i="1" s="1"/>
  <c r="R2329" i="1"/>
  <c r="Q2329" i="1"/>
  <c r="V2329" i="1" s="1"/>
  <c r="AA2329" i="1" s="1"/>
  <c r="P2329" i="1"/>
  <c r="O2329" i="1"/>
  <c r="T2329" i="1" s="1"/>
  <c r="N2329" i="1"/>
  <c r="S2329" i="1" s="1"/>
  <c r="R2328" i="1"/>
  <c r="W2328" i="1" s="1"/>
  <c r="AB2328" i="1" s="1"/>
  <c r="Q2328" i="1"/>
  <c r="P2328" i="1"/>
  <c r="U2328" i="1" s="1"/>
  <c r="O2328" i="1"/>
  <c r="T2328" i="1" s="1"/>
  <c r="Y2328" i="1" s="1"/>
  <c r="N2328" i="1"/>
  <c r="S2328" i="1" s="1"/>
  <c r="X2328" i="1" s="1"/>
  <c r="R2327" i="1"/>
  <c r="Q2327" i="1"/>
  <c r="V2327" i="1" s="1"/>
  <c r="P2327" i="1"/>
  <c r="O2327" i="1"/>
  <c r="T2327" i="1" s="1"/>
  <c r="Y2327" i="1" s="1"/>
  <c r="N2327" i="1"/>
  <c r="R2326" i="1"/>
  <c r="W2326" i="1" s="1"/>
  <c r="Q2326" i="1"/>
  <c r="P2326" i="1"/>
  <c r="U2326" i="1" s="1"/>
  <c r="Z2326" i="1" s="1"/>
  <c r="O2326" i="1"/>
  <c r="N2326" i="1"/>
  <c r="S2326" i="1" s="1"/>
  <c r="R2325" i="1"/>
  <c r="W2325" i="1" s="1"/>
  <c r="Q2325" i="1"/>
  <c r="P2325" i="1"/>
  <c r="O2325" i="1"/>
  <c r="N2325" i="1"/>
  <c r="R2324" i="1"/>
  <c r="W2324" i="1" s="1"/>
  <c r="AB2324" i="1" s="1"/>
  <c r="Q2324" i="1"/>
  <c r="P2324" i="1"/>
  <c r="O2324" i="1"/>
  <c r="N2324" i="1"/>
  <c r="S2324" i="1" s="1"/>
  <c r="X2324" i="1" s="1"/>
  <c r="R2323" i="1"/>
  <c r="Q2323" i="1"/>
  <c r="P2323" i="1"/>
  <c r="U2323" i="1" s="1"/>
  <c r="O2323" i="1"/>
  <c r="T2323" i="1" s="1"/>
  <c r="Y2323" i="1" s="1"/>
  <c r="N2323" i="1"/>
  <c r="R2322" i="1"/>
  <c r="Q2322" i="1"/>
  <c r="P2322" i="1"/>
  <c r="U2322" i="1" s="1"/>
  <c r="Z2322" i="1" s="1"/>
  <c r="O2322" i="1"/>
  <c r="N2322" i="1"/>
  <c r="R2321" i="1"/>
  <c r="W2321" i="1" s="1"/>
  <c r="Q2321" i="1"/>
  <c r="V2321" i="1" s="1"/>
  <c r="AA2321" i="1" s="1"/>
  <c r="P2321" i="1"/>
  <c r="O2321" i="1"/>
  <c r="N2321" i="1"/>
  <c r="S2321" i="1" s="1"/>
  <c r="R2320" i="1"/>
  <c r="W2320" i="1" s="1"/>
  <c r="Q2320" i="1"/>
  <c r="P2320" i="1"/>
  <c r="O2320" i="1"/>
  <c r="N2320" i="1"/>
  <c r="S2320" i="1" s="1"/>
  <c r="X2320" i="1" s="1"/>
  <c r="R2319" i="1"/>
  <c r="Q2319" i="1"/>
  <c r="P2319" i="1"/>
  <c r="U2319" i="1" s="1"/>
  <c r="O2319" i="1"/>
  <c r="T2319" i="1" s="1"/>
  <c r="Y2319" i="1" s="1"/>
  <c r="N2319" i="1"/>
  <c r="R2318" i="1"/>
  <c r="Q2318" i="1"/>
  <c r="V2318" i="1" s="1"/>
  <c r="P2318" i="1"/>
  <c r="U2318" i="1" s="1"/>
  <c r="Z2318" i="1" s="1"/>
  <c r="O2318" i="1"/>
  <c r="N2318" i="1"/>
  <c r="R2317" i="1"/>
  <c r="Q2317" i="1"/>
  <c r="V2317" i="1" s="1"/>
  <c r="AA2317" i="1" s="1"/>
  <c r="P2317" i="1"/>
  <c r="O2317" i="1"/>
  <c r="N2317" i="1"/>
  <c r="S2317" i="1" s="1"/>
  <c r="R2316" i="1"/>
  <c r="W2316" i="1" s="1"/>
  <c r="Q2316" i="1"/>
  <c r="P2316" i="1"/>
  <c r="O2316" i="1"/>
  <c r="N2316" i="1"/>
  <c r="S2316" i="1" s="1"/>
  <c r="X2316" i="1" s="1"/>
  <c r="R2315" i="1"/>
  <c r="Q2315" i="1"/>
  <c r="P2315" i="1"/>
  <c r="U2315" i="1" s="1"/>
  <c r="O2315" i="1"/>
  <c r="T2315" i="1" s="1"/>
  <c r="Y2315" i="1" s="1"/>
  <c r="N2315" i="1"/>
  <c r="R2314" i="1"/>
  <c r="Q2314" i="1"/>
  <c r="P2314" i="1"/>
  <c r="U2314" i="1" s="1"/>
  <c r="Z2314" i="1" s="1"/>
  <c r="O2314" i="1"/>
  <c r="N2314" i="1"/>
  <c r="R2313" i="1"/>
  <c r="W2313" i="1" s="1"/>
  <c r="Q2313" i="1"/>
  <c r="V2313" i="1" s="1"/>
  <c r="AA2313" i="1" s="1"/>
  <c r="P2313" i="1"/>
  <c r="O2313" i="1"/>
  <c r="N2313" i="1"/>
  <c r="S2313" i="1" s="1"/>
  <c r="AB2312" i="1"/>
  <c r="R2312" i="1"/>
  <c r="W2312" i="1" s="1"/>
  <c r="Q2312" i="1"/>
  <c r="P2312" i="1"/>
  <c r="O2312" i="1"/>
  <c r="N2312" i="1"/>
  <c r="S2312" i="1" s="1"/>
  <c r="X2312" i="1" s="1"/>
  <c r="R2311" i="1"/>
  <c r="Q2311" i="1"/>
  <c r="P2311" i="1"/>
  <c r="U2311" i="1" s="1"/>
  <c r="O2311" i="1"/>
  <c r="T2311" i="1" s="1"/>
  <c r="Y2311" i="1" s="1"/>
  <c r="N2311" i="1"/>
  <c r="R2310" i="1"/>
  <c r="Q2310" i="1"/>
  <c r="P2310" i="1"/>
  <c r="U2310" i="1" s="1"/>
  <c r="O2310" i="1"/>
  <c r="T2310" i="1" s="1"/>
  <c r="Y2310" i="1" s="1"/>
  <c r="N2310" i="1"/>
  <c r="R2309" i="1"/>
  <c r="Q2309" i="1"/>
  <c r="P2309" i="1"/>
  <c r="U2309" i="1" s="1"/>
  <c r="Z2309" i="1" s="1"/>
  <c r="O2309" i="1"/>
  <c r="N2309" i="1"/>
  <c r="R2308" i="1"/>
  <c r="W2308" i="1" s="1"/>
  <c r="Q2308" i="1"/>
  <c r="V2308" i="1" s="1"/>
  <c r="AA2308" i="1" s="1"/>
  <c r="P2308" i="1"/>
  <c r="O2308" i="1"/>
  <c r="N2308" i="1"/>
  <c r="S2308" i="1" s="1"/>
  <c r="R2307" i="1"/>
  <c r="W2307" i="1" s="1"/>
  <c r="Q2307" i="1"/>
  <c r="P2307" i="1"/>
  <c r="O2307" i="1"/>
  <c r="N2307" i="1"/>
  <c r="S2307" i="1" s="1"/>
  <c r="X2307" i="1" s="1"/>
  <c r="R2306" i="1"/>
  <c r="W2306" i="1" s="1"/>
  <c r="AB2306" i="1" s="1"/>
  <c r="Q2306" i="1"/>
  <c r="P2306" i="1"/>
  <c r="O2306" i="1"/>
  <c r="T2306" i="1" s="1"/>
  <c r="Y2306" i="1" s="1"/>
  <c r="N2306" i="1"/>
  <c r="S2306" i="1" s="1"/>
  <c r="X2306" i="1" s="1"/>
  <c r="R2305" i="1"/>
  <c r="Q2305" i="1"/>
  <c r="V2305" i="1" s="1"/>
  <c r="P2305" i="1"/>
  <c r="U2305" i="1" s="1"/>
  <c r="Z2305" i="1" s="1"/>
  <c r="O2305" i="1"/>
  <c r="T2305" i="1" s="1"/>
  <c r="Y2305" i="1" s="1"/>
  <c r="N2305" i="1"/>
  <c r="R2304" i="1"/>
  <c r="W2304" i="1" s="1"/>
  <c r="Q2304" i="1"/>
  <c r="V2304" i="1" s="1"/>
  <c r="AA2304" i="1" s="1"/>
  <c r="P2304" i="1"/>
  <c r="O2304" i="1"/>
  <c r="N2304" i="1"/>
  <c r="S2304" i="1" s="1"/>
  <c r="R2303" i="1"/>
  <c r="W2303" i="1" s="1"/>
  <c r="AB2303" i="1" s="1"/>
  <c r="Q2303" i="1"/>
  <c r="P2303" i="1"/>
  <c r="O2303" i="1"/>
  <c r="N2303" i="1"/>
  <c r="S2303" i="1" s="1"/>
  <c r="X2303" i="1" s="1"/>
  <c r="R2302" i="1"/>
  <c r="Q2302" i="1"/>
  <c r="P2302" i="1"/>
  <c r="O2302" i="1"/>
  <c r="T2302" i="1" s="1"/>
  <c r="N2302" i="1"/>
  <c r="R2301" i="1"/>
  <c r="Q2301" i="1"/>
  <c r="V2301" i="1" s="1"/>
  <c r="P2301" i="1"/>
  <c r="U2301" i="1" s="1"/>
  <c r="O2301" i="1"/>
  <c r="N2301" i="1"/>
  <c r="R2300" i="1"/>
  <c r="Q2300" i="1"/>
  <c r="V2300" i="1" s="1"/>
  <c r="AA2300" i="1" s="1"/>
  <c r="P2300" i="1"/>
  <c r="O2300" i="1"/>
  <c r="N2300" i="1"/>
  <c r="S2300" i="1" s="1"/>
  <c r="R2299" i="1"/>
  <c r="W2299" i="1" s="1"/>
  <c r="Q2299" i="1"/>
  <c r="P2299" i="1"/>
  <c r="O2299" i="1"/>
  <c r="N2299" i="1"/>
  <c r="S2299" i="1" s="1"/>
  <c r="X2299" i="1" s="1"/>
  <c r="R2298" i="1"/>
  <c r="Q2298" i="1"/>
  <c r="P2298" i="1"/>
  <c r="U2298" i="1" s="1"/>
  <c r="O2298" i="1"/>
  <c r="T2298" i="1" s="1"/>
  <c r="Y2298" i="1" s="1"/>
  <c r="N2298" i="1"/>
  <c r="R2297" i="1"/>
  <c r="Q2297" i="1"/>
  <c r="P2297" i="1"/>
  <c r="U2297" i="1" s="1"/>
  <c r="Z2297" i="1" s="1"/>
  <c r="O2297" i="1"/>
  <c r="N2297" i="1"/>
  <c r="R2296" i="1"/>
  <c r="W2296" i="1" s="1"/>
  <c r="Q2296" i="1"/>
  <c r="V2296" i="1" s="1"/>
  <c r="AA2296" i="1" s="1"/>
  <c r="P2296" i="1"/>
  <c r="O2296" i="1"/>
  <c r="N2296" i="1"/>
  <c r="S2296" i="1" s="1"/>
  <c r="R2295" i="1"/>
  <c r="Q2295" i="1"/>
  <c r="V2295" i="1" s="1"/>
  <c r="AA2295" i="1" s="1"/>
  <c r="P2295" i="1"/>
  <c r="O2295" i="1"/>
  <c r="N2295" i="1"/>
  <c r="S2295" i="1" s="1"/>
  <c r="R2294" i="1"/>
  <c r="Q2294" i="1"/>
  <c r="P2294" i="1"/>
  <c r="O2294" i="1"/>
  <c r="T2294" i="1" s="1"/>
  <c r="N2294" i="1"/>
  <c r="S2294" i="1" s="1"/>
  <c r="R2293" i="1"/>
  <c r="W2293" i="1" s="1"/>
  <c r="AB2293" i="1" s="1"/>
  <c r="Q2293" i="1"/>
  <c r="P2293" i="1"/>
  <c r="U2293" i="1" s="1"/>
  <c r="O2293" i="1"/>
  <c r="T2293" i="1" s="1"/>
  <c r="N2293" i="1"/>
  <c r="S2293" i="1" s="1"/>
  <c r="X2293" i="1" s="1"/>
  <c r="R2292" i="1"/>
  <c r="Q2292" i="1"/>
  <c r="V2292" i="1" s="1"/>
  <c r="P2292" i="1"/>
  <c r="O2292" i="1"/>
  <c r="T2292" i="1" s="1"/>
  <c r="Y2292" i="1" s="1"/>
  <c r="N2292" i="1"/>
  <c r="R2291" i="1"/>
  <c r="W2291" i="1" s="1"/>
  <c r="Q2291" i="1"/>
  <c r="P2291" i="1"/>
  <c r="U2291" i="1" s="1"/>
  <c r="Z2291" i="1" s="1"/>
  <c r="O2291" i="1"/>
  <c r="N2291" i="1"/>
  <c r="S2291" i="1" s="1"/>
  <c r="R2290" i="1"/>
  <c r="Q2290" i="1"/>
  <c r="V2290" i="1" s="1"/>
  <c r="AA2290" i="1" s="1"/>
  <c r="P2290" i="1"/>
  <c r="O2290" i="1"/>
  <c r="T2290" i="1" s="1"/>
  <c r="N2290" i="1"/>
  <c r="S2290" i="1" s="1"/>
  <c r="R2289" i="1"/>
  <c r="W2289" i="1" s="1"/>
  <c r="AB2289" i="1" s="1"/>
  <c r="Q2289" i="1"/>
  <c r="P2289" i="1"/>
  <c r="O2289" i="1"/>
  <c r="N2289" i="1"/>
  <c r="S2289" i="1" s="1"/>
  <c r="X2289" i="1" s="1"/>
  <c r="R2288" i="1"/>
  <c r="Q2288" i="1"/>
  <c r="V2288" i="1" s="1"/>
  <c r="P2288" i="1"/>
  <c r="U2288" i="1" s="1"/>
  <c r="Z2288" i="1" s="1"/>
  <c r="O2288" i="1"/>
  <c r="T2288" i="1" s="1"/>
  <c r="Y2288" i="1" s="1"/>
  <c r="N2288" i="1"/>
  <c r="R2287" i="1"/>
  <c r="W2287" i="1" s="1"/>
  <c r="Q2287" i="1"/>
  <c r="V2287" i="1" s="1"/>
  <c r="AA2287" i="1" s="1"/>
  <c r="P2287" i="1"/>
  <c r="U2287" i="1" s="1"/>
  <c r="Z2287" i="1" s="1"/>
  <c r="O2287" i="1"/>
  <c r="N2287" i="1"/>
  <c r="S2287" i="1" s="1"/>
  <c r="R2286" i="1"/>
  <c r="Q2286" i="1"/>
  <c r="V2286" i="1" s="1"/>
  <c r="AA2286" i="1" s="1"/>
  <c r="P2286" i="1"/>
  <c r="O2286" i="1"/>
  <c r="T2286" i="1" s="1"/>
  <c r="N2286" i="1"/>
  <c r="S2286" i="1" s="1"/>
  <c r="R2285" i="1"/>
  <c r="W2285" i="1" s="1"/>
  <c r="AB2285" i="1" s="1"/>
  <c r="Q2285" i="1"/>
  <c r="P2285" i="1"/>
  <c r="O2285" i="1"/>
  <c r="T2285" i="1" s="1"/>
  <c r="Y2285" i="1" s="1"/>
  <c r="N2285" i="1"/>
  <c r="S2285" i="1" s="1"/>
  <c r="X2285" i="1" s="1"/>
  <c r="R2284" i="1"/>
  <c r="Q2284" i="1"/>
  <c r="V2284" i="1" s="1"/>
  <c r="P2284" i="1"/>
  <c r="O2284" i="1"/>
  <c r="T2284" i="1" s="1"/>
  <c r="Y2284" i="1" s="1"/>
  <c r="N2284" i="1"/>
  <c r="R2283" i="1"/>
  <c r="W2283" i="1" s="1"/>
  <c r="Q2283" i="1"/>
  <c r="P2283" i="1"/>
  <c r="U2283" i="1" s="1"/>
  <c r="Z2283" i="1" s="1"/>
  <c r="O2283" i="1"/>
  <c r="N2283" i="1"/>
  <c r="S2283" i="1" s="1"/>
  <c r="R2282" i="1"/>
  <c r="W2282" i="1" s="1"/>
  <c r="AB2282" i="1" s="1"/>
  <c r="Q2282" i="1"/>
  <c r="V2282" i="1" s="1"/>
  <c r="AA2282" i="1" s="1"/>
  <c r="P2282" i="1"/>
  <c r="O2282" i="1"/>
  <c r="N2282" i="1"/>
  <c r="R2281" i="1"/>
  <c r="W2281" i="1" s="1"/>
  <c r="AB2281" i="1" s="1"/>
  <c r="Q2281" i="1"/>
  <c r="P2281" i="1"/>
  <c r="O2281" i="1"/>
  <c r="T2281" i="1" s="1"/>
  <c r="Y2281" i="1" s="1"/>
  <c r="N2281" i="1"/>
  <c r="S2281" i="1" s="1"/>
  <c r="X2281" i="1" s="1"/>
  <c r="R2280" i="1"/>
  <c r="Q2280" i="1"/>
  <c r="P2280" i="1"/>
  <c r="O2280" i="1"/>
  <c r="T2280" i="1" s="1"/>
  <c r="Y2280" i="1" s="1"/>
  <c r="N2280" i="1"/>
  <c r="S2280" i="1" s="1"/>
  <c r="X2280" i="1" s="1"/>
  <c r="R2279" i="1"/>
  <c r="Q2279" i="1"/>
  <c r="V2279" i="1" s="1"/>
  <c r="P2279" i="1"/>
  <c r="U2279" i="1" s="1"/>
  <c r="Z2279" i="1" s="1"/>
  <c r="O2279" i="1"/>
  <c r="N2279" i="1"/>
  <c r="R2278" i="1"/>
  <c r="W2278" i="1" s="1"/>
  <c r="Q2278" i="1"/>
  <c r="V2278" i="1" s="1"/>
  <c r="AA2278" i="1" s="1"/>
  <c r="P2278" i="1"/>
  <c r="O2278" i="1"/>
  <c r="N2278" i="1"/>
  <c r="R2277" i="1"/>
  <c r="W2277" i="1" s="1"/>
  <c r="AB2277" i="1" s="1"/>
  <c r="Q2277" i="1"/>
  <c r="P2277" i="1"/>
  <c r="O2277" i="1"/>
  <c r="N2277" i="1"/>
  <c r="S2277" i="1" s="1"/>
  <c r="R2276" i="1"/>
  <c r="Q2276" i="1"/>
  <c r="P2276" i="1"/>
  <c r="O2276" i="1"/>
  <c r="T2276" i="1" s="1"/>
  <c r="N2276" i="1"/>
  <c r="R2275" i="1"/>
  <c r="Q2275" i="1"/>
  <c r="V2275" i="1" s="1"/>
  <c r="P2275" i="1"/>
  <c r="U2275" i="1" s="1"/>
  <c r="Z2275" i="1" s="1"/>
  <c r="O2275" i="1"/>
  <c r="N2275" i="1"/>
  <c r="R2274" i="1"/>
  <c r="W2274" i="1" s="1"/>
  <c r="Q2274" i="1"/>
  <c r="V2274" i="1" s="1"/>
  <c r="AA2274" i="1" s="1"/>
  <c r="P2274" i="1"/>
  <c r="O2274" i="1"/>
  <c r="N2274" i="1"/>
  <c r="S2274" i="1" s="1"/>
  <c r="R2273" i="1"/>
  <c r="W2273" i="1" s="1"/>
  <c r="AB2273" i="1" s="1"/>
  <c r="Q2273" i="1"/>
  <c r="P2273" i="1"/>
  <c r="O2273" i="1"/>
  <c r="N2273" i="1"/>
  <c r="S2273" i="1" s="1"/>
  <c r="R2272" i="1"/>
  <c r="Q2272" i="1"/>
  <c r="P2272" i="1"/>
  <c r="U2272" i="1" s="1"/>
  <c r="O2272" i="1"/>
  <c r="N2272" i="1"/>
  <c r="R2271" i="1"/>
  <c r="Q2271" i="1"/>
  <c r="P2271" i="1"/>
  <c r="U2271" i="1" s="1"/>
  <c r="Z2271" i="1" s="1"/>
  <c r="O2271" i="1"/>
  <c r="N2271" i="1"/>
  <c r="R2270" i="1"/>
  <c r="W2270" i="1" s="1"/>
  <c r="Q2270" i="1"/>
  <c r="V2270" i="1" s="1"/>
  <c r="AA2270" i="1" s="1"/>
  <c r="P2270" i="1"/>
  <c r="O2270" i="1"/>
  <c r="N2270" i="1"/>
  <c r="R2269" i="1"/>
  <c r="W2269" i="1" s="1"/>
  <c r="AB2269" i="1" s="1"/>
  <c r="Q2269" i="1"/>
  <c r="P2269" i="1"/>
  <c r="O2269" i="1"/>
  <c r="N2269" i="1"/>
  <c r="S2269" i="1" s="1"/>
  <c r="R2268" i="1"/>
  <c r="Q2268" i="1"/>
  <c r="P2268" i="1"/>
  <c r="U2268" i="1" s="1"/>
  <c r="O2268" i="1"/>
  <c r="T2268" i="1" s="1"/>
  <c r="N2268" i="1"/>
  <c r="R2267" i="1"/>
  <c r="Q2267" i="1"/>
  <c r="P2267" i="1"/>
  <c r="U2267" i="1" s="1"/>
  <c r="Z2267" i="1" s="1"/>
  <c r="O2267" i="1"/>
  <c r="N2267" i="1"/>
  <c r="R2266" i="1"/>
  <c r="W2266" i="1" s="1"/>
  <c r="Q2266" i="1"/>
  <c r="V2266" i="1" s="1"/>
  <c r="AA2266" i="1" s="1"/>
  <c r="P2266" i="1"/>
  <c r="O2266" i="1"/>
  <c r="N2266" i="1"/>
  <c r="S2266" i="1" s="1"/>
  <c r="R2265" i="1"/>
  <c r="W2265" i="1" s="1"/>
  <c r="Q2265" i="1"/>
  <c r="V2265" i="1" s="1"/>
  <c r="AA2265" i="1" s="1"/>
  <c r="P2265" i="1"/>
  <c r="O2265" i="1"/>
  <c r="N2265" i="1"/>
  <c r="R2264" i="1"/>
  <c r="W2264" i="1" s="1"/>
  <c r="AB2264" i="1" s="1"/>
  <c r="Q2264" i="1"/>
  <c r="P2264" i="1"/>
  <c r="O2264" i="1"/>
  <c r="N2264" i="1"/>
  <c r="S2264" i="1" s="1"/>
  <c r="R2263" i="1"/>
  <c r="Q2263" i="1"/>
  <c r="P2263" i="1"/>
  <c r="O2263" i="1"/>
  <c r="T2263" i="1" s="1"/>
  <c r="N2263" i="1"/>
  <c r="R2262" i="1"/>
  <c r="Q2262" i="1"/>
  <c r="P2262" i="1"/>
  <c r="U2262" i="1" s="1"/>
  <c r="Z2262" i="1" s="1"/>
  <c r="O2262" i="1"/>
  <c r="N2262" i="1"/>
  <c r="R2261" i="1"/>
  <c r="W2261" i="1" s="1"/>
  <c r="Q2261" i="1"/>
  <c r="V2261" i="1" s="1"/>
  <c r="AA2261" i="1" s="1"/>
  <c r="P2261" i="1"/>
  <c r="O2261" i="1"/>
  <c r="N2261" i="1"/>
  <c r="S2261" i="1" s="1"/>
  <c r="R2260" i="1"/>
  <c r="W2260" i="1" s="1"/>
  <c r="AB2260" i="1" s="1"/>
  <c r="Q2260" i="1"/>
  <c r="P2260" i="1"/>
  <c r="O2260" i="1"/>
  <c r="N2260" i="1"/>
  <c r="S2260" i="1" s="1"/>
  <c r="R2259" i="1"/>
  <c r="Q2259" i="1"/>
  <c r="P2259" i="1"/>
  <c r="U2259" i="1" s="1"/>
  <c r="O2259" i="1"/>
  <c r="N2259" i="1"/>
  <c r="R2258" i="1"/>
  <c r="Q2258" i="1"/>
  <c r="V2258" i="1" s="1"/>
  <c r="P2258" i="1"/>
  <c r="U2258" i="1" s="1"/>
  <c r="Z2258" i="1" s="1"/>
  <c r="O2258" i="1"/>
  <c r="N2258" i="1"/>
  <c r="R2257" i="1"/>
  <c r="W2257" i="1" s="1"/>
  <c r="Q2257" i="1"/>
  <c r="V2257" i="1" s="1"/>
  <c r="AA2257" i="1" s="1"/>
  <c r="P2257" i="1"/>
  <c r="O2257" i="1"/>
  <c r="N2257" i="1"/>
  <c r="R2256" i="1"/>
  <c r="W2256" i="1" s="1"/>
  <c r="AB2256" i="1" s="1"/>
  <c r="Q2256" i="1"/>
  <c r="P2256" i="1"/>
  <c r="O2256" i="1"/>
  <c r="N2256" i="1"/>
  <c r="S2256" i="1" s="1"/>
  <c r="R2255" i="1"/>
  <c r="Q2255" i="1"/>
  <c r="P2255" i="1"/>
  <c r="U2255" i="1" s="1"/>
  <c r="O2255" i="1"/>
  <c r="T2255" i="1" s="1"/>
  <c r="N2255" i="1"/>
  <c r="R2254" i="1"/>
  <c r="Q2254" i="1"/>
  <c r="V2254" i="1" s="1"/>
  <c r="P2254" i="1"/>
  <c r="U2254" i="1" s="1"/>
  <c r="Z2254" i="1" s="1"/>
  <c r="O2254" i="1"/>
  <c r="N2254" i="1"/>
  <c r="R2253" i="1"/>
  <c r="W2253" i="1" s="1"/>
  <c r="Q2253" i="1"/>
  <c r="V2253" i="1" s="1"/>
  <c r="AA2253" i="1" s="1"/>
  <c r="P2253" i="1"/>
  <c r="O2253" i="1"/>
  <c r="N2253" i="1"/>
  <c r="S2253" i="1" s="1"/>
  <c r="R2252" i="1"/>
  <c r="W2252" i="1" s="1"/>
  <c r="AB2252" i="1" s="1"/>
  <c r="Q2252" i="1"/>
  <c r="P2252" i="1"/>
  <c r="O2252" i="1"/>
  <c r="N2252" i="1"/>
  <c r="R2251" i="1"/>
  <c r="Q2251" i="1"/>
  <c r="P2251" i="1"/>
  <c r="U2251" i="1" s="1"/>
  <c r="O2251" i="1"/>
  <c r="T2251" i="1" s="1"/>
  <c r="N2251" i="1"/>
  <c r="R2250" i="1"/>
  <c r="Q2250" i="1"/>
  <c r="P2250" i="1"/>
  <c r="O2250" i="1"/>
  <c r="T2250" i="1" s="1"/>
  <c r="N2250" i="1"/>
  <c r="S2250" i="1" s="1"/>
  <c r="R2248" i="1"/>
  <c r="Q2248" i="1"/>
  <c r="V2248" i="1" s="1"/>
  <c r="P2248" i="1"/>
  <c r="U2248" i="1" s="1"/>
  <c r="Z2248" i="1" s="1"/>
  <c r="O2248" i="1"/>
  <c r="N2248" i="1"/>
  <c r="R2247" i="1"/>
  <c r="W2247" i="1" s="1"/>
  <c r="Q2247" i="1"/>
  <c r="V2247" i="1" s="1"/>
  <c r="AA2247" i="1" s="1"/>
  <c r="P2247" i="1"/>
  <c r="O2247" i="1"/>
  <c r="N2247" i="1"/>
  <c r="S2247" i="1" s="1"/>
  <c r="R2246" i="1"/>
  <c r="Q2246" i="1"/>
  <c r="P2246" i="1"/>
  <c r="O2246" i="1"/>
  <c r="N2246" i="1"/>
  <c r="R2245" i="1"/>
  <c r="Q2245" i="1"/>
  <c r="P2245" i="1"/>
  <c r="U2245" i="1" s="1"/>
  <c r="O2245" i="1"/>
  <c r="T2245" i="1" s="1"/>
  <c r="Y2245" i="1" s="1"/>
  <c r="N2245" i="1"/>
  <c r="R2244" i="1"/>
  <c r="Q2244" i="1"/>
  <c r="V2244" i="1" s="1"/>
  <c r="P2244" i="1"/>
  <c r="U2244" i="1" s="1"/>
  <c r="Z2244" i="1" s="1"/>
  <c r="O2244" i="1"/>
  <c r="N2244" i="1"/>
  <c r="R2243" i="1"/>
  <c r="Q2243" i="1"/>
  <c r="V2243" i="1" s="1"/>
  <c r="P2243" i="1"/>
  <c r="U2243" i="1" s="1"/>
  <c r="O2243" i="1"/>
  <c r="N2243" i="1"/>
  <c r="S2243" i="1" s="1"/>
  <c r="R2242" i="1"/>
  <c r="W2242" i="1" s="1"/>
  <c r="AB2242" i="1" s="1"/>
  <c r="Q2242" i="1"/>
  <c r="V2242" i="1" s="1"/>
  <c r="AA2242" i="1" s="1"/>
  <c r="P2242" i="1"/>
  <c r="O2242" i="1"/>
  <c r="N2242" i="1"/>
  <c r="S2242" i="1" s="1"/>
  <c r="X2242" i="1" s="1"/>
  <c r="R2241" i="1"/>
  <c r="W2241" i="1" s="1"/>
  <c r="AB2241" i="1" s="1"/>
  <c r="Q2241" i="1"/>
  <c r="P2241" i="1"/>
  <c r="O2241" i="1"/>
  <c r="T2241" i="1" s="1"/>
  <c r="Y2241" i="1" s="1"/>
  <c r="N2241" i="1"/>
  <c r="S2241" i="1" s="1"/>
  <c r="X2241" i="1" s="1"/>
  <c r="R2240" i="1"/>
  <c r="Q2240" i="1"/>
  <c r="P2240" i="1"/>
  <c r="U2240" i="1" s="1"/>
  <c r="Z2240" i="1" s="1"/>
  <c r="O2240" i="1"/>
  <c r="N2240" i="1"/>
  <c r="R2239" i="1"/>
  <c r="W2239" i="1" s="1"/>
  <c r="Q2239" i="1"/>
  <c r="V2239" i="1" s="1"/>
  <c r="AA2239" i="1" s="1"/>
  <c r="P2239" i="1"/>
  <c r="O2239" i="1"/>
  <c r="N2239" i="1"/>
  <c r="S2239" i="1" s="1"/>
  <c r="R2238" i="1"/>
  <c r="W2238" i="1" s="1"/>
  <c r="AB2238" i="1" s="1"/>
  <c r="Q2238" i="1"/>
  <c r="V2238" i="1" s="1"/>
  <c r="P2238" i="1"/>
  <c r="O2238" i="1"/>
  <c r="N2238" i="1"/>
  <c r="S2238" i="1" s="1"/>
  <c r="X2238" i="1" s="1"/>
  <c r="R2237" i="1"/>
  <c r="W2237" i="1" s="1"/>
  <c r="Q2237" i="1"/>
  <c r="P2237" i="1"/>
  <c r="U2237" i="1" s="1"/>
  <c r="O2237" i="1"/>
  <c r="T2237" i="1" s="1"/>
  <c r="Y2237" i="1" s="1"/>
  <c r="N2237" i="1"/>
  <c r="R2236" i="1"/>
  <c r="Q2236" i="1"/>
  <c r="V2236" i="1" s="1"/>
  <c r="P2236" i="1"/>
  <c r="O2236" i="1"/>
  <c r="N2236" i="1"/>
  <c r="R2235" i="1"/>
  <c r="W2235" i="1" s="1"/>
  <c r="Q2235" i="1"/>
  <c r="P2235" i="1"/>
  <c r="O2235" i="1"/>
  <c r="N2235" i="1"/>
  <c r="S2235" i="1" s="1"/>
  <c r="R2234" i="1"/>
  <c r="Q2234" i="1"/>
  <c r="V2234" i="1" s="1"/>
  <c r="P2234" i="1"/>
  <c r="O2234" i="1"/>
  <c r="N2234" i="1"/>
  <c r="S2234" i="1" s="1"/>
  <c r="R2233" i="1"/>
  <c r="W2233" i="1" s="1"/>
  <c r="AB2233" i="1" s="1"/>
  <c r="Q2233" i="1"/>
  <c r="P2233" i="1"/>
  <c r="O2233" i="1"/>
  <c r="N2233" i="1"/>
  <c r="S2233" i="1" s="1"/>
  <c r="X2233" i="1" s="1"/>
  <c r="R2232" i="1"/>
  <c r="W2232" i="1" s="1"/>
  <c r="Q2232" i="1"/>
  <c r="P2232" i="1"/>
  <c r="O2232" i="1"/>
  <c r="T2232" i="1" s="1"/>
  <c r="Y2232" i="1" s="1"/>
  <c r="N2232" i="1"/>
  <c r="S2232" i="1" s="1"/>
  <c r="R2231" i="1"/>
  <c r="Q2231" i="1"/>
  <c r="V2231" i="1" s="1"/>
  <c r="P2231" i="1"/>
  <c r="U2231" i="1" s="1"/>
  <c r="Z2231" i="1" s="1"/>
  <c r="O2231" i="1"/>
  <c r="N2231" i="1"/>
  <c r="R2230" i="1"/>
  <c r="W2230" i="1" s="1"/>
  <c r="Q2230" i="1"/>
  <c r="V2230" i="1" s="1"/>
  <c r="AA2230" i="1" s="1"/>
  <c r="P2230" i="1"/>
  <c r="U2230" i="1" s="1"/>
  <c r="O2230" i="1"/>
  <c r="N2230" i="1"/>
  <c r="R2229" i="1"/>
  <c r="W2229" i="1" s="1"/>
  <c r="AB2229" i="1" s="1"/>
  <c r="Q2229" i="1"/>
  <c r="V2229" i="1" s="1"/>
  <c r="P2229" i="1"/>
  <c r="O2229" i="1"/>
  <c r="N2229" i="1"/>
  <c r="S2229" i="1" s="1"/>
  <c r="X2229" i="1" s="1"/>
  <c r="R2228" i="1"/>
  <c r="W2228" i="1" s="1"/>
  <c r="Q2228" i="1"/>
  <c r="P2228" i="1"/>
  <c r="U2228" i="1" s="1"/>
  <c r="O2228" i="1"/>
  <c r="T2228" i="1" s="1"/>
  <c r="N2228" i="1"/>
  <c r="R2227" i="1"/>
  <c r="Q2227" i="1"/>
  <c r="V2227" i="1" s="1"/>
  <c r="P2227" i="1"/>
  <c r="O2227" i="1"/>
  <c r="N2227" i="1"/>
  <c r="R2226" i="1"/>
  <c r="W2226" i="1" s="1"/>
  <c r="Q2226" i="1"/>
  <c r="P2226" i="1"/>
  <c r="O2226" i="1"/>
  <c r="N2226" i="1"/>
  <c r="S2226" i="1" s="1"/>
  <c r="V2225" i="1"/>
  <c r="R2225" i="1"/>
  <c r="W2225" i="1" s="1"/>
  <c r="AB2225" i="1" s="1"/>
  <c r="Q2225" i="1"/>
  <c r="P2225" i="1"/>
  <c r="O2225" i="1"/>
  <c r="N2225" i="1"/>
  <c r="S2225" i="1" s="1"/>
  <c r="X2225" i="1" s="1"/>
  <c r="R2224" i="1"/>
  <c r="W2224" i="1" s="1"/>
  <c r="Q2224" i="1"/>
  <c r="P2224" i="1"/>
  <c r="O2224" i="1"/>
  <c r="T2224" i="1" s="1"/>
  <c r="N2224" i="1"/>
  <c r="S2224" i="1" s="1"/>
  <c r="R2223" i="1"/>
  <c r="Q2223" i="1"/>
  <c r="P2223" i="1"/>
  <c r="U2223" i="1" s="1"/>
  <c r="O2223" i="1"/>
  <c r="N2223" i="1"/>
  <c r="R2222" i="1"/>
  <c r="Q2222" i="1"/>
  <c r="V2222" i="1" s="1"/>
  <c r="P2222" i="1"/>
  <c r="O2222" i="1"/>
  <c r="N2222" i="1"/>
  <c r="S2222" i="1" s="1"/>
  <c r="R2221" i="1"/>
  <c r="W2221" i="1" s="1"/>
  <c r="AB2221" i="1" s="1"/>
  <c r="Q2221" i="1"/>
  <c r="P2221" i="1"/>
  <c r="O2221" i="1"/>
  <c r="N2221" i="1"/>
  <c r="S2221" i="1" s="1"/>
  <c r="X2221" i="1" s="1"/>
  <c r="R2220" i="1"/>
  <c r="Q2220" i="1"/>
  <c r="P2220" i="1"/>
  <c r="O2220" i="1"/>
  <c r="T2220" i="1" s="1"/>
  <c r="N2220" i="1"/>
  <c r="R2219" i="1"/>
  <c r="Q2219" i="1"/>
  <c r="P2219" i="1"/>
  <c r="O2219" i="1"/>
  <c r="T2219" i="1" s="1"/>
  <c r="Y2219" i="1" s="1"/>
  <c r="N2219" i="1"/>
  <c r="R2218" i="1"/>
  <c r="Q2218" i="1"/>
  <c r="V2218" i="1" s="1"/>
  <c r="P2218" i="1"/>
  <c r="U2218" i="1" s="1"/>
  <c r="O2218" i="1"/>
  <c r="N2218" i="1"/>
  <c r="R2217" i="1"/>
  <c r="W2217" i="1" s="1"/>
  <c r="Q2217" i="1"/>
  <c r="V2217" i="1" s="1"/>
  <c r="P2217" i="1"/>
  <c r="O2217" i="1"/>
  <c r="N2217" i="1"/>
  <c r="S2217" i="1" s="1"/>
  <c r="R2216" i="1"/>
  <c r="W2216" i="1" s="1"/>
  <c r="AB2216" i="1" s="1"/>
  <c r="Q2216" i="1"/>
  <c r="P2216" i="1"/>
  <c r="O2216" i="1"/>
  <c r="N2216" i="1"/>
  <c r="S2216" i="1" s="1"/>
  <c r="X2216" i="1" s="1"/>
  <c r="R2215" i="1"/>
  <c r="Q2215" i="1"/>
  <c r="P2215" i="1"/>
  <c r="U2215" i="1" s="1"/>
  <c r="O2215" i="1"/>
  <c r="T2215" i="1" s="1"/>
  <c r="Y2215" i="1" s="1"/>
  <c r="N2215" i="1"/>
  <c r="R2214" i="1"/>
  <c r="Q2214" i="1"/>
  <c r="V2214" i="1" s="1"/>
  <c r="P2214" i="1"/>
  <c r="U2214" i="1" s="1"/>
  <c r="Z2214" i="1" s="1"/>
  <c r="O2214" i="1"/>
  <c r="N2214" i="1"/>
  <c r="R2213" i="1"/>
  <c r="W2213" i="1" s="1"/>
  <c r="Q2213" i="1"/>
  <c r="V2213" i="1" s="1"/>
  <c r="AA2213" i="1" s="1"/>
  <c r="P2213" i="1"/>
  <c r="O2213" i="1"/>
  <c r="N2213" i="1"/>
  <c r="R2212" i="1"/>
  <c r="W2212" i="1" s="1"/>
  <c r="AB2212" i="1" s="1"/>
  <c r="Q2212" i="1"/>
  <c r="P2212" i="1"/>
  <c r="O2212" i="1"/>
  <c r="N2212" i="1"/>
  <c r="S2212" i="1" s="1"/>
  <c r="X2212" i="1" s="1"/>
  <c r="R2211" i="1"/>
  <c r="Q2211" i="1"/>
  <c r="P2211" i="1"/>
  <c r="U2211" i="1" s="1"/>
  <c r="O2211" i="1"/>
  <c r="T2211" i="1" s="1"/>
  <c r="Y2211" i="1" s="1"/>
  <c r="N2211" i="1"/>
  <c r="R2210" i="1"/>
  <c r="Q2210" i="1"/>
  <c r="V2210" i="1" s="1"/>
  <c r="P2210" i="1"/>
  <c r="U2210" i="1" s="1"/>
  <c r="Z2210" i="1" s="1"/>
  <c r="O2210" i="1"/>
  <c r="N2210" i="1"/>
  <c r="R2209" i="1"/>
  <c r="Q2209" i="1"/>
  <c r="V2209" i="1" s="1"/>
  <c r="AA2209" i="1" s="1"/>
  <c r="P2209" i="1"/>
  <c r="O2209" i="1"/>
  <c r="N2209" i="1"/>
  <c r="S2209" i="1" s="1"/>
  <c r="R2208" i="1"/>
  <c r="W2208" i="1" s="1"/>
  <c r="AB2208" i="1" s="1"/>
  <c r="Q2208" i="1"/>
  <c r="P2208" i="1"/>
  <c r="O2208" i="1"/>
  <c r="N2208" i="1"/>
  <c r="S2208" i="1" s="1"/>
  <c r="X2208" i="1" s="1"/>
  <c r="R2207" i="1"/>
  <c r="Q2207" i="1"/>
  <c r="P2207" i="1"/>
  <c r="U2207" i="1" s="1"/>
  <c r="O2207" i="1"/>
  <c r="T2207" i="1" s="1"/>
  <c r="Y2207" i="1" s="1"/>
  <c r="N2207" i="1"/>
  <c r="R2206" i="1"/>
  <c r="Q2206" i="1"/>
  <c r="V2206" i="1" s="1"/>
  <c r="P2206" i="1"/>
  <c r="U2206" i="1" s="1"/>
  <c r="Z2206" i="1" s="1"/>
  <c r="O2206" i="1"/>
  <c r="N2206" i="1"/>
  <c r="R2205" i="1"/>
  <c r="Q2205" i="1"/>
  <c r="V2205" i="1" s="1"/>
  <c r="AA2205" i="1" s="1"/>
  <c r="P2205" i="1"/>
  <c r="O2205" i="1"/>
  <c r="N2205" i="1"/>
  <c r="R2204" i="1"/>
  <c r="W2204" i="1" s="1"/>
  <c r="Q2204" i="1"/>
  <c r="V2204" i="1" s="1"/>
  <c r="AA2204" i="1" s="1"/>
  <c r="P2204" i="1"/>
  <c r="O2204" i="1"/>
  <c r="N2204" i="1"/>
  <c r="S2204" i="1" s="1"/>
  <c r="R2203" i="1"/>
  <c r="W2203" i="1" s="1"/>
  <c r="AB2203" i="1" s="1"/>
  <c r="Q2203" i="1"/>
  <c r="P2203" i="1"/>
  <c r="O2203" i="1"/>
  <c r="N2203" i="1"/>
  <c r="S2203" i="1" s="1"/>
  <c r="X2203" i="1" s="1"/>
  <c r="R2202" i="1"/>
  <c r="Q2202" i="1"/>
  <c r="P2202" i="1"/>
  <c r="U2202" i="1" s="1"/>
  <c r="O2202" i="1"/>
  <c r="T2202" i="1" s="1"/>
  <c r="Y2202" i="1" s="1"/>
  <c r="N2202" i="1"/>
  <c r="R2201" i="1"/>
  <c r="Q2201" i="1"/>
  <c r="V2201" i="1" s="1"/>
  <c r="P2201" i="1"/>
  <c r="U2201" i="1" s="1"/>
  <c r="Z2201" i="1" s="1"/>
  <c r="O2201" i="1"/>
  <c r="N2201" i="1"/>
  <c r="R2200" i="1"/>
  <c r="W2200" i="1" s="1"/>
  <c r="Q2200" i="1"/>
  <c r="V2200" i="1" s="1"/>
  <c r="AA2200" i="1" s="1"/>
  <c r="P2200" i="1"/>
  <c r="O2200" i="1"/>
  <c r="N2200" i="1"/>
  <c r="S2200" i="1" s="1"/>
  <c r="R2199" i="1"/>
  <c r="W2199" i="1" s="1"/>
  <c r="AB2199" i="1" s="1"/>
  <c r="Q2199" i="1"/>
  <c r="P2199" i="1"/>
  <c r="O2199" i="1"/>
  <c r="N2199" i="1"/>
  <c r="S2199" i="1" s="1"/>
  <c r="R2198" i="1"/>
  <c r="Q2198" i="1"/>
  <c r="P2198" i="1"/>
  <c r="O2198" i="1"/>
  <c r="T2198" i="1" s="1"/>
  <c r="N2198" i="1"/>
  <c r="R2197" i="1"/>
  <c r="Q2197" i="1"/>
  <c r="V2197" i="1" s="1"/>
  <c r="P2197" i="1"/>
  <c r="U2197" i="1" s="1"/>
  <c r="Z2197" i="1" s="1"/>
  <c r="O2197" i="1"/>
  <c r="N2197" i="1"/>
  <c r="R2196" i="1"/>
  <c r="W2196" i="1" s="1"/>
  <c r="Q2196" i="1"/>
  <c r="V2196" i="1" s="1"/>
  <c r="AA2196" i="1" s="1"/>
  <c r="P2196" i="1"/>
  <c r="O2196" i="1"/>
  <c r="N2196" i="1"/>
  <c r="S2196" i="1" s="1"/>
  <c r="W2195" i="1"/>
  <c r="R2195" i="1"/>
  <c r="Q2195" i="1"/>
  <c r="P2195" i="1"/>
  <c r="O2195" i="1"/>
  <c r="T2195" i="1" s="1"/>
  <c r="N2195" i="1"/>
  <c r="S2195" i="1" s="1"/>
  <c r="R2194" i="1"/>
  <c r="W2194" i="1" s="1"/>
  <c r="AB2194" i="1" s="1"/>
  <c r="Q2194" i="1"/>
  <c r="P2194" i="1"/>
  <c r="O2194" i="1"/>
  <c r="N2194" i="1"/>
  <c r="S2194" i="1" s="1"/>
  <c r="X2194" i="1" s="1"/>
  <c r="R2193" i="1"/>
  <c r="Q2193" i="1"/>
  <c r="V2193" i="1" s="1"/>
  <c r="P2193" i="1"/>
  <c r="U2193" i="1" s="1"/>
  <c r="Z2193" i="1" s="1"/>
  <c r="O2193" i="1"/>
  <c r="T2193" i="1" s="1"/>
  <c r="Y2193" i="1" s="1"/>
  <c r="N2193" i="1"/>
  <c r="R2192" i="1"/>
  <c r="W2192" i="1" s="1"/>
  <c r="Q2192" i="1"/>
  <c r="V2192" i="1" s="1"/>
  <c r="AA2192" i="1" s="1"/>
  <c r="P2192" i="1"/>
  <c r="U2192" i="1" s="1"/>
  <c r="Z2192" i="1" s="1"/>
  <c r="O2192" i="1"/>
  <c r="N2192" i="1"/>
  <c r="S2192" i="1" s="1"/>
  <c r="R2191" i="1"/>
  <c r="Q2191" i="1"/>
  <c r="V2191" i="1" s="1"/>
  <c r="AA2191" i="1" s="1"/>
  <c r="P2191" i="1"/>
  <c r="O2191" i="1"/>
  <c r="T2191" i="1" s="1"/>
  <c r="N2191" i="1"/>
  <c r="S2191" i="1" s="1"/>
  <c r="R2190" i="1"/>
  <c r="W2190" i="1" s="1"/>
  <c r="AB2190" i="1" s="1"/>
  <c r="Q2190" i="1"/>
  <c r="P2190" i="1"/>
  <c r="O2190" i="1"/>
  <c r="N2190" i="1"/>
  <c r="S2190" i="1" s="1"/>
  <c r="X2190" i="1" s="1"/>
  <c r="R2189" i="1"/>
  <c r="W2189" i="1" s="1"/>
  <c r="AB2189" i="1" s="1"/>
  <c r="Q2189" i="1"/>
  <c r="P2189" i="1"/>
  <c r="U2189" i="1" s="1"/>
  <c r="O2189" i="1"/>
  <c r="T2189" i="1" s="1"/>
  <c r="N2189" i="1"/>
  <c r="R2188" i="1"/>
  <c r="Q2188" i="1"/>
  <c r="V2188" i="1" s="1"/>
  <c r="P2188" i="1"/>
  <c r="U2188" i="1" s="1"/>
  <c r="Z2188" i="1" s="1"/>
  <c r="O2188" i="1"/>
  <c r="N2188" i="1"/>
  <c r="R2187" i="1"/>
  <c r="W2187" i="1" s="1"/>
  <c r="Q2187" i="1"/>
  <c r="V2187" i="1" s="1"/>
  <c r="AA2187" i="1" s="1"/>
  <c r="P2187" i="1"/>
  <c r="O2187" i="1"/>
  <c r="N2187" i="1"/>
  <c r="S2187" i="1" s="1"/>
  <c r="R2186" i="1"/>
  <c r="W2186" i="1" s="1"/>
  <c r="AB2186" i="1" s="1"/>
  <c r="Q2186" i="1"/>
  <c r="P2186" i="1"/>
  <c r="O2186" i="1"/>
  <c r="N2186" i="1"/>
  <c r="S2186" i="1" s="1"/>
  <c r="R2185" i="1"/>
  <c r="Q2185" i="1"/>
  <c r="P2185" i="1"/>
  <c r="O2185" i="1"/>
  <c r="T2185" i="1" s="1"/>
  <c r="N2185" i="1"/>
  <c r="R2184" i="1"/>
  <c r="Q2184" i="1"/>
  <c r="V2184" i="1" s="1"/>
  <c r="P2184" i="1"/>
  <c r="U2184" i="1" s="1"/>
  <c r="Z2184" i="1" s="1"/>
  <c r="O2184" i="1"/>
  <c r="N2184" i="1"/>
  <c r="R2183" i="1"/>
  <c r="W2183" i="1" s="1"/>
  <c r="Q2183" i="1"/>
  <c r="V2183" i="1" s="1"/>
  <c r="AA2183" i="1" s="1"/>
  <c r="P2183" i="1"/>
  <c r="O2183" i="1"/>
  <c r="N2183" i="1"/>
  <c r="S2183" i="1" s="1"/>
  <c r="R2182" i="1"/>
  <c r="W2182" i="1" s="1"/>
  <c r="AB2182" i="1" s="1"/>
  <c r="Q2182" i="1"/>
  <c r="P2182" i="1"/>
  <c r="O2182" i="1"/>
  <c r="N2182" i="1"/>
  <c r="S2182" i="1" s="1"/>
  <c r="R2181" i="1"/>
  <c r="Q2181" i="1"/>
  <c r="P2181" i="1"/>
  <c r="U2181" i="1" s="1"/>
  <c r="O2181" i="1"/>
  <c r="N2181" i="1"/>
  <c r="R2180" i="1"/>
  <c r="Q2180" i="1"/>
  <c r="V2180" i="1" s="1"/>
  <c r="P2180" i="1"/>
  <c r="U2180" i="1" s="1"/>
  <c r="Z2180" i="1" s="1"/>
  <c r="O2180" i="1"/>
  <c r="N2180" i="1"/>
  <c r="R2179" i="1"/>
  <c r="W2179" i="1" s="1"/>
  <c r="Q2179" i="1"/>
  <c r="V2179" i="1" s="1"/>
  <c r="AA2179" i="1" s="1"/>
  <c r="P2179" i="1"/>
  <c r="O2179" i="1"/>
  <c r="N2179" i="1"/>
  <c r="S2179" i="1" s="1"/>
  <c r="R2178" i="1"/>
  <c r="W2178" i="1" s="1"/>
  <c r="AB2178" i="1" s="1"/>
  <c r="Q2178" i="1"/>
  <c r="P2178" i="1"/>
  <c r="O2178" i="1"/>
  <c r="N2178" i="1"/>
  <c r="S2178" i="1" s="1"/>
  <c r="R2177" i="1"/>
  <c r="Q2177" i="1"/>
  <c r="P2177" i="1"/>
  <c r="U2177" i="1" s="1"/>
  <c r="O2177" i="1"/>
  <c r="T2177" i="1" s="1"/>
  <c r="N2177" i="1"/>
  <c r="R2176" i="1"/>
  <c r="Q2176" i="1"/>
  <c r="V2176" i="1" s="1"/>
  <c r="P2176" i="1"/>
  <c r="U2176" i="1" s="1"/>
  <c r="Z2176" i="1" s="1"/>
  <c r="O2176" i="1"/>
  <c r="N2176" i="1"/>
  <c r="R2175" i="1"/>
  <c r="W2175" i="1" s="1"/>
  <c r="Q2175" i="1"/>
  <c r="V2175" i="1" s="1"/>
  <c r="AA2175" i="1" s="1"/>
  <c r="P2175" i="1"/>
  <c r="O2175" i="1"/>
  <c r="N2175" i="1"/>
  <c r="S2175" i="1" s="1"/>
  <c r="R2174" i="1"/>
  <c r="W2174" i="1" s="1"/>
  <c r="Q2174" i="1"/>
  <c r="V2174" i="1" s="1"/>
  <c r="AA2174" i="1" s="1"/>
  <c r="P2174" i="1"/>
  <c r="O2174" i="1"/>
  <c r="N2174" i="1"/>
  <c r="S2174" i="1" s="1"/>
  <c r="R2173" i="1"/>
  <c r="W2173" i="1" s="1"/>
  <c r="AB2173" i="1" s="1"/>
  <c r="Q2173" i="1"/>
  <c r="P2173" i="1"/>
  <c r="O2173" i="1"/>
  <c r="N2173" i="1"/>
  <c r="S2173" i="1" s="1"/>
  <c r="R2172" i="1"/>
  <c r="Q2172" i="1"/>
  <c r="P2172" i="1"/>
  <c r="O2172" i="1"/>
  <c r="T2172" i="1" s="1"/>
  <c r="N2172" i="1"/>
  <c r="R2171" i="1"/>
  <c r="Q2171" i="1"/>
  <c r="V2171" i="1" s="1"/>
  <c r="P2171" i="1"/>
  <c r="U2171" i="1" s="1"/>
  <c r="Z2171" i="1" s="1"/>
  <c r="O2171" i="1"/>
  <c r="N2171" i="1"/>
  <c r="S2170" i="1"/>
  <c r="R2170" i="1"/>
  <c r="W2170" i="1" s="1"/>
  <c r="Q2170" i="1"/>
  <c r="V2170" i="1" s="1"/>
  <c r="AA2170" i="1" s="1"/>
  <c r="P2170" i="1"/>
  <c r="O2170" i="1"/>
  <c r="N2170" i="1"/>
  <c r="R2169" i="1"/>
  <c r="W2169" i="1" s="1"/>
  <c r="AB2169" i="1" s="1"/>
  <c r="Q2169" i="1"/>
  <c r="P2169" i="1"/>
  <c r="O2169" i="1"/>
  <c r="N2169" i="1"/>
  <c r="S2169" i="1" s="1"/>
  <c r="X2169" i="1" s="1"/>
  <c r="R2168" i="1"/>
  <c r="Q2168" i="1"/>
  <c r="P2168" i="1"/>
  <c r="U2168" i="1" s="1"/>
  <c r="O2168" i="1"/>
  <c r="T2168" i="1" s="1"/>
  <c r="Y2168" i="1" s="1"/>
  <c r="N2168" i="1"/>
  <c r="R2167" i="1"/>
  <c r="Q2167" i="1"/>
  <c r="V2167" i="1" s="1"/>
  <c r="P2167" i="1"/>
  <c r="O2167" i="1"/>
  <c r="T2167" i="1" s="1"/>
  <c r="Y2167" i="1" s="1"/>
  <c r="N2167" i="1"/>
  <c r="R2166" i="1"/>
  <c r="W2166" i="1" s="1"/>
  <c r="Q2166" i="1"/>
  <c r="P2166" i="1"/>
  <c r="U2166" i="1" s="1"/>
  <c r="Z2166" i="1" s="1"/>
  <c r="O2166" i="1"/>
  <c r="N2166" i="1"/>
  <c r="R2165" i="1"/>
  <c r="Q2165" i="1"/>
  <c r="V2165" i="1" s="1"/>
  <c r="AA2165" i="1" s="1"/>
  <c r="P2165" i="1"/>
  <c r="O2165" i="1"/>
  <c r="T2165" i="1" s="1"/>
  <c r="N2165" i="1"/>
  <c r="S2165" i="1" s="1"/>
  <c r="R2164" i="1"/>
  <c r="W2164" i="1" s="1"/>
  <c r="AB2164" i="1" s="1"/>
  <c r="Q2164" i="1"/>
  <c r="P2164" i="1"/>
  <c r="U2164" i="1" s="1"/>
  <c r="O2164" i="1"/>
  <c r="T2164" i="1" s="1"/>
  <c r="N2164" i="1"/>
  <c r="S2164" i="1" s="1"/>
  <c r="X2164" i="1" s="1"/>
  <c r="R2163" i="1"/>
  <c r="Q2163" i="1"/>
  <c r="V2163" i="1" s="1"/>
  <c r="P2163" i="1"/>
  <c r="O2163" i="1"/>
  <c r="T2163" i="1" s="1"/>
  <c r="Y2163" i="1" s="1"/>
  <c r="N2163" i="1"/>
  <c r="R2162" i="1"/>
  <c r="W2162" i="1" s="1"/>
  <c r="Q2162" i="1"/>
  <c r="P2162" i="1"/>
  <c r="U2162" i="1" s="1"/>
  <c r="Z2162" i="1" s="1"/>
  <c r="O2162" i="1"/>
  <c r="N2162" i="1"/>
  <c r="S2162" i="1" s="1"/>
  <c r="R2161" i="1"/>
  <c r="W2161" i="1" s="1"/>
  <c r="Q2161" i="1"/>
  <c r="V2161" i="1" s="1"/>
  <c r="P2161" i="1"/>
  <c r="O2161" i="1"/>
  <c r="N2161" i="1"/>
  <c r="S2161" i="1" s="1"/>
  <c r="X2161" i="1" s="1"/>
  <c r="R2160" i="1"/>
  <c r="W2160" i="1" s="1"/>
  <c r="AB2160" i="1" s="1"/>
  <c r="Q2160" i="1"/>
  <c r="P2160" i="1"/>
  <c r="O2160" i="1"/>
  <c r="T2160" i="1" s="1"/>
  <c r="Y2160" i="1" s="1"/>
  <c r="N2160" i="1"/>
  <c r="S2160" i="1" s="1"/>
  <c r="X2160" i="1" s="1"/>
  <c r="R2159" i="1"/>
  <c r="W2159" i="1" s="1"/>
  <c r="AB2159" i="1" s="1"/>
  <c r="Q2159" i="1"/>
  <c r="P2159" i="1"/>
  <c r="O2159" i="1"/>
  <c r="T2159" i="1" s="1"/>
  <c r="Y2159" i="1" s="1"/>
  <c r="N2159" i="1"/>
  <c r="S2159" i="1" s="1"/>
  <c r="X2159" i="1" s="1"/>
  <c r="R2158" i="1"/>
  <c r="Q2158" i="1"/>
  <c r="V2158" i="1" s="1"/>
  <c r="P2158" i="1"/>
  <c r="O2158" i="1"/>
  <c r="T2158" i="1" s="1"/>
  <c r="Y2158" i="1" s="1"/>
  <c r="N2158" i="1"/>
  <c r="R2157" i="1"/>
  <c r="W2157" i="1" s="1"/>
  <c r="Q2157" i="1"/>
  <c r="V2157" i="1" s="1"/>
  <c r="P2157" i="1"/>
  <c r="U2157" i="1" s="1"/>
  <c r="Z2157" i="1" s="1"/>
  <c r="O2157" i="1"/>
  <c r="N2157" i="1"/>
  <c r="S2157" i="1" s="1"/>
  <c r="R2156" i="1"/>
  <c r="Q2156" i="1"/>
  <c r="V2156" i="1" s="1"/>
  <c r="AA2156" i="1" s="1"/>
  <c r="P2156" i="1"/>
  <c r="O2156" i="1"/>
  <c r="T2156" i="1" s="1"/>
  <c r="N2156" i="1"/>
  <c r="S2156" i="1" s="1"/>
  <c r="R2155" i="1"/>
  <c r="W2155" i="1" s="1"/>
  <c r="AB2155" i="1" s="1"/>
  <c r="Q2155" i="1"/>
  <c r="P2155" i="1"/>
  <c r="U2155" i="1" s="1"/>
  <c r="O2155" i="1"/>
  <c r="T2155" i="1" s="1"/>
  <c r="N2155" i="1"/>
  <c r="S2155" i="1" s="1"/>
  <c r="X2155" i="1" s="1"/>
  <c r="R2154" i="1"/>
  <c r="Q2154" i="1"/>
  <c r="V2154" i="1" s="1"/>
  <c r="P2154" i="1"/>
  <c r="O2154" i="1"/>
  <c r="T2154" i="1" s="1"/>
  <c r="Y2154" i="1" s="1"/>
  <c r="N2154" i="1"/>
  <c r="W2153" i="1"/>
  <c r="R2153" i="1"/>
  <c r="Q2153" i="1"/>
  <c r="P2153" i="1"/>
  <c r="U2153" i="1" s="1"/>
  <c r="Z2153" i="1" s="1"/>
  <c r="O2153" i="1"/>
  <c r="N2153" i="1"/>
  <c r="S2153" i="1" s="1"/>
  <c r="R2152" i="1"/>
  <c r="W2152" i="1" s="1"/>
  <c r="Q2152" i="1"/>
  <c r="V2152" i="1" s="1"/>
  <c r="AA2152" i="1" s="1"/>
  <c r="P2152" i="1"/>
  <c r="O2152" i="1"/>
  <c r="T2152" i="1" s="1"/>
  <c r="N2152" i="1"/>
  <c r="R2151" i="1"/>
  <c r="W2151" i="1" s="1"/>
  <c r="AB2151" i="1" s="1"/>
  <c r="Q2151" i="1"/>
  <c r="P2151" i="1"/>
  <c r="U2151" i="1" s="1"/>
  <c r="O2151" i="1"/>
  <c r="T2151" i="1" s="1"/>
  <c r="N2151" i="1"/>
  <c r="S2151" i="1" s="1"/>
  <c r="R2150" i="1"/>
  <c r="Q2150" i="1"/>
  <c r="P2150" i="1"/>
  <c r="U2150" i="1" s="1"/>
  <c r="Z2150" i="1" s="1"/>
  <c r="O2150" i="1"/>
  <c r="N2150" i="1"/>
  <c r="R2149" i="1"/>
  <c r="W2149" i="1" s="1"/>
  <c r="Q2149" i="1"/>
  <c r="V2149" i="1" s="1"/>
  <c r="AA2149" i="1" s="1"/>
  <c r="P2149" i="1"/>
  <c r="U2149" i="1" s="1"/>
  <c r="Z2149" i="1" s="1"/>
  <c r="O2149" i="1"/>
  <c r="N2149" i="1"/>
  <c r="S2149" i="1" s="1"/>
  <c r="R2148" i="1"/>
  <c r="Q2148" i="1"/>
  <c r="P2148" i="1"/>
  <c r="O2148" i="1"/>
  <c r="T2148" i="1" s="1"/>
  <c r="N2148" i="1"/>
  <c r="S2148" i="1" s="1"/>
  <c r="R2147" i="1"/>
  <c r="Q2147" i="1"/>
  <c r="P2147" i="1"/>
  <c r="O2147" i="1"/>
  <c r="N2147" i="1"/>
  <c r="R2146" i="1"/>
  <c r="Q2146" i="1"/>
  <c r="V2146" i="1" s="1"/>
  <c r="P2146" i="1"/>
  <c r="O2146" i="1"/>
  <c r="T2146" i="1" s="1"/>
  <c r="Y2146" i="1" s="1"/>
  <c r="N2146" i="1"/>
  <c r="R2145" i="1"/>
  <c r="W2145" i="1" s="1"/>
  <c r="Q2145" i="1"/>
  <c r="P2145" i="1"/>
  <c r="U2145" i="1" s="1"/>
  <c r="Z2145" i="1" s="1"/>
  <c r="O2145" i="1"/>
  <c r="N2145" i="1"/>
  <c r="S2145" i="1" s="1"/>
  <c r="R2144" i="1"/>
  <c r="W2144" i="1" s="1"/>
  <c r="Q2144" i="1"/>
  <c r="V2144" i="1" s="1"/>
  <c r="AA2144" i="1" s="1"/>
  <c r="P2144" i="1"/>
  <c r="U2144" i="1" s="1"/>
  <c r="Z2144" i="1" s="1"/>
  <c r="O2144" i="1"/>
  <c r="N2144" i="1"/>
  <c r="S2144" i="1" s="1"/>
  <c r="R2143" i="1"/>
  <c r="Q2143" i="1"/>
  <c r="P2143" i="1"/>
  <c r="O2143" i="1"/>
  <c r="T2143" i="1" s="1"/>
  <c r="N2143" i="1"/>
  <c r="S2143" i="1" s="1"/>
  <c r="R2142" i="1"/>
  <c r="W2142" i="1" s="1"/>
  <c r="AB2142" i="1" s="1"/>
  <c r="Q2142" i="1"/>
  <c r="P2142" i="1"/>
  <c r="O2142" i="1"/>
  <c r="N2142" i="1"/>
  <c r="S2142" i="1" s="1"/>
  <c r="X2142" i="1" s="1"/>
  <c r="R2141" i="1"/>
  <c r="Q2141" i="1"/>
  <c r="V2141" i="1" s="1"/>
  <c r="P2141" i="1"/>
  <c r="O2141" i="1"/>
  <c r="N2141" i="1"/>
  <c r="R2140" i="1"/>
  <c r="W2140" i="1" s="1"/>
  <c r="Q2140" i="1"/>
  <c r="P2140" i="1"/>
  <c r="U2140" i="1" s="1"/>
  <c r="Z2140" i="1" s="1"/>
  <c r="O2140" i="1"/>
  <c r="N2140" i="1"/>
  <c r="S2140" i="1" s="1"/>
  <c r="R2139" i="1"/>
  <c r="W2139" i="1" s="1"/>
  <c r="AB2139" i="1" s="1"/>
  <c r="Q2139" i="1"/>
  <c r="P2139" i="1"/>
  <c r="O2139" i="1"/>
  <c r="T2139" i="1" s="1"/>
  <c r="N2139" i="1"/>
  <c r="R2138" i="1"/>
  <c r="W2138" i="1" s="1"/>
  <c r="AB2138" i="1" s="1"/>
  <c r="Q2138" i="1"/>
  <c r="P2138" i="1"/>
  <c r="O2138" i="1"/>
  <c r="T2138" i="1" s="1"/>
  <c r="Y2138" i="1" s="1"/>
  <c r="N2138" i="1"/>
  <c r="S2138" i="1" s="1"/>
  <c r="X2138" i="1" s="1"/>
  <c r="R2137" i="1"/>
  <c r="Q2137" i="1"/>
  <c r="V2137" i="1" s="1"/>
  <c r="P2137" i="1"/>
  <c r="O2137" i="1"/>
  <c r="N2137" i="1"/>
  <c r="R2136" i="1"/>
  <c r="W2136" i="1" s="1"/>
  <c r="Q2136" i="1"/>
  <c r="P2136" i="1"/>
  <c r="U2136" i="1" s="1"/>
  <c r="Z2136" i="1" s="1"/>
  <c r="O2136" i="1"/>
  <c r="N2136" i="1"/>
  <c r="S2136" i="1" s="1"/>
  <c r="R2135" i="1"/>
  <c r="Q2135" i="1"/>
  <c r="V2135" i="1" s="1"/>
  <c r="AA2135" i="1" s="1"/>
  <c r="P2135" i="1"/>
  <c r="O2135" i="1"/>
  <c r="T2135" i="1" s="1"/>
  <c r="N2135" i="1"/>
  <c r="S2135" i="1" s="1"/>
  <c r="R2134" i="1"/>
  <c r="W2134" i="1" s="1"/>
  <c r="AB2134" i="1" s="1"/>
  <c r="Q2134" i="1"/>
  <c r="P2134" i="1"/>
  <c r="U2134" i="1" s="1"/>
  <c r="O2134" i="1"/>
  <c r="N2134" i="1"/>
  <c r="S2134" i="1" s="1"/>
  <c r="R2133" i="1"/>
  <c r="Q2133" i="1"/>
  <c r="V2133" i="1" s="1"/>
  <c r="P2133" i="1"/>
  <c r="O2133" i="1"/>
  <c r="T2133" i="1" s="1"/>
  <c r="Y2133" i="1" s="1"/>
  <c r="N2133" i="1"/>
  <c r="W2132" i="1"/>
  <c r="R2132" i="1"/>
  <c r="Q2132" i="1"/>
  <c r="P2132" i="1"/>
  <c r="U2132" i="1" s="1"/>
  <c r="Z2132" i="1" s="1"/>
  <c r="O2132" i="1"/>
  <c r="N2132" i="1"/>
  <c r="S2132" i="1" s="1"/>
  <c r="R2131" i="1"/>
  <c r="W2131" i="1" s="1"/>
  <c r="AB2131" i="1" s="1"/>
  <c r="Q2131" i="1"/>
  <c r="V2131" i="1" s="1"/>
  <c r="AA2131" i="1" s="1"/>
  <c r="P2131" i="1"/>
  <c r="O2131" i="1"/>
  <c r="T2131" i="1" s="1"/>
  <c r="N2131" i="1"/>
  <c r="S2131" i="1" s="1"/>
  <c r="R2130" i="1"/>
  <c r="W2130" i="1" s="1"/>
  <c r="AB2130" i="1" s="1"/>
  <c r="Q2130" i="1"/>
  <c r="P2130" i="1"/>
  <c r="O2130" i="1"/>
  <c r="T2130" i="1" s="1"/>
  <c r="Y2130" i="1" s="1"/>
  <c r="N2130" i="1"/>
  <c r="S2130" i="1" s="1"/>
  <c r="X2130" i="1" s="1"/>
  <c r="R2129" i="1"/>
  <c r="W2129" i="1" s="1"/>
  <c r="AB2129" i="1" s="1"/>
  <c r="Q2129" i="1"/>
  <c r="P2129" i="1"/>
  <c r="O2129" i="1"/>
  <c r="T2129" i="1" s="1"/>
  <c r="Y2129" i="1" s="1"/>
  <c r="N2129" i="1"/>
  <c r="S2129" i="1" s="1"/>
  <c r="X2129" i="1" s="1"/>
  <c r="R2128" i="1"/>
  <c r="Q2128" i="1"/>
  <c r="V2128" i="1" s="1"/>
  <c r="P2128" i="1"/>
  <c r="O2128" i="1"/>
  <c r="T2128" i="1" s="1"/>
  <c r="Y2128" i="1" s="1"/>
  <c r="N2128" i="1"/>
  <c r="R2127" i="1"/>
  <c r="W2127" i="1" s="1"/>
  <c r="Q2127" i="1"/>
  <c r="P2127" i="1"/>
  <c r="U2127" i="1" s="1"/>
  <c r="Z2127" i="1" s="1"/>
  <c r="O2127" i="1"/>
  <c r="N2127" i="1"/>
  <c r="R2126" i="1"/>
  <c r="Q2126" i="1"/>
  <c r="V2126" i="1" s="1"/>
  <c r="AA2126" i="1" s="1"/>
  <c r="P2126" i="1"/>
  <c r="O2126" i="1"/>
  <c r="T2126" i="1" s="1"/>
  <c r="N2126" i="1"/>
  <c r="S2126" i="1" s="1"/>
  <c r="R2125" i="1"/>
  <c r="W2125" i="1" s="1"/>
  <c r="AB2125" i="1" s="1"/>
  <c r="Q2125" i="1"/>
  <c r="P2125" i="1"/>
  <c r="O2125" i="1"/>
  <c r="T2125" i="1" s="1"/>
  <c r="Y2125" i="1" s="1"/>
  <c r="N2125" i="1"/>
  <c r="S2125" i="1" s="1"/>
  <c r="X2125" i="1" s="1"/>
  <c r="R2124" i="1"/>
  <c r="Q2124" i="1"/>
  <c r="V2124" i="1" s="1"/>
  <c r="P2124" i="1"/>
  <c r="U2124" i="1" s="1"/>
  <c r="Z2124" i="1" s="1"/>
  <c r="O2124" i="1"/>
  <c r="N2124" i="1"/>
  <c r="R2123" i="1"/>
  <c r="W2123" i="1" s="1"/>
  <c r="Q2123" i="1"/>
  <c r="V2123" i="1" s="1"/>
  <c r="AA2123" i="1" s="1"/>
  <c r="P2123" i="1"/>
  <c r="O2123" i="1"/>
  <c r="N2123" i="1"/>
  <c r="S2123" i="1" s="1"/>
  <c r="R2122" i="1"/>
  <c r="W2122" i="1" s="1"/>
  <c r="Q2122" i="1"/>
  <c r="P2122" i="1"/>
  <c r="O2122" i="1"/>
  <c r="N2122" i="1"/>
  <c r="S2122" i="1" s="1"/>
  <c r="R2121" i="1"/>
  <c r="Q2121" i="1"/>
  <c r="P2121" i="1"/>
  <c r="O2121" i="1"/>
  <c r="T2121" i="1" s="1"/>
  <c r="N2121" i="1"/>
  <c r="R2120" i="1"/>
  <c r="Q2120" i="1"/>
  <c r="V2120" i="1" s="1"/>
  <c r="P2120" i="1"/>
  <c r="U2120" i="1" s="1"/>
  <c r="Z2120" i="1" s="1"/>
  <c r="O2120" i="1"/>
  <c r="N2120" i="1"/>
  <c r="R2119" i="1"/>
  <c r="W2119" i="1" s="1"/>
  <c r="Q2119" i="1"/>
  <c r="V2119" i="1" s="1"/>
  <c r="AA2119" i="1" s="1"/>
  <c r="P2119" i="1"/>
  <c r="O2119" i="1"/>
  <c r="N2119" i="1"/>
  <c r="S2119" i="1" s="1"/>
  <c r="R2118" i="1"/>
  <c r="W2118" i="1" s="1"/>
  <c r="Q2118" i="1"/>
  <c r="P2118" i="1"/>
  <c r="O2118" i="1"/>
  <c r="N2118" i="1"/>
  <c r="S2118" i="1" s="1"/>
  <c r="R2117" i="1"/>
  <c r="Q2117" i="1"/>
  <c r="P2117" i="1"/>
  <c r="U2117" i="1" s="1"/>
  <c r="O2117" i="1"/>
  <c r="T2117" i="1" s="1"/>
  <c r="Y2117" i="1" s="1"/>
  <c r="N2117" i="1"/>
  <c r="R2116" i="1"/>
  <c r="Q2116" i="1"/>
  <c r="V2116" i="1" s="1"/>
  <c r="P2116" i="1"/>
  <c r="U2116" i="1" s="1"/>
  <c r="Z2116" i="1" s="1"/>
  <c r="O2116" i="1"/>
  <c r="N2116" i="1"/>
  <c r="R2115" i="1"/>
  <c r="W2115" i="1" s="1"/>
  <c r="Q2115" i="1"/>
  <c r="V2115" i="1" s="1"/>
  <c r="AA2115" i="1" s="1"/>
  <c r="P2115" i="1"/>
  <c r="O2115" i="1"/>
  <c r="N2115" i="1"/>
  <c r="S2115" i="1" s="1"/>
  <c r="R2114" i="1"/>
  <c r="W2114" i="1" s="1"/>
  <c r="Q2114" i="1"/>
  <c r="V2114" i="1" s="1"/>
  <c r="AA2114" i="1" s="1"/>
  <c r="P2114" i="1"/>
  <c r="O2114" i="1"/>
  <c r="N2114" i="1"/>
  <c r="S2114" i="1" s="1"/>
  <c r="R2113" i="1"/>
  <c r="W2113" i="1" s="1"/>
  <c r="Q2113" i="1"/>
  <c r="P2113" i="1"/>
  <c r="O2113" i="1"/>
  <c r="N2113" i="1"/>
  <c r="S2113" i="1" s="1"/>
  <c r="R2112" i="1"/>
  <c r="Q2112" i="1"/>
  <c r="P2112" i="1"/>
  <c r="U2112" i="1" s="1"/>
  <c r="O2112" i="1"/>
  <c r="T2112" i="1" s="1"/>
  <c r="Y2112" i="1" s="1"/>
  <c r="N2112" i="1"/>
  <c r="R2111" i="1"/>
  <c r="Q2111" i="1"/>
  <c r="V2111" i="1" s="1"/>
  <c r="P2111" i="1"/>
  <c r="U2111" i="1" s="1"/>
  <c r="Z2111" i="1" s="1"/>
  <c r="O2111" i="1"/>
  <c r="N2111" i="1"/>
  <c r="R2110" i="1"/>
  <c r="W2110" i="1" s="1"/>
  <c r="Q2110" i="1"/>
  <c r="V2110" i="1" s="1"/>
  <c r="AA2110" i="1" s="1"/>
  <c r="P2110" i="1"/>
  <c r="O2110" i="1"/>
  <c r="N2110" i="1"/>
  <c r="S2110" i="1" s="1"/>
  <c r="R2109" i="1"/>
  <c r="Q2109" i="1"/>
  <c r="P2109" i="1"/>
  <c r="O2109" i="1"/>
  <c r="N2109" i="1"/>
  <c r="R2108" i="1"/>
  <c r="Q2108" i="1"/>
  <c r="P2108" i="1"/>
  <c r="U2108" i="1" s="1"/>
  <c r="O2108" i="1"/>
  <c r="T2108" i="1" s="1"/>
  <c r="Y2108" i="1" s="1"/>
  <c r="N2108" i="1"/>
  <c r="R2107" i="1"/>
  <c r="Q2107" i="1"/>
  <c r="V2107" i="1" s="1"/>
  <c r="P2107" i="1"/>
  <c r="U2107" i="1" s="1"/>
  <c r="Z2107" i="1" s="1"/>
  <c r="O2107" i="1"/>
  <c r="N2107" i="1"/>
  <c r="R2106" i="1"/>
  <c r="W2106" i="1" s="1"/>
  <c r="Q2106" i="1"/>
  <c r="V2106" i="1" s="1"/>
  <c r="AA2106" i="1" s="1"/>
  <c r="P2106" i="1"/>
  <c r="O2106" i="1"/>
  <c r="N2106" i="1"/>
  <c r="S2106" i="1" s="1"/>
  <c r="R2105" i="1"/>
  <c r="W2105" i="1" s="1"/>
  <c r="Q2105" i="1"/>
  <c r="P2105" i="1"/>
  <c r="O2105" i="1"/>
  <c r="N2105" i="1"/>
  <c r="S2105" i="1" s="1"/>
  <c r="R2104" i="1"/>
  <c r="Q2104" i="1"/>
  <c r="P2104" i="1"/>
  <c r="U2104" i="1" s="1"/>
  <c r="O2104" i="1"/>
  <c r="T2104" i="1" s="1"/>
  <c r="Y2104" i="1" s="1"/>
  <c r="N2104" i="1"/>
  <c r="R2103" i="1"/>
  <c r="Q2103" i="1"/>
  <c r="V2103" i="1" s="1"/>
  <c r="P2103" i="1"/>
  <c r="U2103" i="1" s="1"/>
  <c r="Z2103" i="1" s="1"/>
  <c r="O2103" i="1"/>
  <c r="N2103" i="1"/>
  <c r="R2102" i="1"/>
  <c r="W2102" i="1" s="1"/>
  <c r="Q2102" i="1"/>
  <c r="V2102" i="1" s="1"/>
  <c r="AA2102" i="1" s="1"/>
  <c r="P2102" i="1"/>
  <c r="O2102" i="1"/>
  <c r="N2102" i="1"/>
  <c r="S2102" i="1" s="1"/>
  <c r="R2101" i="1"/>
  <c r="W2101" i="1" s="1"/>
  <c r="Q2101" i="1"/>
  <c r="P2101" i="1"/>
  <c r="O2101" i="1"/>
  <c r="N2101" i="1"/>
  <c r="S2101" i="1" s="1"/>
  <c r="R2100" i="1"/>
  <c r="Q2100" i="1"/>
  <c r="P2100" i="1"/>
  <c r="U2100" i="1" s="1"/>
  <c r="O2100" i="1"/>
  <c r="T2100" i="1" s="1"/>
  <c r="Y2100" i="1" s="1"/>
  <c r="N2100" i="1"/>
  <c r="R2099" i="1"/>
  <c r="Q2099" i="1"/>
  <c r="P2099" i="1"/>
  <c r="U2099" i="1" s="1"/>
  <c r="O2099" i="1"/>
  <c r="T2099" i="1" s="1"/>
  <c r="Y2099" i="1" s="1"/>
  <c r="N2099" i="1"/>
  <c r="R2098" i="1"/>
  <c r="Q2098" i="1"/>
  <c r="V2098" i="1" s="1"/>
  <c r="P2098" i="1"/>
  <c r="U2098" i="1" s="1"/>
  <c r="Z2098" i="1" s="1"/>
  <c r="O2098" i="1"/>
  <c r="N2098" i="1"/>
  <c r="R2097" i="1"/>
  <c r="W2097" i="1" s="1"/>
  <c r="Q2097" i="1"/>
  <c r="V2097" i="1" s="1"/>
  <c r="AA2097" i="1" s="1"/>
  <c r="P2097" i="1"/>
  <c r="O2097" i="1"/>
  <c r="N2097" i="1"/>
  <c r="S2097" i="1" s="1"/>
  <c r="R2096" i="1"/>
  <c r="W2096" i="1" s="1"/>
  <c r="Q2096" i="1"/>
  <c r="P2096" i="1"/>
  <c r="O2096" i="1"/>
  <c r="N2096" i="1"/>
  <c r="S2096" i="1" s="1"/>
  <c r="R2095" i="1"/>
  <c r="Q2095" i="1"/>
  <c r="P2095" i="1"/>
  <c r="U2095" i="1" s="1"/>
  <c r="O2095" i="1"/>
  <c r="T2095" i="1" s="1"/>
  <c r="Y2095" i="1" s="1"/>
  <c r="N2095" i="1"/>
  <c r="R2094" i="1"/>
  <c r="Q2094" i="1"/>
  <c r="V2094" i="1" s="1"/>
  <c r="P2094" i="1"/>
  <c r="U2094" i="1" s="1"/>
  <c r="Z2094" i="1" s="1"/>
  <c r="O2094" i="1"/>
  <c r="N2094" i="1"/>
  <c r="R2093" i="1"/>
  <c r="W2093" i="1" s="1"/>
  <c r="Q2093" i="1"/>
  <c r="V2093" i="1" s="1"/>
  <c r="AA2093" i="1" s="1"/>
  <c r="P2093" i="1"/>
  <c r="O2093" i="1"/>
  <c r="N2093" i="1"/>
  <c r="S2093" i="1" s="1"/>
  <c r="R2092" i="1"/>
  <c r="W2092" i="1" s="1"/>
  <c r="AB2092" i="1" s="1"/>
  <c r="Q2092" i="1"/>
  <c r="P2092" i="1"/>
  <c r="O2092" i="1"/>
  <c r="N2092" i="1"/>
  <c r="S2092" i="1" s="1"/>
  <c r="R2091" i="1"/>
  <c r="Q2091" i="1"/>
  <c r="P2091" i="1"/>
  <c r="O2091" i="1"/>
  <c r="N2091" i="1"/>
  <c r="R2090" i="1"/>
  <c r="Q2090" i="1"/>
  <c r="V2090" i="1" s="1"/>
  <c r="P2090" i="1"/>
  <c r="U2090" i="1" s="1"/>
  <c r="Z2090" i="1" s="1"/>
  <c r="O2090" i="1"/>
  <c r="T2090" i="1" s="1"/>
  <c r="Y2090" i="1" s="1"/>
  <c r="N2090" i="1"/>
  <c r="R2089" i="1"/>
  <c r="W2089" i="1" s="1"/>
  <c r="Q2089" i="1"/>
  <c r="V2089" i="1" s="1"/>
  <c r="AA2089" i="1" s="1"/>
  <c r="P2089" i="1"/>
  <c r="U2089" i="1" s="1"/>
  <c r="Z2089" i="1" s="1"/>
  <c r="O2089" i="1"/>
  <c r="N2089" i="1"/>
  <c r="R2088" i="1"/>
  <c r="Q2088" i="1"/>
  <c r="V2088" i="1" s="1"/>
  <c r="AA2088" i="1" s="1"/>
  <c r="P2088" i="1"/>
  <c r="O2088" i="1"/>
  <c r="T2088" i="1" s="1"/>
  <c r="N2088" i="1"/>
  <c r="S2088" i="1" s="1"/>
  <c r="X2088" i="1" s="1"/>
  <c r="R2087" i="1"/>
  <c r="W2087" i="1" s="1"/>
  <c r="AB2087" i="1" s="1"/>
  <c r="Q2087" i="1"/>
  <c r="P2087" i="1"/>
  <c r="O2087" i="1"/>
  <c r="N2087" i="1"/>
  <c r="S2087" i="1" s="1"/>
  <c r="X2087" i="1" s="1"/>
  <c r="R2086" i="1"/>
  <c r="Q2086" i="1"/>
  <c r="V2086" i="1" s="1"/>
  <c r="P2086" i="1"/>
  <c r="O2086" i="1"/>
  <c r="T2086" i="1" s="1"/>
  <c r="Y2086" i="1" s="1"/>
  <c r="N2086" i="1"/>
  <c r="R2085" i="1"/>
  <c r="W2085" i="1" s="1"/>
  <c r="Q2085" i="1"/>
  <c r="P2085" i="1"/>
  <c r="U2085" i="1" s="1"/>
  <c r="Z2085" i="1" s="1"/>
  <c r="O2085" i="1"/>
  <c r="N2085" i="1"/>
  <c r="S2085" i="1" s="1"/>
  <c r="R2084" i="1"/>
  <c r="W2084" i="1" s="1"/>
  <c r="Q2084" i="1"/>
  <c r="V2084" i="1" s="1"/>
  <c r="AA2084" i="1" s="1"/>
  <c r="P2084" i="1"/>
  <c r="U2084" i="1" s="1"/>
  <c r="Z2084" i="1" s="1"/>
  <c r="O2084" i="1"/>
  <c r="N2084" i="1"/>
  <c r="S2084" i="1" s="1"/>
  <c r="R2082" i="1"/>
  <c r="Q2082" i="1"/>
  <c r="V2082" i="1" s="1"/>
  <c r="AA2082" i="1" s="1"/>
  <c r="P2082" i="1"/>
  <c r="O2082" i="1"/>
  <c r="T2082" i="1" s="1"/>
  <c r="N2082" i="1"/>
  <c r="S2082" i="1" s="1"/>
  <c r="R2081" i="1"/>
  <c r="Q2081" i="1"/>
  <c r="P2081" i="1"/>
  <c r="O2081" i="1"/>
  <c r="T2081" i="1" s="1"/>
  <c r="Y2081" i="1" s="1"/>
  <c r="N2081" i="1"/>
  <c r="R2080" i="1"/>
  <c r="Q2080" i="1"/>
  <c r="P2080" i="1"/>
  <c r="U2080" i="1" s="1"/>
  <c r="O2080" i="1"/>
  <c r="T2080" i="1" s="1"/>
  <c r="Y2080" i="1" s="1"/>
  <c r="N2080" i="1"/>
  <c r="R2079" i="1"/>
  <c r="Q2079" i="1"/>
  <c r="V2079" i="1" s="1"/>
  <c r="P2079" i="1"/>
  <c r="U2079" i="1" s="1"/>
  <c r="Z2079" i="1" s="1"/>
  <c r="O2079" i="1"/>
  <c r="N2079" i="1"/>
  <c r="S2079" i="1" s="1"/>
  <c r="R2078" i="1"/>
  <c r="W2078" i="1" s="1"/>
  <c r="AB2078" i="1" s="1"/>
  <c r="Q2078" i="1"/>
  <c r="V2078" i="1" s="1"/>
  <c r="P2078" i="1"/>
  <c r="O2078" i="1"/>
  <c r="N2078" i="1"/>
  <c r="S2078" i="1" s="1"/>
  <c r="X2078" i="1" s="1"/>
  <c r="R2077" i="1"/>
  <c r="W2077" i="1" s="1"/>
  <c r="AB2077" i="1" s="1"/>
  <c r="Q2077" i="1"/>
  <c r="P2077" i="1"/>
  <c r="U2077" i="1" s="1"/>
  <c r="O2077" i="1"/>
  <c r="N2077" i="1"/>
  <c r="S2077" i="1" s="1"/>
  <c r="X2077" i="1" s="1"/>
  <c r="R2076" i="1"/>
  <c r="Q2076" i="1"/>
  <c r="V2076" i="1" s="1"/>
  <c r="P2076" i="1"/>
  <c r="U2076" i="1" s="1"/>
  <c r="Z2076" i="1" s="1"/>
  <c r="O2076" i="1"/>
  <c r="T2076" i="1" s="1"/>
  <c r="N2076" i="1"/>
  <c r="R2075" i="1"/>
  <c r="Q2075" i="1"/>
  <c r="V2075" i="1" s="1"/>
  <c r="P2075" i="1"/>
  <c r="U2075" i="1" s="1"/>
  <c r="O2075" i="1"/>
  <c r="N2075" i="1"/>
  <c r="R2074" i="1"/>
  <c r="W2074" i="1" s="1"/>
  <c r="Q2074" i="1"/>
  <c r="V2074" i="1" s="1"/>
  <c r="AA2074" i="1" s="1"/>
  <c r="P2074" i="1"/>
  <c r="O2074" i="1"/>
  <c r="T2074" i="1" s="1"/>
  <c r="N2074" i="1"/>
  <c r="R2073" i="1"/>
  <c r="W2073" i="1" s="1"/>
  <c r="AB2073" i="1" s="1"/>
  <c r="Q2073" i="1"/>
  <c r="P2073" i="1"/>
  <c r="U2073" i="1" s="1"/>
  <c r="O2073" i="1"/>
  <c r="T2073" i="1" s="1"/>
  <c r="N2073" i="1"/>
  <c r="S2073" i="1" s="1"/>
  <c r="X2073" i="1" s="1"/>
  <c r="R2072" i="1"/>
  <c r="Q2072" i="1"/>
  <c r="V2072" i="1" s="1"/>
  <c r="P2072" i="1"/>
  <c r="O2072" i="1"/>
  <c r="T2072" i="1" s="1"/>
  <c r="Y2072" i="1" s="1"/>
  <c r="N2072" i="1"/>
  <c r="R2071" i="1"/>
  <c r="W2071" i="1" s="1"/>
  <c r="Q2071" i="1"/>
  <c r="P2071" i="1"/>
  <c r="U2071" i="1" s="1"/>
  <c r="Z2071" i="1" s="1"/>
  <c r="O2071" i="1"/>
  <c r="N2071" i="1"/>
  <c r="S2071" i="1" s="1"/>
  <c r="R2070" i="1"/>
  <c r="W2070" i="1" s="1"/>
  <c r="Q2070" i="1"/>
  <c r="V2070" i="1" s="1"/>
  <c r="AA2070" i="1" s="1"/>
  <c r="P2070" i="1"/>
  <c r="O2070" i="1"/>
  <c r="T2070" i="1" s="1"/>
  <c r="N2070" i="1"/>
  <c r="R2069" i="1"/>
  <c r="W2069" i="1" s="1"/>
  <c r="AB2069" i="1" s="1"/>
  <c r="Q2069" i="1"/>
  <c r="P2069" i="1"/>
  <c r="O2069" i="1"/>
  <c r="N2069" i="1"/>
  <c r="S2069" i="1" s="1"/>
  <c r="X2069" i="1" s="1"/>
  <c r="R2068" i="1"/>
  <c r="W2068" i="1" s="1"/>
  <c r="AB2068" i="1" s="1"/>
  <c r="Q2068" i="1"/>
  <c r="P2068" i="1"/>
  <c r="O2068" i="1"/>
  <c r="N2068" i="1"/>
  <c r="S2068" i="1" s="1"/>
  <c r="X2068" i="1" s="1"/>
  <c r="R2067" i="1"/>
  <c r="Q2067" i="1"/>
  <c r="V2067" i="1" s="1"/>
  <c r="P2067" i="1"/>
  <c r="U2067" i="1" s="1"/>
  <c r="Z2067" i="1" s="1"/>
  <c r="O2067" i="1"/>
  <c r="N2067" i="1"/>
  <c r="R2066" i="1"/>
  <c r="W2066" i="1" s="1"/>
  <c r="Q2066" i="1"/>
  <c r="V2066" i="1" s="1"/>
  <c r="AA2066" i="1" s="1"/>
  <c r="P2066" i="1"/>
  <c r="O2066" i="1"/>
  <c r="N2066" i="1"/>
  <c r="S2066" i="1" s="1"/>
  <c r="R2065" i="1"/>
  <c r="W2065" i="1" s="1"/>
  <c r="AB2065" i="1" s="1"/>
  <c r="Q2065" i="1"/>
  <c r="P2065" i="1"/>
  <c r="O2065" i="1"/>
  <c r="N2065" i="1"/>
  <c r="S2065" i="1" s="1"/>
  <c r="R2064" i="1"/>
  <c r="Q2064" i="1"/>
  <c r="P2064" i="1"/>
  <c r="U2064" i="1" s="1"/>
  <c r="O2064" i="1"/>
  <c r="T2064" i="1" s="1"/>
  <c r="Y2064" i="1" s="1"/>
  <c r="N2064" i="1"/>
  <c r="R2063" i="1"/>
  <c r="Q2063" i="1"/>
  <c r="V2063" i="1" s="1"/>
  <c r="P2063" i="1"/>
  <c r="U2063" i="1" s="1"/>
  <c r="Z2063" i="1" s="1"/>
  <c r="O2063" i="1"/>
  <c r="N2063" i="1"/>
  <c r="R2062" i="1"/>
  <c r="W2062" i="1" s="1"/>
  <c r="Q2062" i="1"/>
  <c r="V2062" i="1" s="1"/>
  <c r="AA2062" i="1" s="1"/>
  <c r="P2062" i="1"/>
  <c r="O2062" i="1"/>
  <c r="N2062" i="1"/>
  <c r="S2062" i="1" s="1"/>
  <c r="R2061" i="1"/>
  <c r="W2061" i="1" s="1"/>
  <c r="AB2061" i="1" s="1"/>
  <c r="Q2061" i="1"/>
  <c r="P2061" i="1"/>
  <c r="O2061" i="1"/>
  <c r="T2061" i="1" s="1"/>
  <c r="N2061" i="1"/>
  <c r="R2060" i="1"/>
  <c r="W2060" i="1" s="1"/>
  <c r="AB2060" i="1" s="1"/>
  <c r="Q2060" i="1"/>
  <c r="P2060" i="1"/>
  <c r="O2060" i="1"/>
  <c r="T2060" i="1" s="1"/>
  <c r="Y2060" i="1" s="1"/>
  <c r="N2060" i="1"/>
  <c r="S2060" i="1" s="1"/>
  <c r="X2060" i="1" s="1"/>
  <c r="R2059" i="1"/>
  <c r="Q2059" i="1"/>
  <c r="V2059" i="1" s="1"/>
  <c r="P2059" i="1"/>
  <c r="O2059" i="1"/>
  <c r="N2059" i="1"/>
  <c r="R2058" i="1"/>
  <c r="W2058" i="1" s="1"/>
  <c r="Q2058" i="1"/>
  <c r="P2058" i="1"/>
  <c r="U2058" i="1" s="1"/>
  <c r="Z2058" i="1" s="1"/>
  <c r="O2058" i="1"/>
  <c r="N2058" i="1"/>
  <c r="S2058" i="1" s="1"/>
  <c r="R2057" i="1"/>
  <c r="W2057" i="1" s="1"/>
  <c r="AB2057" i="1" s="1"/>
  <c r="Q2057" i="1"/>
  <c r="P2057" i="1"/>
  <c r="O2057" i="1"/>
  <c r="T2057" i="1" s="1"/>
  <c r="N2057" i="1"/>
  <c r="R2056" i="1"/>
  <c r="W2056" i="1" s="1"/>
  <c r="AB2056" i="1" s="1"/>
  <c r="Q2056" i="1"/>
  <c r="P2056" i="1"/>
  <c r="O2056" i="1"/>
  <c r="T2056" i="1" s="1"/>
  <c r="Y2056" i="1" s="1"/>
  <c r="N2056" i="1"/>
  <c r="S2056" i="1" s="1"/>
  <c r="X2056" i="1" s="1"/>
  <c r="R2055" i="1"/>
  <c r="Q2055" i="1"/>
  <c r="V2055" i="1" s="1"/>
  <c r="P2055" i="1"/>
  <c r="U2055" i="1" s="1"/>
  <c r="O2055" i="1"/>
  <c r="T2055" i="1" s="1"/>
  <c r="Y2055" i="1" s="1"/>
  <c r="N2055" i="1"/>
  <c r="R2054" i="1"/>
  <c r="W2054" i="1" s="1"/>
  <c r="Q2054" i="1"/>
  <c r="P2054" i="1"/>
  <c r="U2054" i="1" s="1"/>
  <c r="Z2054" i="1" s="1"/>
  <c r="O2054" i="1"/>
  <c r="N2054" i="1"/>
  <c r="S2054" i="1" s="1"/>
  <c r="R2053" i="1"/>
  <c r="W2053" i="1" s="1"/>
  <c r="Q2053" i="1"/>
  <c r="P2053" i="1"/>
  <c r="O2053" i="1"/>
  <c r="N2053" i="1"/>
  <c r="S2053" i="1" s="1"/>
  <c r="R2052" i="1"/>
  <c r="Q2052" i="1"/>
  <c r="P2052" i="1"/>
  <c r="O2052" i="1"/>
  <c r="N2052" i="1"/>
  <c r="S2052" i="1" s="1"/>
  <c r="X2052" i="1" s="1"/>
  <c r="R2051" i="1"/>
  <c r="Q2051" i="1"/>
  <c r="P2051" i="1"/>
  <c r="U2051" i="1" s="1"/>
  <c r="O2051" i="1"/>
  <c r="T2051" i="1" s="1"/>
  <c r="N2051" i="1"/>
  <c r="R2050" i="1"/>
  <c r="Q2050" i="1"/>
  <c r="V2050" i="1" s="1"/>
  <c r="P2050" i="1"/>
  <c r="U2050" i="1" s="1"/>
  <c r="Z2050" i="1" s="1"/>
  <c r="O2050" i="1"/>
  <c r="N2050" i="1"/>
  <c r="R2049" i="1"/>
  <c r="Q2049" i="1"/>
  <c r="V2049" i="1" s="1"/>
  <c r="AA2049" i="1" s="1"/>
  <c r="P2049" i="1"/>
  <c r="O2049" i="1"/>
  <c r="N2049" i="1"/>
  <c r="R2048" i="1"/>
  <c r="W2048" i="1" s="1"/>
  <c r="AB2048" i="1" s="1"/>
  <c r="Q2048" i="1"/>
  <c r="P2048" i="1"/>
  <c r="O2048" i="1"/>
  <c r="N2048" i="1"/>
  <c r="S2048" i="1" s="1"/>
  <c r="X2048" i="1" s="1"/>
  <c r="R2047" i="1"/>
  <c r="Q2047" i="1"/>
  <c r="P2047" i="1"/>
  <c r="U2047" i="1" s="1"/>
  <c r="O2047" i="1"/>
  <c r="T2047" i="1" s="1"/>
  <c r="Y2047" i="1" s="1"/>
  <c r="N2047" i="1"/>
  <c r="R2046" i="1"/>
  <c r="Q2046" i="1"/>
  <c r="P2046" i="1"/>
  <c r="U2046" i="1" s="1"/>
  <c r="Z2046" i="1" s="1"/>
  <c r="O2046" i="1"/>
  <c r="N2046" i="1"/>
  <c r="R2045" i="1"/>
  <c r="W2045" i="1" s="1"/>
  <c r="Q2045" i="1"/>
  <c r="V2045" i="1" s="1"/>
  <c r="AA2045" i="1" s="1"/>
  <c r="P2045" i="1"/>
  <c r="O2045" i="1"/>
  <c r="N2045" i="1"/>
  <c r="S2045" i="1" s="1"/>
  <c r="R2044" i="1"/>
  <c r="W2044" i="1" s="1"/>
  <c r="AB2044" i="1" s="1"/>
  <c r="Q2044" i="1"/>
  <c r="P2044" i="1"/>
  <c r="O2044" i="1"/>
  <c r="N2044" i="1"/>
  <c r="S2044" i="1" s="1"/>
  <c r="X2044" i="1" s="1"/>
  <c r="R2043" i="1"/>
  <c r="Q2043" i="1"/>
  <c r="P2043" i="1"/>
  <c r="U2043" i="1" s="1"/>
  <c r="O2043" i="1"/>
  <c r="T2043" i="1" s="1"/>
  <c r="Y2043" i="1" s="1"/>
  <c r="N2043" i="1"/>
  <c r="R2042" i="1"/>
  <c r="Q2042" i="1"/>
  <c r="P2042" i="1"/>
  <c r="U2042" i="1" s="1"/>
  <c r="Z2042" i="1" s="1"/>
  <c r="O2042" i="1"/>
  <c r="N2042" i="1"/>
  <c r="R2041" i="1"/>
  <c r="W2041" i="1" s="1"/>
  <c r="Q2041" i="1"/>
  <c r="V2041" i="1" s="1"/>
  <c r="AA2041" i="1" s="1"/>
  <c r="P2041" i="1"/>
  <c r="O2041" i="1"/>
  <c r="N2041" i="1"/>
  <c r="R2040" i="1"/>
  <c r="W2040" i="1" s="1"/>
  <c r="AB2040" i="1" s="1"/>
  <c r="Q2040" i="1"/>
  <c r="P2040" i="1"/>
  <c r="O2040" i="1"/>
  <c r="N2040" i="1"/>
  <c r="S2040" i="1" s="1"/>
  <c r="X2040" i="1" s="1"/>
  <c r="R2039" i="1"/>
  <c r="Q2039" i="1"/>
  <c r="P2039" i="1"/>
  <c r="O2039" i="1"/>
  <c r="T2039" i="1" s="1"/>
  <c r="Y2039" i="1" s="1"/>
  <c r="N2039" i="1"/>
  <c r="R2038" i="1"/>
  <c r="Q2038" i="1"/>
  <c r="P2038" i="1"/>
  <c r="U2038" i="1" s="1"/>
  <c r="O2038" i="1"/>
  <c r="T2038" i="1" s="1"/>
  <c r="Y2038" i="1" s="1"/>
  <c r="N2038" i="1"/>
  <c r="R2037" i="1"/>
  <c r="Q2037" i="1"/>
  <c r="P2037" i="1"/>
  <c r="U2037" i="1" s="1"/>
  <c r="Z2037" i="1" s="1"/>
  <c r="O2037" i="1"/>
  <c r="N2037" i="1"/>
  <c r="R2036" i="1"/>
  <c r="W2036" i="1" s="1"/>
  <c r="Q2036" i="1"/>
  <c r="V2036" i="1" s="1"/>
  <c r="AA2036" i="1" s="1"/>
  <c r="P2036" i="1"/>
  <c r="O2036" i="1"/>
  <c r="N2036" i="1"/>
  <c r="S2036" i="1" s="1"/>
  <c r="R2035" i="1"/>
  <c r="W2035" i="1" s="1"/>
  <c r="AB2035" i="1" s="1"/>
  <c r="Q2035" i="1"/>
  <c r="P2035" i="1"/>
  <c r="O2035" i="1"/>
  <c r="N2035" i="1"/>
  <c r="S2035" i="1" s="1"/>
  <c r="X2035" i="1" s="1"/>
  <c r="R2034" i="1"/>
  <c r="Q2034" i="1"/>
  <c r="P2034" i="1"/>
  <c r="U2034" i="1" s="1"/>
  <c r="O2034" i="1"/>
  <c r="T2034" i="1" s="1"/>
  <c r="Y2034" i="1" s="1"/>
  <c r="N2034" i="1"/>
  <c r="R2033" i="1"/>
  <c r="Q2033" i="1"/>
  <c r="P2033" i="1"/>
  <c r="U2033" i="1" s="1"/>
  <c r="Z2033" i="1" s="1"/>
  <c r="O2033" i="1"/>
  <c r="N2033" i="1"/>
  <c r="R2032" i="1"/>
  <c r="W2032" i="1" s="1"/>
  <c r="Q2032" i="1"/>
  <c r="V2032" i="1" s="1"/>
  <c r="AA2032" i="1" s="1"/>
  <c r="P2032" i="1"/>
  <c r="O2032" i="1"/>
  <c r="N2032" i="1"/>
  <c r="R2031" i="1"/>
  <c r="W2031" i="1" s="1"/>
  <c r="AB2031" i="1" s="1"/>
  <c r="Q2031" i="1"/>
  <c r="P2031" i="1"/>
  <c r="O2031" i="1"/>
  <c r="N2031" i="1"/>
  <c r="S2031" i="1" s="1"/>
  <c r="X2031" i="1" s="1"/>
  <c r="R2030" i="1"/>
  <c r="Q2030" i="1"/>
  <c r="P2030" i="1"/>
  <c r="U2030" i="1" s="1"/>
  <c r="O2030" i="1"/>
  <c r="T2030" i="1" s="1"/>
  <c r="Y2030" i="1" s="1"/>
  <c r="N2030" i="1"/>
  <c r="R2029" i="1"/>
  <c r="Q2029" i="1"/>
  <c r="V2029" i="1" s="1"/>
  <c r="P2029" i="1"/>
  <c r="U2029" i="1" s="1"/>
  <c r="Z2029" i="1" s="1"/>
  <c r="O2029" i="1"/>
  <c r="N2029" i="1"/>
  <c r="R2028" i="1"/>
  <c r="W2028" i="1" s="1"/>
  <c r="Q2028" i="1"/>
  <c r="V2028" i="1" s="1"/>
  <c r="AA2028" i="1" s="1"/>
  <c r="P2028" i="1"/>
  <c r="O2028" i="1"/>
  <c r="N2028" i="1"/>
  <c r="S2028" i="1" s="1"/>
  <c r="R2027" i="1"/>
  <c r="W2027" i="1" s="1"/>
  <c r="AB2027" i="1" s="1"/>
  <c r="Q2027" i="1"/>
  <c r="V2027" i="1" s="1"/>
  <c r="P2027" i="1"/>
  <c r="O2027" i="1"/>
  <c r="N2027" i="1"/>
  <c r="S2027" i="1" s="1"/>
  <c r="R2026" i="1"/>
  <c r="Q2026" i="1"/>
  <c r="P2026" i="1"/>
  <c r="U2026" i="1" s="1"/>
  <c r="O2026" i="1"/>
  <c r="T2026" i="1" s="1"/>
  <c r="N2026" i="1"/>
  <c r="R2025" i="1"/>
  <c r="Q2025" i="1"/>
  <c r="P2025" i="1"/>
  <c r="U2025" i="1" s="1"/>
  <c r="Z2025" i="1" s="1"/>
  <c r="O2025" i="1"/>
  <c r="N2025" i="1"/>
  <c r="R2024" i="1"/>
  <c r="W2024" i="1" s="1"/>
  <c r="Q2024" i="1"/>
  <c r="V2024" i="1" s="1"/>
  <c r="AA2024" i="1" s="1"/>
  <c r="P2024" i="1"/>
  <c r="O2024" i="1"/>
  <c r="N2024" i="1"/>
  <c r="S2024" i="1" s="1"/>
  <c r="R2023" i="1"/>
  <c r="W2023" i="1" s="1"/>
  <c r="Q2023" i="1"/>
  <c r="V2023" i="1" s="1"/>
  <c r="AA2023" i="1" s="1"/>
  <c r="P2023" i="1"/>
  <c r="O2023" i="1"/>
  <c r="N2023" i="1"/>
  <c r="R2022" i="1"/>
  <c r="Q2022" i="1"/>
  <c r="P2022" i="1"/>
  <c r="O2022" i="1"/>
  <c r="N2022" i="1"/>
  <c r="R2021" i="1"/>
  <c r="Q2021" i="1"/>
  <c r="P2021" i="1"/>
  <c r="U2021" i="1" s="1"/>
  <c r="O2021" i="1"/>
  <c r="T2021" i="1" s="1"/>
  <c r="N2021" i="1"/>
  <c r="R2020" i="1"/>
  <c r="Q2020" i="1"/>
  <c r="V2020" i="1" s="1"/>
  <c r="P2020" i="1"/>
  <c r="U2020" i="1" s="1"/>
  <c r="Z2020" i="1" s="1"/>
  <c r="O2020" i="1"/>
  <c r="N2020" i="1"/>
  <c r="R2019" i="1"/>
  <c r="W2019" i="1" s="1"/>
  <c r="Q2019" i="1"/>
  <c r="V2019" i="1" s="1"/>
  <c r="AA2019" i="1" s="1"/>
  <c r="P2019" i="1"/>
  <c r="O2019" i="1"/>
  <c r="N2019" i="1"/>
  <c r="S2019" i="1" s="1"/>
  <c r="R2018" i="1"/>
  <c r="W2018" i="1" s="1"/>
  <c r="AB2018" i="1" s="1"/>
  <c r="Q2018" i="1"/>
  <c r="V2018" i="1" s="1"/>
  <c r="P2018" i="1"/>
  <c r="O2018" i="1"/>
  <c r="N2018" i="1"/>
  <c r="S2018" i="1" s="1"/>
  <c r="X2018" i="1" s="1"/>
  <c r="R2017" i="1"/>
  <c r="W2017" i="1" s="1"/>
  <c r="Q2017" i="1"/>
  <c r="P2017" i="1"/>
  <c r="O2017" i="1"/>
  <c r="N2017" i="1"/>
  <c r="S2017" i="1" s="1"/>
  <c r="R2016" i="1"/>
  <c r="Q2016" i="1"/>
  <c r="P2016" i="1"/>
  <c r="U2016" i="1" s="1"/>
  <c r="O2016" i="1"/>
  <c r="T2016" i="1" s="1"/>
  <c r="N2016" i="1"/>
  <c r="R2015" i="1"/>
  <c r="W2015" i="1" s="1"/>
  <c r="Q2015" i="1"/>
  <c r="V2015" i="1" s="1"/>
  <c r="P2015" i="1"/>
  <c r="U2015" i="1" s="1"/>
  <c r="Z2015" i="1" s="1"/>
  <c r="O2015" i="1"/>
  <c r="N2015" i="1"/>
  <c r="R2014" i="1"/>
  <c r="Q2014" i="1"/>
  <c r="V2014" i="1" s="1"/>
  <c r="AA2014" i="1" s="1"/>
  <c r="P2014" i="1"/>
  <c r="O2014" i="1"/>
  <c r="T2014" i="1" s="1"/>
  <c r="N2014" i="1"/>
  <c r="S2014" i="1" s="1"/>
  <c r="R2013" i="1"/>
  <c r="W2013" i="1" s="1"/>
  <c r="AB2013" i="1" s="1"/>
  <c r="Q2013" i="1"/>
  <c r="P2013" i="1"/>
  <c r="U2013" i="1" s="1"/>
  <c r="O2013" i="1"/>
  <c r="T2013" i="1" s="1"/>
  <c r="N2013" i="1"/>
  <c r="S2013" i="1" s="1"/>
  <c r="X2013" i="1" s="1"/>
  <c r="R2012" i="1"/>
  <c r="Q2012" i="1"/>
  <c r="V2012" i="1" s="1"/>
  <c r="P2012" i="1"/>
  <c r="O2012" i="1"/>
  <c r="T2012" i="1" s="1"/>
  <c r="Y2012" i="1" s="1"/>
  <c r="N2012" i="1"/>
  <c r="R2011" i="1"/>
  <c r="W2011" i="1" s="1"/>
  <c r="Q2011" i="1"/>
  <c r="P2011" i="1"/>
  <c r="U2011" i="1" s="1"/>
  <c r="Z2011" i="1" s="1"/>
  <c r="O2011" i="1"/>
  <c r="N2011" i="1"/>
  <c r="S2011" i="1" s="1"/>
  <c r="R2010" i="1"/>
  <c r="Q2010" i="1"/>
  <c r="V2010" i="1" s="1"/>
  <c r="AA2010" i="1" s="1"/>
  <c r="P2010" i="1"/>
  <c r="O2010" i="1"/>
  <c r="T2010" i="1" s="1"/>
  <c r="N2010" i="1"/>
  <c r="S2010" i="1" s="1"/>
  <c r="R2009" i="1"/>
  <c r="W2009" i="1" s="1"/>
  <c r="AB2009" i="1" s="1"/>
  <c r="Q2009" i="1"/>
  <c r="P2009" i="1"/>
  <c r="O2009" i="1"/>
  <c r="N2009" i="1"/>
  <c r="S2009" i="1" s="1"/>
  <c r="X2009" i="1" s="1"/>
  <c r="R2008" i="1"/>
  <c r="W2008" i="1" s="1"/>
  <c r="AB2008" i="1" s="1"/>
  <c r="Q2008" i="1"/>
  <c r="P2008" i="1"/>
  <c r="O2008" i="1"/>
  <c r="N2008" i="1"/>
  <c r="S2008" i="1" s="1"/>
  <c r="X2008" i="1" s="1"/>
  <c r="R2007" i="1"/>
  <c r="Q2007" i="1"/>
  <c r="V2007" i="1" s="1"/>
  <c r="P2007" i="1"/>
  <c r="U2007" i="1" s="1"/>
  <c r="O2007" i="1"/>
  <c r="T2007" i="1" s="1"/>
  <c r="Y2007" i="1" s="1"/>
  <c r="N2007" i="1"/>
  <c r="R2006" i="1"/>
  <c r="W2006" i="1" s="1"/>
  <c r="Q2006" i="1"/>
  <c r="V2006" i="1" s="1"/>
  <c r="P2006" i="1"/>
  <c r="U2006" i="1" s="1"/>
  <c r="Z2006" i="1" s="1"/>
  <c r="O2006" i="1"/>
  <c r="N2006" i="1"/>
  <c r="S2006" i="1" s="1"/>
  <c r="R2005" i="1"/>
  <c r="Q2005" i="1"/>
  <c r="V2005" i="1" s="1"/>
  <c r="AA2005" i="1" s="1"/>
  <c r="P2005" i="1"/>
  <c r="O2005" i="1"/>
  <c r="N2005" i="1"/>
  <c r="S2005" i="1" s="1"/>
  <c r="R2004" i="1"/>
  <c r="W2004" i="1" s="1"/>
  <c r="AB2004" i="1" s="1"/>
  <c r="Q2004" i="1"/>
  <c r="P2004" i="1"/>
  <c r="O2004" i="1"/>
  <c r="N2004" i="1"/>
  <c r="S2004" i="1" s="1"/>
  <c r="X2004" i="1" s="1"/>
  <c r="R2003" i="1"/>
  <c r="Q2003" i="1"/>
  <c r="V2003" i="1" s="1"/>
  <c r="P2003" i="1"/>
  <c r="O2003" i="1"/>
  <c r="T2003" i="1" s="1"/>
  <c r="Y2003" i="1" s="1"/>
  <c r="N2003" i="1"/>
  <c r="R2002" i="1"/>
  <c r="W2002" i="1" s="1"/>
  <c r="Q2002" i="1"/>
  <c r="P2002" i="1"/>
  <c r="U2002" i="1" s="1"/>
  <c r="Z2002" i="1" s="1"/>
  <c r="O2002" i="1"/>
  <c r="N2002" i="1"/>
  <c r="S2002" i="1" s="1"/>
  <c r="R2001" i="1"/>
  <c r="W2001" i="1" s="1"/>
  <c r="Q2001" i="1"/>
  <c r="V2001" i="1" s="1"/>
  <c r="AA2001" i="1" s="1"/>
  <c r="P2001" i="1"/>
  <c r="O2001" i="1"/>
  <c r="N2001" i="1"/>
  <c r="S2001" i="1" s="1"/>
  <c r="S2000" i="1"/>
  <c r="R2000" i="1"/>
  <c r="W2000" i="1" s="1"/>
  <c r="AB2000" i="1" s="1"/>
  <c r="Q2000" i="1"/>
  <c r="P2000" i="1"/>
  <c r="U2000" i="1" s="1"/>
  <c r="O2000" i="1"/>
  <c r="T2000" i="1" s="1"/>
  <c r="N2000" i="1"/>
  <c r="R1999" i="1"/>
  <c r="Q1999" i="1"/>
  <c r="V1999" i="1" s="1"/>
  <c r="P1999" i="1"/>
  <c r="U1999" i="1" s="1"/>
  <c r="Z1999" i="1" s="1"/>
  <c r="O1999" i="1"/>
  <c r="T1999" i="1" s="1"/>
  <c r="Y1999" i="1" s="1"/>
  <c r="N1999" i="1"/>
  <c r="R1998" i="1"/>
  <c r="W1998" i="1" s="1"/>
  <c r="Q1998" i="1"/>
  <c r="V1998" i="1" s="1"/>
  <c r="AA1998" i="1" s="1"/>
  <c r="P1998" i="1"/>
  <c r="U1998" i="1" s="1"/>
  <c r="Z1998" i="1" s="1"/>
  <c r="O1998" i="1"/>
  <c r="N1998" i="1"/>
  <c r="S1998" i="1" s="1"/>
  <c r="R1997" i="1"/>
  <c r="Q1997" i="1"/>
  <c r="P1997" i="1"/>
  <c r="O1997" i="1"/>
  <c r="N1997" i="1"/>
  <c r="R1996" i="1"/>
  <c r="Q1996" i="1"/>
  <c r="P1996" i="1"/>
  <c r="U1996" i="1" s="1"/>
  <c r="O1996" i="1"/>
  <c r="T1996" i="1" s="1"/>
  <c r="Y1996" i="1" s="1"/>
  <c r="N1996" i="1"/>
  <c r="R1995" i="1"/>
  <c r="Q1995" i="1"/>
  <c r="V1995" i="1" s="1"/>
  <c r="P1995" i="1"/>
  <c r="U1995" i="1" s="1"/>
  <c r="Z1995" i="1" s="1"/>
  <c r="O1995" i="1"/>
  <c r="N1995" i="1"/>
  <c r="R1994" i="1"/>
  <c r="W1994" i="1" s="1"/>
  <c r="Q1994" i="1"/>
  <c r="V1994" i="1" s="1"/>
  <c r="AA1994" i="1" s="1"/>
  <c r="P1994" i="1"/>
  <c r="O1994" i="1"/>
  <c r="N1994" i="1"/>
  <c r="S1994" i="1" s="1"/>
  <c r="R1993" i="1"/>
  <c r="W1993" i="1" s="1"/>
  <c r="Q1993" i="1"/>
  <c r="V1993" i="1" s="1"/>
  <c r="AA1993" i="1" s="1"/>
  <c r="P1993" i="1"/>
  <c r="O1993" i="1"/>
  <c r="N1993" i="1"/>
  <c r="S1993" i="1" s="1"/>
  <c r="R1992" i="1"/>
  <c r="W1992" i="1" s="1"/>
  <c r="AB1992" i="1" s="1"/>
  <c r="Q1992" i="1"/>
  <c r="P1992" i="1"/>
  <c r="O1992" i="1"/>
  <c r="N1992" i="1"/>
  <c r="S1992" i="1" s="1"/>
  <c r="R1991" i="1"/>
  <c r="Q1991" i="1"/>
  <c r="P1991" i="1"/>
  <c r="U1991" i="1" s="1"/>
  <c r="O1991" i="1"/>
  <c r="T1991" i="1" s="1"/>
  <c r="Y1991" i="1" s="1"/>
  <c r="N1991" i="1"/>
  <c r="R1990" i="1"/>
  <c r="Q1990" i="1"/>
  <c r="V1990" i="1" s="1"/>
  <c r="P1990" i="1"/>
  <c r="U1990" i="1" s="1"/>
  <c r="Z1990" i="1" s="1"/>
  <c r="O1990" i="1"/>
  <c r="N1990" i="1"/>
  <c r="W1989" i="1"/>
  <c r="S1989" i="1"/>
  <c r="R1989" i="1"/>
  <c r="Q1989" i="1"/>
  <c r="V1989" i="1" s="1"/>
  <c r="AA1989" i="1" s="1"/>
  <c r="P1989" i="1"/>
  <c r="O1989" i="1"/>
  <c r="N1989" i="1"/>
  <c r="R1988" i="1"/>
  <c r="W1988" i="1" s="1"/>
  <c r="Q1988" i="1"/>
  <c r="P1988" i="1"/>
  <c r="O1988" i="1"/>
  <c r="N1988" i="1"/>
  <c r="S1988" i="1" s="1"/>
  <c r="X1988" i="1" s="1"/>
  <c r="R1987" i="1"/>
  <c r="Q1987" i="1"/>
  <c r="P1987" i="1"/>
  <c r="U1987" i="1" s="1"/>
  <c r="O1987" i="1"/>
  <c r="T1987" i="1" s="1"/>
  <c r="Y1987" i="1" s="1"/>
  <c r="N1987" i="1"/>
  <c r="R1986" i="1"/>
  <c r="Q1986" i="1"/>
  <c r="V1986" i="1" s="1"/>
  <c r="P1986" i="1"/>
  <c r="U1986" i="1" s="1"/>
  <c r="Z1986" i="1" s="1"/>
  <c r="O1986" i="1"/>
  <c r="N1986" i="1"/>
  <c r="R1985" i="1"/>
  <c r="W1985" i="1" s="1"/>
  <c r="Q1985" i="1"/>
  <c r="V1985" i="1" s="1"/>
  <c r="AA1985" i="1" s="1"/>
  <c r="P1985" i="1"/>
  <c r="O1985" i="1"/>
  <c r="N1985" i="1"/>
  <c r="S1985" i="1" s="1"/>
  <c r="R1984" i="1"/>
  <c r="W1984" i="1" s="1"/>
  <c r="AB1984" i="1" s="1"/>
  <c r="Q1984" i="1"/>
  <c r="P1984" i="1"/>
  <c r="O1984" i="1"/>
  <c r="N1984" i="1"/>
  <c r="S1984" i="1" s="1"/>
  <c r="R1983" i="1"/>
  <c r="Q1983" i="1"/>
  <c r="P1983" i="1"/>
  <c r="U1983" i="1" s="1"/>
  <c r="O1983" i="1"/>
  <c r="T1983" i="1" s="1"/>
  <c r="Y1983" i="1" s="1"/>
  <c r="N1983" i="1"/>
  <c r="R1982" i="1"/>
  <c r="Q1982" i="1"/>
  <c r="V1982" i="1" s="1"/>
  <c r="P1982" i="1"/>
  <c r="U1982" i="1" s="1"/>
  <c r="Z1982" i="1" s="1"/>
  <c r="O1982" i="1"/>
  <c r="N1982" i="1"/>
  <c r="R1981" i="1"/>
  <c r="W1981" i="1" s="1"/>
  <c r="Q1981" i="1"/>
  <c r="V1981" i="1" s="1"/>
  <c r="AA1981" i="1" s="1"/>
  <c r="P1981" i="1"/>
  <c r="O1981" i="1"/>
  <c r="N1981" i="1"/>
  <c r="S1981" i="1" s="1"/>
  <c r="R1980" i="1"/>
  <c r="Q1980" i="1"/>
  <c r="P1980" i="1"/>
  <c r="O1980" i="1"/>
  <c r="N1980" i="1"/>
  <c r="S1980" i="1" s="1"/>
  <c r="R1979" i="1"/>
  <c r="Q1979" i="1"/>
  <c r="P1979" i="1"/>
  <c r="O1979" i="1"/>
  <c r="N1979" i="1"/>
  <c r="R1978" i="1"/>
  <c r="Q1978" i="1"/>
  <c r="P1978" i="1"/>
  <c r="U1978" i="1" s="1"/>
  <c r="O1978" i="1"/>
  <c r="T1978" i="1" s="1"/>
  <c r="Y1978" i="1" s="1"/>
  <c r="N1978" i="1"/>
  <c r="R1977" i="1"/>
  <c r="Q1977" i="1"/>
  <c r="V1977" i="1" s="1"/>
  <c r="P1977" i="1"/>
  <c r="U1977" i="1" s="1"/>
  <c r="Z1977" i="1" s="1"/>
  <c r="O1977" i="1"/>
  <c r="N1977" i="1"/>
  <c r="R1976" i="1"/>
  <c r="W1976" i="1" s="1"/>
  <c r="Q1976" i="1"/>
  <c r="V1976" i="1" s="1"/>
  <c r="AA1976" i="1" s="1"/>
  <c r="P1976" i="1"/>
  <c r="O1976" i="1"/>
  <c r="N1976" i="1"/>
  <c r="S1976" i="1" s="1"/>
  <c r="R1975" i="1"/>
  <c r="W1975" i="1" s="1"/>
  <c r="AB1975" i="1" s="1"/>
  <c r="Q1975" i="1"/>
  <c r="P1975" i="1"/>
  <c r="O1975" i="1"/>
  <c r="N1975" i="1"/>
  <c r="S1975" i="1" s="1"/>
  <c r="X1975" i="1" s="1"/>
  <c r="R1974" i="1"/>
  <c r="Q1974" i="1"/>
  <c r="P1974" i="1"/>
  <c r="U1974" i="1" s="1"/>
  <c r="O1974" i="1"/>
  <c r="T1974" i="1" s="1"/>
  <c r="N1974" i="1"/>
  <c r="R1973" i="1"/>
  <c r="Q1973" i="1"/>
  <c r="V1973" i="1" s="1"/>
  <c r="P1973" i="1"/>
  <c r="U1973" i="1" s="1"/>
  <c r="Z1973" i="1" s="1"/>
  <c r="O1973" i="1"/>
  <c r="N1973" i="1"/>
  <c r="R1972" i="1"/>
  <c r="W1972" i="1" s="1"/>
  <c r="Q1972" i="1"/>
  <c r="V1972" i="1" s="1"/>
  <c r="AA1972" i="1" s="1"/>
  <c r="P1972" i="1"/>
  <c r="O1972" i="1"/>
  <c r="N1972" i="1"/>
  <c r="S1972" i="1" s="1"/>
  <c r="R1971" i="1"/>
  <c r="W1971" i="1" s="1"/>
  <c r="AB1971" i="1" s="1"/>
  <c r="Q1971" i="1"/>
  <c r="P1971" i="1"/>
  <c r="O1971" i="1"/>
  <c r="N1971" i="1"/>
  <c r="R1970" i="1"/>
  <c r="Q1970" i="1"/>
  <c r="P1970" i="1"/>
  <c r="U1970" i="1" s="1"/>
  <c r="O1970" i="1"/>
  <c r="T1970" i="1" s="1"/>
  <c r="N1970" i="1"/>
  <c r="R1969" i="1"/>
  <c r="Q1969" i="1"/>
  <c r="V1969" i="1" s="1"/>
  <c r="P1969" i="1"/>
  <c r="U1969" i="1" s="1"/>
  <c r="Z1969" i="1" s="1"/>
  <c r="O1969" i="1"/>
  <c r="N1969" i="1"/>
  <c r="R1968" i="1"/>
  <c r="W1968" i="1" s="1"/>
  <c r="Q1968" i="1"/>
  <c r="V1968" i="1" s="1"/>
  <c r="AA1968" i="1" s="1"/>
  <c r="P1968" i="1"/>
  <c r="O1968" i="1"/>
  <c r="N1968" i="1"/>
  <c r="R1967" i="1"/>
  <c r="W1967" i="1" s="1"/>
  <c r="AB1967" i="1" s="1"/>
  <c r="Q1967" i="1"/>
  <c r="P1967" i="1"/>
  <c r="O1967" i="1"/>
  <c r="N1967" i="1"/>
  <c r="S1967" i="1" s="1"/>
  <c r="R1966" i="1"/>
  <c r="Q1966" i="1"/>
  <c r="P1966" i="1"/>
  <c r="O1966" i="1"/>
  <c r="T1966" i="1" s="1"/>
  <c r="N1966" i="1"/>
  <c r="R1965" i="1"/>
  <c r="Q1965" i="1"/>
  <c r="V1965" i="1" s="1"/>
  <c r="P1965" i="1"/>
  <c r="U1965" i="1" s="1"/>
  <c r="Z1965" i="1" s="1"/>
  <c r="O1965" i="1"/>
  <c r="N1965" i="1"/>
  <c r="R1964" i="1"/>
  <c r="W1964" i="1" s="1"/>
  <c r="Q1964" i="1"/>
  <c r="V1964" i="1" s="1"/>
  <c r="AA1964" i="1" s="1"/>
  <c r="P1964" i="1"/>
  <c r="O1964" i="1"/>
  <c r="N1964" i="1"/>
  <c r="S1964" i="1" s="1"/>
  <c r="W1963" i="1"/>
  <c r="R1963" i="1"/>
  <c r="Q1963" i="1"/>
  <c r="V1963" i="1" s="1"/>
  <c r="AA1963" i="1" s="1"/>
  <c r="P1963" i="1"/>
  <c r="O1963" i="1"/>
  <c r="N1963" i="1"/>
  <c r="R1961" i="1"/>
  <c r="W1961" i="1" s="1"/>
  <c r="AB1961" i="1" s="1"/>
  <c r="Q1961" i="1"/>
  <c r="P1961" i="1"/>
  <c r="O1961" i="1"/>
  <c r="N1961" i="1"/>
  <c r="S1961" i="1" s="1"/>
  <c r="R1960" i="1"/>
  <c r="Q1960" i="1"/>
  <c r="P1960" i="1"/>
  <c r="U1960" i="1" s="1"/>
  <c r="O1960" i="1"/>
  <c r="T1960" i="1" s="1"/>
  <c r="N1960" i="1"/>
  <c r="R1959" i="1"/>
  <c r="Q1959" i="1"/>
  <c r="V1959" i="1" s="1"/>
  <c r="P1959" i="1"/>
  <c r="U1959" i="1" s="1"/>
  <c r="Z1959" i="1" s="1"/>
  <c r="O1959" i="1"/>
  <c r="N1959" i="1"/>
  <c r="R1958" i="1"/>
  <c r="W1958" i="1" s="1"/>
  <c r="Q1958" i="1"/>
  <c r="V1958" i="1" s="1"/>
  <c r="AA1958" i="1" s="1"/>
  <c r="P1958" i="1"/>
  <c r="O1958" i="1"/>
  <c r="N1958" i="1"/>
  <c r="S1958" i="1" s="1"/>
  <c r="R1957" i="1"/>
  <c r="W1957" i="1" s="1"/>
  <c r="AB1957" i="1" s="1"/>
  <c r="Q1957" i="1"/>
  <c r="P1957" i="1"/>
  <c r="O1957" i="1"/>
  <c r="N1957" i="1"/>
  <c r="S1957" i="1" s="1"/>
  <c r="X1957" i="1" s="1"/>
  <c r="R1956" i="1"/>
  <c r="Q1956" i="1"/>
  <c r="P1956" i="1"/>
  <c r="U1956" i="1" s="1"/>
  <c r="O1956" i="1"/>
  <c r="T1956" i="1" s="1"/>
  <c r="Y1956" i="1" s="1"/>
  <c r="N1956" i="1"/>
  <c r="R1955" i="1"/>
  <c r="Q1955" i="1"/>
  <c r="V1955" i="1" s="1"/>
  <c r="P1955" i="1"/>
  <c r="U1955" i="1" s="1"/>
  <c r="Z1955" i="1" s="1"/>
  <c r="O1955" i="1"/>
  <c r="N1955" i="1"/>
  <c r="R1954" i="1"/>
  <c r="W1954" i="1" s="1"/>
  <c r="Q1954" i="1"/>
  <c r="V1954" i="1" s="1"/>
  <c r="AA1954" i="1" s="1"/>
  <c r="P1954" i="1"/>
  <c r="O1954" i="1"/>
  <c r="N1954" i="1"/>
  <c r="S1954" i="1" s="1"/>
  <c r="R1953" i="1"/>
  <c r="W1953" i="1" s="1"/>
  <c r="AB1953" i="1" s="1"/>
  <c r="Q1953" i="1"/>
  <c r="P1953" i="1"/>
  <c r="O1953" i="1"/>
  <c r="N1953" i="1"/>
  <c r="S1953" i="1" s="1"/>
  <c r="X1953" i="1" s="1"/>
  <c r="R1952" i="1"/>
  <c r="Q1952" i="1"/>
  <c r="P1952" i="1"/>
  <c r="U1952" i="1" s="1"/>
  <c r="O1952" i="1"/>
  <c r="T1952" i="1" s="1"/>
  <c r="Y1952" i="1" s="1"/>
  <c r="N1952" i="1"/>
  <c r="R1951" i="1"/>
  <c r="Q1951" i="1"/>
  <c r="V1951" i="1" s="1"/>
  <c r="P1951" i="1"/>
  <c r="U1951" i="1" s="1"/>
  <c r="Z1951" i="1" s="1"/>
  <c r="O1951" i="1"/>
  <c r="N1951" i="1"/>
  <c r="R1950" i="1"/>
  <c r="W1950" i="1" s="1"/>
  <c r="Q1950" i="1"/>
  <c r="V1950" i="1" s="1"/>
  <c r="AA1950" i="1" s="1"/>
  <c r="P1950" i="1"/>
  <c r="O1950" i="1"/>
  <c r="N1950" i="1"/>
  <c r="S1950" i="1" s="1"/>
  <c r="R1949" i="1"/>
  <c r="W1949" i="1" s="1"/>
  <c r="AB1949" i="1" s="1"/>
  <c r="Q1949" i="1"/>
  <c r="P1949" i="1"/>
  <c r="O1949" i="1"/>
  <c r="T1949" i="1" s="1"/>
  <c r="N1949" i="1"/>
  <c r="S1949" i="1" s="1"/>
  <c r="X1949" i="1" s="1"/>
  <c r="R1948" i="1"/>
  <c r="W1948" i="1" s="1"/>
  <c r="AB1948" i="1" s="1"/>
  <c r="Q1948" i="1"/>
  <c r="P1948" i="1"/>
  <c r="O1948" i="1"/>
  <c r="T1948" i="1" s="1"/>
  <c r="Y1948" i="1" s="1"/>
  <c r="N1948" i="1"/>
  <c r="S1948" i="1" s="1"/>
  <c r="X1948" i="1" s="1"/>
  <c r="R1947" i="1"/>
  <c r="W1947" i="1" s="1"/>
  <c r="AB1947" i="1" s="1"/>
  <c r="Q1947" i="1"/>
  <c r="P1947" i="1"/>
  <c r="O1947" i="1"/>
  <c r="T1947" i="1" s="1"/>
  <c r="Y1947" i="1" s="1"/>
  <c r="N1947" i="1"/>
  <c r="S1947" i="1" s="1"/>
  <c r="X1947" i="1" s="1"/>
  <c r="R1946" i="1"/>
  <c r="Q1946" i="1"/>
  <c r="V1946" i="1" s="1"/>
  <c r="P1946" i="1"/>
  <c r="U1946" i="1" s="1"/>
  <c r="Z1946" i="1" s="1"/>
  <c r="O1946" i="1"/>
  <c r="T1946" i="1" s="1"/>
  <c r="Y1946" i="1" s="1"/>
  <c r="N1946" i="1"/>
  <c r="R1945" i="1"/>
  <c r="W1945" i="1" s="1"/>
  <c r="Q1945" i="1"/>
  <c r="V1945" i="1" s="1"/>
  <c r="P1945" i="1"/>
  <c r="U1945" i="1" s="1"/>
  <c r="Z1945" i="1" s="1"/>
  <c r="O1945" i="1"/>
  <c r="N1945" i="1"/>
  <c r="S1945" i="1" s="1"/>
  <c r="R1944" i="1"/>
  <c r="Q1944" i="1"/>
  <c r="V1944" i="1" s="1"/>
  <c r="AA1944" i="1" s="1"/>
  <c r="P1944" i="1"/>
  <c r="O1944" i="1"/>
  <c r="T1944" i="1" s="1"/>
  <c r="N1944" i="1"/>
  <c r="S1944" i="1" s="1"/>
  <c r="R1943" i="1"/>
  <c r="W1943" i="1" s="1"/>
  <c r="AB1943" i="1" s="1"/>
  <c r="Q1943" i="1"/>
  <c r="P1943" i="1"/>
  <c r="U1943" i="1" s="1"/>
  <c r="O1943" i="1"/>
  <c r="T1943" i="1" s="1"/>
  <c r="Y1943" i="1" s="1"/>
  <c r="N1943" i="1"/>
  <c r="S1943" i="1" s="1"/>
  <c r="X1943" i="1" s="1"/>
  <c r="R1942" i="1"/>
  <c r="Q1942" i="1"/>
  <c r="V1942" i="1" s="1"/>
  <c r="P1942" i="1"/>
  <c r="O1942" i="1"/>
  <c r="T1942" i="1" s="1"/>
  <c r="Y1942" i="1" s="1"/>
  <c r="N1942" i="1"/>
  <c r="R1941" i="1"/>
  <c r="W1941" i="1" s="1"/>
  <c r="Q1941" i="1"/>
  <c r="P1941" i="1"/>
  <c r="U1941" i="1" s="1"/>
  <c r="Z1941" i="1" s="1"/>
  <c r="O1941" i="1"/>
  <c r="N1941" i="1"/>
  <c r="S1941" i="1" s="1"/>
  <c r="W1940" i="1"/>
  <c r="R1940" i="1"/>
  <c r="Q1940" i="1"/>
  <c r="V1940" i="1" s="1"/>
  <c r="AA1940" i="1" s="1"/>
  <c r="P1940" i="1"/>
  <c r="O1940" i="1"/>
  <c r="N1940" i="1"/>
  <c r="R1939" i="1"/>
  <c r="W1939" i="1" s="1"/>
  <c r="AB1939" i="1" s="1"/>
  <c r="Q1939" i="1"/>
  <c r="P1939" i="1"/>
  <c r="O1939" i="1"/>
  <c r="N1939" i="1"/>
  <c r="S1939" i="1" s="1"/>
  <c r="X1939" i="1" s="1"/>
  <c r="R1938" i="1"/>
  <c r="Q1938" i="1"/>
  <c r="V1938" i="1" s="1"/>
  <c r="P1938" i="1"/>
  <c r="U1938" i="1" s="1"/>
  <c r="Z1938" i="1" s="1"/>
  <c r="O1938" i="1"/>
  <c r="T1938" i="1" s="1"/>
  <c r="Y1938" i="1" s="1"/>
  <c r="N1938" i="1"/>
  <c r="R1937" i="1"/>
  <c r="W1937" i="1" s="1"/>
  <c r="Q1937" i="1"/>
  <c r="V1937" i="1" s="1"/>
  <c r="AA1937" i="1" s="1"/>
  <c r="P1937" i="1"/>
  <c r="U1937" i="1" s="1"/>
  <c r="Z1937" i="1" s="1"/>
  <c r="O1937" i="1"/>
  <c r="N1937" i="1"/>
  <c r="R1936" i="1"/>
  <c r="Q1936" i="1"/>
  <c r="V1936" i="1" s="1"/>
  <c r="AA1936" i="1" s="1"/>
  <c r="P1936" i="1"/>
  <c r="O1936" i="1"/>
  <c r="T1936" i="1" s="1"/>
  <c r="N1936" i="1"/>
  <c r="S1936" i="1" s="1"/>
  <c r="R1935" i="1"/>
  <c r="W1935" i="1" s="1"/>
  <c r="AB1935" i="1" s="1"/>
  <c r="Q1935" i="1"/>
  <c r="P1935" i="1"/>
  <c r="O1935" i="1"/>
  <c r="T1935" i="1" s="1"/>
  <c r="Y1935" i="1" s="1"/>
  <c r="N1935" i="1"/>
  <c r="S1935" i="1" s="1"/>
  <c r="X1935" i="1" s="1"/>
  <c r="R1934" i="1"/>
  <c r="Q1934" i="1"/>
  <c r="V1934" i="1" s="1"/>
  <c r="P1934" i="1"/>
  <c r="O1934" i="1"/>
  <c r="T1934" i="1" s="1"/>
  <c r="Y1934" i="1" s="1"/>
  <c r="N1934" i="1"/>
  <c r="R1933" i="1"/>
  <c r="W1933" i="1" s="1"/>
  <c r="Q1933" i="1"/>
  <c r="P1933" i="1"/>
  <c r="U1933" i="1" s="1"/>
  <c r="Z1933" i="1" s="1"/>
  <c r="O1933" i="1"/>
  <c r="N1933" i="1"/>
  <c r="S1933" i="1" s="1"/>
  <c r="V1932" i="1"/>
  <c r="AA1932" i="1" s="1"/>
  <c r="R1932" i="1"/>
  <c r="W1932" i="1" s="1"/>
  <c r="Q1932" i="1"/>
  <c r="P1932" i="1"/>
  <c r="U1932" i="1" s="1"/>
  <c r="Z1932" i="1" s="1"/>
  <c r="O1932" i="1"/>
  <c r="N1932" i="1"/>
  <c r="S1932" i="1" s="1"/>
  <c r="R1931" i="1"/>
  <c r="Q1931" i="1"/>
  <c r="V1931" i="1" s="1"/>
  <c r="AA1931" i="1" s="1"/>
  <c r="P1931" i="1"/>
  <c r="O1931" i="1"/>
  <c r="T1931" i="1" s="1"/>
  <c r="N1931" i="1"/>
  <c r="S1931" i="1" s="1"/>
  <c r="R1930" i="1"/>
  <c r="W1930" i="1" s="1"/>
  <c r="AB1930" i="1" s="1"/>
  <c r="Q1930" i="1"/>
  <c r="P1930" i="1"/>
  <c r="O1930" i="1"/>
  <c r="N1930" i="1"/>
  <c r="S1930" i="1" s="1"/>
  <c r="X1930" i="1" s="1"/>
  <c r="R1929" i="1"/>
  <c r="Q1929" i="1"/>
  <c r="V1929" i="1" s="1"/>
  <c r="P1929" i="1"/>
  <c r="O1929" i="1"/>
  <c r="T1929" i="1" s="1"/>
  <c r="Y1929" i="1" s="1"/>
  <c r="N1929" i="1"/>
  <c r="W1928" i="1"/>
  <c r="R1928" i="1"/>
  <c r="Q1928" i="1"/>
  <c r="P1928" i="1"/>
  <c r="U1928" i="1" s="1"/>
  <c r="Z1928" i="1" s="1"/>
  <c r="O1928" i="1"/>
  <c r="N1928" i="1"/>
  <c r="S1928" i="1" s="1"/>
  <c r="R1927" i="1"/>
  <c r="Q1927" i="1"/>
  <c r="V1927" i="1" s="1"/>
  <c r="AA1927" i="1" s="1"/>
  <c r="P1927" i="1"/>
  <c r="O1927" i="1"/>
  <c r="T1927" i="1" s="1"/>
  <c r="N1927" i="1"/>
  <c r="S1927" i="1" s="1"/>
  <c r="R1926" i="1"/>
  <c r="Q1926" i="1"/>
  <c r="P1926" i="1"/>
  <c r="O1926" i="1"/>
  <c r="T1926" i="1" s="1"/>
  <c r="Y1926" i="1" s="1"/>
  <c r="N1926" i="1"/>
  <c r="S1926" i="1" s="1"/>
  <c r="X1926" i="1" s="1"/>
  <c r="R1925" i="1"/>
  <c r="Q1925" i="1"/>
  <c r="P1925" i="1"/>
  <c r="U1925" i="1" s="1"/>
  <c r="O1925" i="1"/>
  <c r="N1925" i="1"/>
  <c r="R1924" i="1"/>
  <c r="W1924" i="1" s="1"/>
  <c r="Q1924" i="1"/>
  <c r="P1924" i="1"/>
  <c r="O1924" i="1"/>
  <c r="N1924" i="1"/>
  <c r="S1924" i="1" s="1"/>
  <c r="R1923" i="1"/>
  <c r="W1923" i="1" s="1"/>
  <c r="AB1923" i="1" s="1"/>
  <c r="Q1923" i="1"/>
  <c r="V1923" i="1" s="1"/>
  <c r="AA1923" i="1" s="1"/>
  <c r="P1923" i="1"/>
  <c r="O1923" i="1"/>
  <c r="N1923" i="1"/>
  <c r="R1922" i="1"/>
  <c r="W1922" i="1" s="1"/>
  <c r="AB1922" i="1" s="1"/>
  <c r="Q1922" i="1"/>
  <c r="P1922" i="1"/>
  <c r="O1922" i="1"/>
  <c r="N1922" i="1"/>
  <c r="S1922" i="1" s="1"/>
  <c r="X1922" i="1" s="1"/>
  <c r="R1921" i="1"/>
  <c r="Q1921" i="1"/>
  <c r="P1921" i="1"/>
  <c r="U1921" i="1" s="1"/>
  <c r="O1921" i="1"/>
  <c r="T1921" i="1" s="1"/>
  <c r="N1921" i="1"/>
  <c r="R1920" i="1"/>
  <c r="Q1920" i="1"/>
  <c r="V1920" i="1" s="1"/>
  <c r="P1920" i="1"/>
  <c r="U1920" i="1" s="1"/>
  <c r="Z1920" i="1" s="1"/>
  <c r="O1920" i="1"/>
  <c r="N1920" i="1"/>
  <c r="R1919" i="1"/>
  <c r="Q1919" i="1"/>
  <c r="V1919" i="1" s="1"/>
  <c r="AA1919" i="1" s="1"/>
  <c r="P1919" i="1"/>
  <c r="O1919" i="1"/>
  <c r="T1919" i="1" s="1"/>
  <c r="N1919" i="1"/>
  <c r="S1919" i="1" s="1"/>
  <c r="R1918" i="1"/>
  <c r="W1918" i="1" s="1"/>
  <c r="Q1918" i="1"/>
  <c r="P1918" i="1"/>
  <c r="O1918" i="1"/>
  <c r="T1918" i="1" s="1"/>
  <c r="Y1918" i="1" s="1"/>
  <c r="N1918" i="1"/>
  <c r="S1918" i="1" s="1"/>
  <c r="X1918" i="1" s="1"/>
  <c r="R1917" i="1"/>
  <c r="W1917" i="1" s="1"/>
  <c r="AB1917" i="1" s="1"/>
  <c r="Q1917" i="1"/>
  <c r="P1917" i="1"/>
  <c r="O1917" i="1"/>
  <c r="T1917" i="1" s="1"/>
  <c r="Y1917" i="1" s="1"/>
  <c r="N1917" i="1"/>
  <c r="S1917" i="1" s="1"/>
  <c r="X1917" i="1" s="1"/>
  <c r="R1916" i="1"/>
  <c r="Q1916" i="1"/>
  <c r="V1916" i="1" s="1"/>
  <c r="P1916" i="1"/>
  <c r="U1916" i="1" s="1"/>
  <c r="Z1916" i="1" s="1"/>
  <c r="O1916" i="1"/>
  <c r="T1916" i="1" s="1"/>
  <c r="Y1916" i="1" s="1"/>
  <c r="N1916" i="1"/>
  <c r="R1915" i="1"/>
  <c r="W1915" i="1" s="1"/>
  <c r="Q1915" i="1"/>
  <c r="V1915" i="1" s="1"/>
  <c r="AA1915" i="1" s="1"/>
  <c r="P1915" i="1"/>
  <c r="U1915" i="1" s="1"/>
  <c r="Z1915" i="1" s="1"/>
  <c r="O1915" i="1"/>
  <c r="N1915" i="1"/>
  <c r="S1915" i="1" s="1"/>
  <c r="R1914" i="1"/>
  <c r="W1914" i="1" s="1"/>
  <c r="AB1914" i="1" s="1"/>
  <c r="Q1914" i="1"/>
  <c r="V1914" i="1" s="1"/>
  <c r="AA1914" i="1" s="1"/>
  <c r="P1914" i="1"/>
  <c r="O1914" i="1"/>
  <c r="N1914" i="1"/>
  <c r="S1914" i="1" s="1"/>
  <c r="X1914" i="1" s="1"/>
  <c r="R1913" i="1"/>
  <c r="W1913" i="1" s="1"/>
  <c r="Q1913" i="1"/>
  <c r="P1913" i="1"/>
  <c r="U1913" i="1" s="1"/>
  <c r="O1913" i="1"/>
  <c r="T1913" i="1" s="1"/>
  <c r="N1913" i="1"/>
  <c r="R1912" i="1"/>
  <c r="Q1912" i="1"/>
  <c r="V1912" i="1" s="1"/>
  <c r="P1912" i="1"/>
  <c r="O1912" i="1"/>
  <c r="N1912" i="1"/>
  <c r="R1911" i="1"/>
  <c r="W1911" i="1" s="1"/>
  <c r="Q1911" i="1"/>
  <c r="P1911" i="1"/>
  <c r="U1911" i="1" s="1"/>
  <c r="Z1911" i="1" s="1"/>
  <c r="O1911" i="1"/>
  <c r="N1911" i="1"/>
  <c r="S1911" i="1" s="1"/>
  <c r="R1910" i="1"/>
  <c r="W1910" i="1" s="1"/>
  <c r="AB1910" i="1" s="1"/>
  <c r="Q1910" i="1"/>
  <c r="P1910" i="1"/>
  <c r="O1910" i="1"/>
  <c r="N1910" i="1"/>
  <c r="S1910" i="1" s="1"/>
  <c r="R1909" i="1"/>
  <c r="W1909" i="1" s="1"/>
  <c r="AB1909" i="1" s="1"/>
  <c r="Q1909" i="1"/>
  <c r="P1909" i="1"/>
  <c r="O1909" i="1"/>
  <c r="T1909" i="1" s="1"/>
  <c r="Y1909" i="1" s="1"/>
  <c r="N1909" i="1"/>
  <c r="S1909" i="1" s="1"/>
  <c r="X1909" i="1" s="1"/>
  <c r="R1908" i="1"/>
  <c r="Q1908" i="1"/>
  <c r="V1908" i="1" s="1"/>
  <c r="P1908" i="1"/>
  <c r="U1908" i="1" s="1"/>
  <c r="Z1908" i="1" s="1"/>
  <c r="O1908" i="1"/>
  <c r="T1908" i="1" s="1"/>
  <c r="Y1908" i="1" s="1"/>
  <c r="N1908" i="1"/>
  <c r="R1907" i="1"/>
  <c r="W1907" i="1" s="1"/>
  <c r="Q1907" i="1"/>
  <c r="V1907" i="1" s="1"/>
  <c r="AA1907" i="1" s="1"/>
  <c r="P1907" i="1"/>
  <c r="U1907" i="1" s="1"/>
  <c r="Z1907" i="1" s="1"/>
  <c r="O1907" i="1"/>
  <c r="N1907" i="1"/>
  <c r="S1907" i="1" s="1"/>
  <c r="R1906" i="1"/>
  <c r="W1906" i="1" s="1"/>
  <c r="AB1906" i="1" s="1"/>
  <c r="Q1906" i="1"/>
  <c r="V1906" i="1" s="1"/>
  <c r="P1906" i="1"/>
  <c r="O1906" i="1"/>
  <c r="N1906" i="1"/>
  <c r="S1906" i="1" s="1"/>
  <c r="X1906" i="1" s="1"/>
  <c r="R1905" i="1"/>
  <c r="W1905" i="1" s="1"/>
  <c r="Q1905" i="1"/>
  <c r="P1905" i="1"/>
  <c r="U1905" i="1" s="1"/>
  <c r="O1905" i="1"/>
  <c r="T1905" i="1" s="1"/>
  <c r="N1905" i="1"/>
  <c r="S1905" i="1" s="1"/>
  <c r="X1905" i="1" s="1"/>
  <c r="R1904" i="1"/>
  <c r="Q1904" i="1"/>
  <c r="V1904" i="1" s="1"/>
  <c r="P1904" i="1"/>
  <c r="O1904" i="1"/>
  <c r="N1904" i="1"/>
  <c r="W1903" i="1"/>
  <c r="R1903" i="1"/>
  <c r="Q1903" i="1"/>
  <c r="P1903" i="1"/>
  <c r="O1903" i="1"/>
  <c r="N1903" i="1"/>
  <c r="R1902" i="1"/>
  <c r="W1902" i="1" s="1"/>
  <c r="Q1902" i="1"/>
  <c r="V1902" i="1" s="1"/>
  <c r="AA1902" i="1" s="1"/>
  <c r="P1902" i="1"/>
  <c r="O1902" i="1"/>
  <c r="N1902" i="1"/>
  <c r="S1902" i="1" s="1"/>
  <c r="R1901" i="1"/>
  <c r="W1901" i="1" s="1"/>
  <c r="AB1901" i="1" s="1"/>
  <c r="Q1901" i="1"/>
  <c r="V1901" i="1" s="1"/>
  <c r="P1901" i="1"/>
  <c r="O1901" i="1"/>
  <c r="N1901" i="1"/>
  <c r="S1901" i="1" s="1"/>
  <c r="X1901" i="1" s="1"/>
  <c r="W1900" i="1"/>
  <c r="R1900" i="1"/>
  <c r="Q1900" i="1"/>
  <c r="P1900" i="1"/>
  <c r="O1900" i="1"/>
  <c r="T1900" i="1" s="1"/>
  <c r="N1900" i="1"/>
  <c r="S1900" i="1" s="1"/>
  <c r="R1899" i="1"/>
  <c r="Q1899" i="1"/>
  <c r="P1899" i="1"/>
  <c r="U1899" i="1" s="1"/>
  <c r="O1899" i="1"/>
  <c r="N1899" i="1"/>
  <c r="R1898" i="1"/>
  <c r="Q1898" i="1"/>
  <c r="V1898" i="1" s="1"/>
  <c r="P1898" i="1"/>
  <c r="O1898" i="1"/>
  <c r="N1898" i="1"/>
  <c r="S1898" i="1" s="1"/>
  <c r="V1897" i="1"/>
  <c r="R1897" i="1"/>
  <c r="W1897" i="1" s="1"/>
  <c r="AB1897" i="1" s="1"/>
  <c r="Q1897" i="1"/>
  <c r="P1897" i="1"/>
  <c r="O1897" i="1"/>
  <c r="N1897" i="1"/>
  <c r="R1896" i="1"/>
  <c r="W1896" i="1" s="1"/>
  <c r="AB1896" i="1" s="1"/>
  <c r="Q1896" i="1"/>
  <c r="P1896" i="1"/>
  <c r="O1896" i="1"/>
  <c r="T1896" i="1" s="1"/>
  <c r="Y1896" i="1" s="1"/>
  <c r="N1896" i="1"/>
  <c r="S1896" i="1" s="1"/>
  <c r="X1896" i="1" s="1"/>
  <c r="R1895" i="1"/>
  <c r="Q1895" i="1"/>
  <c r="V1895" i="1" s="1"/>
  <c r="P1895" i="1"/>
  <c r="U1895" i="1" s="1"/>
  <c r="Z1895" i="1" s="1"/>
  <c r="O1895" i="1"/>
  <c r="T1895" i="1" s="1"/>
  <c r="Y1895" i="1" s="1"/>
  <c r="N1895" i="1"/>
  <c r="R1894" i="1"/>
  <c r="W1894" i="1" s="1"/>
  <c r="Q1894" i="1"/>
  <c r="V1894" i="1" s="1"/>
  <c r="AA1894" i="1" s="1"/>
  <c r="P1894" i="1"/>
  <c r="O1894" i="1"/>
  <c r="N1894" i="1"/>
  <c r="S1894" i="1" s="1"/>
  <c r="R1893" i="1"/>
  <c r="W1893" i="1" s="1"/>
  <c r="AB1893" i="1" s="1"/>
  <c r="Q1893" i="1"/>
  <c r="V1893" i="1" s="1"/>
  <c r="AA1893" i="1" s="1"/>
  <c r="P1893" i="1"/>
  <c r="O1893" i="1"/>
  <c r="N1893" i="1"/>
  <c r="S1893" i="1" s="1"/>
  <c r="X1893" i="1" s="1"/>
  <c r="W1892" i="1"/>
  <c r="R1892" i="1"/>
  <c r="Q1892" i="1"/>
  <c r="P1892" i="1"/>
  <c r="O1892" i="1"/>
  <c r="T1892" i="1" s="1"/>
  <c r="N1892" i="1"/>
  <c r="S1892" i="1" s="1"/>
  <c r="R1891" i="1"/>
  <c r="Q1891" i="1"/>
  <c r="P1891" i="1"/>
  <c r="U1891" i="1" s="1"/>
  <c r="O1891" i="1"/>
  <c r="N1891" i="1"/>
  <c r="R1890" i="1"/>
  <c r="Q1890" i="1"/>
  <c r="V1890" i="1" s="1"/>
  <c r="P1890" i="1"/>
  <c r="O1890" i="1"/>
  <c r="N1890" i="1"/>
  <c r="R1889" i="1"/>
  <c r="W1889" i="1" s="1"/>
  <c r="AB1889" i="1" s="1"/>
  <c r="Q1889" i="1"/>
  <c r="P1889" i="1"/>
  <c r="O1889" i="1"/>
  <c r="N1889" i="1"/>
  <c r="S1889" i="1" s="1"/>
  <c r="X1889" i="1" s="1"/>
  <c r="R1888" i="1"/>
  <c r="W1888" i="1" s="1"/>
  <c r="Q1888" i="1"/>
  <c r="P1888" i="1"/>
  <c r="O1888" i="1"/>
  <c r="T1888" i="1" s="1"/>
  <c r="Y1888" i="1" s="1"/>
  <c r="N1888" i="1"/>
  <c r="S1888" i="1" s="1"/>
  <c r="S1887" i="1"/>
  <c r="R1887" i="1"/>
  <c r="W1887" i="1" s="1"/>
  <c r="Q1887" i="1"/>
  <c r="P1887" i="1"/>
  <c r="O1887" i="1"/>
  <c r="T1887" i="1" s="1"/>
  <c r="Y1887" i="1" s="1"/>
  <c r="N1887" i="1"/>
  <c r="R1885" i="1"/>
  <c r="Q1885" i="1"/>
  <c r="V1885" i="1" s="1"/>
  <c r="P1885" i="1"/>
  <c r="U1885" i="1" s="1"/>
  <c r="Z1885" i="1" s="1"/>
  <c r="O1885" i="1"/>
  <c r="N1885" i="1"/>
  <c r="R1884" i="1"/>
  <c r="W1884" i="1" s="1"/>
  <c r="Q1884" i="1"/>
  <c r="V1884" i="1" s="1"/>
  <c r="AA1884" i="1" s="1"/>
  <c r="P1884" i="1"/>
  <c r="U1884" i="1" s="1"/>
  <c r="O1884" i="1"/>
  <c r="N1884" i="1"/>
  <c r="S1884" i="1" s="1"/>
  <c r="R1883" i="1"/>
  <c r="W1883" i="1" s="1"/>
  <c r="AB1883" i="1" s="1"/>
  <c r="Q1883" i="1"/>
  <c r="V1883" i="1" s="1"/>
  <c r="P1883" i="1"/>
  <c r="O1883" i="1"/>
  <c r="N1883" i="1"/>
  <c r="S1883" i="1" s="1"/>
  <c r="X1883" i="1" s="1"/>
  <c r="R1882" i="1"/>
  <c r="W1882" i="1" s="1"/>
  <c r="Q1882" i="1"/>
  <c r="P1882" i="1"/>
  <c r="O1882" i="1"/>
  <c r="T1882" i="1" s="1"/>
  <c r="Y1882" i="1" s="1"/>
  <c r="N1882" i="1"/>
  <c r="S1882" i="1" s="1"/>
  <c r="R1881" i="1"/>
  <c r="Q1881" i="1"/>
  <c r="V1881" i="1" s="1"/>
  <c r="P1881" i="1"/>
  <c r="U1881" i="1" s="1"/>
  <c r="O1881" i="1"/>
  <c r="N1881" i="1"/>
  <c r="R1880" i="1"/>
  <c r="W1880" i="1" s="1"/>
  <c r="Q1880" i="1"/>
  <c r="V1880" i="1" s="1"/>
  <c r="P1880" i="1"/>
  <c r="U1880" i="1" s="1"/>
  <c r="O1880" i="1"/>
  <c r="N1880" i="1"/>
  <c r="R1879" i="1"/>
  <c r="W1879" i="1" s="1"/>
  <c r="AB1879" i="1" s="1"/>
  <c r="Q1879" i="1"/>
  <c r="V1879" i="1" s="1"/>
  <c r="P1879" i="1"/>
  <c r="O1879" i="1"/>
  <c r="N1879" i="1"/>
  <c r="S1879" i="1" s="1"/>
  <c r="X1879" i="1" s="1"/>
  <c r="R1878" i="1"/>
  <c r="W1878" i="1" s="1"/>
  <c r="Q1878" i="1"/>
  <c r="P1878" i="1"/>
  <c r="O1878" i="1"/>
  <c r="T1878" i="1" s="1"/>
  <c r="Y1878" i="1" s="1"/>
  <c r="N1878" i="1"/>
  <c r="S1878" i="1" s="1"/>
  <c r="R1877" i="1"/>
  <c r="Q1877" i="1"/>
  <c r="P1877" i="1"/>
  <c r="O1877" i="1"/>
  <c r="N1877" i="1"/>
  <c r="R1876" i="1"/>
  <c r="Q1876" i="1"/>
  <c r="V1876" i="1" s="1"/>
  <c r="P1876" i="1"/>
  <c r="U1876" i="1" s="1"/>
  <c r="Z1876" i="1" s="1"/>
  <c r="O1876" i="1"/>
  <c r="N1876" i="1"/>
  <c r="S1876" i="1" s="1"/>
  <c r="R1875" i="1"/>
  <c r="W1875" i="1" s="1"/>
  <c r="Q1875" i="1"/>
  <c r="V1875" i="1" s="1"/>
  <c r="P1875" i="1"/>
  <c r="O1875" i="1"/>
  <c r="T1875" i="1" s="1"/>
  <c r="N1875" i="1"/>
  <c r="S1875" i="1" s="1"/>
  <c r="X1875" i="1" s="1"/>
  <c r="R1874" i="1"/>
  <c r="W1874" i="1" s="1"/>
  <c r="Q1874" i="1"/>
  <c r="P1874" i="1"/>
  <c r="U1874" i="1" s="1"/>
  <c r="O1874" i="1"/>
  <c r="N1874" i="1"/>
  <c r="S1874" i="1" s="1"/>
  <c r="X1874" i="1" s="1"/>
  <c r="R1873" i="1"/>
  <c r="Q1873" i="1"/>
  <c r="P1873" i="1"/>
  <c r="U1873" i="1" s="1"/>
  <c r="O1873" i="1"/>
  <c r="T1873" i="1" s="1"/>
  <c r="N1873" i="1"/>
  <c r="R1872" i="1"/>
  <c r="Q1872" i="1"/>
  <c r="V1872" i="1" s="1"/>
  <c r="P1872" i="1"/>
  <c r="U1872" i="1" s="1"/>
  <c r="O1872" i="1"/>
  <c r="N1872" i="1"/>
  <c r="S1872" i="1" s="1"/>
  <c r="R1871" i="1"/>
  <c r="Q1871" i="1"/>
  <c r="V1871" i="1" s="1"/>
  <c r="P1871" i="1"/>
  <c r="U1871" i="1" s="1"/>
  <c r="Z1871" i="1" s="1"/>
  <c r="O1871" i="1"/>
  <c r="N1871" i="1"/>
  <c r="S1871" i="1" s="1"/>
  <c r="R1870" i="1"/>
  <c r="W1870" i="1" s="1"/>
  <c r="Q1870" i="1"/>
  <c r="V1870" i="1" s="1"/>
  <c r="P1870" i="1"/>
  <c r="O1870" i="1"/>
  <c r="T1870" i="1" s="1"/>
  <c r="N1870" i="1"/>
  <c r="S1870" i="1" s="1"/>
  <c r="X1870" i="1" s="1"/>
  <c r="R1869" i="1"/>
  <c r="W1869" i="1" s="1"/>
  <c r="Q1869" i="1"/>
  <c r="P1869" i="1"/>
  <c r="U1869" i="1" s="1"/>
  <c r="O1869" i="1"/>
  <c r="N1869" i="1"/>
  <c r="S1869" i="1" s="1"/>
  <c r="R1868" i="1"/>
  <c r="Q1868" i="1"/>
  <c r="V1868" i="1" s="1"/>
  <c r="P1868" i="1"/>
  <c r="U1868" i="1" s="1"/>
  <c r="O1868" i="1"/>
  <c r="T1868" i="1" s="1"/>
  <c r="N1868" i="1"/>
  <c r="R1867" i="1"/>
  <c r="Q1867" i="1"/>
  <c r="V1867" i="1" s="1"/>
  <c r="P1867" i="1"/>
  <c r="U1867" i="1" s="1"/>
  <c r="O1867" i="1"/>
  <c r="N1867" i="1"/>
  <c r="S1867" i="1" s="1"/>
  <c r="R1866" i="1"/>
  <c r="W1866" i="1" s="1"/>
  <c r="Q1866" i="1"/>
  <c r="V1866" i="1" s="1"/>
  <c r="AA1866" i="1" s="1"/>
  <c r="P1866" i="1"/>
  <c r="O1866" i="1"/>
  <c r="T1866" i="1" s="1"/>
  <c r="N1866" i="1"/>
  <c r="R1865" i="1"/>
  <c r="W1865" i="1" s="1"/>
  <c r="Q1865" i="1"/>
  <c r="P1865" i="1"/>
  <c r="O1865" i="1"/>
  <c r="N1865" i="1"/>
  <c r="R1864" i="1"/>
  <c r="Q1864" i="1"/>
  <c r="P1864" i="1"/>
  <c r="U1864" i="1" s="1"/>
  <c r="O1864" i="1"/>
  <c r="T1864" i="1" s="1"/>
  <c r="Y1864" i="1" s="1"/>
  <c r="N1864" i="1"/>
  <c r="R1863" i="1"/>
  <c r="Q1863" i="1"/>
  <c r="P1863" i="1"/>
  <c r="U1863" i="1" s="1"/>
  <c r="O1863" i="1"/>
  <c r="N1863" i="1"/>
  <c r="R1862" i="1"/>
  <c r="W1862" i="1" s="1"/>
  <c r="Q1862" i="1"/>
  <c r="V1862" i="1" s="1"/>
  <c r="P1862" i="1"/>
  <c r="O1862" i="1"/>
  <c r="N1862" i="1"/>
  <c r="R1861" i="1"/>
  <c r="W1861" i="1" s="1"/>
  <c r="AB1861" i="1" s="1"/>
  <c r="Q1861" i="1"/>
  <c r="P1861" i="1"/>
  <c r="U1861" i="1" s="1"/>
  <c r="O1861" i="1"/>
  <c r="N1861" i="1"/>
  <c r="R1860" i="1"/>
  <c r="Q1860" i="1"/>
  <c r="P1860" i="1"/>
  <c r="U1860" i="1" s="1"/>
  <c r="Z1860" i="1" s="1"/>
  <c r="O1860" i="1"/>
  <c r="N1860" i="1"/>
  <c r="R1859" i="1"/>
  <c r="W1859" i="1" s="1"/>
  <c r="Q1859" i="1"/>
  <c r="V1859" i="1" s="1"/>
  <c r="P1859" i="1"/>
  <c r="U1859" i="1" s="1"/>
  <c r="Z1859" i="1" s="1"/>
  <c r="O1859" i="1"/>
  <c r="N1859" i="1"/>
  <c r="S1859" i="1" s="1"/>
  <c r="R1858" i="1"/>
  <c r="W1858" i="1" s="1"/>
  <c r="AB1858" i="1" s="1"/>
  <c r="Q1858" i="1"/>
  <c r="V1858" i="1" s="1"/>
  <c r="AA1858" i="1" s="1"/>
  <c r="P1858" i="1"/>
  <c r="O1858" i="1"/>
  <c r="N1858" i="1"/>
  <c r="S1858" i="1" s="1"/>
  <c r="X1858" i="1" s="1"/>
  <c r="R1857" i="1"/>
  <c r="W1857" i="1" s="1"/>
  <c r="AB1857" i="1" s="1"/>
  <c r="Q1857" i="1"/>
  <c r="P1857" i="1"/>
  <c r="O1857" i="1"/>
  <c r="T1857" i="1" s="1"/>
  <c r="N1857" i="1"/>
  <c r="S1857" i="1" s="1"/>
  <c r="X1857" i="1" s="1"/>
  <c r="R1856" i="1"/>
  <c r="W1856" i="1" s="1"/>
  <c r="AB1856" i="1" s="1"/>
  <c r="Q1856" i="1"/>
  <c r="P1856" i="1"/>
  <c r="O1856" i="1"/>
  <c r="T1856" i="1" s="1"/>
  <c r="Y1856" i="1" s="1"/>
  <c r="N1856" i="1"/>
  <c r="S1856" i="1" s="1"/>
  <c r="X1856" i="1" s="1"/>
  <c r="R1855" i="1"/>
  <c r="Q1855" i="1"/>
  <c r="V1855" i="1" s="1"/>
  <c r="P1855" i="1"/>
  <c r="O1855" i="1"/>
  <c r="T1855" i="1" s="1"/>
  <c r="Y1855" i="1" s="1"/>
  <c r="N1855" i="1"/>
  <c r="R1854" i="1"/>
  <c r="W1854" i="1" s="1"/>
  <c r="Q1854" i="1"/>
  <c r="P1854" i="1"/>
  <c r="U1854" i="1" s="1"/>
  <c r="Z1854" i="1" s="1"/>
  <c r="O1854" i="1"/>
  <c r="N1854" i="1"/>
  <c r="R1853" i="1"/>
  <c r="W1853" i="1" s="1"/>
  <c r="AB1853" i="1" s="1"/>
  <c r="Q1853" i="1"/>
  <c r="V1853" i="1" s="1"/>
  <c r="AA1853" i="1" s="1"/>
  <c r="P1853" i="1"/>
  <c r="O1853" i="1"/>
  <c r="N1853" i="1"/>
  <c r="S1853" i="1" s="1"/>
  <c r="X1853" i="1" s="1"/>
  <c r="R1852" i="1"/>
  <c r="W1852" i="1" s="1"/>
  <c r="AB1852" i="1" s="1"/>
  <c r="Q1852" i="1"/>
  <c r="P1852" i="1"/>
  <c r="U1852" i="1" s="1"/>
  <c r="O1852" i="1"/>
  <c r="T1852" i="1" s="1"/>
  <c r="Y1852" i="1" s="1"/>
  <c r="N1852" i="1"/>
  <c r="S1852" i="1" s="1"/>
  <c r="X1852" i="1" s="1"/>
  <c r="R1851" i="1"/>
  <c r="Q1851" i="1"/>
  <c r="V1851" i="1" s="1"/>
  <c r="P1851" i="1"/>
  <c r="O1851" i="1"/>
  <c r="N1851" i="1"/>
  <c r="R1850" i="1"/>
  <c r="W1850" i="1" s="1"/>
  <c r="Q1850" i="1"/>
  <c r="V1850" i="1" s="1"/>
  <c r="AA1850" i="1" s="1"/>
  <c r="P1850" i="1"/>
  <c r="O1850" i="1"/>
  <c r="N1850" i="1"/>
  <c r="S1850" i="1" s="1"/>
  <c r="R1849" i="1"/>
  <c r="W1849" i="1" s="1"/>
  <c r="AB1849" i="1" s="1"/>
  <c r="Q1849" i="1"/>
  <c r="V1849" i="1" s="1"/>
  <c r="P1849" i="1"/>
  <c r="O1849" i="1"/>
  <c r="N1849" i="1"/>
  <c r="S1849" i="1" s="1"/>
  <c r="X1849" i="1" s="1"/>
  <c r="S1848" i="1"/>
  <c r="R1848" i="1"/>
  <c r="W1848" i="1" s="1"/>
  <c r="Q1848" i="1"/>
  <c r="P1848" i="1"/>
  <c r="O1848" i="1"/>
  <c r="T1848" i="1" s="1"/>
  <c r="N1848" i="1"/>
  <c r="R1847" i="1"/>
  <c r="Q1847" i="1"/>
  <c r="V1847" i="1" s="1"/>
  <c r="P1847" i="1"/>
  <c r="O1847" i="1"/>
  <c r="N1847" i="1"/>
  <c r="R1846" i="1"/>
  <c r="W1846" i="1" s="1"/>
  <c r="Q1846" i="1"/>
  <c r="P1846" i="1"/>
  <c r="O1846" i="1"/>
  <c r="N1846" i="1"/>
  <c r="R1845" i="1"/>
  <c r="W1845" i="1" s="1"/>
  <c r="AB1845" i="1" s="1"/>
  <c r="Q1845" i="1"/>
  <c r="P1845" i="1"/>
  <c r="O1845" i="1"/>
  <c r="N1845" i="1"/>
  <c r="S1845" i="1" s="1"/>
  <c r="R1844" i="1"/>
  <c r="W1844" i="1" s="1"/>
  <c r="Q1844" i="1"/>
  <c r="P1844" i="1"/>
  <c r="O1844" i="1"/>
  <c r="T1844" i="1" s="1"/>
  <c r="Y1844" i="1" s="1"/>
  <c r="N1844" i="1"/>
  <c r="R1843" i="1"/>
  <c r="Q1843" i="1"/>
  <c r="V1843" i="1" s="1"/>
  <c r="P1843" i="1"/>
  <c r="U1843" i="1" s="1"/>
  <c r="Z1843" i="1" s="1"/>
  <c r="O1843" i="1"/>
  <c r="N1843" i="1"/>
  <c r="R1842" i="1"/>
  <c r="W1842" i="1" s="1"/>
  <c r="Q1842" i="1"/>
  <c r="V1842" i="1" s="1"/>
  <c r="AA1842" i="1" s="1"/>
  <c r="P1842" i="1"/>
  <c r="O1842" i="1"/>
  <c r="N1842" i="1"/>
  <c r="S1842" i="1" s="1"/>
  <c r="R1841" i="1"/>
  <c r="W1841" i="1" s="1"/>
  <c r="Q1841" i="1"/>
  <c r="P1841" i="1"/>
  <c r="O1841" i="1"/>
  <c r="N1841" i="1"/>
  <c r="R1840" i="1"/>
  <c r="W1840" i="1" s="1"/>
  <c r="AB1840" i="1" s="1"/>
  <c r="Q1840" i="1"/>
  <c r="V1840" i="1" s="1"/>
  <c r="P1840" i="1"/>
  <c r="O1840" i="1"/>
  <c r="N1840" i="1"/>
  <c r="S1840" i="1" s="1"/>
  <c r="X1840" i="1" s="1"/>
  <c r="R1839" i="1"/>
  <c r="W1839" i="1" s="1"/>
  <c r="Q1839" i="1"/>
  <c r="P1839" i="1"/>
  <c r="O1839" i="1"/>
  <c r="T1839" i="1" s="1"/>
  <c r="Y1839" i="1" s="1"/>
  <c r="N1839" i="1"/>
  <c r="R1838" i="1"/>
  <c r="Q1838" i="1"/>
  <c r="V1838" i="1" s="1"/>
  <c r="P1838" i="1"/>
  <c r="O1838" i="1"/>
  <c r="N1838" i="1"/>
  <c r="R1837" i="1"/>
  <c r="W1837" i="1" s="1"/>
  <c r="Q1837" i="1"/>
  <c r="V1837" i="1" s="1"/>
  <c r="AA1837" i="1" s="1"/>
  <c r="P1837" i="1"/>
  <c r="O1837" i="1"/>
  <c r="N1837" i="1"/>
  <c r="S1837" i="1" s="1"/>
  <c r="R1836" i="1"/>
  <c r="W1836" i="1" s="1"/>
  <c r="AB1836" i="1" s="1"/>
  <c r="Q1836" i="1"/>
  <c r="V1836" i="1" s="1"/>
  <c r="P1836" i="1"/>
  <c r="O1836" i="1"/>
  <c r="N1836" i="1"/>
  <c r="S1836" i="1" s="1"/>
  <c r="X1836" i="1" s="1"/>
  <c r="R1835" i="1"/>
  <c r="W1835" i="1" s="1"/>
  <c r="Q1835" i="1"/>
  <c r="P1835" i="1"/>
  <c r="O1835" i="1"/>
  <c r="T1835" i="1" s="1"/>
  <c r="N1835" i="1"/>
  <c r="S1835" i="1" s="1"/>
  <c r="R1834" i="1"/>
  <c r="Q1834" i="1"/>
  <c r="V1834" i="1" s="1"/>
  <c r="P1834" i="1"/>
  <c r="O1834" i="1"/>
  <c r="N1834" i="1"/>
  <c r="R1833" i="1"/>
  <c r="W1833" i="1" s="1"/>
  <c r="Q1833" i="1"/>
  <c r="P1833" i="1"/>
  <c r="O1833" i="1"/>
  <c r="N1833" i="1"/>
  <c r="S1833" i="1" s="1"/>
  <c r="R1832" i="1"/>
  <c r="W1832" i="1" s="1"/>
  <c r="AB1832" i="1" s="1"/>
  <c r="Q1832" i="1"/>
  <c r="P1832" i="1"/>
  <c r="O1832" i="1"/>
  <c r="N1832" i="1"/>
  <c r="S1832" i="1" s="1"/>
  <c r="R1831" i="1"/>
  <c r="Q1831" i="1"/>
  <c r="P1831" i="1"/>
  <c r="O1831" i="1"/>
  <c r="T1831" i="1" s="1"/>
  <c r="N1831" i="1"/>
  <c r="R1830" i="1"/>
  <c r="Q1830" i="1"/>
  <c r="V1830" i="1" s="1"/>
  <c r="P1830" i="1"/>
  <c r="U1830" i="1" s="1"/>
  <c r="Z1830" i="1" s="1"/>
  <c r="O1830" i="1"/>
  <c r="N1830" i="1"/>
  <c r="R1829" i="1"/>
  <c r="W1829" i="1" s="1"/>
  <c r="Q1829" i="1"/>
  <c r="V1829" i="1" s="1"/>
  <c r="AA1829" i="1" s="1"/>
  <c r="P1829" i="1"/>
  <c r="O1829" i="1"/>
  <c r="N1829" i="1"/>
  <c r="S1829" i="1" s="1"/>
  <c r="R1828" i="1"/>
  <c r="W1828" i="1" s="1"/>
  <c r="AB1828" i="1" s="1"/>
  <c r="Q1828" i="1"/>
  <c r="V1828" i="1" s="1"/>
  <c r="P1828" i="1"/>
  <c r="O1828" i="1"/>
  <c r="N1828" i="1"/>
  <c r="S1828" i="1" s="1"/>
  <c r="X1828" i="1" s="1"/>
  <c r="R1827" i="1"/>
  <c r="W1827" i="1" s="1"/>
  <c r="Q1827" i="1"/>
  <c r="P1827" i="1"/>
  <c r="O1827" i="1"/>
  <c r="T1827" i="1" s="1"/>
  <c r="N1827" i="1"/>
  <c r="S1827" i="1" s="1"/>
  <c r="R1826" i="1"/>
  <c r="Q1826" i="1"/>
  <c r="P1826" i="1"/>
  <c r="O1826" i="1"/>
  <c r="T1826" i="1" s="1"/>
  <c r="N1826" i="1"/>
  <c r="R1825" i="1"/>
  <c r="Q1825" i="1"/>
  <c r="V1825" i="1" s="1"/>
  <c r="P1825" i="1"/>
  <c r="U1825" i="1" s="1"/>
  <c r="O1825" i="1"/>
  <c r="N1825" i="1"/>
  <c r="W1824" i="1"/>
  <c r="S1824" i="1"/>
  <c r="R1824" i="1"/>
  <c r="Q1824" i="1"/>
  <c r="V1824" i="1" s="1"/>
  <c r="P1824" i="1"/>
  <c r="O1824" i="1"/>
  <c r="N1824" i="1"/>
  <c r="R1823" i="1"/>
  <c r="W1823" i="1" s="1"/>
  <c r="AB1823" i="1" s="1"/>
  <c r="Q1823" i="1"/>
  <c r="V1823" i="1" s="1"/>
  <c r="P1823" i="1"/>
  <c r="O1823" i="1"/>
  <c r="N1823" i="1"/>
  <c r="S1823" i="1" s="1"/>
  <c r="R1822" i="1"/>
  <c r="W1822" i="1" s="1"/>
  <c r="Q1822" i="1"/>
  <c r="P1822" i="1"/>
  <c r="O1822" i="1"/>
  <c r="T1822" i="1" s="1"/>
  <c r="Y1822" i="1" s="1"/>
  <c r="N1822" i="1"/>
  <c r="S1822" i="1" s="1"/>
  <c r="R1821" i="1"/>
  <c r="Q1821" i="1"/>
  <c r="V1821" i="1" s="1"/>
  <c r="P1821" i="1"/>
  <c r="U1821" i="1" s="1"/>
  <c r="Z1821" i="1" s="1"/>
  <c r="O1821" i="1"/>
  <c r="N1821" i="1"/>
  <c r="R1820" i="1"/>
  <c r="W1820" i="1" s="1"/>
  <c r="Q1820" i="1"/>
  <c r="V1820" i="1" s="1"/>
  <c r="AA1820" i="1" s="1"/>
  <c r="P1820" i="1"/>
  <c r="O1820" i="1"/>
  <c r="N1820" i="1"/>
  <c r="S1820" i="1" s="1"/>
  <c r="R1819" i="1"/>
  <c r="W1819" i="1" s="1"/>
  <c r="AB1819" i="1" s="1"/>
  <c r="Q1819" i="1"/>
  <c r="P1819" i="1"/>
  <c r="O1819" i="1"/>
  <c r="N1819" i="1"/>
  <c r="S1819" i="1" s="1"/>
  <c r="X1819" i="1" s="1"/>
  <c r="R1818" i="1"/>
  <c r="Q1818" i="1"/>
  <c r="P1818" i="1"/>
  <c r="O1818" i="1"/>
  <c r="T1818" i="1" s="1"/>
  <c r="N1818" i="1"/>
  <c r="R1817" i="1"/>
  <c r="Q1817" i="1"/>
  <c r="V1817" i="1" s="1"/>
  <c r="P1817" i="1"/>
  <c r="U1817" i="1" s="1"/>
  <c r="O1817" i="1"/>
  <c r="N1817" i="1"/>
  <c r="S1816" i="1"/>
  <c r="R1816" i="1"/>
  <c r="W1816" i="1" s="1"/>
  <c r="Q1816" i="1"/>
  <c r="V1816" i="1" s="1"/>
  <c r="P1816" i="1"/>
  <c r="O1816" i="1"/>
  <c r="N1816" i="1"/>
  <c r="R1815" i="1"/>
  <c r="W1815" i="1" s="1"/>
  <c r="AB1815" i="1" s="1"/>
  <c r="Q1815" i="1"/>
  <c r="V1815" i="1" s="1"/>
  <c r="P1815" i="1"/>
  <c r="O1815" i="1"/>
  <c r="N1815" i="1"/>
  <c r="S1815" i="1" s="1"/>
  <c r="X1815" i="1" s="1"/>
  <c r="R1814" i="1"/>
  <c r="Q1814" i="1"/>
  <c r="P1814" i="1"/>
  <c r="O1814" i="1"/>
  <c r="T1814" i="1" s="1"/>
  <c r="Y1814" i="1" s="1"/>
  <c r="N1814" i="1"/>
  <c r="R1813" i="1"/>
  <c r="Q1813" i="1"/>
  <c r="P1813" i="1"/>
  <c r="U1813" i="1" s="1"/>
  <c r="Z1813" i="1" s="1"/>
  <c r="O1813" i="1"/>
  <c r="N1813" i="1"/>
  <c r="R1812" i="1"/>
  <c r="W1812" i="1" s="1"/>
  <c r="Q1812" i="1"/>
  <c r="V1812" i="1" s="1"/>
  <c r="AA1812" i="1" s="1"/>
  <c r="P1812" i="1"/>
  <c r="O1812" i="1"/>
  <c r="N1812" i="1"/>
  <c r="S1812" i="1" s="1"/>
  <c r="R1811" i="1"/>
  <c r="Q1811" i="1"/>
  <c r="V1811" i="1" s="1"/>
  <c r="P1811" i="1"/>
  <c r="O1811" i="1"/>
  <c r="N1811" i="1"/>
  <c r="R1810" i="1"/>
  <c r="W1810" i="1" s="1"/>
  <c r="AB1810" i="1" s="1"/>
  <c r="Q1810" i="1"/>
  <c r="V1810" i="1" s="1"/>
  <c r="P1810" i="1"/>
  <c r="O1810" i="1"/>
  <c r="N1810" i="1"/>
  <c r="R1809" i="1"/>
  <c r="Q1809" i="1"/>
  <c r="P1809" i="1"/>
  <c r="O1809" i="1"/>
  <c r="T1809" i="1" s="1"/>
  <c r="Y1809" i="1" s="1"/>
  <c r="N1809" i="1"/>
  <c r="R1808" i="1"/>
  <c r="Q1808" i="1"/>
  <c r="V1808" i="1" s="1"/>
  <c r="P1808" i="1"/>
  <c r="U1808" i="1" s="1"/>
  <c r="Z1808" i="1" s="1"/>
  <c r="O1808" i="1"/>
  <c r="N1808" i="1"/>
  <c r="R1807" i="1"/>
  <c r="W1807" i="1" s="1"/>
  <c r="Q1807" i="1"/>
  <c r="V1807" i="1" s="1"/>
  <c r="AA1807" i="1" s="1"/>
  <c r="P1807" i="1"/>
  <c r="O1807" i="1"/>
  <c r="N1807" i="1"/>
  <c r="S1807" i="1" s="1"/>
  <c r="V1806" i="1"/>
  <c r="R1806" i="1"/>
  <c r="W1806" i="1" s="1"/>
  <c r="AB1806" i="1" s="1"/>
  <c r="Q1806" i="1"/>
  <c r="P1806" i="1"/>
  <c r="O1806" i="1"/>
  <c r="N1806" i="1"/>
  <c r="S1806" i="1" s="1"/>
  <c r="X1806" i="1" s="1"/>
  <c r="R1805" i="1"/>
  <c r="W1805" i="1" s="1"/>
  <c r="Q1805" i="1"/>
  <c r="P1805" i="1"/>
  <c r="U1805" i="1" s="1"/>
  <c r="O1805" i="1"/>
  <c r="N1805" i="1"/>
  <c r="R1804" i="1"/>
  <c r="Q1804" i="1"/>
  <c r="P1804" i="1"/>
  <c r="U1804" i="1" s="1"/>
  <c r="O1804" i="1"/>
  <c r="T1804" i="1" s="1"/>
  <c r="Y1804" i="1" s="1"/>
  <c r="N1804" i="1"/>
  <c r="R1803" i="1"/>
  <c r="W1803" i="1" s="1"/>
  <c r="Q1803" i="1"/>
  <c r="P1803" i="1"/>
  <c r="U1803" i="1" s="1"/>
  <c r="Z1803" i="1" s="1"/>
  <c r="O1803" i="1"/>
  <c r="N1803" i="1"/>
  <c r="S1803" i="1" s="1"/>
  <c r="R1802" i="1"/>
  <c r="Q1802" i="1"/>
  <c r="V1802" i="1" s="1"/>
  <c r="AA1802" i="1" s="1"/>
  <c r="P1802" i="1"/>
  <c r="O1802" i="1"/>
  <c r="N1802" i="1"/>
  <c r="S1802" i="1" s="1"/>
  <c r="R1801" i="1"/>
  <c r="W1801" i="1" s="1"/>
  <c r="AB1801" i="1" s="1"/>
  <c r="Q1801" i="1"/>
  <c r="P1801" i="1"/>
  <c r="O1801" i="1"/>
  <c r="N1801" i="1"/>
  <c r="S1801" i="1" s="1"/>
  <c r="X1801" i="1" s="1"/>
  <c r="R1800" i="1"/>
  <c r="Q1800" i="1"/>
  <c r="V1800" i="1" s="1"/>
  <c r="P1800" i="1"/>
  <c r="U1800" i="1" s="1"/>
  <c r="Z1800" i="1" s="1"/>
  <c r="O1800" i="1"/>
  <c r="T1800" i="1" s="1"/>
  <c r="Y1800" i="1" s="1"/>
  <c r="N1800" i="1"/>
  <c r="R1799" i="1"/>
  <c r="W1799" i="1" s="1"/>
  <c r="Q1799" i="1"/>
  <c r="V1799" i="1" s="1"/>
  <c r="AA1799" i="1" s="1"/>
  <c r="P1799" i="1"/>
  <c r="U1799" i="1" s="1"/>
  <c r="Z1799" i="1" s="1"/>
  <c r="O1799" i="1"/>
  <c r="N1799" i="1"/>
  <c r="R1798" i="1"/>
  <c r="Q1798" i="1"/>
  <c r="P1798" i="1"/>
  <c r="O1798" i="1"/>
  <c r="T1798" i="1" s="1"/>
  <c r="N1798" i="1"/>
  <c r="S1798" i="1" s="1"/>
  <c r="R1797" i="1"/>
  <c r="W1797" i="1" s="1"/>
  <c r="AB1797" i="1" s="1"/>
  <c r="Q1797" i="1"/>
  <c r="P1797" i="1"/>
  <c r="O1797" i="1"/>
  <c r="T1797" i="1" s="1"/>
  <c r="Y1797" i="1" s="1"/>
  <c r="N1797" i="1"/>
  <c r="S1797" i="1" s="1"/>
  <c r="X1797" i="1" s="1"/>
  <c r="R1796" i="1"/>
  <c r="W1796" i="1" s="1"/>
  <c r="AB1796" i="1" s="1"/>
  <c r="Q1796" i="1"/>
  <c r="P1796" i="1"/>
  <c r="O1796" i="1"/>
  <c r="T1796" i="1" s="1"/>
  <c r="Y1796" i="1" s="1"/>
  <c r="N1796" i="1"/>
  <c r="S1796" i="1" s="1"/>
  <c r="X1796" i="1" s="1"/>
  <c r="R1795" i="1"/>
  <c r="Q1795" i="1"/>
  <c r="V1795" i="1" s="1"/>
  <c r="P1795" i="1"/>
  <c r="O1795" i="1"/>
  <c r="T1795" i="1" s="1"/>
  <c r="Y1795" i="1" s="1"/>
  <c r="N1795" i="1"/>
  <c r="R1794" i="1"/>
  <c r="W1794" i="1" s="1"/>
  <c r="Q1794" i="1"/>
  <c r="P1794" i="1"/>
  <c r="U1794" i="1" s="1"/>
  <c r="Z1794" i="1" s="1"/>
  <c r="O1794" i="1"/>
  <c r="N1794" i="1"/>
  <c r="S1794" i="1" s="1"/>
  <c r="R1793" i="1"/>
  <c r="W1793" i="1" s="1"/>
  <c r="AB1793" i="1" s="1"/>
  <c r="Q1793" i="1"/>
  <c r="V1793" i="1" s="1"/>
  <c r="AA1793" i="1" s="1"/>
  <c r="P1793" i="1"/>
  <c r="O1793" i="1"/>
  <c r="N1793" i="1"/>
  <c r="S1793" i="1" s="1"/>
  <c r="R1792" i="1"/>
  <c r="W1792" i="1" s="1"/>
  <c r="AB1792" i="1" s="1"/>
  <c r="Q1792" i="1"/>
  <c r="P1792" i="1"/>
  <c r="O1792" i="1"/>
  <c r="T1792" i="1" s="1"/>
  <c r="Y1792" i="1" s="1"/>
  <c r="N1792" i="1"/>
  <c r="S1792" i="1" s="1"/>
  <c r="X1792" i="1" s="1"/>
  <c r="R1791" i="1"/>
  <c r="Q1791" i="1"/>
  <c r="V1791" i="1" s="1"/>
  <c r="P1791" i="1"/>
  <c r="U1791" i="1" s="1"/>
  <c r="O1791" i="1"/>
  <c r="T1791" i="1" s="1"/>
  <c r="Y1791" i="1" s="1"/>
  <c r="N1791" i="1"/>
  <c r="R1790" i="1"/>
  <c r="W1790" i="1" s="1"/>
  <c r="Q1790" i="1"/>
  <c r="V1790" i="1" s="1"/>
  <c r="AA1790" i="1" s="1"/>
  <c r="P1790" i="1"/>
  <c r="U1790" i="1" s="1"/>
  <c r="Z1790" i="1" s="1"/>
  <c r="O1790" i="1"/>
  <c r="N1790" i="1"/>
  <c r="R1789" i="1"/>
  <c r="Q1789" i="1"/>
  <c r="P1789" i="1"/>
  <c r="O1789" i="1"/>
  <c r="T1789" i="1" s="1"/>
  <c r="N1789" i="1"/>
  <c r="S1789" i="1" s="1"/>
  <c r="R1788" i="1"/>
  <c r="W1788" i="1" s="1"/>
  <c r="AB1788" i="1" s="1"/>
  <c r="Q1788" i="1"/>
  <c r="P1788" i="1"/>
  <c r="O1788" i="1"/>
  <c r="T1788" i="1" s="1"/>
  <c r="N1788" i="1"/>
  <c r="S1788" i="1" s="1"/>
  <c r="X1788" i="1" s="1"/>
  <c r="R1787" i="1"/>
  <c r="Q1787" i="1"/>
  <c r="V1787" i="1" s="1"/>
  <c r="P1787" i="1"/>
  <c r="O1787" i="1"/>
  <c r="N1787" i="1"/>
  <c r="R1786" i="1"/>
  <c r="W1786" i="1" s="1"/>
  <c r="Q1786" i="1"/>
  <c r="P1786" i="1"/>
  <c r="U1786" i="1" s="1"/>
  <c r="Z1786" i="1" s="1"/>
  <c r="O1786" i="1"/>
  <c r="N1786" i="1"/>
  <c r="S1786" i="1" s="1"/>
  <c r="R1785" i="1"/>
  <c r="Q1785" i="1"/>
  <c r="P1785" i="1"/>
  <c r="O1785" i="1"/>
  <c r="T1785" i="1" s="1"/>
  <c r="N1785" i="1"/>
  <c r="S1785" i="1" s="1"/>
  <c r="R1784" i="1"/>
  <c r="W1784" i="1" s="1"/>
  <c r="AB1784" i="1" s="1"/>
  <c r="Q1784" i="1"/>
  <c r="P1784" i="1"/>
  <c r="O1784" i="1"/>
  <c r="N1784" i="1"/>
  <c r="S1784" i="1" s="1"/>
  <c r="X1784" i="1" s="1"/>
  <c r="R1783" i="1"/>
  <c r="Q1783" i="1"/>
  <c r="V1783" i="1" s="1"/>
  <c r="P1783" i="1"/>
  <c r="U1783" i="1" s="1"/>
  <c r="Z1783" i="1" s="1"/>
  <c r="O1783" i="1"/>
  <c r="T1783" i="1" s="1"/>
  <c r="Y1783" i="1" s="1"/>
  <c r="N1783" i="1"/>
  <c r="R1782" i="1"/>
  <c r="W1782" i="1" s="1"/>
  <c r="Q1782" i="1"/>
  <c r="V1782" i="1" s="1"/>
  <c r="AA1782" i="1" s="1"/>
  <c r="P1782" i="1"/>
  <c r="U1782" i="1" s="1"/>
  <c r="Z1782" i="1" s="1"/>
  <c r="O1782" i="1"/>
  <c r="N1782" i="1"/>
  <c r="S1782" i="1" s="1"/>
  <c r="R1781" i="1"/>
  <c r="W1781" i="1" s="1"/>
  <c r="Q1781" i="1"/>
  <c r="V1781" i="1" s="1"/>
  <c r="AA1781" i="1" s="1"/>
  <c r="P1781" i="1"/>
  <c r="O1781" i="1"/>
  <c r="N1781" i="1"/>
  <c r="S1781" i="1" s="1"/>
  <c r="R1780" i="1"/>
  <c r="W1780" i="1" s="1"/>
  <c r="Q1780" i="1"/>
  <c r="P1780" i="1"/>
  <c r="O1780" i="1"/>
  <c r="N1780" i="1"/>
  <c r="S1780" i="1" s="1"/>
  <c r="R1779" i="1"/>
  <c r="Q1779" i="1"/>
  <c r="P1779" i="1"/>
  <c r="U1779" i="1" s="1"/>
  <c r="O1779" i="1"/>
  <c r="T1779" i="1" s="1"/>
  <c r="Y1779" i="1" s="1"/>
  <c r="N1779" i="1"/>
  <c r="V1778" i="1"/>
  <c r="R1778" i="1"/>
  <c r="Q1778" i="1"/>
  <c r="P1778" i="1"/>
  <c r="U1778" i="1" s="1"/>
  <c r="Z1778" i="1" s="1"/>
  <c r="O1778" i="1"/>
  <c r="N1778" i="1"/>
  <c r="R1777" i="1"/>
  <c r="W1777" i="1" s="1"/>
  <c r="Q1777" i="1"/>
  <c r="V1777" i="1" s="1"/>
  <c r="AA1777" i="1" s="1"/>
  <c r="P1777" i="1"/>
  <c r="O1777" i="1"/>
  <c r="N1777" i="1"/>
  <c r="S1777" i="1" s="1"/>
  <c r="R1776" i="1"/>
  <c r="Q1776" i="1"/>
  <c r="P1776" i="1"/>
  <c r="O1776" i="1"/>
  <c r="N1776" i="1"/>
  <c r="R1775" i="1"/>
  <c r="Q1775" i="1"/>
  <c r="P1775" i="1"/>
  <c r="U1775" i="1" s="1"/>
  <c r="O1775" i="1"/>
  <c r="T1775" i="1" s="1"/>
  <c r="Y1775" i="1" s="1"/>
  <c r="N1775" i="1"/>
  <c r="R1774" i="1"/>
  <c r="Q1774" i="1"/>
  <c r="V1774" i="1" s="1"/>
  <c r="P1774" i="1"/>
  <c r="U1774" i="1" s="1"/>
  <c r="Z1774" i="1" s="1"/>
  <c r="O1774" i="1"/>
  <c r="N1774" i="1"/>
  <c r="R1773" i="1"/>
  <c r="W1773" i="1" s="1"/>
  <c r="Q1773" i="1"/>
  <c r="V1773" i="1" s="1"/>
  <c r="AA1773" i="1" s="1"/>
  <c r="P1773" i="1"/>
  <c r="O1773" i="1"/>
  <c r="N1773" i="1"/>
  <c r="S1773" i="1" s="1"/>
  <c r="R1772" i="1"/>
  <c r="W1772" i="1" s="1"/>
  <c r="AB1772" i="1" s="1"/>
  <c r="Q1772" i="1"/>
  <c r="P1772" i="1"/>
  <c r="O1772" i="1"/>
  <c r="N1772" i="1"/>
  <c r="S1772" i="1" s="1"/>
  <c r="R1771" i="1"/>
  <c r="Q1771" i="1"/>
  <c r="P1771" i="1"/>
  <c r="U1771" i="1" s="1"/>
  <c r="O1771" i="1"/>
  <c r="T1771" i="1" s="1"/>
  <c r="Y1771" i="1" s="1"/>
  <c r="N1771" i="1"/>
  <c r="R1770" i="1"/>
  <c r="Q1770" i="1"/>
  <c r="V1770" i="1" s="1"/>
  <c r="P1770" i="1"/>
  <c r="U1770" i="1" s="1"/>
  <c r="Z1770" i="1" s="1"/>
  <c r="O1770" i="1"/>
  <c r="N1770" i="1"/>
  <c r="R1769" i="1"/>
  <c r="W1769" i="1" s="1"/>
  <c r="Q1769" i="1"/>
  <c r="V1769" i="1" s="1"/>
  <c r="AA1769" i="1" s="1"/>
  <c r="P1769" i="1"/>
  <c r="O1769" i="1"/>
  <c r="N1769" i="1"/>
  <c r="S1769" i="1" s="1"/>
  <c r="R1768" i="1"/>
  <c r="W1768" i="1" s="1"/>
  <c r="AB1768" i="1" s="1"/>
  <c r="Q1768" i="1"/>
  <c r="P1768" i="1"/>
  <c r="O1768" i="1"/>
  <c r="N1768" i="1"/>
  <c r="S1768" i="1" s="1"/>
  <c r="R1767" i="1"/>
  <c r="Q1767" i="1"/>
  <c r="P1767" i="1"/>
  <c r="U1767" i="1" s="1"/>
  <c r="O1767" i="1"/>
  <c r="T1767" i="1" s="1"/>
  <c r="Y1767" i="1" s="1"/>
  <c r="N1767" i="1"/>
  <c r="R1766" i="1"/>
  <c r="Q1766" i="1"/>
  <c r="P1766" i="1"/>
  <c r="U1766" i="1" s="1"/>
  <c r="O1766" i="1"/>
  <c r="T1766" i="1" s="1"/>
  <c r="Y1766" i="1" s="1"/>
  <c r="N1766" i="1"/>
  <c r="R1765" i="1"/>
  <c r="Q1765" i="1"/>
  <c r="V1765" i="1" s="1"/>
  <c r="P1765" i="1"/>
  <c r="U1765" i="1" s="1"/>
  <c r="Z1765" i="1" s="1"/>
  <c r="O1765" i="1"/>
  <c r="N1765" i="1"/>
  <c r="R1764" i="1"/>
  <c r="W1764" i="1" s="1"/>
  <c r="Q1764" i="1"/>
  <c r="V1764" i="1" s="1"/>
  <c r="AA1764" i="1" s="1"/>
  <c r="P1764" i="1"/>
  <c r="O1764" i="1"/>
  <c r="N1764" i="1"/>
  <c r="S1764" i="1" s="1"/>
  <c r="R1763" i="1"/>
  <c r="W1763" i="1" s="1"/>
  <c r="AB1763" i="1" s="1"/>
  <c r="Q1763" i="1"/>
  <c r="P1763" i="1"/>
  <c r="O1763" i="1"/>
  <c r="N1763" i="1"/>
  <c r="S1763" i="1" s="1"/>
  <c r="R1762" i="1"/>
  <c r="Q1762" i="1"/>
  <c r="P1762" i="1"/>
  <c r="U1762" i="1" s="1"/>
  <c r="O1762" i="1"/>
  <c r="T1762" i="1" s="1"/>
  <c r="Y1762" i="1" s="1"/>
  <c r="N1762" i="1"/>
  <c r="R1761" i="1"/>
  <c r="Q1761" i="1"/>
  <c r="V1761" i="1" s="1"/>
  <c r="P1761" i="1"/>
  <c r="U1761" i="1" s="1"/>
  <c r="Z1761" i="1" s="1"/>
  <c r="O1761" i="1"/>
  <c r="N1761" i="1"/>
  <c r="R1760" i="1"/>
  <c r="W1760" i="1" s="1"/>
  <c r="Q1760" i="1"/>
  <c r="V1760" i="1" s="1"/>
  <c r="AA1760" i="1" s="1"/>
  <c r="P1760" i="1"/>
  <c r="O1760" i="1"/>
  <c r="N1760" i="1"/>
  <c r="S1760" i="1" s="1"/>
  <c r="R1759" i="1"/>
  <c r="W1759" i="1" s="1"/>
  <c r="AB1759" i="1" s="1"/>
  <c r="Q1759" i="1"/>
  <c r="P1759" i="1"/>
  <c r="O1759" i="1"/>
  <c r="N1759" i="1"/>
  <c r="S1759" i="1" s="1"/>
  <c r="R1758" i="1"/>
  <c r="Q1758" i="1"/>
  <c r="P1758" i="1"/>
  <c r="U1758" i="1" s="1"/>
  <c r="O1758" i="1"/>
  <c r="T1758" i="1" s="1"/>
  <c r="Y1758" i="1" s="1"/>
  <c r="N1758" i="1"/>
  <c r="R1757" i="1"/>
  <c r="Q1757" i="1"/>
  <c r="V1757" i="1" s="1"/>
  <c r="P1757" i="1"/>
  <c r="U1757" i="1" s="1"/>
  <c r="Z1757" i="1" s="1"/>
  <c r="O1757" i="1"/>
  <c r="N1757" i="1"/>
  <c r="W1756" i="1"/>
  <c r="S1756" i="1"/>
  <c r="R1756" i="1"/>
  <c r="Q1756" i="1"/>
  <c r="V1756" i="1" s="1"/>
  <c r="AA1756" i="1" s="1"/>
  <c r="P1756" i="1"/>
  <c r="O1756" i="1"/>
  <c r="N1756" i="1"/>
  <c r="R1755" i="1"/>
  <c r="W1755" i="1" s="1"/>
  <c r="AB1755" i="1" s="1"/>
  <c r="Q1755" i="1"/>
  <c r="P1755" i="1"/>
  <c r="O1755" i="1"/>
  <c r="N1755" i="1"/>
  <c r="S1755" i="1" s="1"/>
  <c r="R1754" i="1"/>
  <c r="Q1754" i="1"/>
  <c r="P1754" i="1"/>
  <c r="U1754" i="1" s="1"/>
  <c r="O1754" i="1"/>
  <c r="T1754" i="1" s="1"/>
  <c r="Y1754" i="1" s="1"/>
  <c r="N1754" i="1"/>
  <c r="R1753" i="1"/>
  <c r="Q1753" i="1"/>
  <c r="V1753" i="1" s="1"/>
  <c r="P1753" i="1"/>
  <c r="U1753" i="1" s="1"/>
  <c r="Z1753" i="1" s="1"/>
  <c r="O1753" i="1"/>
  <c r="N1753" i="1"/>
  <c r="R1752" i="1"/>
  <c r="W1752" i="1" s="1"/>
  <c r="Q1752" i="1"/>
  <c r="V1752" i="1" s="1"/>
  <c r="AA1752" i="1" s="1"/>
  <c r="P1752" i="1"/>
  <c r="O1752" i="1"/>
  <c r="N1752" i="1"/>
  <c r="S1752" i="1" s="1"/>
  <c r="R1751" i="1"/>
  <c r="W1751" i="1" s="1"/>
  <c r="Q1751" i="1"/>
  <c r="V1751" i="1" s="1"/>
  <c r="AA1751" i="1" s="1"/>
  <c r="P1751" i="1"/>
  <c r="O1751" i="1"/>
  <c r="N1751" i="1"/>
  <c r="S1751" i="1" s="1"/>
  <c r="R1750" i="1"/>
  <c r="W1750" i="1" s="1"/>
  <c r="AB1750" i="1" s="1"/>
  <c r="Q1750" i="1"/>
  <c r="P1750" i="1"/>
  <c r="O1750" i="1"/>
  <c r="N1750" i="1"/>
  <c r="S1750" i="1" s="1"/>
  <c r="R1749" i="1"/>
  <c r="Q1749" i="1"/>
  <c r="P1749" i="1"/>
  <c r="U1749" i="1" s="1"/>
  <c r="O1749" i="1"/>
  <c r="T1749" i="1" s="1"/>
  <c r="Y1749" i="1" s="1"/>
  <c r="N1749" i="1"/>
  <c r="R1748" i="1"/>
  <c r="Q1748" i="1"/>
  <c r="V1748" i="1" s="1"/>
  <c r="P1748" i="1"/>
  <c r="U1748" i="1" s="1"/>
  <c r="Z1748" i="1" s="1"/>
  <c r="O1748" i="1"/>
  <c r="N1748" i="1"/>
  <c r="R1747" i="1"/>
  <c r="W1747" i="1" s="1"/>
  <c r="Q1747" i="1"/>
  <c r="V1747" i="1" s="1"/>
  <c r="AA1747" i="1" s="1"/>
  <c r="P1747" i="1"/>
  <c r="O1747" i="1"/>
  <c r="N1747" i="1"/>
  <c r="S1747" i="1" s="1"/>
  <c r="R1746" i="1"/>
  <c r="W1746" i="1" s="1"/>
  <c r="AB1746" i="1" s="1"/>
  <c r="Q1746" i="1"/>
  <c r="P1746" i="1"/>
  <c r="O1746" i="1"/>
  <c r="N1746" i="1"/>
  <c r="S1746" i="1" s="1"/>
  <c r="R1745" i="1"/>
  <c r="Q1745" i="1"/>
  <c r="P1745" i="1"/>
  <c r="U1745" i="1" s="1"/>
  <c r="O1745" i="1"/>
  <c r="T1745" i="1" s="1"/>
  <c r="Y1745" i="1" s="1"/>
  <c r="N1745" i="1"/>
  <c r="R1744" i="1"/>
  <c r="Q1744" i="1"/>
  <c r="V1744" i="1" s="1"/>
  <c r="P1744" i="1"/>
  <c r="U1744" i="1" s="1"/>
  <c r="Z1744" i="1" s="1"/>
  <c r="O1744" i="1"/>
  <c r="N1744" i="1"/>
  <c r="R1743" i="1"/>
  <c r="W1743" i="1" s="1"/>
  <c r="Q1743" i="1"/>
  <c r="V1743" i="1" s="1"/>
  <c r="AA1743" i="1" s="1"/>
  <c r="P1743" i="1"/>
  <c r="O1743" i="1"/>
  <c r="N1743" i="1"/>
  <c r="S1743" i="1" s="1"/>
  <c r="R1742" i="1"/>
  <c r="W1742" i="1" s="1"/>
  <c r="AB1742" i="1" s="1"/>
  <c r="Q1742" i="1"/>
  <c r="P1742" i="1"/>
  <c r="O1742" i="1"/>
  <c r="N1742" i="1"/>
  <c r="S1742" i="1" s="1"/>
  <c r="R1741" i="1"/>
  <c r="W1741" i="1" s="1"/>
  <c r="Q1741" i="1"/>
  <c r="P1741" i="1"/>
  <c r="O1741" i="1"/>
  <c r="T1741" i="1" s="1"/>
  <c r="N1741" i="1"/>
  <c r="S1741" i="1" s="1"/>
  <c r="R1740" i="1"/>
  <c r="Q1740" i="1"/>
  <c r="V1740" i="1" s="1"/>
  <c r="P1740" i="1"/>
  <c r="U1740" i="1" s="1"/>
  <c r="Z1740" i="1" s="1"/>
  <c r="O1740" i="1"/>
  <c r="N1740" i="1"/>
  <c r="R1739" i="1"/>
  <c r="W1739" i="1" s="1"/>
  <c r="Q1739" i="1"/>
  <c r="V1739" i="1" s="1"/>
  <c r="AA1739" i="1" s="1"/>
  <c r="P1739" i="1"/>
  <c r="O1739" i="1"/>
  <c r="N1739" i="1"/>
  <c r="R1738" i="1"/>
  <c r="W1738" i="1" s="1"/>
  <c r="Q1738" i="1"/>
  <c r="P1738" i="1"/>
  <c r="O1738" i="1"/>
  <c r="N1738" i="1"/>
  <c r="S1738" i="1" s="1"/>
  <c r="X1738" i="1" s="1"/>
  <c r="R1737" i="1"/>
  <c r="Q1737" i="1"/>
  <c r="P1737" i="1"/>
  <c r="O1737" i="1"/>
  <c r="T1737" i="1" s="1"/>
  <c r="N1737" i="1"/>
  <c r="S1737" i="1" s="1"/>
  <c r="X1737" i="1" s="1"/>
  <c r="R1736" i="1"/>
  <c r="W1736" i="1" s="1"/>
  <c r="AB1736" i="1" s="1"/>
  <c r="Q1736" i="1"/>
  <c r="P1736" i="1"/>
  <c r="O1736" i="1"/>
  <c r="T1736" i="1" s="1"/>
  <c r="N1736" i="1"/>
  <c r="S1736" i="1" s="1"/>
  <c r="X1736" i="1" s="1"/>
  <c r="R1735" i="1"/>
  <c r="Q1735" i="1"/>
  <c r="V1735" i="1" s="1"/>
  <c r="P1735" i="1"/>
  <c r="U1735" i="1" s="1"/>
  <c r="O1735" i="1"/>
  <c r="T1735" i="1" s="1"/>
  <c r="Y1735" i="1" s="1"/>
  <c r="N1735" i="1"/>
  <c r="R1734" i="1"/>
  <c r="W1734" i="1" s="1"/>
  <c r="Q1734" i="1"/>
  <c r="V1734" i="1" s="1"/>
  <c r="P1734" i="1"/>
  <c r="U1734" i="1" s="1"/>
  <c r="Z1734" i="1" s="1"/>
  <c r="O1734" i="1"/>
  <c r="N1734" i="1"/>
  <c r="S1734" i="1" s="1"/>
  <c r="R1733" i="1"/>
  <c r="Q1733" i="1"/>
  <c r="V1733" i="1" s="1"/>
  <c r="AA1733" i="1" s="1"/>
  <c r="P1733" i="1"/>
  <c r="O1733" i="1"/>
  <c r="N1733" i="1"/>
  <c r="R1732" i="1"/>
  <c r="W1732" i="1" s="1"/>
  <c r="AB1732" i="1" s="1"/>
  <c r="Q1732" i="1"/>
  <c r="P1732" i="1"/>
  <c r="O1732" i="1"/>
  <c r="N1732" i="1"/>
  <c r="S1732" i="1" s="1"/>
  <c r="X1732" i="1" s="1"/>
  <c r="R1731" i="1"/>
  <c r="Q1731" i="1"/>
  <c r="V1731" i="1" s="1"/>
  <c r="P1731" i="1"/>
  <c r="U1731" i="1" s="1"/>
  <c r="Z1731" i="1" s="1"/>
  <c r="O1731" i="1"/>
  <c r="T1731" i="1" s="1"/>
  <c r="Y1731" i="1" s="1"/>
  <c r="N1731" i="1"/>
  <c r="R1730" i="1"/>
  <c r="W1730" i="1" s="1"/>
  <c r="Q1730" i="1"/>
  <c r="V1730" i="1" s="1"/>
  <c r="AA1730" i="1" s="1"/>
  <c r="P1730" i="1"/>
  <c r="U1730" i="1" s="1"/>
  <c r="Z1730" i="1" s="1"/>
  <c r="O1730" i="1"/>
  <c r="N1730" i="1"/>
  <c r="R1729" i="1"/>
  <c r="W1729" i="1" s="1"/>
  <c r="Q1729" i="1"/>
  <c r="V1729" i="1" s="1"/>
  <c r="AA1729" i="1" s="1"/>
  <c r="P1729" i="1"/>
  <c r="O1729" i="1"/>
  <c r="T1729" i="1" s="1"/>
  <c r="N1729" i="1"/>
  <c r="S1729" i="1" s="1"/>
  <c r="R1728" i="1"/>
  <c r="W1728" i="1" s="1"/>
  <c r="AB1728" i="1" s="1"/>
  <c r="Q1728" i="1"/>
  <c r="P1728" i="1"/>
  <c r="O1728" i="1"/>
  <c r="T1728" i="1" s="1"/>
  <c r="Y1728" i="1" s="1"/>
  <c r="N1728" i="1"/>
  <c r="S1728" i="1" s="1"/>
  <c r="X1728" i="1" s="1"/>
  <c r="R1727" i="1"/>
  <c r="Q1727" i="1"/>
  <c r="V1727" i="1" s="1"/>
  <c r="P1727" i="1"/>
  <c r="O1727" i="1"/>
  <c r="T1727" i="1" s="1"/>
  <c r="Y1727" i="1" s="1"/>
  <c r="N1727" i="1"/>
  <c r="R1726" i="1"/>
  <c r="W1726" i="1" s="1"/>
  <c r="Q1726" i="1"/>
  <c r="P1726" i="1"/>
  <c r="U1726" i="1" s="1"/>
  <c r="Z1726" i="1" s="1"/>
  <c r="O1726" i="1"/>
  <c r="N1726" i="1"/>
  <c r="S1726" i="1" s="1"/>
  <c r="R1725" i="1"/>
  <c r="W1725" i="1" s="1"/>
  <c r="AB1725" i="1" s="1"/>
  <c r="Q1725" i="1"/>
  <c r="P1725" i="1"/>
  <c r="O1725" i="1"/>
  <c r="T1725" i="1" s="1"/>
  <c r="N1725" i="1"/>
  <c r="R1724" i="1"/>
  <c r="W1724" i="1" s="1"/>
  <c r="AB1724" i="1" s="1"/>
  <c r="Q1724" i="1"/>
  <c r="P1724" i="1"/>
  <c r="O1724" i="1"/>
  <c r="T1724" i="1" s="1"/>
  <c r="Y1724" i="1" s="1"/>
  <c r="N1724" i="1"/>
  <c r="S1724" i="1" s="1"/>
  <c r="X1724" i="1" s="1"/>
  <c r="R1723" i="1"/>
  <c r="Q1723" i="1"/>
  <c r="V1723" i="1" s="1"/>
  <c r="P1723" i="1"/>
  <c r="U1723" i="1" s="1"/>
  <c r="O1723" i="1"/>
  <c r="N1723" i="1"/>
  <c r="R1722" i="1"/>
  <c r="W1722" i="1" s="1"/>
  <c r="Q1722" i="1"/>
  <c r="P1722" i="1"/>
  <c r="U1722" i="1" s="1"/>
  <c r="Z1722" i="1" s="1"/>
  <c r="O1722" i="1"/>
  <c r="N1722" i="1"/>
  <c r="S1722" i="1" s="1"/>
  <c r="R1721" i="1"/>
  <c r="W1721" i="1" s="1"/>
  <c r="Q1721" i="1"/>
  <c r="V1721" i="1" s="1"/>
  <c r="AA1721" i="1" s="1"/>
  <c r="P1721" i="1"/>
  <c r="O1721" i="1"/>
  <c r="N1721" i="1"/>
  <c r="S1721" i="1" s="1"/>
  <c r="R1720" i="1"/>
  <c r="Q1720" i="1"/>
  <c r="P1720" i="1"/>
  <c r="O1720" i="1"/>
  <c r="N1720" i="1"/>
  <c r="R1719" i="1"/>
  <c r="W1719" i="1" s="1"/>
  <c r="AB1719" i="1" s="1"/>
  <c r="Q1719" i="1"/>
  <c r="P1719" i="1"/>
  <c r="O1719" i="1"/>
  <c r="N1719" i="1"/>
  <c r="S1719" i="1" s="1"/>
  <c r="X1719" i="1" s="1"/>
  <c r="R1718" i="1"/>
  <c r="Q1718" i="1"/>
  <c r="V1718" i="1" s="1"/>
  <c r="P1718" i="1"/>
  <c r="U1718" i="1" s="1"/>
  <c r="Z1718" i="1" s="1"/>
  <c r="O1718" i="1"/>
  <c r="T1718" i="1" s="1"/>
  <c r="Y1718" i="1" s="1"/>
  <c r="N1718" i="1"/>
  <c r="R1717" i="1"/>
  <c r="W1717" i="1" s="1"/>
  <c r="Q1717" i="1"/>
  <c r="V1717" i="1" s="1"/>
  <c r="AA1717" i="1" s="1"/>
  <c r="P1717" i="1"/>
  <c r="U1717" i="1" s="1"/>
  <c r="Z1717" i="1" s="1"/>
  <c r="O1717" i="1"/>
  <c r="N1717" i="1"/>
  <c r="R1716" i="1"/>
  <c r="W1716" i="1" s="1"/>
  <c r="Q1716" i="1"/>
  <c r="V1716" i="1" s="1"/>
  <c r="AA1716" i="1" s="1"/>
  <c r="P1716" i="1"/>
  <c r="O1716" i="1"/>
  <c r="T1716" i="1" s="1"/>
  <c r="N1716" i="1"/>
  <c r="S1716" i="1" s="1"/>
  <c r="R1715" i="1"/>
  <c r="W1715" i="1" s="1"/>
  <c r="AB1715" i="1" s="1"/>
  <c r="Q1715" i="1"/>
  <c r="P1715" i="1"/>
  <c r="O1715" i="1"/>
  <c r="T1715" i="1" s="1"/>
  <c r="Y1715" i="1" s="1"/>
  <c r="N1715" i="1"/>
  <c r="S1715" i="1" s="1"/>
  <c r="X1715" i="1" s="1"/>
  <c r="R1714" i="1"/>
  <c r="Q1714" i="1"/>
  <c r="V1714" i="1" s="1"/>
  <c r="P1714" i="1"/>
  <c r="O1714" i="1"/>
  <c r="N1714" i="1"/>
  <c r="R1713" i="1"/>
  <c r="W1713" i="1" s="1"/>
  <c r="Q1713" i="1"/>
  <c r="P1713" i="1"/>
  <c r="O1713" i="1"/>
  <c r="N1713" i="1"/>
  <c r="S1713" i="1" s="1"/>
  <c r="R1712" i="1"/>
  <c r="W1712" i="1" s="1"/>
  <c r="AB1712" i="1" s="1"/>
  <c r="Q1712" i="1"/>
  <c r="P1712" i="1"/>
  <c r="O1712" i="1"/>
  <c r="N1712" i="1"/>
  <c r="S1712" i="1" s="1"/>
  <c r="X1712" i="1" s="1"/>
  <c r="R1711" i="1"/>
  <c r="Q1711" i="1"/>
  <c r="P1711" i="1"/>
  <c r="U1711" i="1" s="1"/>
  <c r="O1711" i="1"/>
  <c r="T1711" i="1" s="1"/>
  <c r="Y1711" i="1" s="1"/>
  <c r="N1711" i="1"/>
  <c r="R1710" i="1"/>
  <c r="Q1710" i="1"/>
  <c r="V1710" i="1" s="1"/>
  <c r="P1710" i="1"/>
  <c r="U1710" i="1" s="1"/>
  <c r="Z1710" i="1" s="1"/>
  <c r="O1710" i="1"/>
  <c r="N1710" i="1"/>
  <c r="R1709" i="1"/>
  <c r="W1709" i="1" s="1"/>
  <c r="Q1709" i="1"/>
  <c r="V1709" i="1" s="1"/>
  <c r="AA1709" i="1" s="1"/>
  <c r="P1709" i="1"/>
  <c r="O1709" i="1"/>
  <c r="N1709" i="1"/>
  <c r="R1708" i="1"/>
  <c r="W1708" i="1" s="1"/>
  <c r="AB1708" i="1" s="1"/>
  <c r="Q1708" i="1"/>
  <c r="P1708" i="1"/>
  <c r="O1708" i="1"/>
  <c r="N1708" i="1"/>
  <c r="S1708" i="1" s="1"/>
  <c r="X1708" i="1" s="1"/>
  <c r="R1707" i="1"/>
  <c r="Q1707" i="1"/>
  <c r="P1707" i="1"/>
  <c r="U1707" i="1" s="1"/>
  <c r="O1707" i="1"/>
  <c r="T1707" i="1" s="1"/>
  <c r="Y1707" i="1" s="1"/>
  <c r="N1707" i="1"/>
  <c r="R1706" i="1"/>
  <c r="Q1706" i="1"/>
  <c r="P1706" i="1"/>
  <c r="U1706" i="1" s="1"/>
  <c r="O1706" i="1"/>
  <c r="T1706" i="1" s="1"/>
  <c r="Y1706" i="1" s="1"/>
  <c r="N1706" i="1"/>
  <c r="R1705" i="1"/>
  <c r="Q1705" i="1"/>
  <c r="V1705" i="1" s="1"/>
  <c r="P1705" i="1"/>
  <c r="U1705" i="1" s="1"/>
  <c r="Z1705" i="1" s="1"/>
  <c r="O1705" i="1"/>
  <c r="N1705" i="1"/>
  <c r="R1704" i="1"/>
  <c r="W1704" i="1" s="1"/>
  <c r="Q1704" i="1"/>
  <c r="V1704" i="1" s="1"/>
  <c r="AA1704" i="1" s="1"/>
  <c r="P1704" i="1"/>
  <c r="O1704" i="1"/>
  <c r="N1704" i="1"/>
  <c r="S1704" i="1" s="1"/>
  <c r="R1703" i="1"/>
  <c r="W1703" i="1" s="1"/>
  <c r="AB1703" i="1" s="1"/>
  <c r="Q1703" i="1"/>
  <c r="P1703" i="1"/>
  <c r="O1703" i="1"/>
  <c r="N1703" i="1"/>
  <c r="S1703" i="1" s="1"/>
  <c r="X1703" i="1" s="1"/>
  <c r="R1702" i="1"/>
  <c r="Q1702" i="1"/>
  <c r="P1702" i="1"/>
  <c r="U1702" i="1" s="1"/>
  <c r="O1702" i="1"/>
  <c r="T1702" i="1" s="1"/>
  <c r="Y1702" i="1" s="1"/>
  <c r="N1702" i="1"/>
  <c r="R1701" i="1"/>
  <c r="Q1701" i="1"/>
  <c r="V1701" i="1" s="1"/>
  <c r="P1701" i="1"/>
  <c r="U1701" i="1" s="1"/>
  <c r="Z1701" i="1" s="1"/>
  <c r="O1701" i="1"/>
  <c r="N1701" i="1"/>
  <c r="R1700" i="1"/>
  <c r="W1700" i="1" s="1"/>
  <c r="Q1700" i="1"/>
  <c r="V1700" i="1" s="1"/>
  <c r="AA1700" i="1" s="1"/>
  <c r="P1700" i="1"/>
  <c r="O1700" i="1"/>
  <c r="N1700" i="1"/>
  <c r="S1700" i="1" s="1"/>
  <c r="R1699" i="1"/>
  <c r="W1699" i="1" s="1"/>
  <c r="AB1699" i="1" s="1"/>
  <c r="Q1699" i="1"/>
  <c r="P1699" i="1"/>
  <c r="O1699" i="1"/>
  <c r="N1699" i="1"/>
  <c r="S1699" i="1" s="1"/>
  <c r="X1699" i="1" s="1"/>
  <c r="R1698" i="1"/>
  <c r="Q1698" i="1"/>
  <c r="P1698" i="1"/>
  <c r="U1698" i="1" s="1"/>
  <c r="O1698" i="1"/>
  <c r="T1698" i="1" s="1"/>
  <c r="Y1698" i="1" s="1"/>
  <c r="N1698" i="1"/>
  <c r="R1697" i="1"/>
  <c r="Q1697" i="1"/>
  <c r="V1697" i="1" s="1"/>
  <c r="P1697" i="1"/>
  <c r="U1697" i="1" s="1"/>
  <c r="Z1697" i="1" s="1"/>
  <c r="O1697" i="1"/>
  <c r="N1697" i="1"/>
  <c r="R1696" i="1"/>
  <c r="W1696" i="1" s="1"/>
  <c r="Q1696" i="1"/>
  <c r="V1696" i="1" s="1"/>
  <c r="AA1696" i="1" s="1"/>
  <c r="P1696" i="1"/>
  <c r="O1696" i="1"/>
  <c r="N1696" i="1"/>
  <c r="R1695" i="1"/>
  <c r="W1695" i="1" s="1"/>
  <c r="AB1695" i="1" s="1"/>
  <c r="Q1695" i="1"/>
  <c r="P1695" i="1"/>
  <c r="O1695" i="1"/>
  <c r="N1695" i="1"/>
  <c r="S1695" i="1" s="1"/>
  <c r="X1695" i="1" s="1"/>
  <c r="R1694" i="1"/>
  <c r="Q1694" i="1"/>
  <c r="P1694" i="1"/>
  <c r="U1694" i="1" s="1"/>
  <c r="O1694" i="1"/>
  <c r="T1694" i="1" s="1"/>
  <c r="Y1694" i="1" s="1"/>
  <c r="N1694" i="1"/>
  <c r="R1693" i="1"/>
  <c r="Q1693" i="1"/>
  <c r="V1693" i="1" s="1"/>
  <c r="P1693" i="1"/>
  <c r="U1693" i="1" s="1"/>
  <c r="Z1693" i="1" s="1"/>
  <c r="O1693" i="1"/>
  <c r="N1693" i="1"/>
  <c r="R1692" i="1"/>
  <c r="Q1692" i="1"/>
  <c r="V1692" i="1" s="1"/>
  <c r="AA1692" i="1" s="1"/>
  <c r="P1692" i="1"/>
  <c r="O1692" i="1"/>
  <c r="N1692" i="1"/>
  <c r="R1691" i="1"/>
  <c r="W1691" i="1" s="1"/>
  <c r="Q1691" i="1"/>
  <c r="V1691" i="1" s="1"/>
  <c r="AA1691" i="1" s="1"/>
  <c r="P1691" i="1"/>
  <c r="O1691" i="1"/>
  <c r="N1691" i="1"/>
  <c r="R1690" i="1"/>
  <c r="W1690" i="1" s="1"/>
  <c r="AB1690" i="1" s="1"/>
  <c r="Q1690" i="1"/>
  <c r="P1690" i="1"/>
  <c r="O1690" i="1"/>
  <c r="N1690" i="1"/>
  <c r="S1690" i="1" s="1"/>
  <c r="X1690" i="1" s="1"/>
  <c r="R1689" i="1"/>
  <c r="Q1689" i="1"/>
  <c r="P1689" i="1"/>
  <c r="U1689" i="1" s="1"/>
  <c r="O1689" i="1"/>
  <c r="T1689" i="1" s="1"/>
  <c r="Y1689" i="1" s="1"/>
  <c r="N1689" i="1"/>
  <c r="R1688" i="1"/>
  <c r="Q1688" i="1"/>
  <c r="V1688" i="1" s="1"/>
  <c r="P1688" i="1"/>
  <c r="U1688" i="1" s="1"/>
  <c r="Z1688" i="1" s="1"/>
  <c r="O1688" i="1"/>
  <c r="N1688" i="1"/>
  <c r="R1687" i="1"/>
  <c r="Q1687" i="1"/>
  <c r="V1687" i="1" s="1"/>
  <c r="AA1687" i="1" s="1"/>
  <c r="P1687" i="1"/>
  <c r="O1687" i="1"/>
  <c r="N1687" i="1"/>
  <c r="R1686" i="1"/>
  <c r="W1686" i="1" s="1"/>
  <c r="AB1686" i="1" s="1"/>
  <c r="Q1686" i="1"/>
  <c r="P1686" i="1"/>
  <c r="O1686" i="1"/>
  <c r="N1686" i="1"/>
  <c r="S1686" i="1" s="1"/>
  <c r="X1686" i="1" s="1"/>
  <c r="R1685" i="1"/>
  <c r="Q1685" i="1"/>
  <c r="P1685" i="1"/>
  <c r="U1685" i="1" s="1"/>
  <c r="O1685" i="1"/>
  <c r="T1685" i="1" s="1"/>
  <c r="Y1685" i="1" s="1"/>
  <c r="N1685" i="1"/>
  <c r="R1684" i="1"/>
  <c r="Q1684" i="1"/>
  <c r="V1684" i="1" s="1"/>
  <c r="P1684" i="1"/>
  <c r="U1684" i="1" s="1"/>
  <c r="Z1684" i="1" s="1"/>
  <c r="O1684" i="1"/>
  <c r="N1684" i="1"/>
  <c r="R1683" i="1"/>
  <c r="W1683" i="1" s="1"/>
  <c r="Q1683" i="1"/>
  <c r="V1683" i="1" s="1"/>
  <c r="AA1683" i="1" s="1"/>
  <c r="P1683" i="1"/>
  <c r="O1683" i="1"/>
  <c r="N1683" i="1"/>
  <c r="S1683" i="1" s="1"/>
  <c r="R1682" i="1"/>
  <c r="W1682" i="1" s="1"/>
  <c r="AB1682" i="1" s="1"/>
  <c r="Q1682" i="1"/>
  <c r="P1682" i="1"/>
  <c r="O1682" i="1"/>
  <c r="N1682" i="1"/>
  <c r="S1682" i="1" s="1"/>
  <c r="X1682" i="1" s="1"/>
  <c r="R1681" i="1"/>
  <c r="Q1681" i="1"/>
  <c r="P1681" i="1"/>
  <c r="U1681" i="1" s="1"/>
  <c r="O1681" i="1"/>
  <c r="T1681" i="1" s="1"/>
  <c r="Y1681" i="1" s="1"/>
  <c r="N1681" i="1"/>
  <c r="R1680" i="1"/>
  <c r="Q1680" i="1"/>
  <c r="V1680" i="1" s="1"/>
  <c r="P1680" i="1"/>
  <c r="U1680" i="1" s="1"/>
  <c r="Z1680" i="1" s="1"/>
  <c r="O1680" i="1"/>
  <c r="N1680" i="1"/>
  <c r="R1679" i="1"/>
  <c r="W1679" i="1" s="1"/>
  <c r="Q1679" i="1"/>
  <c r="V1679" i="1" s="1"/>
  <c r="AA1679" i="1" s="1"/>
  <c r="P1679" i="1"/>
  <c r="O1679" i="1"/>
  <c r="N1679" i="1"/>
  <c r="R1678" i="1"/>
  <c r="W1678" i="1" s="1"/>
  <c r="AB1678" i="1" s="1"/>
  <c r="Q1678" i="1"/>
  <c r="P1678" i="1"/>
  <c r="O1678" i="1"/>
  <c r="N1678" i="1"/>
  <c r="S1678" i="1" s="1"/>
  <c r="X1678" i="1" s="1"/>
  <c r="R1677" i="1"/>
  <c r="Q1677" i="1"/>
  <c r="P1677" i="1"/>
  <c r="O1677" i="1"/>
  <c r="T1677" i="1" s="1"/>
  <c r="Y1677" i="1" s="1"/>
  <c r="N1677" i="1"/>
  <c r="R1676" i="1"/>
  <c r="Q1676" i="1"/>
  <c r="P1676" i="1"/>
  <c r="O1676" i="1"/>
  <c r="T1676" i="1" s="1"/>
  <c r="N1676" i="1"/>
  <c r="R1675" i="1"/>
  <c r="Q1675" i="1"/>
  <c r="V1675" i="1" s="1"/>
  <c r="P1675" i="1"/>
  <c r="U1675" i="1" s="1"/>
  <c r="Z1675" i="1" s="1"/>
  <c r="O1675" i="1"/>
  <c r="N1675" i="1"/>
  <c r="R1674" i="1"/>
  <c r="W1674" i="1" s="1"/>
  <c r="Q1674" i="1"/>
  <c r="V1674" i="1" s="1"/>
  <c r="AA1674" i="1" s="1"/>
  <c r="P1674" i="1"/>
  <c r="O1674" i="1"/>
  <c r="N1674" i="1"/>
  <c r="S1674" i="1" s="1"/>
  <c r="R1673" i="1"/>
  <c r="W1673" i="1" s="1"/>
  <c r="AB1673" i="1" s="1"/>
  <c r="Q1673" i="1"/>
  <c r="P1673" i="1"/>
  <c r="O1673" i="1"/>
  <c r="N1673" i="1"/>
  <c r="S1673" i="1" s="1"/>
  <c r="R1672" i="1"/>
  <c r="Q1672" i="1"/>
  <c r="P1672" i="1"/>
  <c r="O1672" i="1"/>
  <c r="T1672" i="1" s="1"/>
  <c r="N1672" i="1"/>
  <c r="R1671" i="1"/>
  <c r="Q1671" i="1"/>
  <c r="V1671" i="1" s="1"/>
  <c r="P1671" i="1"/>
  <c r="U1671" i="1" s="1"/>
  <c r="Z1671" i="1" s="1"/>
  <c r="O1671" i="1"/>
  <c r="N1671" i="1"/>
  <c r="R1670" i="1"/>
  <c r="Q1670" i="1"/>
  <c r="V1670" i="1" s="1"/>
  <c r="AA1670" i="1" s="1"/>
  <c r="P1670" i="1"/>
  <c r="O1670" i="1"/>
  <c r="N1670" i="1"/>
  <c r="S1670" i="1" s="1"/>
  <c r="S1669" i="1"/>
  <c r="X1669" i="1" s="1"/>
  <c r="R1669" i="1"/>
  <c r="W1669" i="1" s="1"/>
  <c r="Q1669" i="1"/>
  <c r="V1669" i="1" s="1"/>
  <c r="P1669" i="1"/>
  <c r="O1669" i="1"/>
  <c r="N1669" i="1"/>
  <c r="R1668" i="1"/>
  <c r="W1668" i="1" s="1"/>
  <c r="Q1668" i="1"/>
  <c r="P1668" i="1"/>
  <c r="O1668" i="1"/>
  <c r="N1668" i="1"/>
  <c r="S1668" i="1" s="1"/>
  <c r="X1668" i="1" s="1"/>
  <c r="R1667" i="1"/>
  <c r="Q1667" i="1"/>
  <c r="P1667" i="1"/>
  <c r="U1667" i="1" s="1"/>
  <c r="O1667" i="1"/>
  <c r="T1667" i="1" s="1"/>
  <c r="N1667" i="1"/>
  <c r="R1666" i="1"/>
  <c r="Q1666" i="1"/>
  <c r="V1666" i="1" s="1"/>
  <c r="AA1666" i="1" s="1"/>
  <c r="P1666" i="1"/>
  <c r="O1666" i="1"/>
  <c r="N1666" i="1"/>
  <c r="R1665" i="1"/>
  <c r="W1665" i="1" s="1"/>
  <c r="Q1665" i="1"/>
  <c r="V1665" i="1" s="1"/>
  <c r="AA1665" i="1" s="1"/>
  <c r="P1665" i="1"/>
  <c r="O1665" i="1"/>
  <c r="T1665" i="1" s="1"/>
  <c r="N1665" i="1"/>
  <c r="R1664" i="1"/>
  <c r="W1664" i="1" s="1"/>
  <c r="Q1664" i="1"/>
  <c r="P1664" i="1"/>
  <c r="U1664" i="1" s="1"/>
  <c r="O1664" i="1"/>
  <c r="T1664" i="1" s="1"/>
  <c r="Y1664" i="1" s="1"/>
  <c r="N1664" i="1"/>
  <c r="R1663" i="1"/>
  <c r="Q1663" i="1"/>
  <c r="P1663" i="1"/>
  <c r="U1663" i="1" s="1"/>
  <c r="O1663" i="1"/>
  <c r="T1663" i="1" s="1"/>
  <c r="Y1663" i="1" s="1"/>
  <c r="N1663" i="1"/>
  <c r="R1662" i="1"/>
  <c r="Q1662" i="1"/>
  <c r="P1662" i="1"/>
  <c r="U1662" i="1" s="1"/>
  <c r="O1662" i="1"/>
  <c r="N1662" i="1"/>
  <c r="S1662" i="1" s="1"/>
  <c r="R1661" i="1"/>
  <c r="Q1661" i="1"/>
  <c r="V1661" i="1" s="1"/>
  <c r="AA1661" i="1" s="1"/>
  <c r="P1661" i="1"/>
  <c r="O1661" i="1"/>
  <c r="N1661" i="1"/>
  <c r="R1660" i="1"/>
  <c r="W1660" i="1" s="1"/>
  <c r="Q1660" i="1"/>
  <c r="V1660" i="1" s="1"/>
  <c r="AA1660" i="1" s="1"/>
  <c r="P1660" i="1"/>
  <c r="O1660" i="1"/>
  <c r="T1660" i="1" s="1"/>
  <c r="N1660" i="1"/>
  <c r="R1659" i="1"/>
  <c r="W1659" i="1" s="1"/>
  <c r="AB1659" i="1" s="1"/>
  <c r="Q1659" i="1"/>
  <c r="P1659" i="1"/>
  <c r="O1659" i="1"/>
  <c r="T1659" i="1" s="1"/>
  <c r="N1659" i="1"/>
  <c r="S1659" i="1" s="1"/>
  <c r="X1659" i="1" s="1"/>
  <c r="R1658" i="1"/>
  <c r="Q1658" i="1"/>
  <c r="V1658" i="1" s="1"/>
  <c r="P1658" i="1"/>
  <c r="U1658" i="1" s="1"/>
  <c r="O1658" i="1"/>
  <c r="T1658" i="1" s="1"/>
  <c r="Y1658" i="1" s="1"/>
  <c r="N1658" i="1"/>
  <c r="R1657" i="1"/>
  <c r="W1657" i="1" s="1"/>
  <c r="Q1657" i="1"/>
  <c r="V1657" i="1" s="1"/>
  <c r="P1657" i="1"/>
  <c r="U1657" i="1" s="1"/>
  <c r="Z1657" i="1" s="1"/>
  <c r="O1657" i="1"/>
  <c r="N1657" i="1"/>
  <c r="S1657" i="1" s="1"/>
  <c r="R1656" i="1"/>
  <c r="W1656" i="1" s="1"/>
  <c r="AB1656" i="1" s="1"/>
  <c r="Q1656" i="1"/>
  <c r="P1656" i="1"/>
  <c r="O1656" i="1"/>
  <c r="N1656" i="1"/>
  <c r="S1656" i="1" s="1"/>
  <c r="X1656" i="1" s="1"/>
  <c r="R1655" i="1"/>
  <c r="W1655" i="1" s="1"/>
  <c r="AB1655" i="1" s="1"/>
  <c r="Q1655" i="1"/>
  <c r="P1655" i="1"/>
  <c r="U1655" i="1" s="1"/>
  <c r="O1655" i="1"/>
  <c r="N1655" i="1"/>
  <c r="S1655" i="1" s="1"/>
  <c r="X1655" i="1" s="1"/>
  <c r="R1654" i="1"/>
  <c r="Q1654" i="1"/>
  <c r="P1654" i="1"/>
  <c r="U1654" i="1" s="1"/>
  <c r="Z1654" i="1" s="1"/>
  <c r="O1654" i="1"/>
  <c r="N1654" i="1"/>
  <c r="R1653" i="1"/>
  <c r="Q1653" i="1"/>
  <c r="V1653" i="1" s="1"/>
  <c r="AA1653" i="1" s="1"/>
  <c r="P1653" i="1"/>
  <c r="U1653" i="1" s="1"/>
  <c r="O1653" i="1"/>
  <c r="N1653" i="1"/>
  <c r="R1652" i="1"/>
  <c r="Q1652" i="1"/>
  <c r="V1652" i="1" s="1"/>
  <c r="AA1652" i="1" s="1"/>
  <c r="P1652" i="1"/>
  <c r="O1652" i="1"/>
  <c r="N1652" i="1"/>
  <c r="S1652" i="1" s="1"/>
  <c r="X1652" i="1" s="1"/>
  <c r="R1651" i="1"/>
  <c r="W1651" i="1" s="1"/>
  <c r="AB1651" i="1" s="1"/>
  <c r="Q1651" i="1"/>
  <c r="P1651" i="1"/>
  <c r="U1651" i="1" s="1"/>
  <c r="O1651" i="1"/>
  <c r="N1651" i="1"/>
  <c r="S1651" i="1" s="1"/>
  <c r="X1651" i="1" s="1"/>
  <c r="R1650" i="1"/>
  <c r="Q1650" i="1"/>
  <c r="P1650" i="1"/>
  <c r="U1650" i="1" s="1"/>
  <c r="Z1650" i="1" s="1"/>
  <c r="O1650" i="1"/>
  <c r="N1650" i="1"/>
  <c r="R1649" i="1"/>
  <c r="Q1649" i="1"/>
  <c r="V1649" i="1" s="1"/>
  <c r="AA1649" i="1" s="1"/>
  <c r="P1649" i="1"/>
  <c r="U1649" i="1" s="1"/>
  <c r="O1649" i="1"/>
  <c r="N1649" i="1"/>
  <c r="R1648" i="1"/>
  <c r="Q1648" i="1"/>
  <c r="V1648" i="1" s="1"/>
  <c r="AA1648" i="1" s="1"/>
  <c r="P1648" i="1"/>
  <c r="O1648" i="1"/>
  <c r="T1648" i="1" s="1"/>
  <c r="N1648" i="1"/>
  <c r="S1648" i="1" s="1"/>
  <c r="R1647" i="1"/>
  <c r="W1647" i="1" s="1"/>
  <c r="AB1647" i="1" s="1"/>
  <c r="Q1647" i="1"/>
  <c r="P1647" i="1"/>
  <c r="O1647" i="1"/>
  <c r="T1647" i="1" s="1"/>
  <c r="N1647" i="1"/>
  <c r="S1647" i="1" s="1"/>
  <c r="X1647" i="1" s="1"/>
  <c r="R1646" i="1"/>
  <c r="W1646" i="1" s="1"/>
  <c r="AB1646" i="1" s="1"/>
  <c r="Q1646" i="1"/>
  <c r="P1646" i="1"/>
  <c r="O1646" i="1"/>
  <c r="T1646" i="1" s="1"/>
  <c r="N1646" i="1"/>
  <c r="S1646" i="1" s="1"/>
  <c r="X1646" i="1" s="1"/>
  <c r="R1645" i="1"/>
  <c r="Q1645" i="1"/>
  <c r="V1645" i="1" s="1"/>
  <c r="P1645" i="1"/>
  <c r="U1645" i="1" s="1"/>
  <c r="O1645" i="1"/>
  <c r="T1645" i="1" s="1"/>
  <c r="Y1645" i="1" s="1"/>
  <c r="N1645" i="1"/>
  <c r="R1644" i="1"/>
  <c r="W1644" i="1" s="1"/>
  <c r="Q1644" i="1"/>
  <c r="V1644" i="1" s="1"/>
  <c r="P1644" i="1"/>
  <c r="U1644" i="1" s="1"/>
  <c r="Z1644" i="1" s="1"/>
  <c r="O1644" i="1"/>
  <c r="N1644" i="1"/>
  <c r="S1644" i="1" s="1"/>
  <c r="R1643" i="1"/>
  <c r="W1643" i="1" s="1"/>
  <c r="AB1643" i="1" s="1"/>
  <c r="Q1643" i="1"/>
  <c r="P1643" i="1"/>
  <c r="O1643" i="1"/>
  <c r="N1643" i="1"/>
  <c r="S1643" i="1" s="1"/>
  <c r="R1642" i="1"/>
  <c r="W1642" i="1" s="1"/>
  <c r="AB1642" i="1" s="1"/>
  <c r="Q1642" i="1"/>
  <c r="P1642" i="1"/>
  <c r="O1642" i="1"/>
  <c r="N1642" i="1"/>
  <c r="S1642" i="1" s="1"/>
  <c r="X1642" i="1" s="1"/>
  <c r="R1641" i="1"/>
  <c r="Q1641" i="1"/>
  <c r="V1641" i="1" s="1"/>
  <c r="P1641" i="1"/>
  <c r="U1641" i="1" s="1"/>
  <c r="Z1641" i="1" s="1"/>
  <c r="O1641" i="1"/>
  <c r="T1641" i="1" s="1"/>
  <c r="Y1641" i="1" s="1"/>
  <c r="N1641" i="1"/>
  <c r="R1640" i="1"/>
  <c r="W1640" i="1" s="1"/>
  <c r="Q1640" i="1"/>
  <c r="V1640" i="1" s="1"/>
  <c r="AA1640" i="1" s="1"/>
  <c r="P1640" i="1"/>
  <c r="U1640" i="1" s="1"/>
  <c r="Z1640" i="1" s="1"/>
  <c r="O1640" i="1"/>
  <c r="N1640" i="1"/>
  <c r="R1639" i="1"/>
  <c r="W1639" i="1" s="1"/>
  <c r="Q1639" i="1"/>
  <c r="V1639" i="1" s="1"/>
  <c r="AA1639" i="1" s="1"/>
  <c r="P1639" i="1"/>
  <c r="O1639" i="1"/>
  <c r="T1639" i="1" s="1"/>
  <c r="N1639" i="1"/>
  <c r="S1639" i="1" s="1"/>
  <c r="R1638" i="1"/>
  <c r="W1638" i="1" s="1"/>
  <c r="AB1638" i="1" s="1"/>
  <c r="Q1638" i="1"/>
  <c r="P1638" i="1"/>
  <c r="O1638" i="1"/>
  <c r="T1638" i="1" s="1"/>
  <c r="Y1638" i="1" s="1"/>
  <c r="N1638" i="1"/>
  <c r="S1638" i="1" s="1"/>
  <c r="X1638" i="1" s="1"/>
  <c r="R1637" i="1"/>
  <c r="Q1637" i="1"/>
  <c r="V1637" i="1" s="1"/>
  <c r="P1637" i="1"/>
  <c r="O1637" i="1"/>
  <c r="N1637" i="1"/>
  <c r="R1636" i="1"/>
  <c r="W1636" i="1" s="1"/>
  <c r="Q1636" i="1"/>
  <c r="P1636" i="1"/>
  <c r="O1636" i="1"/>
  <c r="N1636" i="1"/>
  <c r="S1636" i="1" s="1"/>
  <c r="R1635" i="1"/>
  <c r="W1635" i="1" s="1"/>
  <c r="AB1635" i="1" s="1"/>
  <c r="Q1635" i="1"/>
  <c r="P1635" i="1"/>
  <c r="O1635" i="1"/>
  <c r="N1635" i="1"/>
  <c r="S1635" i="1" s="1"/>
  <c r="X1635" i="1" s="1"/>
  <c r="R1634" i="1"/>
  <c r="Q1634" i="1"/>
  <c r="P1634" i="1"/>
  <c r="U1634" i="1" s="1"/>
  <c r="O1634" i="1"/>
  <c r="T1634" i="1" s="1"/>
  <c r="Y1634" i="1" s="1"/>
  <c r="N1634" i="1"/>
  <c r="R1633" i="1"/>
  <c r="Q1633" i="1"/>
  <c r="V1633" i="1" s="1"/>
  <c r="P1633" i="1"/>
  <c r="U1633" i="1" s="1"/>
  <c r="Z1633" i="1" s="1"/>
  <c r="O1633" i="1"/>
  <c r="N1633" i="1"/>
  <c r="R1632" i="1"/>
  <c r="W1632" i="1" s="1"/>
  <c r="Q1632" i="1"/>
  <c r="V1632" i="1" s="1"/>
  <c r="AA1632" i="1" s="1"/>
  <c r="P1632" i="1"/>
  <c r="O1632" i="1"/>
  <c r="N1632" i="1"/>
  <c r="R1631" i="1"/>
  <c r="W1631" i="1" s="1"/>
  <c r="Q1631" i="1"/>
  <c r="V1631" i="1" s="1"/>
  <c r="AA1631" i="1" s="1"/>
  <c r="P1631" i="1"/>
  <c r="O1631" i="1"/>
  <c r="N1631" i="1"/>
  <c r="S1631" i="1" s="1"/>
  <c r="R1630" i="1"/>
  <c r="W1630" i="1" s="1"/>
  <c r="AB1630" i="1" s="1"/>
  <c r="Q1630" i="1"/>
  <c r="P1630" i="1"/>
  <c r="O1630" i="1"/>
  <c r="N1630" i="1"/>
  <c r="S1630" i="1" s="1"/>
  <c r="X1630" i="1" s="1"/>
  <c r="R1629" i="1"/>
  <c r="Q1629" i="1"/>
  <c r="P1629" i="1"/>
  <c r="U1629" i="1" s="1"/>
  <c r="O1629" i="1"/>
  <c r="T1629" i="1" s="1"/>
  <c r="Y1629" i="1" s="1"/>
  <c r="N1629" i="1"/>
  <c r="R1628" i="1"/>
  <c r="Q1628" i="1"/>
  <c r="V1628" i="1" s="1"/>
  <c r="P1628" i="1"/>
  <c r="U1628" i="1" s="1"/>
  <c r="Z1628" i="1" s="1"/>
  <c r="O1628" i="1"/>
  <c r="N1628" i="1"/>
  <c r="R1627" i="1"/>
  <c r="W1627" i="1" s="1"/>
  <c r="Q1627" i="1"/>
  <c r="V1627" i="1" s="1"/>
  <c r="AA1627" i="1" s="1"/>
  <c r="P1627" i="1"/>
  <c r="O1627" i="1"/>
  <c r="N1627" i="1"/>
  <c r="R1626" i="1"/>
  <c r="W1626" i="1" s="1"/>
  <c r="Q1626" i="1"/>
  <c r="P1626" i="1"/>
  <c r="O1626" i="1"/>
  <c r="T1626" i="1" s="1"/>
  <c r="N1626" i="1"/>
  <c r="S1626" i="1" s="1"/>
  <c r="R1625" i="1"/>
  <c r="W1625" i="1" s="1"/>
  <c r="AB1625" i="1" s="1"/>
  <c r="Q1625" i="1"/>
  <c r="P1625" i="1"/>
  <c r="O1625" i="1"/>
  <c r="N1625" i="1"/>
  <c r="S1625" i="1" s="1"/>
  <c r="X1625" i="1" s="1"/>
  <c r="R1624" i="1"/>
  <c r="Q1624" i="1"/>
  <c r="V1624" i="1" s="1"/>
  <c r="P1624" i="1"/>
  <c r="O1624" i="1"/>
  <c r="T1624" i="1" s="1"/>
  <c r="Y1624" i="1" s="1"/>
  <c r="N1624" i="1"/>
  <c r="R1623" i="1"/>
  <c r="W1623" i="1" s="1"/>
  <c r="Q1623" i="1"/>
  <c r="P1623" i="1"/>
  <c r="U1623" i="1" s="1"/>
  <c r="Z1623" i="1" s="1"/>
  <c r="O1623" i="1"/>
  <c r="N1623" i="1"/>
  <c r="S1623" i="1" s="1"/>
  <c r="R1622" i="1"/>
  <c r="W1622" i="1" s="1"/>
  <c r="AB1622" i="1" s="1"/>
  <c r="Q1622" i="1"/>
  <c r="V1622" i="1" s="1"/>
  <c r="AA1622" i="1" s="1"/>
  <c r="P1622" i="1"/>
  <c r="O1622" i="1"/>
  <c r="T1622" i="1" s="1"/>
  <c r="N1622" i="1"/>
  <c r="S1622" i="1" s="1"/>
  <c r="R1621" i="1"/>
  <c r="W1621" i="1" s="1"/>
  <c r="AB1621" i="1" s="1"/>
  <c r="Q1621" i="1"/>
  <c r="P1621" i="1"/>
  <c r="O1621" i="1"/>
  <c r="T1621" i="1" s="1"/>
  <c r="Y1621" i="1" s="1"/>
  <c r="N1621" i="1"/>
  <c r="S1621" i="1" s="1"/>
  <c r="X1621" i="1" s="1"/>
  <c r="R1620" i="1"/>
  <c r="Q1620" i="1"/>
  <c r="V1620" i="1" s="1"/>
  <c r="P1620" i="1"/>
  <c r="U1620" i="1" s="1"/>
  <c r="O1620" i="1"/>
  <c r="T1620" i="1" s="1"/>
  <c r="Y1620" i="1" s="1"/>
  <c r="N1620" i="1"/>
  <c r="R1619" i="1"/>
  <c r="W1619" i="1" s="1"/>
  <c r="Q1619" i="1"/>
  <c r="V1619" i="1" s="1"/>
  <c r="P1619" i="1"/>
  <c r="U1619" i="1" s="1"/>
  <c r="Z1619" i="1" s="1"/>
  <c r="O1619" i="1"/>
  <c r="N1619" i="1"/>
  <c r="S1619" i="1" s="1"/>
  <c r="R1618" i="1"/>
  <c r="Q1618" i="1"/>
  <c r="V1618" i="1" s="1"/>
  <c r="AA1618" i="1" s="1"/>
  <c r="P1618" i="1"/>
  <c r="O1618" i="1"/>
  <c r="T1618" i="1" s="1"/>
  <c r="N1618" i="1"/>
  <c r="S1618" i="1" s="1"/>
  <c r="R1617" i="1"/>
  <c r="W1617" i="1" s="1"/>
  <c r="AB1617" i="1" s="1"/>
  <c r="Q1617" i="1"/>
  <c r="P1617" i="1"/>
  <c r="O1617" i="1"/>
  <c r="T1617" i="1" s="1"/>
  <c r="Y1617" i="1" s="1"/>
  <c r="N1617" i="1"/>
  <c r="S1617" i="1" s="1"/>
  <c r="X1617" i="1" s="1"/>
  <c r="R1616" i="1"/>
  <c r="W1616" i="1" s="1"/>
  <c r="AB1616" i="1" s="1"/>
  <c r="Q1616" i="1"/>
  <c r="P1616" i="1"/>
  <c r="O1616" i="1"/>
  <c r="T1616" i="1" s="1"/>
  <c r="Y1616" i="1" s="1"/>
  <c r="N1616" i="1"/>
  <c r="S1616" i="1" s="1"/>
  <c r="X1616" i="1" s="1"/>
  <c r="R1615" i="1"/>
  <c r="Q1615" i="1"/>
  <c r="V1615" i="1" s="1"/>
  <c r="P1615" i="1"/>
  <c r="U1615" i="1" s="1"/>
  <c r="O1615" i="1"/>
  <c r="T1615" i="1" s="1"/>
  <c r="Y1615" i="1" s="1"/>
  <c r="N1615" i="1"/>
  <c r="R1614" i="1"/>
  <c r="W1614" i="1" s="1"/>
  <c r="Q1614" i="1"/>
  <c r="V1614" i="1" s="1"/>
  <c r="P1614" i="1"/>
  <c r="U1614" i="1" s="1"/>
  <c r="Z1614" i="1" s="1"/>
  <c r="O1614" i="1"/>
  <c r="N1614" i="1"/>
  <c r="S1614" i="1" s="1"/>
  <c r="R1613" i="1"/>
  <c r="W1613" i="1" s="1"/>
  <c r="Q1613" i="1"/>
  <c r="V1613" i="1" s="1"/>
  <c r="AA1613" i="1" s="1"/>
  <c r="P1613" i="1"/>
  <c r="O1613" i="1"/>
  <c r="T1613" i="1" s="1"/>
  <c r="N1613" i="1"/>
  <c r="S1613" i="1" s="1"/>
  <c r="R1612" i="1"/>
  <c r="W1612" i="1" s="1"/>
  <c r="AB1612" i="1" s="1"/>
  <c r="Q1612" i="1"/>
  <c r="P1612" i="1"/>
  <c r="O1612" i="1"/>
  <c r="N1612" i="1"/>
  <c r="S1612" i="1" s="1"/>
  <c r="X1612" i="1" s="1"/>
  <c r="R1611" i="1"/>
  <c r="Q1611" i="1"/>
  <c r="V1611" i="1" s="1"/>
  <c r="P1611" i="1"/>
  <c r="U1611" i="1" s="1"/>
  <c r="Z1611" i="1" s="1"/>
  <c r="O1611" i="1"/>
  <c r="T1611" i="1" s="1"/>
  <c r="Y1611" i="1" s="1"/>
  <c r="N1611" i="1"/>
  <c r="R1610" i="1"/>
  <c r="W1610" i="1" s="1"/>
  <c r="Q1610" i="1"/>
  <c r="V1610" i="1" s="1"/>
  <c r="AA1610" i="1" s="1"/>
  <c r="P1610" i="1"/>
  <c r="U1610" i="1" s="1"/>
  <c r="Z1610" i="1" s="1"/>
  <c r="O1610" i="1"/>
  <c r="N1610" i="1"/>
  <c r="S1610" i="1" s="1"/>
  <c r="R1609" i="1"/>
  <c r="W1609" i="1" s="1"/>
  <c r="Q1609" i="1"/>
  <c r="V1609" i="1" s="1"/>
  <c r="AA1609" i="1" s="1"/>
  <c r="P1609" i="1"/>
  <c r="O1609" i="1"/>
  <c r="T1609" i="1" s="1"/>
  <c r="N1609" i="1"/>
  <c r="S1609" i="1" s="1"/>
  <c r="R1608" i="1"/>
  <c r="W1608" i="1" s="1"/>
  <c r="AB1608" i="1" s="1"/>
  <c r="Q1608" i="1"/>
  <c r="P1608" i="1"/>
  <c r="O1608" i="1"/>
  <c r="T1608" i="1" s="1"/>
  <c r="Y1608" i="1" s="1"/>
  <c r="N1608" i="1"/>
  <c r="S1608" i="1" s="1"/>
  <c r="X1608" i="1" s="1"/>
  <c r="R1607" i="1"/>
  <c r="Q1607" i="1"/>
  <c r="V1607" i="1" s="1"/>
  <c r="P1607" i="1"/>
  <c r="O1607" i="1"/>
  <c r="T1607" i="1" s="1"/>
  <c r="Y1607" i="1" s="1"/>
  <c r="N1607" i="1"/>
  <c r="R1606" i="1"/>
  <c r="W1606" i="1" s="1"/>
  <c r="Q1606" i="1"/>
  <c r="P1606" i="1"/>
  <c r="U1606" i="1" s="1"/>
  <c r="Z1606" i="1" s="1"/>
  <c r="O1606" i="1"/>
  <c r="N1606" i="1"/>
  <c r="S1606" i="1" s="1"/>
  <c r="R1605" i="1"/>
  <c r="W1605" i="1" s="1"/>
  <c r="AB1605" i="1" s="1"/>
  <c r="Q1605" i="1"/>
  <c r="V1605" i="1" s="1"/>
  <c r="AA1605" i="1" s="1"/>
  <c r="P1605" i="1"/>
  <c r="O1605" i="1"/>
  <c r="N1605" i="1"/>
  <c r="S1605" i="1" s="1"/>
  <c r="R1604" i="1"/>
  <c r="W1604" i="1" s="1"/>
  <c r="AB1604" i="1" s="1"/>
  <c r="Q1604" i="1"/>
  <c r="P1604" i="1"/>
  <c r="O1604" i="1"/>
  <c r="T1604" i="1" s="1"/>
  <c r="Y1604" i="1" s="1"/>
  <c r="N1604" i="1"/>
  <c r="S1604" i="1" s="1"/>
  <c r="X1604" i="1" s="1"/>
  <c r="R1603" i="1"/>
  <c r="Q1603" i="1"/>
  <c r="V1603" i="1" s="1"/>
  <c r="P1603" i="1"/>
  <c r="O1603" i="1"/>
  <c r="N1603" i="1"/>
  <c r="R1602" i="1"/>
  <c r="W1602" i="1" s="1"/>
  <c r="Q1602" i="1"/>
  <c r="V1602" i="1" s="1"/>
  <c r="P1602" i="1"/>
  <c r="O1602" i="1"/>
  <c r="N1602" i="1"/>
  <c r="R1601" i="1"/>
  <c r="W1601" i="1" s="1"/>
  <c r="Q1601" i="1"/>
  <c r="P1601" i="1"/>
  <c r="O1601" i="1"/>
  <c r="N1601" i="1"/>
  <c r="S1601" i="1" s="1"/>
  <c r="R1599" i="1"/>
  <c r="W1599" i="1" s="1"/>
  <c r="AB1599" i="1" s="1"/>
  <c r="Q1599" i="1"/>
  <c r="P1599" i="1"/>
  <c r="O1599" i="1"/>
  <c r="N1599" i="1"/>
  <c r="S1599" i="1" s="1"/>
  <c r="X1599" i="1" s="1"/>
  <c r="R1598" i="1"/>
  <c r="Q1598" i="1"/>
  <c r="P1598" i="1"/>
  <c r="U1598" i="1" s="1"/>
  <c r="O1598" i="1"/>
  <c r="T1598" i="1" s="1"/>
  <c r="Y1598" i="1" s="1"/>
  <c r="N1598" i="1"/>
  <c r="R1597" i="1"/>
  <c r="Q1597" i="1"/>
  <c r="V1597" i="1" s="1"/>
  <c r="P1597" i="1"/>
  <c r="U1597" i="1" s="1"/>
  <c r="Z1597" i="1" s="1"/>
  <c r="O1597" i="1"/>
  <c r="N1597" i="1"/>
  <c r="R1596" i="1"/>
  <c r="W1596" i="1" s="1"/>
  <c r="Q1596" i="1"/>
  <c r="V1596" i="1" s="1"/>
  <c r="AA1596" i="1" s="1"/>
  <c r="P1596" i="1"/>
  <c r="O1596" i="1"/>
  <c r="N1596" i="1"/>
  <c r="R1595" i="1"/>
  <c r="W1595" i="1" s="1"/>
  <c r="AB1595" i="1" s="1"/>
  <c r="Q1595" i="1"/>
  <c r="P1595" i="1"/>
  <c r="O1595" i="1"/>
  <c r="N1595" i="1"/>
  <c r="S1595" i="1" s="1"/>
  <c r="X1595" i="1" s="1"/>
  <c r="R1594" i="1"/>
  <c r="Q1594" i="1"/>
  <c r="P1594" i="1"/>
  <c r="U1594" i="1" s="1"/>
  <c r="O1594" i="1"/>
  <c r="T1594" i="1" s="1"/>
  <c r="Y1594" i="1" s="1"/>
  <c r="N1594" i="1"/>
  <c r="R1593" i="1"/>
  <c r="Q1593" i="1"/>
  <c r="V1593" i="1" s="1"/>
  <c r="P1593" i="1"/>
  <c r="U1593" i="1" s="1"/>
  <c r="Z1593" i="1" s="1"/>
  <c r="O1593" i="1"/>
  <c r="N1593" i="1"/>
  <c r="R1592" i="1"/>
  <c r="Q1592" i="1"/>
  <c r="V1592" i="1" s="1"/>
  <c r="AA1592" i="1" s="1"/>
  <c r="P1592" i="1"/>
  <c r="O1592" i="1"/>
  <c r="N1592" i="1"/>
  <c r="S1592" i="1" s="1"/>
  <c r="R1591" i="1"/>
  <c r="W1591" i="1" s="1"/>
  <c r="AB1591" i="1" s="1"/>
  <c r="Q1591" i="1"/>
  <c r="P1591" i="1"/>
  <c r="O1591" i="1"/>
  <c r="N1591" i="1"/>
  <c r="S1591" i="1" s="1"/>
  <c r="X1591" i="1" s="1"/>
  <c r="R1590" i="1"/>
  <c r="Q1590" i="1"/>
  <c r="P1590" i="1"/>
  <c r="U1590" i="1" s="1"/>
  <c r="O1590" i="1"/>
  <c r="T1590" i="1" s="1"/>
  <c r="Y1590" i="1" s="1"/>
  <c r="N1590" i="1"/>
  <c r="R1589" i="1"/>
  <c r="Q1589" i="1"/>
  <c r="V1589" i="1" s="1"/>
  <c r="P1589" i="1"/>
  <c r="U1589" i="1" s="1"/>
  <c r="Z1589" i="1" s="1"/>
  <c r="O1589" i="1"/>
  <c r="N1589" i="1"/>
  <c r="R1588" i="1"/>
  <c r="Q1588" i="1"/>
  <c r="V1588" i="1" s="1"/>
  <c r="AA1588" i="1" s="1"/>
  <c r="P1588" i="1"/>
  <c r="O1588" i="1"/>
  <c r="N1588" i="1"/>
  <c r="R1587" i="1"/>
  <c r="W1587" i="1" s="1"/>
  <c r="AB1587" i="1" s="1"/>
  <c r="Q1587" i="1"/>
  <c r="P1587" i="1"/>
  <c r="O1587" i="1"/>
  <c r="T1587" i="1" s="1"/>
  <c r="N1587" i="1"/>
  <c r="R1586" i="1"/>
  <c r="W1586" i="1" s="1"/>
  <c r="AB1586" i="1" s="1"/>
  <c r="Q1586" i="1"/>
  <c r="P1586" i="1"/>
  <c r="O1586" i="1"/>
  <c r="N1586" i="1"/>
  <c r="S1586" i="1" s="1"/>
  <c r="X1586" i="1" s="1"/>
  <c r="R1585" i="1"/>
  <c r="W1585" i="1" s="1"/>
  <c r="AB1585" i="1" s="1"/>
  <c r="Q1585" i="1"/>
  <c r="P1585" i="1"/>
  <c r="O1585" i="1"/>
  <c r="N1585" i="1"/>
  <c r="S1585" i="1" s="1"/>
  <c r="X1585" i="1" s="1"/>
  <c r="R1584" i="1"/>
  <c r="Q1584" i="1"/>
  <c r="V1584" i="1" s="1"/>
  <c r="P1584" i="1"/>
  <c r="O1584" i="1"/>
  <c r="T1584" i="1" s="1"/>
  <c r="Y1584" i="1" s="1"/>
  <c r="N1584" i="1"/>
  <c r="R1583" i="1"/>
  <c r="W1583" i="1" s="1"/>
  <c r="Q1583" i="1"/>
  <c r="P1583" i="1"/>
  <c r="U1583" i="1" s="1"/>
  <c r="Z1583" i="1" s="1"/>
  <c r="O1583" i="1"/>
  <c r="N1583" i="1"/>
  <c r="S1583" i="1" s="1"/>
  <c r="R1582" i="1"/>
  <c r="W1582" i="1" s="1"/>
  <c r="AB1582" i="1" s="1"/>
  <c r="Q1582" i="1"/>
  <c r="P1582" i="1"/>
  <c r="O1582" i="1"/>
  <c r="N1582" i="1"/>
  <c r="S1582" i="1" s="1"/>
  <c r="R1581" i="1"/>
  <c r="W1581" i="1" s="1"/>
  <c r="AB1581" i="1" s="1"/>
  <c r="Q1581" i="1"/>
  <c r="P1581" i="1"/>
  <c r="O1581" i="1"/>
  <c r="T1581" i="1" s="1"/>
  <c r="Y1581" i="1" s="1"/>
  <c r="N1581" i="1"/>
  <c r="S1581" i="1" s="1"/>
  <c r="X1581" i="1" s="1"/>
  <c r="R1580" i="1"/>
  <c r="Q1580" i="1"/>
  <c r="V1580" i="1" s="1"/>
  <c r="P1580" i="1"/>
  <c r="U1580" i="1" s="1"/>
  <c r="Z1580" i="1" s="1"/>
  <c r="O1580" i="1"/>
  <c r="N1580" i="1"/>
  <c r="R1579" i="1"/>
  <c r="Q1579" i="1"/>
  <c r="V1579" i="1" s="1"/>
  <c r="AA1579" i="1" s="1"/>
  <c r="P1579" i="1"/>
  <c r="O1579" i="1"/>
  <c r="N1579" i="1"/>
  <c r="R1578" i="1"/>
  <c r="W1578" i="1" s="1"/>
  <c r="AB1578" i="1" s="1"/>
  <c r="Q1578" i="1"/>
  <c r="P1578" i="1"/>
  <c r="O1578" i="1"/>
  <c r="N1578" i="1"/>
  <c r="S1578" i="1" s="1"/>
  <c r="X1578" i="1" s="1"/>
  <c r="R1577" i="1"/>
  <c r="Q1577" i="1"/>
  <c r="P1577" i="1"/>
  <c r="O1577" i="1"/>
  <c r="T1577" i="1" s="1"/>
  <c r="Y1577" i="1" s="1"/>
  <c r="N1577" i="1"/>
  <c r="R1576" i="1"/>
  <c r="Q1576" i="1"/>
  <c r="V1576" i="1" s="1"/>
  <c r="P1576" i="1"/>
  <c r="U1576" i="1" s="1"/>
  <c r="O1576" i="1"/>
  <c r="T1576" i="1" s="1"/>
  <c r="Y1576" i="1" s="1"/>
  <c r="N1576" i="1"/>
  <c r="R1575" i="1"/>
  <c r="W1575" i="1" s="1"/>
  <c r="Q1575" i="1"/>
  <c r="V1575" i="1" s="1"/>
  <c r="P1575" i="1"/>
  <c r="U1575" i="1" s="1"/>
  <c r="Z1575" i="1" s="1"/>
  <c r="O1575" i="1"/>
  <c r="N1575" i="1"/>
  <c r="S1575" i="1" s="1"/>
  <c r="R1574" i="1"/>
  <c r="Q1574" i="1"/>
  <c r="V1574" i="1" s="1"/>
  <c r="AA1574" i="1" s="1"/>
  <c r="P1574" i="1"/>
  <c r="O1574" i="1"/>
  <c r="N1574" i="1"/>
  <c r="R1573" i="1"/>
  <c r="W1573" i="1" s="1"/>
  <c r="AB1573" i="1" s="1"/>
  <c r="Q1573" i="1"/>
  <c r="P1573" i="1"/>
  <c r="O1573" i="1"/>
  <c r="N1573" i="1"/>
  <c r="S1573" i="1" s="1"/>
  <c r="X1573" i="1" s="1"/>
  <c r="R1572" i="1"/>
  <c r="Q1572" i="1"/>
  <c r="V1572" i="1" s="1"/>
  <c r="P1572" i="1"/>
  <c r="U1572" i="1" s="1"/>
  <c r="Z1572" i="1" s="1"/>
  <c r="O1572" i="1"/>
  <c r="T1572" i="1" s="1"/>
  <c r="Y1572" i="1" s="1"/>
  <c r="N1572" i="1"/>
  <c r="R1571" i="1"/>
  <c r="W1571" i="1" s="1"/>
  <c r="Q1571" i="1"/>
  <c r="V1571" i="1" s="1"/>
  <c r="AA1571" i="1" s="1"/>
  <c r="P1571" i="1"/>
  <c r="U1571" i="1" s="1"/>
  <c r="Z1571" i="1" s="1"/>
  <c r="O1571" i="1"/>
  <c r="N1571" i="1"/>
  <c r="R1570" i="1"/>
  <c r="Q1570" i="1"/>
  <c r="V1570" i="1" s="1"/>
  <c r="P1570" i="1"/>
  <c r="U1570" i="1" s="1"/>
  <c r="Z1570" i="1" s="1"/>
  <c r="O1570" i="1"/>
  <c r="N1570" i="1"/>
  <c r="S1570" i="1" s="1"/>
  <c r="R1569" i="1"/>
  <c r="W1569" i="1" s="1"/>
  <c r="Q1569" i="1"/>
  <c r="V1569" i="1" s="1"/>
  <c r="AA1569" i="1" s="1"/>
  <c r="P1569" i="1"/>
  <c r="O1569" i="1"/>
  <c r="N1569" i="1"/>
  <c r="S1569" i="1" s="1"/>
  <c r="R1568" i="1"/>
  <c r="W1568" i="1" s="1"/>
  <c r="AB1568" i="1" s="1"/>
  <c r="Q1568" i="1"/>
  <c r="P1568" i="1"/>
  <c r="O1568" i="1"/>
  <c r="T1568" i="1" s="1"/>
  <c r="Y1568" i="1" s="1"/>
  <c r="N1568" i="1"/>
  <c r="S1568" i="1" s="1"/>
  <c r="X1568" i="1" s="1"/>
  <c r="R1567" i="1"/>
  <c r="Q1567" i="1"/>
  <c r="P1567" i="1"/>
  <c r="U1567" i="1" s="1"/>
  <c r="Z1567" i="1" s="1"/>
  <c r="O1567" i="1"/>
  <c r="T1567" i="1" s="1"/>
  <c r="Y1567" i="1" s="1"/>
  <c r="N1567" i="1"/>
  <c r="R1566" i="1"/>
  <c r="Q1566" i="1"/>
  <c r="V1566" i="1" s="1"/>
  <c r="AA1566" i="1" s="1"/>
  <c r="P1566" i="1"/>
  <c r="U1566" i="1" s="1"/>
  <c r="Z1566" i="1" s="1"/>
  <c r="O1566" i="1"/>
  <c r="N1566" i="1"/>
  <c r="R1565" i="1"/>
  <c r="Q1565" i="1"/>
  <c r="V1565" i="1" s="1"/>
  <c r="AA1565" i="1" s="1"/>
  <c r="P1565" i="1"/>
  <c r="O1565" i="1"/>
  <c r="T1565" i="1" s="1"/>
  <c r="N1565" i="1"/>
  <c r="S1565" i="1" s="1"/>
  <c r="R1564" i="1"/>
  <c r="W1564" i="1" s="1"/>
  <c r="AB1564" i="1" s="1"/>
  <c r="Q1564" i="1"/>
  <c r="P1564" i="1"/>
  <c r="O1564" i="1"/>
  <c r="T1564" i="1" s="1"/>
  <c r="N1564" i="1"/>
  <c r="S1564" i="1" s="1"/>
  <c r="X1564" i="1" s="1"/>
  <c r="R1563" i="1"/>
  <c r="Q1563" i="1"/>
  <c r="V1563" i="1" s="1"/>
  <c r="P1563" i="1"/>
  <c r="U1563" i="1" s="1"/>
  <c r="O1563" i="1"/>
  <c r="T1563" i="1" s="1"/>
  <c r="Y1563" i="1" s="1"/>
  <c r="N1563" i="1"/>
  <c r="R1562" i="1"/>
  <c r="W1562" i="1" s="1"/>
  <c r="Q1562" i="1"/>
  <c r="V1562" i="1" s="1"/>
  <c r="P1562" i="1"/>
  <c r="U1562" i="1" s="1"/>
  <c r="Z1562" i="1" s="1"/>
  <c r="O1562" i="1"/>
  <c r="N1562" i="1"/>
  <c r="S1562" i="1" s="1"/>
  <c r="R1561" i="1"/>
  <c r="W1561" i="1" s="1"/>
  <c r="Q1561" i="1"/>
  <c r="V1561" i="1" s="1"/>
  <c r="AA1561" i="1" s="1"/>
  <c r="P1561" i="1"/>
  <c r="O1561" i="1"/>
  <c r="N1561" i="1"/>
  <c r="S1561" i="1" s="1"/>
  <c r="R1560" i="1"/>
  <c r="W1560" i="1" s="1"/>
  <c r="AB1560" i="1" s="1"/>
  <c r="Q1560" i="1"/>
  <c r="P1560" i="1"/>
  <c r="O1560" i="1"/>
  <c r="N1560" i="1"/>
  <c r="S1560" i="1" s="1"/>
  <c r="X1560" i="1" s="1"/>
  <c r="R1559" i="1"/>
  <c r="Q1559" i="1"/>
  <c r="V1559" i="1" s="1"/>
  <c r="P1559" i="1"/>
  <c r="O1559" i="1"/>
  <c r="T1559" i="1" s="1"/>
  <c r="Y1559" i="1" s="1"/>
  <c r="N1559" i="1"/>
  <c r="R1558" i="1"/>
  <c r="W1558" i="1" s="1"/>
  <c r="Q1558" i="1"/>
  <c r="V1558" i="1" s="1"/>
  <c r="P1558" i="1"/>
  <c r="U1558" i="1" s="1"/>
  <c r="Z1558" i="1" s="1"/>
  <c r="O1558" i="1"/>
  <c r="N1558" i="1"/>
  <c r="R1557" i="1"/>
  <c r="W1557" i="1" s="1"/>
  <c r="Q1557" i="1"/>
  <c r="P1557" i="1"/>
  <c r="O1557" i="1"/>
  <c r="N1557" i="1"/>
  <c r="S1557" i="1" s="1"/>
  <c r="R1556" i="1"/>
  <c r="W1556" i="1" s="1"/>
  <c r="AB1556" i="1" s="1"/>
  <c r="Q1556" i="1"/>
  <c r="P1556" i="1"/>
  <c r="O1556" i="1"/>
  <c r="N1556" i="1"/>
  <c r="S1556" i="1" s="1"/>
  <c r="X1556" i="1" s="1"/>
  <c r="R1555" i="1"/>
  <c r="W1555" i="1" s="1"/>
  <c r="AB1555" i="1" s="1"/>
  <c r="Q1555" i="1"/>
  <c r="P1555" i="1"/>
  <c r="O1555" i="1"/>
  <c r="N1555" i="1"/>
  <c r="R1554" i="1"/>
  <c r="Q1554" i="1"/>
  <c r="P1554" i="1"/>
  <c r="U1554" i="1" s="1"/>
  <c r="Z1554" i="1" s="1"/>
  <c r="O1554" i="1"/>
  <c r="N1554" i="1"/>
  <c r="R1553" i="1"/>
  <c r="W1553" i="1" s="1"/>
  <c r="Q1553" i="1"/>
  <c r="V1553" i="1" s="1"/>
  <c r="AA1553" i="1" s="1"/>
  <c r="P1553" i="1"/>
  <c r="O1553" i="1"/>
  <c r="N1553" i="1"/>
  <c r="S1553" i="1" s="1"/>
  <c r="R1552" i="1"/>
  <c r="W1552" i="1" s="1"/>
  <c r="AB1552" i="1" s="1"/>
  <c r="Q1552" i="1"/>
  <c r="P1552" i="1"/>
  <c r="O1552" i="1"/>
  <c r="N1552" i="1"/>
  <c r="S1552" i="1" s="1"/>
  <c r="R1551" i="1"/>
  <c r="Q1551" i="1"/>
  <c r="P1551" i="1"/>
  <c r="U1551" i="1" s="1"/>
  <c r="O1551" i="1"/>
  <c r="T1551" i="1" s="1"/>
  <c r="Y1551" i="1" s="1"/>
  <c r="N1551" i="1"/>
  <c r="R1550" i="1"/>
  <c r="Q1550" i="1"/>
  <c r="V1550" i="1" s="1"/>
  <c r="P1550" i="1"/>
  <c r="U1550" i="1" s="1"/>
  <c r="Z1550" i="1" s="1"/>
  <c r="O1550" i="1"/>
  <c r="N1550" i="1"/>
  <c r="R1549" i="1"/>
  <c r="W1549" i="1" s="1"/>
  <c r="Q1549" i="1"/>
  <c r="V1549" i="1" s="1"/>
  <c r="AA1549" i="1" s="1"/>
  <c r="P1549" i="1"/>
  <c r="O1549" i="1"/>
  <c r="N1549" i="1"/>
  <c r="S1549" i="1" s="1"/>
  <c r="R1548" i="1"/>
  <c r="W1548" i="1" s="1"/>
  <c r="Q1548" i="1"/>
  <c r="P1548" i="1"/>
  <c r="O1548" i="1"/>
  <c r="N1548" i="1"/>
  <c r="S1548" i="1" s="1"/>
  <c r="R1547" i="1"/>
  <c r="Q1547" i="1"/>
  <c r="P1547" i="1"/>
  <c r="U1547" i="1" s="1"/>
  <c r="O1547" i="1"/>
  <c r="T1547" i="1" s="1"/>
  <c r="Y1547" i="1" s="1"/>
  <c r="N1547" i="1"/>
  <c r="R1546" i="1"/>
  <c r="Q1546" i="1"/>
  <c r="V1546" i="1" s="1"/>
  <c r="P1546" i="1"/>
  <c r="U1546" i="1" s="1"/>
  <c r="Z1546" i="1" s="1"/>
  <c r="O1546" i="1"/>
  <c r="N1546" i="1"/>
  <c r="R1545" i="1"/>
  <c r="W1545" i="1" s="1"/>
  <c r="Q1545" i="1"/>
  <c r="V1545" i="1" s="1"/>
  <c r="AA1545" i="1" s="1"/>
  <c r="P1545" i="1"/>
  <c r="O1545" i="1"/>
  <c r="N1545" i="1"/>
  <c r="S1545" i="1" s="1"/>
  <c r="R1544" i="1"/>
  <c r="W1544" i="1" s="1"/>
  <c r="AB1544" i="1" s="1"/>
  <c r="Q1544" i="1"/>
  <c r="P1544" i="1"/>
  <c r="O1544" i="1"/>
  <c r="N1544" i="1"/>
  <c r="S1544" i="1" s="1"/>
  <c r="R1543" i="1"/>
  <c r="Q1543" i="1"/>
  <c r="P1543" i="1"/>
  <c r="U1543" i="1" s="1"/>
  <c r="O1543" i="1"/>
  <c r="T1543" i="1" s="1"/>
  <c r="N1543" i="1"/>
  <c r="R1542" i="1"/>
  <c r="Q1542" i="1"/>
  <c r="V1542" i="1" s="1"/>
  <c r="P1542" i="1"/>
  <c r="U1542" i="1" s="1"/>
  <c r="Z1542" i="1" s="1"/>
  <c r="O1542" i="1"/>
  <c r="N1542" i="1"/>
  <c r="R1541" i="1"/>
  <c r="W1541" i="1" s="1"/>
  <c r="Q1541" i="1"/>
  <c r="V1541" i="1" s="1"/>
  <c r="AA1541" i="1" s="1"/>
  <c r="P1541" i="1"/>
  <c r="O1541" i="1"/>
  <c r="N1541" i="1"/>
  <c r="W1540" i="1"/>
  <c r="R1540" i="1"/>
  <c r="Q1540" i="1"/>
  <c r="V1540" i="1" s="1"/>
  <c r="AA1540" i="1" s="1"/>
  <c r="P1540" i="1"/>
  <c r="O1540" i="1"/>
  <c r="N1540" i="1"/>
  <c r="R1539" i="1"/>
  <c r="W1539" i="1" s="1"/>
  <c r="AB1539" i="1" s="1"/>
  <c r="Q1539" i="1"/>
  <c r="P1539" i="1"/>
  <c r="O1539" i="1"/>
  <c r="N1539" i="1"/>
  <c r="S1539" i="1" s="1"/>
  <c r="R1538" i="1"/>
  <c r="Q1538" i="1"/>
  <c r="P1538" i="1"/>
  <c r="U1538" i="1" s="1"/>
  <c r="O1538" i="1"/>
  <c r="T1538" i="1" s="1"/>
  <c r="N1538" i="1"/>
  <c r="R1537" i="1"/>
  <c r="Q1537" i="1"/>
  <c r="P1537" i="1"/>
  <c r="U1537" i="1" s="1"/>
  <c r="Z1537" i="1" s="1"/>
  <c r="O1537" i="1"/>
  <c r="N1537" i="1"/>
  <c r="R1536" i="1"/>
  <c r="W1536" i="1" s="1"/>
  <c r="Q1536" i="1"/>
  <c r="V1536" i="1" s="1"/>
  <c r="AA1536" i="1" s="1"/>
  <c r="P1536" i="1"/>
  <c r="O1536" i="1"/>
  <c r="N1536" i="1"/>
  <c r="S1536" i="1" s="1"/>
  <c r="R1535" i="1"/>
  <c r="W1535" i="1" s="1"/>
  <c r="AB1535" i="1" s="1"/>
  <c r="Q1535" i="1"/>
  <c r="P1535" i="1"/>
  <c r="O1535" i="1"/>
  <c r="N1535" i="1"/>
  <c r="S1535" i="1" s="1"/>
  <c r="X1535" i="1" s="1"/>
  <c r="R1534" i="1"/>
  <c r="Q1534" i="1"/>
  <c r="P1534" i="1"/>
  <c r="U1534" i="1" s="1"/>
  <c r="O1534" i="1"/>
  <c r="T1534" i="1" s="1"/>
  <c r="Y1534" i="1" s="1"/>
  <c r="N1534" i="1"/>
  <c r="R1533" i="1"/>
  <c r="Q1533" i="1"/>
  <c r="P1533" i="1"/>
  <c r="U1533" i="1" s="1"/>
  <c r="Z1533" i="1" s="1"/>
  <c r="O1533" i="1"/>
  <c r="N1533" i="1"/>
  <c r="R1532" i="1"/>
  <c r="W1532" i="1" s="1"/>
  <c r="Q1532" i="1"/>
  <c r="V1532" i="1" s="1"/>
  <c r="AA1532" i="1" s="1"/>
  <c r="P1532" i="1"/>
  <c r="O1532" i="1"/>
  <c r="N1532" i="1"/>
  <c r="S1532" i="1" s="1"/>
  <c r="R1531" i="1"/>
  <c r="W1531" i="1" s="1"/>
  <c r="AB1531" i="1" s="1"/>
  <c r="Q1531" i="1"/>
  <c r="P1531" i="1"/>
  <c r="O1531" i="1"/>
  <c r="N1531" i="1"/>
  <c r="S1531" i="1" s="1"/>
  <c r="X1531" i="1" s="1"/>
  <c r="R1530" i="1"/>
  <c r="Q1530" i="1"/>
  <c r="P1530" i="1"/>
  <c r="U1530" i="1" s="1"/>
  <c r="O1530" i="1"/>
  <c r="T1530" i="1" s="1"/>
  <c r="Y1530" i="1" s="1"/>
  <c r="N1530" i="1"/>
  <c r="R1529" i="1"/>
  <c r="Q1529" i="1"/>
  <c r="V1529" i="1" s="1"/>
  <c r="P1529" i="1"/>
  <c r="U1529" i="1" s="1"/>
  <c r="Z1529" i="1" s="1"/>
  <c r="O1529" i="1"/>
  <c r="N1529" i="1"/>
  <c r="R1528" i="1"/>
  <c r="W1528" i="1" s="1"/>
  <c r="Q1528" i="1"/>
  <c r="V1528" i="1" s="1"/>
  <c r="AA1528" i="1" s="1"/>
  <c r="P1528" i="1"/>
  <c r="O1528" i="1"/>
  <c r="N1528" i="1"/>
  <c r="S1528" i="1" s="1"/>
  <c r="R1527" i="1"/>
  <c r="W1527" i="1" s="1"/>
  <c r="AB1527" i="1" s="1"/>
  <c r="Q1527" i="1"/>
  <c r="P1527" i="1"/>
  <c r="O1527" i="1"/>
  <c r="N1527" i="1"/>
  <c r="S1527" i="1" s="1"/>
  <c r="X1527" i="1" s="1"/>
  <c r="R1526" i="1"/>
  <c r="Q1526" i="1"/>
  <c r="P1526" i="1"/>
  <c r="O1526" i="1"/>
  <c r="T1526" i="1" s="1"/>
  <c r="N1526" i="1"/>
  <c r="R1525" i="1"/>
  <c r="Q1525" i="1"/>
  <c r="P1525" i="1"/>
  <c r="U1525" i="1" s="1"/>
  <c r="O1525" i="1"/>
  <c r="T1525" i="1" s="1"/>
  <c r="N1525" i="1"/>
  <c r="R1524" i="1"/>
  <c r="Q1524" i="1"/>
  <c r="V1524" i="1" s="1"/>
  <c r="P1524" i="1"/>
  <c r="U1524" i="1" s="1"/>
  <c r="Z1524" i="1" s="1"/>
  <c r="O1524" i="1"/>
  <c r="N1524" i="1"/>
  <c r="R1523" i="1"/>
  <c r="W1523" i="1" s="1"/>
  <c r="Q1523" i="1"/>
  <c r="V1523" i="1" s="1"/>
  <c r="AA1523" i="1" s="1"/>
  <c r="P1523" i="1"/>
  <c r="O1523" i="1"/>
  <c r="N1523" i="1"/>
  <c r="R1522" i="1"/>
  <c r="W1522" i="1" s="1"/>
  <c r="AB1522" i="1" s="1"/>
  <c r="Q1522" i="1"/>
  <c r="P1522" i="1"/>
  <c r="O1522" i="1"/>
  <c r="N1522" i="1"/>
  <c r="S1522" i="1" s="1"/>
  <c r="X1522" i="1" s="1"/>
  <c r="R1521" i="1"/>
  <c r="Q1521" i="1"/>
  <c r="P1521" i="1"/>
  <c r="O1521" i="1"/>
  <c r="T1521" i="1" s="1"/>
  <c r="Y1521" i="1" s="1"/>
  <c r="N1521" i="1"/>
  <c r="R1520" i="1"/>
  <c r="Q1520" i="1"/>
  <c r="V1520" i="1" s="1"/>
  <c r="P1520" i="1"/>
  <c r="U1520" i="1" s="1"/>
  <c r="Z1520" i="1" s="1"/>
  <c r="O1520" i="1"/>
  <c r="N1520" i="1"/>
  <c r="R1519" i="1"/>
  <c r="Q1519" i="1"/>
  <c r="V1519" i="1" s="1"/>
  <c r="AA1519" i="1" s="1"/>
  <c r="P1519" i="1"/>
  <c r="O1519" i="1"/>
  <c r="N1519" i="1"/>
  <c r="R1518" i="1"/>
  <c r="W1518" i="1" s="1"/>
  <c r="AB1518" i="1" s="1"/>
  <c r="Q1518" i="1"/>
  <c r="P1518" i="1"/>
  <c r="O1518" i="1"/>
  <c r="N1518" i="1"/>
  <c r="S1518" i="1" s="1"/>
  <c r="X1518" i="1" s="1"/>
  <c r="R1517" i="1"/>
  <c r="Q1517" i="1"/>
  <c r="P1517" i="1"/>
  <c r="U1517" i="1" s="1"/>
  <c r="O1517" i="1"/>
  <c r="T1517" i="1" s="1"/>
  <c r="Y1517" i="1" s="1"/>
  <c r="N1517" i="1"/>
  <c r="R1516" i="1"/>
  <c r="Q1516" i="1"/>
  <c r="V1516" i="1" s="1"/>
  <c r="P1516" i="1"/>
  <c r="U1516" i="1" s="1"/>
  <c r="Z1516" i="1" s="1"/>
  <c r="O1516" i="1"/>
  <c r="N1516" i="1"/>
  <c r="R1515" i="1"/>
  <c r="Q1515" i="1"/>
  <c r="V1515" i="1" s="1"/>
  <c r="AA1515" i="1" s="1"/>
  <c r="P1515" i="1"/>
  <c r="O1515" i="1"/>
  <c r="N1515" i="1"/>
  <c r="R1514" i="1"/>
  <c r="W1514" i="1" s="1"/>
  <c r="AB1514" i="1" s="1"/>
  <c r="Q1514" i="1"/>
  <c r="V1514" i="1" s="1"/>
  <c r="P1514" i="1"/>
  <c r="O1514" i="1"/>
  <c r="N1514" i="1"/>
  <c r="S1514" i="1" s="1"/>
  <c r="R1513" i="1"/>
  <c r="Q1513" i="1"/>
  <c r="P1513" i="1"/>
  <c r="O1513" i="1"/>
  <c r="T1513" i="1" s="1"/>
  <c r="N1513" i="1"/>
  <c r="R1512" i="1"/>
  <c r="Q1512" i="1"/>
  <c r="V1512" i="1" s="1"/>
  <c r="P1512" i="1"/>
  <c r="U1512" i="1" s="1"/>
  <c r="O1512" i="1"/>
  <c r="N1512" i="1"/>
  <c r="W1511" i="1"/>
  <c r="S1511" i="1"/>
  <c r="R1511" i="1"/>
  <c r="Q1511" i="1"/>
  <c r="V1511" i="1" s="1"/>
  <c r="P1511" i="1"/>
  <c r="O1511" i="1"/>
  <c r="N1511" i="1"/>
  <c r="R1510" i="1"/>
  <c r="W1510" i="1" s="1"/>
  <c r="Q1510" i="1"/>
  <c r="V1510" i="1" s="1"/>
  <c r="AA1510" i="1" s="1"/>
  <c r="P1510" i="1"/>
  <c r="O1510" i="1"/>
  <c r="N1510" i="1"/>
  <c r="S1510" i="1" s="1"/>
  <c r="R1509" i="1"/>
  <c r="W1509" i="1" s="1"/>
  <c r="AB1509" i="1" s="1"/>
  <c r="Q1509" i="1"/>
  <c r="V1509" i="1" s="1"/>
  <c r="P1509" i="1"/>
  <c r="O1509" i="1"/>
  <c r="N1509" i="1"/>
  <c r="S1509" i="1" s="1"/>
  <c r="X1509" i="1" s="1"/>
  <c r="R1508" i="1"/>
  <c r="Q1508" i="1"/>
  <c r="P1508" i="1"/>
  <c r="U1508" i="1" s="1"/>
  <c r="O1508" i="1"/>
  <c r="T1508" i="1" s="1"/>
  <c r="Y1508" i="1" s="1"/>
  <c r="N1508" i="1"/>
  <c r="R1507" i="1"/>
  <c r="Q1507" i="1"/>
  <c r="P1507" i="1"/>
  <c r="O1507" i="1"/>
  <c r="T1507" i="1" s="1"/>
  <c r="Y1507" i="1" s="1"/>
  <c r="N1507" i="1"/>
  <c r="R1506" i="1"/>
  <c r="Q1506" i="1"/>
  <c r="V1506" i="1" s="1"/>
  <c r="P1506" i="1"/>
  <c r="U1506" i="1" s="1"/>
  <c r="Z1506" i="1" s="1"/>
  <c r="O1506" i="1"/>
  <c r="N1506" i="1"/>
  <c r="S1506" i="1" s="1"/>
  <c r="R1505" i="1"/>
  <c r="W1505" i="1" s="1"/>
  <c r="Q1505" i="1"/>
  <c r="V1505" i="1" s="1"/>
  <c r="P1505" i="1"/>
  <c r="O1505" i="1"/>
  <c r="N1505" i="1"/>
  <c r="S1505" i="1" s="1"/>
  <c r="X1505" i="1" s="1"/>
  <c r="R1504" i="1"/>
  <c r="W1504" i="1" s="1"/>
  <c r="Q1504" i="1"/>
  <c r="P1504" i="1"/>
  <c r="O1504" i="1"/>
  <c r="N1504" i="1"/>
  <c r="S1504" i="1" s="1"/>
  <c r="X1504" i="1" s="1"/>
  <c r="R1503" i="1"/>
  <c r="Q1503" i="1"/>
  <c r="P1503" i="1"/>
  <c r="U1503" i="1" s="1"/>
  <c r="O1503" i="1"/>
  <c r="T1503" i="1" s="1"/>
  <c r="N1503" i="1"/>
  <c r="R1502" i="1"/>
  <c r="Q1502" i="1"/>
  <c r="V1502" i="1" s="1"/>
  <c r="AA1502" i="1" s="1"/>
  <c r="P1502" i="1"/>
  <c r="O1502" i="1"/>
  <c r="N1502" i="1"/>
  <c r="R1501" i="1"/>
  <c r="W1501" i="1" s="1"/>
  <c r="Q1501" i="1"/>
  <c r="V1501" i="1" s="1"/>
  <c r="AA1501" i="1" s="1"/>
  <c r="P1501" i="1"/>
  <c r="O1501" i="1"/>
  <c r="T1501" i="1" s="1"/>
  <c r="N1501" i="1"/>
  <c r="R1500" i="1"/>
  <c r="W1500" i="1" s="1"/>
  <c r="Q1500" i="1"/>
  <c r="P1500" i="1"/>
  <c r="O1500" i="1"/>
  <c r="T1500" i="1" s="1"/>
  <c r="Y1500" i="1" s="1"/>
  <c r="N1500" i="1"/>
  <c r="S1500" i="1" s="1"/>
  <c r="R1499" i="1"/>
  <c r="Q1499" i="1"/>
  <c r="P1499" i="1"/>
  <c r="U1499" i="1" s="1"/>
  <c r="O1499" i="1"/>
  <c r="T1499" i="1" s="1"/>
  <c r="Y1499" i="1" s="1"/>
  <c r="N1499" i="1"/>
  <c r="R1498" i="1"/>
  <c r="Q1498" i="1"/>
  <c r="P1498" i="1"/>
  <c r="U1498" i="1" s="1"/>
  <c r="O1498" i="1"/>
  <c r="N1498" i="1"/>
  <c r="R1497" i="1"/>
  <c r="W1497" i="1" s="1"/>
  <c r="AB1497" i="1" s="1"/>
  <c r="Q1497" i="1"/>
  <c r="P1497" i="1"/>
  <c r="O1497" i="1"/>
  <c r="T1497" i="1" s="1"/>
  <c r="N1497" i="1"/>
  <c r="R1496" i="1"/>
  <c r="W1496" i="1" s="1"/>
  <c r="AB1496" i="1" s="1"/>
  <c r="Q1496" i="1"/>
  <c r="P1496" i="1"/>
  <c r="O1496" i="1"/>
  <c r="T1496" i="1" s="1"/>
  <c r="N1496" i="1"/>
  <c r="S1496" i="1" s="1"/>
  <c r="R1495" i="1"/>
  <c r="Q1495" i="1"/>
  <c r="P1495" i="1"/>
  <c r="O1495" i="1"/>
  <c r="T1495" i="1" s="1"/>
  <c r="Y1495" i="1" s="1"/>
  <c r="N1495" i="1"/>
  <c r="S1495" i="1" s="1"/>
  <c r="X1495" i="1" s="1"/>
  <c r="R1494" i="1"/>
  <c r="Q1494" i="1"/>
  <c r="V1494" i="1" s="1"/>
  <c r="P1494" i="1"/>
  <c r="U1494" i="1" s="1"/>
  <c r="Z1494" i="1" s="1"/>
  <c r="O1494" i="1"/>
  <c r="T1494" i="1" s="1"/>
  <c r="Y1494" i="1" s="1"/>
  <c r="N1494" i="1"/>
  <c r="R1493" i="1"/>
  <c r="W1493" i="1" s="1"/>
  <c r="Q1493" i="1"/>
  <c r="V1493" i="1" s="1"/>
  <c r="AA1493" i="1" s="1"/>
  <c r="P1493" i="1"/>
  <c r="U1493" i="1" s="1"/>
  <c r="Z1493" i="1" s="1"/>
  <c r="O1493" i="1"/>
  <c r="N1493" i="1"/>
  <c r="S1493" i="1" s="1"/>
  <c r="R1492" i="1"/>
  <c r="W1492" i="1" s="1"/>
  <c r="AB1492" i="1" s="1"/>
  <c r="Q1492" i="1"/>
  <c r="V1492" i="1" s="1"/>
  <c r="AA1492" i="1" s="1"/>
  <c r="P1492" i="1"/>
  <c r="O1492" i="1"/>
  <c r="N1492" i="1"/>
  <c r="S1492" i="1" s="1"/>
  <c r="X1492" i="1" s="1"/>
  <c r="S1491" i="1"/>
  <c r="X1491" i="1" s="1"/>
  <c r="R1491" i="1"/>
  <c r="W1491" i="1" s="1"/>
  <c r="AB1491" i="1" s="1"/>
  <c r="Q1491" i="1"/>
  <c r="P1491" i="1"/>
  <c r="O1491" i="1"/>
  <c r="T1491" i="1" s="1"/>
  <c r="N1491" i="1"/>
  <c r="R1490" i="1"/>
  <c r="Q1490" i="1"/>
  <c r="V1490" i="1" s="1"/>
  <c r="P1490" i="1"/>
  <c r="U1490" i="1" s="1"/>
  <c r="O1490" i="1"/>
  <c r="T1490" i="1" s="1"/>
  <c r="Y1490" i="1" s="1"/>
  <c r="N1490" i="1"/>
  <c r="R1489" i="1"/>
  <c r="W1489" i="1" s="1"/>
  <c r="Q1489" i="1"/>
  <c r="V1489" i="1" s="1"/>
  <c r="P1489" i="1"/>
  <c r="U1489" i="1" s="1"/>
  <c r="Z1489" i="1" s="1"/>
  <c r="O1489" i="1"/>
  <c r="N1489" i="1"/>
  <c r="R1488" i="1"/>
  <c r="W1488" i="1" s="1"/>
  <c r="AB1488" i="1" s="1"/>
  <c r="Q1488" i="1"/>
  <c r="V1488" i="1" s="1"/>
  <c r="P1488" i="1"/>
  <c r="O1488" i="1"/>
  <c r="N1488" i="1"/>
  <c r="S1488" i="1" s="1"/>
  <c r="R1487" i="1"/>
  <c r="W1487" i="1" s="1"/>
  <c r="Q1487" i="1"/>
  <c r="P1487" i="1"/>
  <c r="O1487" i="1"/>
  <c r="T1487" i="1" s="1"/>
  <c r="N1487" i="1"/>
  <c r="R1486" i="1"/>
  <c r="Q1486" i="1"/>
  <c r="V1486" i="1" s="1"/>
  <c r="P1486" i="1"/>
  <c r="U1486" i="1" s="1"/>
  <c r="Z1486" i="1" s="1"/>
  <c r="O1486" i="1"/>
  <c r="N1486" i="1"/>
  <c r="R1485" i="1"/>
  <c r="W1485" i="1" s="1"/>
  <c r="Q1485" i="1"/>
  <c r="V1485" i="1" s="1"/>
  <c r="AA1485" i="1" s="1"/>
  <c r="P1485" i="1"/>
  <c r="O1485" i="1"/>
  <c r="N1485" i="1"/>
  <c r="S1485" i="1" s="1"/>
  <c r="R1484" i="1"/>
  <c r="W1484" i="1" s="1"/>
  <c r="AB1484" i="1" s="1"/>
  <c r="Q1484" i="1"/>
  <c r="P1484" i="1"/>
  <c r="O1484" i="1"/>
  <c r="N1484" i="1"/>
  <c r="R1483" i="1"/>
  <c r="Q1483" i="1"/>
  <c r="P1483" i="1"/>
  <c r="U1483" i="1" s="1"/>
  <c r="O1483" i="1"/>
  <c r="T1483" i="1" s="1"/>
  <c r="Y1483" i="1" s="1"/>
  <c r="N1483" i="1"/>
  <c r="R1482" i="1"/>
  <c r="Q1482" i="1"/>
  <c r="V1482" i="1" s="1"/>
  <c r="P1482" i="1"/>
  <c r="U1482" i="1" s="1"/>
  <c r="Z1482" i="1" s="1"/>
  <c r="O1482" i="1"/>
  <c r="N1482" i="1"/>
  <c r="R1481" i="1"/>
  <c r="W1481" i="1" s="1"/>
  <c r="Q1481" i="1"/>
  <c r="V1481" i="1" s="1"/>
  <c r="AA1481" i="1" s="1"/>
  <c r="P1481" i="1"/>
  <c r="O1481" i="1"/>
  <c r="N1481" i="1"/>
  <c r="R1480" i="1"/>
  <c r="W1480" i="1" s="1"/>
  <c r="Q1480" i="1"/>
  <c r="V1480" i="1" s="1"/>
  <c r="AA1480" i="1" s="1"/>
  <c r="P1480" i="1"/>
  <c r="O1480" i="1"/>
  <c r="N1480" i="1"/>
  <c r="R1479" i="1"/>
  <c r="W1479" i="1" s="1"/>
  <c r="AB1479" i="1" s="1"/>
  <c r="Q1479" i="1"/>
  <c r="V1479" i="1" s="1"/>
  <c r="P1479" i="1"/>
  <c r="O1479" i="1"/>
  <c r="N1479" i="1"/>
  <c r="S1479" i="1" s="1"/>
  <c r="X1479" i="1" s="1"/>
  <c r="R1478" i="1"/>
  <c r="W1478" i="1" s="1"/>
  <c r="Q1478" i="1"/>
  <c r="P1478" i="1"/>
  <c r="O1478" i="1"/>
  <c r="T1478" i="1" s="1"/>
  <c r="N1478" i="1"/>
  <c r="S1478" i="1" s="1"/>
  <c r="R1477" i="1"/>
  <c r="Q1477" i="1"/>
  <c r="V1477" i="1" s="1"/>
  <c r="P1477" i="1"/>
  <c r="U1477" i="1" s="1"/>
  <c r="O1477" i="1"/>
  <c r="N1477" i="1"/>
  <c r="R1476" i="1"/>
  <c r="W1476" i="1" s="1"/>
  <c r="Q1476" i="1"/>
  <c r="V1476" i="1" s="1"/>
  <c r="P1476" i="1"/>
  <c r="O1476" i="1"/>
  <c r="N1476" i="1"/>
  <c r="R1475" i="1"/>
  <c r="W1475" i="1" s="1"/>
  <c r="AB1475" i="1" s="1"/>
  <c r="Q1475" i="1"/>
  <c r="V1475" i="1" s="1"/>
  <c r="P1475" i="1"/>
  <c r="O1475" i="1"/>
  <c r="N1475" i="1"/>
  <c r="S1475" i="1" s="1"/>
  <c r="X1475" i="1" s="1"/>
  <c r="R1474" i="1"/>
  <c r="W1474" i="1" s="1"/>
  <c r="Q1474" i="1"/>
  <c r="P1474" i="1"/>
  <c r="O1474" i="1"/>
  <c r="T1474" i="1" s="1"/>
  <c r="N1474" i="1"/>
  <c r="S1474" i="1" s="1"/>
  <c r="R1473" i="1"/>
  <c r="Q1473" i="1"/>
  <c r="P1473" i="1"/>
  <c r="U1473" i="1" s="1"/>
  <c r="O1473" i="1"/>
  <c r="N1473" i="1"/>
  <c r="R1472" i="1"/>
  <c r="Q1472" i="1"/>
  <c r="V1472" i="1" s="1"/>
  <c r="P1472" i="1"/>
  <c r="O1472" i="1"/>
  <c r="N1472" i="1"/>
  <c r="S1472" i="1" s="1"/>
  <c r="R1471" i="1"/>
  <c r="W1471" i="1" s="1"/>
  <c r="AB1471" i="1" s="1"/>
  <c r="Q1471" i="1"/>
  <c r="P1471" i="1"/>
  <c r="O1471" i="1"/>
  <c r="T1471" i="1" s="1"/>
  <c r="Y1471" i="1" s="1"/>
  <c r="N1471" i="1"/>
  <c r="S1471" i="1" s="1"/>
  <c r="X1471" i="1" s="1"/>
  <c r="R1470" i="1"/>
  <c r="Q1470" i="1"/>
  <c r="P1470" i="1"/>
  <c r="U1470" i="1" s="1"/>
  <c r="Z1470" i="1" s="1"/>
  <c r="O1470" i="1"/>
  <c r="T1470" i="1" s="1"/>
  <c r="Y1470" i="1" s="1"/>
  <c r="N1470" i="1"/>
  <c r="R1469" i="1"/>
  <c r="Q1469" i="1"/>
  <c r="V1469" i="1" s="1"/>
  <c r="AA1469" i="1" s="1"/>
  <c r="P1469" i="1"/>
  <c r="U1469" i="1" s="1"/>
  <c r="Z1469" i="1" s="1"/>
  <c r="O1469" i="1"/>
  <c r="N1469" i="1"/>
  <c r="R1468" i="1"/>
  <c r="W1468" i="1" s="1"/>
  <c r="AB1468" i="1" s="1"/>
  <c r="Q1468" i="1"/>
  <c r="V1468" i="1" s="1"/>
  <c r="AA1468" i="1" s="1"/>
  <c r="P1468" i="1"/>
  <c r="O1468" i="1"/>
  <c r="N1468" i="1"/>
  <c r="S1468" i="1" s="1"/>
  <c r="X1468" i="1" s="1"/>
  <c r="R1467" i="1"/>
  <c r="W1467" i="1" s="1"/>
  <c r="AB1467" i="1" s="1"/>
  <c r="Q1467" i="1"/>
  <c r="P1467" i="1"/>
  <c r="O1467" i="1"/>
  <c r="T1467" i="1" s="1"/>
  <c r="Y1467" i="1" s="1"/>
  <c r="N1467" i="1"/>
  <c r="S1467" i="1" s="1"/>
  <c r="X1467" i="1" s="1"/>
  <c r="R1466" i="1"/>
  <c r="Q1466" i="1"/>
  <c r="P1466" i="1"/>
  <c r="U1466" i="1" s="1"/>
  <c r="Z1466" i="1" s="1"/>
  <c r="O1466" i="1"/>
  <c r="T1466" i="1" s="1"/>
  <c r="Y1466" i="1" s="1"/>
  <c r="N1466" i="1"/>
  <c r="R1465" i="1"/>
  <c r="Q1465" i="1"/>
  <c r="P1465" i="1"/>
  <c r="U1465" i="1" s="1"/>
  <c r="Z1465" i="1" s="1"/>
  <c r="O1465" i="1"/>
  <c r="T1465" i="1" s="1"/>
  <c r="Y1465" i="1" s="1"/>
  <c r="N1465" i="1"/>
  <c r="R1464" i="1"/>
  <c r="Q1464" i="1"/>
  <c r="V1464" i="1" s="1"/>
  <c r="AA1464" i="1" s="1"/>
  <c r="P1464" i="1"/>
  <c r="U1464" i="1" s="1"/>
  <c r="Z1464" i="1" s="1"/>
  <c r="O1464" i="1"/>
  <c r="N1464" i="1"/>
  <c r="R1463" i="1"/>
  <c r="W1463" i="1" s="1"/>
  <c r="AB1463" i="1" s="1"/>
  <c r="Q1463" i="1"/>
  <c r="V1463" i="1" s="1"/>
  <c r="AA1463" i="1" s="1"/>
  <c r="P1463" i="1"/>
  <c r="O1463" i="1"/>
  <c r="N1463" i="1"/>
  <c r="S1463" i="1" s="1"/>
  <c r="X1463" i="1" s="1"/>
  <c r="R1462" i="1"/>
  <c r="W1462" i="1" s="1"/>
  <c r="AB1462" i="1" s="1"/>
  <c r="Q1462" i="1"/>
  <c r="P1462" i="1"/>
  <c r="O1462" i="1"/>
  <c r="T1462" i="1" s="1"/>
  <c r="Y1462" i="1" s="1"/>
  <c r="N1462" i="1"/>
  <c r="S1462" i="1" s="1"/>
  <c r="X1462" i="1" s="1"/>
  <c r="R1461" i="1"/>
  <c r="Q1461" i="1"/>
  <c r="P1461" i="1"/>
  <c r="U1461" i="1" s="1"/>
  <c r="O1461" i="1"/>
  <c r="T1461" i="1" s="1"/>
  <c r="Y1461" i="1" s="1"/>
  <c r="N1461" i="1"/>
  <c r="R1460" i="1"/>
  <c r="Q1460" i="1"/>
  <c r="V1460" i="1" s="1"/>
  <c r="P1460" i="1"/>
  <c r="U1460" i="1" s="1"/>
  <c r="Z1460" i="1" s="1"/>
  <c r="O1460" i="1"/>
  <c r="N1460" i="1"/>
  <c r="R1459" i="1"/>
  <c r="W1459" i="1" s="1"/>
  <c r="Q1459" i="1"/>
  <c r="V1459" i="1" s="1"/>
  <c r="AA1459" i="1" s="1"/>
  <c r="P1459" i="1"/>
  <c r="O1459" i="1"/>
  <c r="N1459" i="1"/>
  <c r="S1459" i="1" s="1"/>
  <c r="R1458" i="1"/>
  <c r="W1458" i="1" s="1"/>
  <c r="AB1458" i="1" s="1"/>
  <c r="Q1458" i="1"/>
  <c r="P1458" i="1"/>
  <c r="O1458" i="1"/>
  <c r="N1458" i="1"/>
  <c r="S1458" i="1" s="1"/>
  <c r="X1458" i="1" s="1"/>
  <c r="R1457" i="1"/>
  <c r="Q1457" i="1"/>
  <c r="P1457" i="1"/>
  <c r="U1457" i="1" s="1"/>
  <c r="O1457" i="1"/>
  <c r="T1457" i="1" s="1"/>
  <c r="Y1457" i="1" s="1"/>
  <c r="N1457" i="1"/>
  <c r="R1456" i="1"/>
  <c r="Q1456" i="1"/>
  <c r="V1456" i="1" s="1"/>
  <c r="P1456" i="1"/>
  <c r="U1456" i="1" s="1"/>
  <c r="Z1456" i="1" s="1"/>
  <c r="O1456" i="1"/>
  <c r="N1456" i="1"/>
  <c r="R1455" i="1"/>
  <c r="W1455" i="1" s="1"/>
  <c r="Q1455" i="1"/>
  <c r="V1455" i="1" s="1"/>
  <c r="AA1455" i="1" s="1"/>
  <c r="P1455" i="1"/>
  <c r="O1455" i="1"/>
  <c r="N1455" i="1"/>
  <c r="S1455" i="1" s="1"/>
  <c r="R1454" i="1"/>
  <c r="W1454" i="1" s="1"/>
  <c r="AB1454" i="1" s="1"/>
  <c r="Q1454" i="1"/>
  <c r="P1454" i="1"/>
  <c r="O1454" i="1"/>
  <c r="N1454" i="1"/>
  <c r="S1454" i="1" s="1"/>
  <c r="X1454" i="1" s="1"/>
  <c r="R1453" i="1"/>
  <c r="W1453" i="1" s="1"/>
  <c r="Q1453" i="1"/>
  <c r="P1453" i="1"/>
  <c r="O1453" i="1"/>
  <c r="N1453" i="1"/>
  <c r="S1453" i="1" s="1"/>
  <c r="R1452" i="1"/>
  <c r="Q1452" i="1"/>
  <c r="V1452" i="1" s="1"/>
  <c r="P1452" i="1"/>
  <c r="U1452" i="1" s="1"/>
  <c r="O1452" i="1"/>
  <c r="N1452" i="1"/>
  <c r="W1451" i="1"/>
  <c r="R1451" i="1"/>
  <c r="Q1451" i="1"/>
  <c r="V1451" i="1" s="1"/>
  <c r="P1451" i="1"/>
  <c r="U1451" i="1" s="1"/>
  <c r="O1451" i="1"/>
  <c r="N1451" i="1"/>
  <c r="S1451" i="1" s="1"/>
  <c r="R1450" i="1"/>
  <c r="W1450" i="1" s="1"/>
  <c r="Q1450" i="1"/>
  <c r="V1450" i="1" s="1"/>
  <c r="AA1450" i="1" s="1"/>
  <c r="P1450" i="1"/>
  <c r="U1450" i="1" s="1"/>
  <c r="O1450" i="1"/>
  <c r="N1450" i="1"/>
  <c r="S1450" i="1" s="1"/>
  <c r="R1449" i="1"/>
  <c r="W1449" i="1" s="1"/>
  <c r="AB1449" i="1" s="1"/>
  <c r="Q1449" i="1"/>
  <c r="V1449" i="1" s="1"/>
  <c r="P1449" i="1"/>
  <c r="O1449" i="1"/>
  <c r="N1449" i="1"/>
  <c r="S1449" i="1" s="1"/>
  <c r="X1449" i="1" s="1"/>
  <c r="W1448" i="1"/>
  <c r="R1448" i="1"/>
  <c r="Q1448" i="1"/>
  <c r="P1448" i="1"/>
  <c r="U1448" i="1" s="1"/>
  <c r="O1448" i="1"/>
  <c r="T1448" i="1" s="1"/>
  <c r="Y1448" i="1" s="1"/>
  <c r="N1448" i="1"/>
  <c r="R1447" i="1"/>
  <c r="Q1447" i="1"/>
  <c r="V1447" i="1" s="1"/>
  <c r="P1447" i="1"/>
  <c r="U1447" i="1" s="1"/>
  <c r="Z1447" i="1" s="1"/>
  <c r="O1447" i="1"/>
  <c r="N1447" i="1"/>
  <c r="R1446" i="1"/>
  <c r="W1446" i="1" s="1"/>
  <c r="Q1446" i="1"/>
  <c r="V1446" i="1" s="1"/>
  <c r="AA1446" i="1" s="1"/>
  <c r="P1446" i="1"/>
  <c r="O1446" i="1"/>
  <c r="N1446" i="1"/>
  <c r="S1446" i="1" s="1"/>
  <c r="R1445" i="1"/>
  <c r="W1445" i="1" s="1"/>
  <c r="AB1445" i="1" s="1"/>
  <c r="Q1445" i="1"/>
  <c r="V1445" i="1" s="1"/>
  <c r="P1445" i="1"/>
  <c r="O1445" i="1"/>
  <c r="N1445" i="1"/>
  <c r="S1445" i="1" s="1"/>
  <c r="X1445" i="1" s="1"/>
  <c r="R1444" i="1"/>
  <c r="Q1444" i="1"/>
  <c r="P1444" i="1"/>
  <c r="O1444" i="1"/>
  <c r="T1444" i="1" s="1"/>
  <c r="Y1444" i="1" s="1"/>
  <c r="N1444" i="1"/>
  <c r="R1443" i="1"/>
  <c r="Q1443" i="1"/>
  <c r="V1443" i="1" s="1"/>
  <c r="P1443" i="1"/>
  <c r="U1443" i="1" s="1"/>
  <c r="O1443" i="1"/>
  <c r="N1443" i="1"/>
  <c r="R1442" i="1"/>
  <c r="W1442" i="1" s="1"/>
  <c r="Q1442" i="1"/>
  <c r="V1442" i="1" s="1"/>
  <c r="P1442" i="1"/>
  <c r="O1442" i="1"/>
  <c r="N1442" i="1"/>
  <c r="S1442" i="1" s="1"/>
  <c r="V1441" i="1"/>
  <c r="R1441" i="1"/>
  <c r="W1441" i="1" s="1"/>
  <c r="AB1441" i="1" s="1"/>
  <c r="Q1441" i="1"/>
  <c r="P1441" i="1"/>
  <c r="O1441" i="1"/>
  <c r="N1441" i="1"/>
  <c r="S1441" i="1" s="1"/>
  <c r="X1441" i="1" s="1"/>
  <c r="R1440" i="1"/>
  <c r="Q1440" i="1"/>
  <c r="P1440" i="1"/>
  <c r="U1440" i="1" s="1"/>
  <c r="O1440" i="1"/>
  <c r="N1440" i="1"/>
  <c r="R1439" i="1"/>
  <c r="Q1439" i="1"/>
  <c r="P1439" i="1"/>
  <c r="U1439" i="1" s="1"/>
  <c r="O1439" i="1"/>
  <c r="T1439" i="1" s="1"/>
  <c r="Y1439" i="1" s="1"/>
  <c r="N1439" i="1"/>
  <c r="R1438" i="1"/>
  <c r="Q1438" i="1"/>
  <c r="V1438" i="1" s="1"/>
  <c r="P1438" i="1"/>
  <c r="U1438" i="1" s="1"/>
  <c r="Z1438" i="1" s="1"/>
  <c r="O1438" i="1"/>
  <c r="N1438" i="1"/>
  <c r="S1438" i="1" s="1"/>
  <c r="R1437" i="1"/>
  <c r="W1437" i="1" s="1"/>
  <c r="Q1437" i="1"/>
  <c r="V1437" i="1" s="1"/>
  <c r="P1437" i="1"/>
  <c r="O1437" i="1"/>
  <c r="T1437" i="1" s="1"/>
  <c r="N1437" i="1"/>
  <c r="S1437" i="1" s="1"/>
  <c r="X1437" i="1" s="1"/>
  <c r="R1436" i="1"/>
  <c r="W1436" i="1" s="1"/>
  <c r="Q1436" i="1"/>
  <c r="P1436" i="1"/>
  <c r="U1436" i="1" s="1"/>
  <c r="O1436" i="1"/>
  <c r="N1436" i="1"/>
  <c r="S1436" i="1" s="1"/>
  <c r="X1436" i="1" s="1"/>
  <c r="R1435" i="1"/>
  <c r="W1435" i="1" s="1"/>
  <c r="Q1435" i="1"/>
  <c r="P1435" i="1"/>
  <c r="U1435" i="1" s="1"/>
  <c r="O1435" i="1"/>
  <c r="N1435" i="1"/>
  <c r="S1435" i="1" s="1"/>
  <c r="X1435" i="1" s="1"/>
  <c r="R1434" i="1"/>
  <c r="Q1434" i="1"/>
  <c r="P1434" i="1"/>
  <c r="U1434" i="1" s="1"/>
  <c r="Z1434" i="1" s="1"/>
  <c r="O1434" i="1"/>
  <c r="N1434" i="1"/>
  <c r="R1433" i="1"/>
  <c r="Q1433" i="1"/>
  <c r="V1433" i="1" s="1"/>
  <c r="AA1433" i="1" s="1"/>
  <c r="P1433" i="1"/>
  <c r="U1433" i="1" s="1"/>
  <c r="O1433" i="1"/>
  <c r="N1433" i="1"/>
  <c r="S1433" i="1" s="1"/>
  <c r="R1432" i="1"/>
  <c r="W1432" i="1" s="1"/>
  <c r="Q1432" i="1"/>
  <c r="V1432" i="1" s="1"/>
  <c r="AA1432" i="1" s="1"/>
  <c r="P1432" i="1"/>
  <c r="O1432" i="1"/>
  <c r="T1432" i="1" s="1"/>
  <c r="N1432" i="1"/>
  <c r="R1431" i="1"/>
  <c r="W1431" i="1" s="1"/>
  <c r="Q1431" i="1"/>
  <c r="P1431" i="1"/>
  <c r="U1431" i="1" s="1"/>
  <c r="O1431" i="1"/>
  <c r="T1431" i="1" s="1"/>
  <c r="Y1431" i="1" s="1"/>
  <c r="N1431" i="1"/>
  <c r="R1430" i="1"/>
  <c r="Q1430" i="1"/>
  <c r="P1430" i="1"/>
  <c r="U1430" i="1" s="1"/>
  <c r="Z1430" i="1" s="1"/>
  <c r="O1430" i="1"/>
  <c r="N1430" i="1"/>
  <c r="R1429" i="1"/>
  <c r="Q1429" i="1"/>
  <c r="P1429" i="1"/>
  <c r="U1429" i="1" s="1"/>
  <c r="Z1429" i="1" s="1"/>
  <c r="O1429" i="1"/>
  <c r="T1429" i="1" s="1"/>
  <c r="N1429" i="1"/>
  <c r="S1429" i="1" s="1"/>
  <c r="R1428" i="1"/>
  <c r="Q1428" i="1"/>
  <c r="P1428" i="1"/>
  <c r="U1428" i="1" s="1"/>
  <c r="O1428" i="1"/>
  <c r="T1428" i="1" s="1"/>
  <c r="N1428" i="1"/>
  <c r="R1427" i="1"/>
  <c r="Q1427" i="1"/>
  <c r="P1427" i="1"/>
  <c r="O1427" i="1"/>
  <c r="T1427" i="1" s="1"/>
  <c r="Y1427" i="1" s="1"/>
  <c r="N1427" i="1"/>
  <c r="R1426" i="1"/>
  <c r="Q1426" i="1"/>
  <c r="V1426" i="1" s="1"/>
  <c r="P1426" i="1"/>
  <c r="U1426" i="1" s="1"/>
  <c r="Z1426" i="1" s="1"/>
  <c r="O1426" i="1"/>
  <c r="N1426" i="1"/>
  <c r="R1425" i="1"/>
  <c r="Q1425" i="1"/>
  <c r="V1425" i="1" s="1"/>
  <c r="AA1425" i="1" s="1"/>
  <c r="P1425" i="1"/>
  <c r="O1425" i="1"/>
  <c r="T1425" i="1" s="1"/>
  <c r="N1425" i="1"/>
  <c r="S1425" i="1" s="1"/>
  <c r="R1424" i="1"/>
  <c r="W1424" i="1" s="1"/>
  <c r="AB1424" i="1" s="1"/>
  <c r="Q1424" i="1"/>
  <c r="P1424" i="1"/>
  <c r="U1424" i="1" s="1"/>
  <c r="O1424" i="1"/>
  <c r="T1424" i="1" s="1"/>
  <c r="Y1424" i="1" s="1"/>
  <c r="N1424" i="1"/>
  <c r="S1424" i="1" s="1"/>
  <c r="X1424" i="1" s="1"/>
  <c r="R1423" i="1"/>
  <c r="Q1423" i="1"/>
  <c r="V1423" i="1" s="1"/>
  <c r="P1423" i="1"/>
  <c r="O1423" i="1"/>
  <c r="T1423" i="1" s="1"/>
  <c r="Y1423" i="1" s="1"/>
  <c r="N1423" i="1"/>
  <c r="R1422" i="1"/>
  <c r="W1422" i="1" s="1"/>
  <c r="Q1422" i="1"/>
  <c r="P1422" i="1"/>
  <c r="U1422" i="1" s="1"/>
  <c r="Z1422" i="1" s="1"/>
  <c r="O1422" i="1"/>
  <c r="N1422" i="1"/>
  <c r="S1422" i="1" s="1"/>
  <c r="R1421" i="1"/>
  <c r="W1421" i="1" s="1"/>
  <c r="Q1421" i="1"/>
  <c r="V1421" i="1" s="1"/>
  <c r="AA1421" i="1" s="1"/>
  <c r="P1421" i="1"/>
  <c r="O1421" i="1"/>
  <c r="N1421" i="1"/>
  <c r="S1421" i="1" s="1"/>
  <c r="R1420" i="1"/>
  <c r="W1420" i="1" s="1"/>
  <c r="AB1420" i="1" s="1"/>
  <c r="Q1420" i="1"/>
  <c r="V1420" i="1" s="1"/>
  <c r="AA1420" i="1" s="1"/>
  <c r="P1420" i="1"/>
  <c r="O1420" i="1"/>
  <c r="N1420" i="1"/>
  <c r="R1419" i="1"/>
  <c r="W1419" i="1" s="1"/>
  <c r="AB1419" i="1" s="1"/>
  <c r="Q1419" i="1"/>
  <c r="P1419" i="1"/>
  <c r="O1419" i="1"/>
  <c r="T1419" i="1" s="1"/>
  <c r="Y1419" i="1" s="1"/>
  <c r="N1419" i="1"/>
  <c r="S1419" i="1" s="1"/>
  <c r="X1419" i="1" s="1"/>
  <c r="R1418" i="1"/>
  <c r="Q1418" i="1"/>
  <c r="P1418" i="1"/>
  <c r="O1418" i="1"/>
  <c r="T1418" i="1" s="1"/>
  <c r="Y1418" i="1" s="1"/>
  <c r="N1418" i="1"/>
  <c r="R1417" i="1"/>
  <c r="Q1417" i="1"/>
  <c r="P1417" i="1"/>
  <c r="U1417" i="1" s="1"/>
  <c r="Z1417" i="1" s="1"/>
  <c r="O1417" i="1"/>
  <c r="N1417" i="1"/>
  <c r="R1416" i="1"/>
  <c r="Q1416" i="1"/>
  <c r="V1416" i="1" s="1"/>
  <c r="AA1416" i="1" s="1"/>
  <c r="P1416" i="1"/>
  <c r="O1416" i="1"/>
  <c r="T1416" i="1" s="1"/>
  <c r="N1416" i="1"/>
  <c r="S1416" i="1" s="1"/>
  <c r="R1415" i="1"/>
  <c r="W1415" i="1" s="1"/>
  <c r="AB1415" i="1" s="1"/>
  <c r="Q1415" i="1"/>
  <c r="P1415" i="1"/>
  <c r="U1415" i="1" s="1"/>
  <c r="O1415" i="1"/>
  <c r="T1415" i="1" s="1"/>
  <c r="Y1415" i="1" s="1"/>
  <c r="N1415" i="1"/>
  <c r="S1415" i="1" s="1"/>
  <c r="X1415" i="1" s="1"/>
  <c r="R1414" i="1"/>
  <c r="Q1414" i="1"/>
  <c r="V1414" i="1" s="1"/>
  <c r="P1414" i="1"/>
  <c r="O1414" i="1"/>
  <c r="T1414" i="1" s="1"/>
  <c r="Y1414" i="1" s="1"/>
  <c r="N1414" i="1"/>
  <c r="R1413" i="1"/>
  <c r="W1413" i="1" s="1"/>
  <c r="Q1413" i="1"/>
  <c r="P1413" i="1"/>
  <c r="U1413" i="1" s="1"/>
  <c r="Z1413" i="1" s="1"/>
  <c r="O1413" i="1"/>
  <c r="N1413" i="1"/>
  <c r="S1413" i="1" s="1"/>
  <c r="R1412" i="1"/>
  <c r="Q1412" i="1"/>
  <c r="V1412" i="1" s="1"/>
  <c r="AA1412" i="1" s="1"/>
  <c r="P1412" i="1"/>
  <c r="O1412" i="1"/>
  <c r="N1412" i="1"/>
  <c r="R1411" i="1"/>
  <c r="W1411" i="1" s="1"/>
  <c r="AB1411" i="1" s="1"/>
  <c r="Q1411" i="1"/>
  <c r="P1411" i="1"/>
  <c r="O1411" i="1"/>
  <c r="N1411" i="1"/>
  <c r="S1411" i="1" s="1"/>
  <c r="X1411" i="1" s="1"/>
  <c r="R1410" i="1"/>
  <c r="Q1410" i="1"/>
  <c r="V1410" i="1" s="1"/>
  <c r="P1410" i="1"/>
  <c r="U1410" i="1" s="1"/>
  <c r="Z1410" i="1" s="1"/>
  <c r="O1410" i="1"/>
  <c r="T1410" i="1" s="1"/>
  <c r="Y1410" i="1" s="1"/>
  <c r="N1410" i="1"/>
  <c r="R1409" i="1"/>
  <c r="W1409" i="1" s="1"/>
  <c r="Q1409" i="1"/>
  <c r="V1409" i="1" s="1"/>
  <c r="AA1409" i="1" s="1"/>
  <c r="P1409" i="1"/>
  <c r="U1409" i="1" s="1"/>
  <c r="Z1409" i="1" s="1"/>
  <c r="O1409" i="1"/>
  <c r="N1409" i="1"/>
  <c r="R1408" i="1"/>
  <c r="Q1408" i="1"/>
  <c r="V1408" i="1" s="1"/>
  <c r="AA1408" i="1" s="1"/>
  <c r="P1408" i="1"/>
  <c r="O1408" i="1"/>
  <c r="T1408" i="1" s="1"/>
  <c r="N1408" i="1"/>
  <c r="S1408" i="1" s="1"/>
  <c r="R1407" i="1"/>
  <c r="W1407" i="1" s="1"/>
  <c r="AB1407" i="1" s="1"/>
  <c r="Q1407" i="1"/>
  <c r="P1407" i="1"/>
  <c r="O1407" i="1"/>
  <c r="T1407" i="1" s="1"/>
  <c r="Y1407" i="1" s="1"/>
  <c r="N1407" i="1"/>
  <c r="S1407" i="1" s="1"/>
  <c r="X1407" i="1" s="1"/>
  <c r="R1406" i="1"/>
  <c r="Q1406" i="1"/>
  <c r="V1406" i="1" s="1"/>
  <c r="P1406" i="1"/>
  <c r="O1406" i="1"/>
  <c r="T1406" i="1" s="1"/>
  <c r="Y1406" i="1" s="1"/>
  <c r="N1406" i="1"/>
  <c r="R1405" i="1"/>
  <c r="Q1405" i="1"/>
  <c r="V1405" i="1" s="1"/>
  <c r="P1405" i="1"/>
  <c r="O1405" i="1"/>
  <c r="T1405" i="1" s="1"/>
  <c r="Y1405" i="1" s="1"/>
  <c r="N1405" i="1"/>
  <c r="R1404" i="1"/>
  <c r="W1404" i="1" s="1"/>
  <c r="Q1404" i="1"/>
  <c r="P1404" i="1"/>
  <c r="U1404" i="1" s="1"/>
  <c r="Z1404" i="1" s="1"/>
  <c r="O1404" i="1"/>
  <c r="N1404" i="1"/>
  <c r="S1404" i="1" s="1"/>
  <c r="R1403" i="1"/>
  <c r="W1403" i="1" s="1"/>
  <c r="AB1403" i="1" s="1"/>
  <c r="Q1403" i="1"/>
  <c r="V1403" i="1" s="1"/>
  <c r="AA1403" i="1" s="1"/>
  <c r="P1403" i="1"/>
  <c r="O1403" i="1"/>
  <c r="N1403" i="1"/>
  <c r="S1403" i="1" s="1"/>
  <c r="R1402" i="1"/>
  <c r="W1402" i="1" s="1"/>
  <c r="AB1402" i="1" s="1"/>
  <c r="Q1402" i="1"/>
  <c r="P1402" i="1"/>
  <c r="O1402" i="1"/>
  <c r="T1402" i="1" s="1"/>
  <c r="Y1402" i="1" s="1"/>
  <c r="N1402" i="1"/>
  <c r="S1402" i="1" s="1"/>
  <c r="X1402" i="1" s="1"/>
  <c r="R1401" i="1"/>
  <c r="Q1401" i="1"/>
  <c r="P1401" i="1"/>
  <c r="O1401" i="1"/>
  <c r="T1401" i="1" s="1"/>
  <c r="Y1401" i="1" s="1"/>
  <c r="N1401" i="1"/>
  <c r="R1400" i="1"/>
  <c r="Q1400" i="1"/>
  <c r="V1400" i="1" s="1"/>
  <c r="AA1400" i="1" s="1"/>
  <c r="P1400" i="1"/>
  <c r="U1400" i="1" s="1"/>
  <c r="Z1400" i="1" s="1"/>
  <c r="O1400" i="1"/>
  <c r="N1400" i="1"/>
  <c r="R1399" i="1"/>
  <c r="W1399" i="1" s="1"/>
  <c r="AB1399" i="1" s="1"/>
  <c r="Q1399" i="1"/>
  <c r="V1399" i="1" s="1"/>
  <c r="AA1399" i="1" s="1"/>
  <c r="P1399" i="1"/>
  <c r="O1399" i="1"/>
  <c r="N1399" i="1"/>
  <c r="S1399" i="1" s="1"/>
  <c r="X1399" i="1" s="1"/>
  <c r="R1398" i="1"/>
  <c r="W1398" i="1" s="1"/>
  <c r="AB1398" i="1" s="1"/>
  <c r="Q1398" i="1"/>
  <c r="P1398" i="1"/>
  <c r="O1398" i="1"/>
  <c r="T1398" i="1" s="1"/>
  <c r="Y1398" i="1" s="1"/>
  <c r="N1398" i="1"/>
  <c r="S1398" i="1" s="1"/>
  <c r="X1398" i="1" s="1"/>
  <c r="R1397" i="1"/>
  <c r="Q1397" i="1"/>
  <c r="P1397" i="1"/>
  <c r="U1397" i="1" s="1"/>
  <c r="Z1397" i="1" s="1"/>
  <c r="O1397" i="1"/>
  <c r="T1397" i="1" s="1"/>
  <c r="Y1397" i="1" s="1"/>
  <c r="N1397" i="1"/>
  <c r="R1396" i="1"/>
  <c r="Q1396" i="1"/>
  <c r="V1396" i="1" s="1"/>
  <c r="AA1396" i="1" s="1"/>
  <c r="P1396" i="1"/>
  <c r="U1396" i="1" s="1"/>
  <c r="Z1396" i="1" s="1"/>
  <c r="O1396" i="1"/>
  <c r="N1396" i="1"/>
  <c r="R1395" i="1"/>
  <c r="W1395" i="1" s="1"/>
  <c r="AB1395" i="1" s="1"/>
  <c r="Q1395" i="1"/>
  <c r="V1395" i="1" s="1"/>
  <c r="AA1395" i="1" s="1"/>
  <c r="P1395" i="1"/>
  <c r="O1395" i="1"/>
  <c r="N1395" i="1"/>
  <c r="S1395" i="1" s="1"/>
  <c r="X1395" i="1" s="1"/>
  <c r="R1394" i="1"/>
  <c r="W1394" i="1" s="1"/>
  <c r="AB1394" i="1" s="1"/>
  <c r="Q1394" i="1"/>
  <c r="P1394" i="1"/>
  <c r="O1394" i="1"/>
  <c r="T1394" i="1" s="1"/>
  <c r="Y1394" i="1" s="1"/>
  <c r="N1394" i="1"/>
  <c r="S1394" i="1" s="1"/>
  <c r="X1394" i="1" s="1"/>
  <c r="R1393" i="1"/>
  <c r="Q1393" i="1"/>
  <c r="P1393" i="1"/>
  <c r="U1393" i="1" s="1"/>
  <c r="Z1393" i="1" s="1"/>
  <c r="O1393" i="1"/>
  <c r="T1393" i="1" s="1"/>
  <c r="Y1393" i="1" s="1"/>
  <c r="N1393" i="1"/>
  <c r="R1392" i="1"/>
  <c r="Q1392" i="1"/>
  <c r="V1392" i="1" s="1"/>
  <c r="AA1392" i="1" s="1"/>
  <c r="P1392" i="1"/>
  <c r="U1392" i="1" s="1"/>
  <c r="Z1392" i="1" s="1"/>
  <c r="O1392" i="1"/>
  <c r="N1392" i="1"/>
  <c r="R1391" i="1"/>
  <c r="W1391" i="1" s="1"/>
  <c r="AB1391" i="1" s="1"/>
  <c r="Q1391" i="1"/>
  <c r="V1391" i="1" s="1"/>
  <c r="AA1391" i="1" s="1"/>
  <c r="P1391" i="1"/>
  <c r="O1391" i="1"/>
  <c r="N1391" i="1"/>
  <c r="S1391" i="1" s="1"/>
  <c r="X1391" i="1" s="1"/>
  <c r="R1390" i="1"/>
  <c r="W1390" i="1" s="1"/>
  <c r="AB1390" i="1" s="1"/>
  <c r="Q1390" i="1"/>
  <c r="V1390" i="1" s="1"/>
  <c r="AA1390" i="1" s="1"/>
  <c r="P1390" i="1"/>
  <c r="O1390" i="1"/>
  <c r="N1390" i="1"/>
  <c r="S1390" i="1" s="1"/>
  <c r="R1389" i="1"/>
  <c r="W1389" i="1" s="1"/>
  <c r="AB1389" i="1" s="1"/>
  <c r="Q1389" i="1"/>
  <c r="P1389" i="1"/>
  <c r="O1389" i="1"/>
  <c r="N1389" i="1"/>
  <c r="S1389" i="1" s="1"/>
  <c r="X1389" i="1" s="1"/>
  <c r="R1388" i="1"/>
  <c r="Q1388" i="1"/>
  <c r="P1388" i="1"/>
  <c r="U1388" i="1" s="1"/>
  <c r="O1388" i="1"/>
  <c r="T1388" i="1" s="1"/>
  <c r="Y1388" i="1" s="1"/>
  <c r="N1388" i="1"/>
  <c r="R1387" i="1"/>
  <c r="Q1387" i="1"/>
  <c r="P1387" i="1"/>
  <c r="U1387" i="1" s="1"/>
  <c r="Z1387" i="1" s="1"/>
  <c r="O1387" i="1"/>
  <c r="N1387" i="1"/>
  <c r="R1386" i="1"/>
  <c r="W1386" i="1" s="1"/>
  <c r="Q1386" i="1"/>
  <c r="V1386" i="1" s="1"/>
  <c r="AA1386" i="1" s="1"/>
  <c r="P1386" i="1"/>
  <c r="O1386" i="1"/>
  <c r="N1386" i="1"/>
  <c r="R1385" i="1"/>
  <c r="W1385" i="1" s="1"/>
  <c r="AB1385" i="1" s="1"/>
  <c r="Q1385" i="1"/>
  <c r="P1385" i="1"/>
  <c r="O1385" i="1"/>
  <c r="N1385" i="1"/>
  <c r="S1385" i="1" s="1"/>
  <c r="X1385" i="1" s="1"/>
  <c r="R1384" i="1"/>
  <c r="Q1384" i="1"/>
  <c r="P1384" i="1"/>
  <c r="O1384" i="1"/>
  <c r="T1384" i="1" s="1"/>
  <c r="Y1384" i="1" s="1"/>
  <c r="N1384" i="1"/>
  <c r="R1383" i="1"/>
  <c r="Q1383" i="1"/>
  <c r="V1383" i="1" s="1"/>
  <c r="P1383" i="1"/>
  <c r="U1383" i="1" s="1"/>
  <c r="Z1383" i="1" s="1"/>
  <c r="O1383" i="1"/>
  <c r="N1383" i="1"/>
  <c r="R1382" i="1"/>
  <c r="Q1382" i="1"/>
  <c r="V1382" i="1" s="1"/>
  <c r="AA1382" i="1" s="1"/>
  <c r="P1382" i="1"/>
  <c r="O1382" i="1"/>
  <c r="N1382" i="1"/>
  <c r="S1382" i="1" s="1"/>
  <c r="R1381" i="1"/>
  <c r="W1381" i="1" s="1"/>
  <c r="AB1381" i="1" s="1"/>
  <c r="Q1381" i="1"/>
  <c r="P1381" i="1"/>
  <c r="O1381" i="1"/>
  <c r="N1381" i="1"/>
  <c r="S1381" i="1" s="1"/>
  <c r="X1381" i="1" s="1"/>
  <c r="R1380" i="1"/>
  <c r="Q1380" i="1"/>
  <c r="P1380" i="1"/>
  <c r="U1380" i="1" s="1"/>
  <c r="O1380" i="1"/>
  <c r="T1380" i="1" s="1"/>
  <c r="Y1380" i="1" s="1"/>
  <c r="N1380" i="1"/>
  <c r="R1379" i="1"/>
  <c r="Q1379" i="1"/>
  <c r="V1379" i="1" s="1"/>
  <c r="P1379" i="1"/>
  <c r="U1379" i="1" s="1"/>
  <c r="Z1379" i="1" s="1"/>
  <c r="O1379" i="1"/>
  <c r="N1379" i="1"/>
  <c r="R1378" i="1"/>
  <c r="Q1378" i="1"/>
  <c r="V1378" i="1" s="1"/>
  <c r="AA1378" i="1" s="1"/>
  <c r="P1378" i="1"/>
  <c r="O1378" i="1"/>
  <c r="N1378" i="1"/>
  <c r="R1377" i="1"/>
  <c r="W1377" i="1" s="1"/>
  <c r="AB1377" i="1" s="1"/>
  <c r="Q1377" i="1"/>
  <c r="P1377" i="1"/>
  <c r="O1377" i="1"/>
  <c r="N1377" i="1"/>
  <c r="S1377" i="1" s="1"/>
  <c r="X1377" i="1" s="1"/>
  <c r="R1376" i="1"/>
  <c r="Q1376" i="1"/>
  <c r="P1376" i="1"/>
  <c r="U1376" i="1" s="1"/>
  <c r="O1376" i="1"/>
  <c r="T1376" i="1" s="1"/>
  <c r="Y1376" i="1" s="1"/>
  <c r="N1376" i="1"/>
  <c r="R1375" i="1"/>
  <c r="Q1375" i="1"/>
  <c r="P1375" i="1"/>
  <c r="O1375" i="1"/>
  <c r="T1375" i="1" s="1"/>
  <c r="Y1375" i="1" s="1"/>
  <c r="N1375" i="1"/>
  <c r="R1374" i="1"/>
  <c r="Q1374" i="1"/>
  <c r="V1374" i="1" s="1"/>
  <c r="P1374" i="1"/>
  <c r="U1374" i="1" s="1"/>
  <c r="Z1374" i="1" s="1"/>
  <c r="O1374" i="1"/>
  <c r="N1374" i="1"/>
  <c r="S1373" i="1"/>
  <c r="R1373" i="1"/>
  <c r="Q1373" i="1"/>
  <c r="V1373" i="1" s="1"/>
  <c r="AA1373" i="1" s="1"/>
  <c r="P1373" i="1"/>
  <c r="O1373" i="1"/>
  <c r="N1373" i="1"/>
  <c r="R1372" i="1"/>
  <c r="W1372" i="1" s="1"/>
  <c r="AB1372" i="1" s="1"/>
  <c r="Q1372" i="1"/>
  <c r="P1372" i="1"/>
  <c r="O1372" i="1"/>
  <c r="N1372" i="1"/>
  <c r="S1372" i="1" s="1"/>
  <c r="X1372" i="1" s="1"/>
  <c r="R1371" i="1"/>
  <c r="Q1371" i="1"/>
  <c r="P1371" i="1"/>
  <c r="U1371" i="1" s="1"/>
  <c r="O1371" i="1"/>
  <c r="T1371" i="1" s="1"/>
  <c r="Y1371" i="1" s="1"/>
  <c r="N1371" i="1"/>
  <c r="R1370" i="1"/>
  <c r="Q1370" i="1"/>
  <c r="V1370" i="1" s="1"/>
  <c r="P1370" i="1"/>
  <c r="U1370" i="1" s="1"/>
  <c r="Z1370" i="1" s="1"/>
  <c r="O1370" i="1"/>
  <c r="N1370" i="1"/>
  <c r="R1369" i="1"/>
  <c r="Q1369" i="1"/>
  <c r="V1369" i="1" s="1"/>
  <c r="AA1369" i="1" s="1"/>
  <c r="P1369" i="1"/>
  <c r="O1369" i="1"/>
  <c r="N1369" i="1"/>
  <c r="R1368" i="1"/>
  <c r="W1368" i="1" s="1"/>
  <c r="AB1368" i="1" s="1"/>
  <c r="Q1368" i="1"/>
  <c r="P1368" i="1"/>
  <c r="O1368" i="1"/>
  <c r="N1368" i="1"/>
  <c r="S1368" i="1" s="1"/>
  <c r="X1368" i="1" s="1"/>
  <c r="R1367" i="1"/>
  <c r="Q1367" i="1"/>
  <c r="P1367" i="1"/>
  <c r="U1367" i="1" s="1"/>
  <c r="O1367" i="1"/>
  <c r="T1367" i="1" s="1"/>
  <c r="Y1367" i="1" s="1"/>
  <c r="N1367" i="1"/>
  <c r="R1366" i="1"/>
  <c r="Q1366" i="1"/>
  <c r="V1366" i="1" s="1"/>
  <c r="P1366" i="1"/>
  <c r="U1366" i="1" s="1"/>
  <c r="Z1366" i="1" s="1"/>
  <c r="O1366" i="1"/>
  <c r="N1366" i="1"/>
  <c r="R1365" i="1"/>
  <c r="W1365" i="1" s="1"/>
  <c r="Q1365" i="1"/>
  <c r="V1365" i="1" s="1"/>
  <c r="AA1365" i="1" s="1"/>
  <c r="P1365" i="1"/>
  <c r="O1365" i="1"/>
  <c r="N1365" i="1"/>
  <c r="S1365" i="1" s="1"/>
  <c r="R1364" i="1"/>
  <c r="W1364" i="1" s="1"/>
  <c r="AB1364" i="1" s="1"/>
  <c r="Q1364" i="1"/>
  <c r="P1364" i="1"/>
  <c r="O1364" i="1"/>
  <c r="N1364" i="1"/>
  <c r="S1364" i="1" s="1"/>
  <c r="X1364" i="1" s="1"/>
  <c r="R1363" i="1"/>
  <c r="Q1363" i="1"/>
  <c r="P1363" i="1"/>
  <c r="U1363" i="1" s="1"/>
  <c r="O1363" i="1"/>
  <c r="T1363" i="1" s="1"/>
  <c r="Y1363" i="1" s="1"/>
  <c r="N1363" i="1"/>
  <c r="R1362" i="1"/>
  <c r="Q1362" i="1"/>
  <c r="P1362" i="1"/>
  <c r="U1362" i="1" s="1"/>
  <c r="Z1362" i="1" s="1"/>
  <c r="O1362" i="1"/>
  <c r="N1362" i="1"/>
  <c r="R1361" i="1"/>
  <c r="W1361" i="1" s="1"/>
  <c r="Q1361" i="1"/>
  <c r="V1361" i="1" s="1"/>
  <c r="AA1361" i="1" s="1"/>
  <c r="P1361" i="1"/>
  <c r="O1361" i="1"/>
  <c r="N1361" i="1"/>
  <c r="R1360" i="1"/>
  <c r="W1360" i="1" s="1"/>
  <c r="Q1360" i="1"/>
  <c r="V1360" i="1" s="1"/>
  <c r="AA1360" i="1" s="1"/>
  <c r="P1360" i="1"/>
  <c r="O1360" i="1"/>
  <c r="N1360" i="1"/>
  <c r="S1360" i="1" s="1"/>
  <c r="R1359" i="1"/>
  <c r="W1359" i="1" s="1"/>
  <c r="AB1359" i="1" s="1"/>
  <c r="Q1359" i="1"/>
  <c r="P1359" i="1"/>
  <c r="O1359" i="1"/>
  <c r="N1359" i="1"/>
  <c r="S1359" i="1" s="1"/>
  <c r="X1359" i="1" s="1"/>
  <c r="R1358" i="1"/>
  <c r="Q1358" i="1"/>
  <c r="P1358" i="1"/>
  <c r="U1358" i="1" s="1"/>
  <c r="O1358" i="1"/>
  <c r="T1358" i="1" s="1"/>
  <c r="Y1358" i="1" s="1"/>
  <c r="N1358" i="1"/>
  <c r="R1357" i="1"/>
  <c r="Q1357" i="1"/>
  <c r="P1357" i="1"/>
  <c r="U1357" i="1" s="1"/>
  <c r="Z1357" i="1" s="1"/>
  <c r="O1357" i="1"/>
  <c r="N1357" i="1"/>
  <c r="R1356" i="1"/>
  <c r="W1356" i="1" s="1"/>
  <c r="Q1356" i="1"/>
  <c r="V1356" i="1" s="1"/>
  <c r="AA1356" i="1" s="1"/>
  <c r="P1356" i="1"/>
  <c r="O1356" i="1"/>
  <c r="N1356" i="1"/>
  <c r="R1355" i="1"/>
  <c r="W1355" i="1" s="1"/>
  <c r="AB1355" i="1" s="1"/>
  <c r="Q1355" i="1"/>
  <c r="P1355" i="1"/>
  <c r="O1355" i="1"/>
  <c r="N1355" i="1"/>
  <c r="S1355" i="1" s="1"/>
  <c r="X1355" i="1" s="1"/>
  <c r="R1354" i="1"/>
  <c r="Q1354" i="1"/>
  <c r="P1354" i="1"/>
  <c r="O1354" i="1"/>
  <c r="T1354" i="1" s="1"/>
  <c r="Y1354" i="1" s="1"/>
  <c r="N1354" i="1"/>
  <c r="R1353" i="1"/>
  <c r="Q1353" i="1"/>
  <c r="V1353" i="1" s="1"/>
  <c r="P1353" i="1"/>
  <c r="U1353" i="1" s="1"/>
  <c r="Z1353" i="1" s="1"/>
  <c r="O1353" i="1"/>
  <c r="N1353" i="1"/>
  <c r="R1352" i="1"/>
  <c r="Q1352" i="1"/>
  <c r="V1352" i="1" s="1"/>
  <c r="AA1352" i="1" s="1"/>
  <c r="P1352" i="1"/>
  <c r="O1352" i="1"/>
  <c r="N1352" i="1"/>
  <c r="R1351" i="1"/>
  <c r="W1351" i="1" s="1"/>
  <c r="AB1351" i="1" s="1"/>
  <c r="Q1351" i="1"/>
  <c r="P1351" i="1"/>
  <c r="O1351" i="1"/>
  <c r="N1351" i="1"/>
  <c r="S1351" i="1" s="1"/>
  <c r="X1351" i="1" s="1"/>
  <c r="R1350" i="1"/>
  <c r="Q1350" i="1"/>
  <c r="P1350" i="1"/>
  <c r="U1350" i="1" s="1"/>
  <c r="O1350" i="1"/>
  <c r="T1350" i="1" s="1"/>
  <c r="Y1350" i="1" s="1"/>
  <c r="N1350" i="1"/>
  <c r="R1349" i="1"/>
  <c r="Q1349" i="1"/>
  <c r="V1349" i="1" s="1"/>
  <c r="P1349" i="1"/>
  <c r="U1349" i="1" s="1"/>
  <c r="Z1349" i="1" s="1"/>
  <c r="O1349" i="1"/>
  <c r="N1349" i="1"/>
  <c r="R1348" i="1"/>
  <c r="Q1348" i="1"/>
  <c r="V1348" i="1" s="1"/>
  <c r="AA1348" i="1" s="1"/>
  <c r="P1348" i="1"/>
  <c r="O1348" i="1"/>
  <c r="N1348" i="1"/>
  <c r="R1347" i="1"/>
  <c r="W1347" i="1" s="1"/>
  <c r="AB1347" i="1" s="1"/>
  <c r="Q1347" i="1"/>
  <c r="P1347" i="1"/>
  <c r="O1347" i="1"/>
  <c r="N1347" i="1"/>
  <c r="S1347" i="1" s="1"/>
  <c r="X1347" i="1" s="1"/>
  <c r="R1346" i="1"/>
  <c r="Q1346" i="1"/>
  <c r="P1346" i="1"/>
  <c r="U1346" i="1" s="1"/>
  <c r="O1346" i="1"/>
  <c r="T1346" i="1" s="1"/>
  <c r="Y1346" i="1" s="1"/>
  <c r="N1346" i="1"/>
  <c r="R1345" i="1"/>
  <c r="Q1345" i="1"/>
  <c r="P1345" i="1"/>
  <c r="O1345" i="1"/>
  <c r="T1345" i="1" s="1"/>
  <c r="Y1345" i="1" s="1"/>
  <c r="N1345" i="1"/>
  <c r="R1344" i="1"/>
  <c r="Q1344" i="1"/>
  <c r="V1344" i="1" s="1"/>
  <c r="P1344" i="1"/>
  <c r="U1344" i="1" s="1"/>
  <c r="Z1344" i="1" s="1"/>
  <c r="O1344" i="1"/>
  <c r="N1344" i="1"/>
  <c r="R1343" i="1"/>
  <c r="W1343" i="1" s="1"/>
  <c r="Q1343" i="1"/>
  <c r="V1343" i="1" s="1"/>
  <c r="AA1343" i="1" s="1"/>
  <c r="P1343" i="1"/>
  <c r="O1343" i="1"/>
  <c r="N1343" i="1"/>
  <c r="S1343" i="1" s="1"/>
  <c r="R1342" i="1"/>
  <c r="W1342" i="1" s="1"/>
  <c r="AB1342" i="1" s="1"/>
  <c r="Q1342" i="1"/>
  <c r="P1342" i="1"/>
  <c r="O1342" i="1"/>
  <c r="N1342" i="1"/>
  <c r="S1342" i="1" s="1"/>
  <c r="X1342" i="1" s="1"/>
  <c r="R1341" i="1"/>
  <c r="Q1341" i="1"/>
  <c r="P1341" i="1"/>
  <c r="U1341" i="1" s="1"/>
  <c r="O1341" i="1"/>
  <c r="T1341" i="1" s="1"/>
  <c r="Y1341" i="1" s="1"/>
  <c r="N1341" i="1"/>
  <c r="R1340" i="1"/>
  <c r="Q1340" i="1"/>
  <c r="V1340" i="1" s="1"/>
  <c r="P1340" i="1"/>
  <c r="U1340" i="1" s="1"/>
  <c r="Z1340" i="1" s="1"/>
  <c r="O1340" i="1"/>
  <c r="N1340" i="1"/>
  <c r="R1339" i="1"/>
  <c r="Q1339" i="1"/>
  <c r="V1339" i="1" s="1"/>
  <c r="AA1339" i="1" s="1"/>
  <c r="P1339" i="1"/>
  <c r="O1339" i="1"/>
  <c r="N1339" i="1"/>
  <c r="R1338" i="1"/>
  <c r="W1338" i="1" s="1"/>
  <c r="AB1338" i="1" s="1"/>
  <c r="Q1338" i="1"/>
  <c r="P1338" i="1"/>
  <c r="O1338" i="1"/>
  <c r="T1338" i="1" s="1"/>
  <c r="N1338" i="1"/>
  <c r="S1338" i="1" s="1"/>
  <c r="R1337" i="1"/>
  <c r="W1337" i="1" s="1"/>
  <c r="AB1337" i="1" s="1"/>
  <c r="Q1337" i="1"/>
  <c r="P1337" i="1"/>
  <c r="U1337" i="1" s="1"/>
  <c r="O1337" i="1"/>
  <c r="T1337" i="1" s="1"/>
  <c r="N1337" i="1"/>
  <c r="S1337" i="1" s="1"/>
  <c r="X1337" i="1" s="1"/>
  <c r="R1336" i="1"/>
  <c r="Q1336" i="1"/>
  <c r="V1336" i="1" s="1"/>
  <c r="P1336" i="1"/>
  <c r="O1336" i="1"/>
  <c r="T1336" i="1" s="1"/>
  <c r="Y1336" i="1" s="1"/>
  <c r="N1336" i="1"/>
  <c r="R1335" i="1"/>
  <c r="W1335" i="1" s="1"/>
  <c r="Q1335" i="1"/>
  <c r="P1335" i="1"/>
  <c r="U1335" i="1" s="1"/>
  <c r="Z1335" i="1" s="1"/>
  <c r="O1335" i="1"/>
  <c r="N1335" i="1"/>
  <c r="S1335" i="1" s="1"/>
  <c r="R1334" i="1"/>
  <c r="W1334" i="1" s="1"/>
  <c r="AB1334" i="1" s="1"/>
  <c r="Q1334" i="1"/>
  <c r="V1334" i="1" s="1"/>
  <c r="AA1334" i="1" s="1"/>
  <c r="P1334" i="1"/>
  <c r="O1334" i="1"/>
  <c r="N1334" i="1"/>
  <c r="S1334" i="1" s="1"/>
  <c r="R1333" i="1"/>
  <c r="W1333" i="1" s="1"/>
  <c r="AB1333" i="1" s="1"/>
  <c r="Q1333" i="1"/>
  <c r="P1333" i="1"/>
  <c r="O1333" i="1"/>
  <c r="N1333" i="1"/>
  <c r="S1333" i="1" s="1"/>
  <c r="X1333" i="1" s="1"/>
  <c r="R1332" i="1"/>
  <c r="Q1332" i="1"/>
  <c r="V1332" i="1" s="1"/>
  <c r="P1332" i="1"/>
  <c r="U1332" i="1" s="1"/>
  <c r="O1332" i="1"/>
  <c r="T1332" i="1" s="1"/>
  <c r="Y1332" i="1" s="1"/>
  <c r="N1332" i="1"/>
  <c r="R1331" i="1"/>
  <c r="W1331" i="1" s="1"/>
  <c r="Q1331" i="1"/>
  <c r="V1331" i="1" s="1"/>
  <c r="P1331" i="1"/>
  <c r="U1331" i="1" s="1"/>
  <c r="Z1331" i="1" s="1"/>
  <c r="O1331" i="1"/>
  <c r="N1331" i="1"/>
  <c r="S1331" i="1" s="1"/>
  <c r="R1330" i="1"/>
  <c r="W1330" i="1" s="1"/>
  <c r="Q1330" i="1"/>
  <c r="P1330" i="1"/>
  <c r="U1330" i="1" s="1"/>
  <c r="Z1330" i="1" s="1"/>
  <c r="O1330" i="1"/>
  <c r="N1330" i="1"/>
  <c r="R1329" i="1"/>
  <c r="W1329" i="1" s="1"/>
  <c r="AB1329" i="1" s="1"/>
  <c r="Q1329" i="1"/>
  <c r="P1329" i="1"/>
  <c r="O1329" i="1"/>
  <c r="N1329" i="1"/>
  <c r="S1329" i="1" s="1"/>
  <c r="R1328" i="1"/>
  <c r="Q1328" i="1"/>
  <c r="P1328" i="1"/>
  <c r="O1328" i="1"/>
  <c r="N1328" i="1"/>
  <c r="R1327" i="1"/>
  <c r="Q1327" i="1"/>
  <c r="V1327" i="1" s="1"/>
  <c r="P1327" i="1"/>
  <c r="U1327" i="1" s="1"/>
  <c r="O1327" i="1"/>
  <c r="N1327" i="1"/>
  <c r="R1326" i="1"/>
  <c r="W1326" i="1" s="1"/>
  <c r="Q1326" i="1"/>
  <c r="V1326" i="1" s="1"/>
  <c r="P1326" i="1"/>
  <c r="O1326" i="1"/>
  <c r="N1326" i="1"/>
  <c r="R1325" i="1"/>
  <c r="Q1325" i="1"/>
  <c r="P1325" i="1"/>
  <c r="O1325" i="1"/>
  <c r="T1325" i="1" s="1"/>
  <c r="N1325" i="1"/>
  <c r="S1325" i="1" s="1"/>
  <c r="R1324" i="1"/>
  <c r="W1324" i="1" s="1"/>
  <c r="AB1324" i="1" s="1"/>
  <c r="Q1324" i="1"/>
  <c r="P1324" i="1"/>
  <c r="O1324" i="1"/>
  <c r="T1324" i="1" s="1"/>
  <c r="Y1324" i="1" s="1"/>
  <c r="N1324" i="1"/>
  <c r="S1324" i="1" s="1"/>
  <c r="X1324" i="1" s="1"/>
  <c r="R1323" i="1"/>
  <c r="Q1323" i="1"/>
  <c r="V1323" i="1" s="1"/>
  <c r="P1323" i="1"/>
  <c r="O1323" i="1"/>
  <c r="T1323" i="1" s="1"/>
  <c r="Y1323" i="1" s="1"/>
  <c r="N1323" i="1"/>
  <c r="R1322" i="1"/>
  <c r="W1322" i="1" s="1"/>
  <c r="Q1322" i="1"/>
  <c r="P1322" i="1"/>
  <c r="U1322" i="1" s="1"/>
  <c r="Z1322" i="1" s="1"/>
  <c r="O1322" i="1"/>
  <c r="N1322" i="1"/>
  <c r="S1322" i="1" s="1"/>
  <c r="R1321" i="1"/>
  <c r="Q1321" i="1"/>
  <c r="P1321" i="1"/>
  <c r="O1321" i="1"/>
  <c r="N1321" i="1"/>
  <c r="S1321" i="1" s="1"/>
  <c r="R1320" i="1"/>
  <c r="W1320" i="1" s="1"/>
  <c r="AB1320" i="1" s="1"/>
  <c r="Q1320" i="1"/>
  <c r="P1320" i="1"/>
  <c r="O1320" i="1"/>
  <c r="T1320" i="1" s="1"/>
  <c r="Y1320" i="1" s="1"/>
  <c r="N1320" i="1"/>
  <c r="S1320" i="1" s="1"/>
  <c r="X1320" i="1" s="1"/>
  <c r="R1319" i="1"/>
  <c r="Q1319" i="1"/>
  <c r="P1319" i="1"/>
  <c r="U1319" i="1" s="1"/>
  <c r="Z1319" i="1" s="1"/>
  <c r="O1319" i="1"/>
  <c r="T1319" i="1" s="1"/>
  <c r="Y1319" i="1" s="1"/>
  <c r="N1319" i="1"/>
  <c r="R1318" i="1"/>
  <c r="Q1318" i="1"/>
  <c r="V1318" i="1" s="1"/>
  <c r="AA1318" i="1" s="1"/>
  <c r="P1318" i="1"/>
  <c r="U1318" i="1" s="1"/>
  <c r="Z1318" i="1" s="1"/>
  <c r="O1318" i="1"/>
  <c r="N1318" i="1"/>
  <c r="R1317" i="1"/>
  <c r="Q1317" i="1"/>
  <c r="P1317" i="1"/>
  <c r="O1317" i="1"/>
  <c r="T1317" i="1" s="1"/>
  <c r="N1317" i="1"/>
  <c r="S1317" i="1" s="1"/>
  <c r="R1316" i="1"/>
  <c r="W1316" i="1" s="1"/>
  <c r="AB1316" i="1" s="1"/>
  <c r="Q1316" i="1"/>
  <c r="P1316" i="1"/>
  <c r="U1316" i="1" s="1"/>
  <c r="O1316" i="1"/>
  <c r="T1316" i="1" s="1"/>
  <c r="N1316" i="1"/>
  <c r="S1316" i="1" s="1"/>
  <c r="X1316" i="1" s="1"/>
  <c r="R1315" i="1"/>
  <c r="W1315" i="1" s="1"/>
  <c r="AB1315" i="1" s="1"/>
  <c r="Q1315" i="1"/>
  <c r="P1315" i="1"/>
  <c r="U1315" i="1" s="1"/>
  <c r="O1315" i="1"/>
  <c r="T1315" i="1" s="1"/>
  <c r="N1315" i="1"/>
  <c r="S1315" i="1" s="1"/>
  <c r="X1315" i="1" s="1"/>
  <c r="R1314" i="1"/>
  <c r="Q1314" i="1"/>
  <c r="V1314" i="1" s="1"/>
  <c r="P1314" i="1"/>
  <c r="O1314" i="1"/>
  <c r="T1314" i="1" s="1"/>
  <c r="Y1314" i="1" s="1"/>
  <c r="N1314" i="1"/>
  <c r="R1313" i="1"/>
  <c r="W1313" i="1" s="1"/>
  <c r="Q1313" i="1"/>
  <c r="P1313" i="1"/>
  <c r="U1313" i="1" s="1"/>
  <c r="Z1313" i="1" s="1"/>
  <c r="O1313" i="1"/>
  <c r="N1313" i="1"/>
  <c r="S1313" i="1" s="1"/>
  <c r="R1312" i="1"/>
  <c r="W1312" i="1" s="1"/>
  <c r="Q1312" i="1"/>
  <c r="P1312" i="1"/>
  <c r="O1312" i="1"/>
  <c r="N1312" i="1"/>
  <c r="S1312" i="1" s="1"/>
  <c r="X1312" i="1" s="1"/>
  <c r="R1311" i="1"/>
  <c r="W1311" i="1" s="1"/>
  <c r="AB1311" i="1" s="1"/>
  <c r="Q1311" i="1"/>
  <c r="P1311" i="1"/>
  <c r="U1311" i="1" s="1"/>
  <c r="O1311" i="1"/>
  <c r="T1311" i="1" s="1"/>
  <c r="Y1311" i="1" s="1"/>
  <c r="N1311" i="1"/>
  <c r="S1311" i="1" s="1"/>
  <c r="X1311" i="1" s="1"/>
  <c r="R1310" i="1"/>
  <c r="Q1310" i="1"/>
  <c r="V1310" i="1" s="1"/>
  <c r="P1310" i="1"/>
  <c r="O1310" i="1"/>
  <c r="T1310" i="1" s="1"/>
  <c r="Y1310" i="1" s="1"/>
  <c r="N1310" i="1"/>
  <c r="R1309" i="1"/>
  <c r="W1309" i="1" s="1"/>
  <c r="Q1309" i="1"/>
  <c r="P1309" i="1"/>
  <c r="U1309" i="1" s="1"/>
  <c r="Z1309" i="1" s="1"/>
  <c r="O1309" i="1"/>
  <c r="N1309" i="1"/>
  <c r="S1309" i="1" s="1"/>
  <c r="R1308" i="1"/>
  <c r="Q1308" i="1"/>
  <c r="V1308" i="1" s="1"/>
  <c r="AA1308" i="1" s="1"/>
  <c r="P1308" i="1"/>
  <c r="O1308" i="1"/>
  <c r="N1308" i="1"/>
  <c r="S1308" i="1" s="1"/>
  <c r="S1307" i="1"/>
  <c r="X1307" i="1" s="1"/>
  <c r="R1307" i="1"/>
  <c r="W1307" i="1" s="1"/>
  <c r="AB1307" i="1" s="1"/>
  <c r="Q1307" i="1"/>
  <c r="P1307" i="1"/>
  <c r="U1307" i="1" s="1"/>
  <c r="O1307" i="1"/>
  <c r="N1307" i="1"/>
  <c r="R1306" i="1"/>
  <c r="Q1306" i="1"/>
  <c r="P1306" i="1"/>
  <c r="U1306" i="1" s="1"/>
  <c r="Z1306" i="1" s="1"/>
  <c r="O1306" i="1"/>
  <c r="T1306" i="1" s="1"/>
  <c r="N1306" i="1"/>
  <c r="R1305" i="1"/>
  <c r="Q1305" i="1"/>
  <c r="V1305" i="1" s="1"/>
  <c r="P1305" i="1"/>
  <c r="U1305" i="1" s="1"/>
  <c r="O1305" i="1"/>
  <c r="N1305" i="1"/>
  <c r="R1304" i="1"/>
  <c r="W1304" i="1" s="1"/>
  <c r="Q1304" i="1"/>
  <c r="V1304" i="1" s="1"/>
  <c r="AA1304" i="1" s="1"/>
  <c r="P1304" i="1"/>
  <c r="O1304" i="1"/>
  <c r="T1304" i="1" s="1"/>
  <c r="N1304" i="1"/>
  <c r="R1303" i="1"/>
  <c r="W1303" i="1" s="1"/>
  <c r="Q1303" i="1"/>
  <c r="P1303" i="1"/>
  <c r="U1303" i="1" s="1"/>
  <c r="O1303" i="1"/>
  <c r="T1303" i="1" s="1"/>
  <c r="Y1303" i="1" s="1"/>
  <c r="N1303" i="1"/>
  <c r="S1303" i="1" s="1"/>
  <c r="X1303" i="1" s="1"/>
  <c r="R1302" i="1"/>
  <c r="Q1302" i="1"/>
  <c r="P1302" i="1"/>
  <c r="U1302" i="1" s="1"/>
  <c r="Z1302" i="1" s="1"/>
  <c r="O1302" i="1"/>
  <c r="T1302" i="1" s="1"/>
  <c r="N1302" i="1"/>
  <c r="R1301" i="1"/>
  <c r="Q1301" i="1"/>
  <c r="V1301" i="1" s="1"/>
  <c r="P1301" i="1"/>
  <c r="U1301" i="1" s="1"/>
  <c r="O1301" i="1"/>
  <c r="N1301" i="1"/>
  <c r="R1300" i="1"/>
  <c r="Q1300" i="1"/>
  <c r="V1300" i="1" s="1"/>
  <c r="P1300" i="1"/>
  <c r="U1300" i="1" s="1"/>
  <c r="Z1300" i="1" s="1"/>
  <c r="O1300" i="1"/>
  <c r="N1300" i="1"/>
  <c r="S1300" i="1" s="1"/>
  <c r="R1299" i="1"/>
  <c r="W1299" i="1" s="1"/>
  <c r="AB1299" i="1" s="1"/>
  <c r="Q1299" i="1"/>
  <c r="V1299" i="1" s="1"/>
  <c r="AA1299" i="1" s="1"/>
  <c r="P1299" i="1"/>
  <c r="O1299" i="1"/>
  <c r="N1299" i="1"/>
  <c r="S1299" i="1" s="1"/>
  <c r="R1298" i="1"/>
  <c r="W1298" i="1" s="1"/>
  <c r="AB1298" i="1" s="1"/>
  <c r="Q1298" i="1"/>
  <c r="P1298" i="1"/>
  <c r="O1298" i="1"/>
  <c r="T1298" i="1" s="1"/>
  <c r="Y1298" i="1" s="1"/>
  <c r="N1298" i="1"/>
  <c r="S1298" i="1" s="1"/>
  <c r="X1298" i="1" s="1"/>
  <c r="R1297" i="1"/>
  <c r="Q1297" i="1"/>
  <c r="P1297" i="1"/>
  <c r="U1297" i="1" s="1"/>
  <c r="O1297" i="1"/>
  <c r="N1297" i="1"/>
  <c r="R1296" i="1"/>
  <c r="Q1296" i="1"/>
  <c r="P1296" i="1"/>
  <c r="O1296" i="1"/>
  <c r="N1296" i="1"/>
  <c r="R1295" i="1"/>
  <c r="Q1295" i="1"/>
  <c r="P1295" i="1"/>
  <c r="O1295" i="1"/>
  <c r="T1295" i="1" s="1"/>
  <c r="N1295" i="1"/>
  <c r="S1295" i="1" s="1"/>
  <c r="R1294" i="1"/>
  <c r="W1294" i="1" s="1"/>
  <c r="AB1294" i="1" s="1"/>
  <c r="Q1294" i="1"/>
  <c r="P1294" i="1"/>
  <c r="U1294" i="1" s="1"/>
  <c r="O1294" i="1"/>
  <c r="T1294" i="1" s="1"/>
  <c r="N1294" i="1"/>
  <c r="S1294" i="1" s="1"/>
  <c r="X1294" i="1" s="1"/>
  <c r="R1293" i="1"/>
  <c r="Q1293" i="1"/>
  <c r="V1293" i="1" s="1"/>
  <c r="P1293" i="1"/>
  <c r="O1293" i="1"/>
  <c r="T1293" i="1" s="1"/>
  <c r="Y1293" i="1" s="1"/>
  <c r="N1293" i="1"/>
  <c r="R1292" i="1"/>
  <c r="W1292" i="1" s="1"/>
  <c r="Q1292" i="1"/>
  <c r="P1292" i="1"/>
  <c r="U1292" i="1" s="1"/>
  <c r="Z1292" i="1" s="1"/>
  <c r="O1292" i="1"/>
  <c r="N1292" i="1"/>
  <c r="S1292" i="1" s="1"/>
  <c r="R1291" i="1"/>
  <c r="W1291" i="1" s="1"/>
  <c r="Q1291" i="1"/>
  <c r="V1291" i="1" s="1"/>
  <c r="AA1291" i="1" s="1"/>
  <c r="P1291" i="1"/>
  <c r="O1291" i="1"/>
  <c r="N1291" i="1"/>
  <c r="S1291" i="1" s="1"/>
  <c r="R1290" i="1"/>
  <c r="W1290" i="1" s="1"/>
  <c r="AB1290" i="1" s="1"/>
  <c r="Q1290" i="1"/>
  <c r="P1290" i="1"/>
  <c r="U1290" i="1" s="1"/>
  <c r="O1290" i="1"/>
  <c r="T1290" i="1" s="1"/>
  <c r="N1290" i="1"/>
  <c r="S1290" i="1" s="1"/>
  <c r="R1289" i="1"/>
  <c r="Q1289" i="1"/>
  <c r="P1289" i="1"/>
  <c r="U1289" i="1" s="1"/>
  <c r="Z1289" i="1" s="1"/>
  <c r="O1289" i="1"/>
  <c r="N1289" i="1"/>
  <c r="R1288" i="1"/>
  <c r="Q1288" i="1"/>
  <c r="V1288" i="1" s="1"/>
  <c r="AA1288" i="1" s="1"/>
  <c r="P1288" i="1"/>
  <c r="U1288" i="1" s="1"/>
  <c r="O1288" i="1"/>
  <c r="N1288" i="1"/>
  <c r="R1287" i="1"/>
  <c r="Q1287" i="1"/>
  <c r="V1287" i="1" s="1"/>
  <c r="AA1287" i="1" s="1"/>
  <c r="P1287" i="1"/>
  <c r="O1287" i="1"/>
  <c r="T1287" i="1" s="1"/>
  <c r="N1287" i="1"/>
  <c r="S1287" i="1" s="1"/>
  <c r="R1286" i="1"/>
  <c r="W1286" i="1" s="1"/>
  <c r="AB1286" i="1" s="1"/>
  <c r="Q1286" i="1"/>
  <c r="P1286" i="1"/>
  <c r="U1286" i="1" s="1"/>
  <c r="O1286" i="1"/>
  <c r="T1286" i="1" s="1"/>
  <c r="N1286" i="1"/>
  <c r="S1286" i="1" s="1"/>
  <c r="X1286" i="1" s="1"/>
  <c r="R1285" i="1"/>
  <c r="W1285" i="1" s="1"/>
  <c r="AB1285" i="1" s="1"/>
  <c r="Q1285" i="1"/>
  <c r="P1285" i="1"/>
  <c r="U1285" i="1" s="1"/>
  <c r="O1285" i="1"/>
  <c r="T1285" i="1" s="1"/>
  <c r="N1285" i="1"/>
  <c r="S1285" i="1" s="1"/>
  <c r="X1285" i="1" s="1"/>
  <c r="R1284" i="1"/>
  <c r="Q1284" i="1"/>
  <c r="V1284" i="1" s="1"/>
  <c r="P1284" i="1"/>
  <c r="O1284" i="1"/>
  <c r="T1284" i="1" s="1"/>
  <c r="Y1284" i="1" s="1"/>
  <c r="N1284" i="1"/>
  <c r="R1283" i="1"/>
  <c r="W1283" i="1" s="1"/>
  <c r="Q1283" i="1"/>
  <c r="P1283" i="1"/>
  <c r="U1283" i="1" s="1"/>
  <c r="Z1283" i="1" s="1"/>
  <c r="O1283" i="1"/>
  <c r="N1283" i="1"/>
  <c r="S1283" i="1" s="1"/>
  <c r="R1282" i="1"/>
  <c r="W1282" i="1" s="1"/>
  <c r="AB1282" i="1" s="1"/>
  <c r="Q1282" i="1"/>
  <c r="V1282" i="1" s="1"/>
  <c r="AA1282" i="1" s="1"/>
  <c r="P1282" i="1"/>
  <c r="O1282" i="1"/>
  <c r="N1282" i="1"/>
  <c r="S1282" i="1" s="1"/>
  <c r="R1281" i="1"/>
  <c r="W1281" i="1" s="1"/>
  <c r="AB1281" i="1" s="1"/>
  <c r="Q1281" i="1"/>
  <c r="P1281" i="1"/>
  <c r="O1281" i="1"/>
  <c r="N1281" i="1"/>
  <c r="S1281" i="1" s="1"/>
  <c r="X1281" i="1" s="1"/>
  <c r="R1280" i="1"/>
  <c r="Q1280" i="1"/>
  <c r="V1280" i="1" s="1"/>
  <c r="P1280" i="1"/>
  <c r="U1280" i="1" s="1"/>
  <c r="Z1280" i="1" s="1"/>
  <c r="O1280" i="1"/>
  <c r="T1280" i="1" s="1"/>
  <c r="Y1280" i="1" s="1"/>
  <c r="N1280" i="1"/>
  <c r="R1279" i="1"/>
  <c r="W1279" i="1" s="1"/>
  <c r="Q1279" i="1"/>
  <c r="V1279" i="1" s="1"/>
  <c r="AA1279" i="1" s="1"/>
  <c r="P1279" i="1"/>
  <c r="U1279" i="1" s="1"/>
  <c r="Z1279" i="1" s="1"/>
  <c r="O1279" i="1"/>
  <c r="N1279" i="1"/>
  <c r="R1278" i="1"/>
  <c r="Q1278" i="1"/>
  <c r="V1278" i="1" s="1"/>
  <c r="AA1278" i="1" s="1"/>
  <c r="P1278" i="1"/>
  <c r="O1278" i="1"/>
  <c r="T1278" i="1" s="1"/>
  <c r="N1278" i="1"/>
  <c r="S1278" i="1" s="1"/>
  <c r="R1277" i="1"/>
  <c r="W1277" i="1" s="1"/>
  <c r="AB1277" i="1" s="1"/>
  <c r="Q1277" i="1"/>
  <c r="P1277" i="1"/>
  <c r="O1277" i="1"/>
  <c r="T1277" i="1" s="1"/>
  <c r="Y1277" i="1" s="1"/>
  <c r="N1277" i="1"/>
  <c r="S1277" i="1" s="1"/>
  <c r="X1277" i="1" s="1"/>
  <c r="R1276" i="1"/>
  <c r="Q1276" i="1"/>
  <c r="V1276" i="1" s="1"/>
  <c r="P1276" i="1"/>
  <c r="O1276" i="1"/>
  <c r="T1276" i="1" s="1"/>
  <c r="Y1276" i="1" s="1"/>
  <c r="N1276" i="1"/>
  <c r="R1275" i="1"/>
  <c r="W1275" i="1" s="1"/>
  <c r="Q1275" i="1"/>
  <c r="P1275" i="1"/>
  <c r="U1275" i="1" s="1"/>
  <c r="Z1275" i="1" s="1"/>
  <c r="O1275" i="1"/>
  <c r="N1275" i="1"/>
  <c r="S1275" i="1" s="1"/>
  <c r="R1274" i="1"/>
  <c r="Q1274" i="1"/>
  <c r="V1274" i="1" s="1"/>
  <c r="AA1274" i="1" s="1"/>
  <c r="P1274" i="1"/>
  <c r="O1274" i="1"/>
  <c r="N1274" i="1"/>
  <c r="S1274" i="1" s="1"/>
  <c r="R1273" i="1"/>
  <c r="W1273" i="1" s="1"/>
  <c r="AB1273" i="1" s="1"/>
  <c r="Q1273" i="1"/>
  <c r="P1273" i="1"/>
  <c r="O1273" i="1"/>
  <c r="T1273" i="1" s="1"/>
  <c r="Y1273" i="1" s="1"/>
  <c r="N1273" i="1"/>
  <c r="S1273" i="1" s="1"/>
  <c r="X1273" i="1" s="1"/>
  <c r="R1272" i="1"/>
  <c r="Q1272" i="1"/>
  <c r="P1272" i="1"/>
  <c r="U1272" i="1" s="1"/>
  <c r="Z1272" i="1" s="1"/>
  <c r="O1272" i="1"/>
  <c r="N1272" i="1"/>
  <c r="R1271" i="1"/>
  <c r="W1271" i="1" s="1"/>
  <c r="Q1271" i="1"/>
  <c r="V1271" i="1" s="1"/>
  <c r="P1271" i="1"/>
  <c r="O1271" i="1"/>
  <c r="N1271" i="1"/>
  <c r="R1270" i="1"/>
  <c r="Q1270" i="1"/>
  <c r="V1270" i="1" s="1"/>
  <c r="P1270" i="1"/>
  <c r="O1270" i="1"/>
  <c r="N1270" i="1"/>
  <c r="R1269" i="1"/>
  <c r="W1269" i="1" s="1"/>
  <c r="Q1269" i="1"/>
  <c r="P1269" i="1"/>
  <c r="O1269" i="1"/>
  <c r="N1269" i="1"/>
  <c r="R1268" i="1"/>
  <c r="Q1268" i="1"/>
  <c r="P1268" i="1"/>
  <c r="U1268" i="1" s="1"/>
  <c r="O1268" i="1"/>
  <c r="T1268" i="1" s="1"/>
  <c r="N1268" i="1"/>
  <c r="R1267" i="1"/>
  <c r="Q1267" i="1"/>
  <c r="V1267" i="1" s="1"/>
  <c r="AA1267" i="1" s="1"/>
  <c r="P1267" i="1"/>
  <c r="U1267" i="1" s="1"/>
  <c r="Z1267" i="1" s="1"/>
  <c r="O1267" i="1"/>
  <c r="N1267" i="1"/>
  <c r="S1267" i="1" s="1"/>
  <c r="R1266" i="1"/>
  <c r="W1266" i="1" s="1"/>
  <c r="Q1266" i="1"/>
  <c r="V1266" i="1" s="1"/>
  <c r="AA1266" i="1" s="1"/>
  <c r="P1266" i="1"/>
  <c r="O1266" i="1"/>
  <c r="N1266" i="1"/>
  <c r="S1266" i="1" s="1"/>
  <c r="R1265" i="1"/>
  <c r="W1265" i="1" s="1"/>
  <c r="AB1265" i="1" s="1"/>
  <c r="Q1265" i="1"/>
  <c r="P1265" i="1"/>
  <c r="O1265" i="1"/>
  <c r="T1265" i="1" s="1"/>
  <c r="Y1265" i="1" s="1"/>
  <c r="N1265" i="1"/>
  <c r="S1265" i="1" s="1"/>
  <c r="X1265" i="1" s="1"/>
  <c r="R1264" i="1"/>
  <c r="Q1264" i="1"/>
  <c r="P1264" i="1"/>
  <c r="U1264" i="1" s="1"/>
  <c r="Z1264" i="1" s="1"/>
  <c r="O1264" i="1"/>
  <c r="T1264" i="1" s="1"/>
  <c r="Y1264" i="1" s="1"/>
  <c r="N1264" i="1"/>
  <c r="R1263" i="1"/>
  <c r="Q1263" i="1"/>
  <c r="V1263" i="1" s="1"/>
  <c r="AA1263" i="1" s="1"/>
  <c r="P1263" i="1"/>
  <c r="U1263" i="1" s="1"/>
  <c r="Z1263" i="1" s="1"/>
  <c r="O1263" i="1"/>
  <c r="N1263" i="1"/>
  <c r="R1262" i="1"/>
  <c r="W1262" i="1" s="1"/>
  <c r="AB1262" i="1" s="1"/>
  <c r="Q1262" i="1"/>
  <c r="V1262" i="1" s="1"/>
  <c r="AA1262" i="1" s="1"/>
  <c r="P1262" i="1"/>
  <c r="O1262" i="1"/>
  <c r="N1262" i="1"/>
  <c r="S1262" i="1" s="1"/>
  <c r="X1262" i="1" s="1"/>
  <c r="R1261" i="1"/>
  <c r="W1261" i="1" s="1"/>
  <c r="AB1261" i="1" s="1"/>
  <c r="Q1261" i="1"/>
  <c r="P1261" i="1"/>
  <c r="O1261" i="1"/>
  <c r="T1261" i="1" s="1"/>
  <c r="Y1261" i="1" s="1"/>
  <c r="N1261" i="1"/>
  <c r="S1261" i="1" s="1"/>
  <c r="X1261" i="1" s="1"/>
  <c r="R1260" i="1"/>
  <c r="Q1260" i="1"/>
  <c r="P1260" i="1"/>
  <c r="U1260" i="1" s="1"/>
  <c r="O1260" i="1"/>
  <c r="T1260" i="1" s="1"/>
  <c r="Y1260" i="1" s="1"/>
  <c r="N1260" i="1"/>
  <c r="R1259" i="1"/>
  <c r="Q1259" i="1"/>
  <c r="P1259" i="1"/>
  <c r="U1259" i="1" s="1"/>
  <c r="Z1259" i="1" s="1"/>
  <c r="O1259" i="1"/>
  <c r="N1259" i="1"/>
  <c r="W1258" i="1"/>
  <c r="S1258" i="1"/>
  <c r="R1258" i="1"/>
  <c r="Q1258" i="1"/>
  <c r="V1258" i="1" s="1"/>
  <c r="AA1258" i="1" s="1"/>
  <c r="P1258" i="1"/>
  <c r="O1258" i="1"/>
  <c r="N1258" i="1"/>
  <c r="R1257" i="1"/>
  <c r="W1257" i="1" s="1"/>
  <c r="Q1257" i="1"/>
  <c r="P1257" i="1"/>
  <c r="O1257" i="1"/>
  <c r="N1257" i="1"/>
  <c r="S1257" i="1" s="1"/>
  <c r="U1256" i="1"/>
  <c r="R1256" i="1"/>
  <c r="Q1256" i="1"/>
  <c r="P1256" i="1"/>
  <c r="O1256" i="1"/>
  <c r="T1256" i="1" s="1"/>
  <c r="Y1256" i="1" s="1"/>
  <c r="N1256" i="1"/>
  <c r="R1255" i="1"/>
  <c r="Q1255" i="1"/>
  <c r="P1255" i="1"/>
  <c r="U1255" i="1" s="1"/>
  <c r="O1255" i="1"/>
  <c r="T1255" i="1" s="1"/>
  <c r="Y1255" i="1" s="1"/>
  <c r="N1255" i="1"/>
  <c r="R1254" i="1"/>
  <c r="Q1254" i="1"/>
  <c r="V1254" i="1" s="1"/>
  <c r="P1254" i="1"/>
  <c r="U1254" i="1" s="1"/>
  <c r="Z1254" i="1" s="1"/>
  <c r="O1254" i="1"/>
  <c r="N1254" i="1"/>
  <c r="R1253" i="1"/>
  <c r="Q1253" i="1"/>
  <c r="V1253" i="1" s="1"/>
  <c r="AA1253" i="1" s="1"/>
  <c r="P1253" i="1"/>
  <c r="O1253" i="1"/>
  <c r="N1253" i="1"/>
  <c r="R1252" i="1"/>
  <c r="W1252" i="1" s="1"/>
  <c r="AB1252" i="1" s="1"/>
  <c r="Q1252" i="1"/>
  <c r="P1252" i="1"/>
  <c r="O1252" i="1"/>
  <c r="N1252" i="1"/>
  <c r="S1252" i="1" s="1"/>
  <c r="X1252" i="1" s="1"/>
  <c r="R1251" i="1"/>
  <c r="Q1251" i="1"/>
  <c r="P1251" i="1"/>
  <c r="U1251" i="1" s="1"/>
  <c r="O1251" i="1"/>
  <c r="T1251" i="1" s="1"/>
  <c r="Y1251" i="1" s="1"/>
  <c r="N1251" i="1"/>
  <c r="R1250" i="1"/>
  <c r="Q1250" i="1"/>
  <c r="P1250" i="1"/>
  <c r="U1250" i="1" s="1"/>
  <c r="Z1250" i="1" s="1"/>
  <c r="O1250" i="1"/>
  <c r="N1250" i="1"/>
  <c r="R1249" i="1"/>
  <c r="W1249" i="1" s="1"/>
  <c r="Q1249" i="1"/>
  <c r="V1249" i="1" s="1"/>
  <c r="AA1249" i="1" s="1"/>
  <c r="P1249" i="1"/>
  <c r="O1249" i="1"/>
  <c r="N1249" i="1"/>
  <c r="S1249" i="1" s="1"/>
  <c r="R1248" i="1"/>
  <c r="W1248" i="1" s="1"/>
  <c r="AB1248" i="1" s="1"/>
  <c r="Q1248" i="1"/>
  <c r="P1248" i="1"/>
  <c r="O1248" i="1"/>
  <c r="N1248" i="1"/>
  <c r="S1248" i="1" s="1"/>
  <c r="X1248" i="1" s="1"/>
  <c r="R1247" i="1"/>
  <c r="Q1247" i="1"/>
  <c r="P1247" i="1"/>
  <c r="U1247" i="1" s="1"/>
  <c r="O1247" i="1"/>
  <c r="T1247" i="1" s="1"/>
  <c r="Y1247" i="1" s="1"/>
  <c r="N1247" i="1"/>
  <c r="R1246" i="1"/>
  <c r="Q1246" i="1"/>
  <c r="V1246" i="1" s="1"/>
  <c r="P1246" i="1"/>
  <c r="U1246" i="1" s="1"/>
  <c r="Z1246" i="1" s="1"/>
  <c r="O1246" i="1"/>
  <c r="N1246" i="1"/>
  <c r="W1245" i="1"/>
  <c r="S1245" i="1"/>
  <c r="R1245" i="1"/>
  <c r="Q1245" i="1"/>
  <c r="V1245" i="1" s="1"/>
  <c r="AA1245" i="1" s="1"/>
  <c r="P1245" i="1"/>
  <c r="O1245" i="1"/>
  <c r="N1245" i="1"/>
  <c r="R1244" i="1"/>
  <c r="W1244" i="1" s="1"/>
  <c r="AB1244" i="1" s="1"/>
  <c r="Q1244" i="1"/>
  <c r="V1244" i="1" s="1"/>
  <c r="AA1244" i="1" s="1"/>
  <c r="P1244" i="1"/>
  <c r="O1244" i="1"/>
  <c r="N1244" i="1"/>
  <c r="S1244" i="1" s="1"/>
  <c r="X1244" i="1" s="1"/>
  <c r="R1243" i="1"/>
  <c r="W1243" i="1" s="1"/>
  <c r="AB1243" i="1" s="1"/>
  <c r="Q1243" i="1"/>
  <c r="P1243" i="1"/>
  <c r="O1243" i="1"/>
  <c r="T1243" i="1" s="1"/>
  <c r="Y1243" i="1" s="1"/>
  <c r="N1243" i="1"/>
  <c r="S1243" i="1" s="1"/>
  <c r="X1243" i="1" s="1"/>
  <c r="R1242" i="1"/>
  <c r="Q1242" i="1"/>
  <c r="P1242" i="1"/>
  <c r="U1242" i="1" s="1"/>
  <c r="Z1242" i="1" s="1"/>
  <c r="O1242" i="1"/>
  <c r="T1242" i="1" s="1"/>
  <c r="Y1242" i="1" s="1"/>
  <c r="N1242" i="1"/>
  <c r="R1241" i="1"/>
  <c r="W1241" i="1" s="1"/>
  <c r="Q1241" i="1"/>
  <c r="V1241" i="1" s="1"/>
  <c r="AA1241" i="1" s="1"/>
  <c r="P1241" i="1"/>
  <c r="O1241" i="1"/>
  <c r="N1241" i="1"/>
  <c r="R1240" i="1"/>
  <c r="W1240" i="1" s="1"/>
  <c r="Q1240" i="1"/>
  <c r="V1240" i="1" s="1"/>
  <c r="AA1240" i="1" s="1"/>
  <c r="P1240" i="1"/>
  <c r="O1240" i="1"/>
  <c r="N1240" i="1"/>
  <c r="R1239" i="1"/>
  <c r="W1239" i="1" s="1"/>
  <c r="AB1239" i="1" s="1"/>
  <c r="Q1239" i="1"/>
  <c r="V1239" i="1" s="1"/>
  <c r="P1239" i="1"/>
  <c r="O1239" i="1"/>
  <c r="N1239" i="1"/>
  <c r="S1239" i="1" s="1"/>
  <c r="X1239" i="1" s="1"/>
  <c r="R1238" i="1"/>
  <c r="W1238" i="1" s="1"/>
  <c r="Q1238" i="1"/>
  <c r="P1238" i="1"/>
  <c r="U1238" i="1" s="1"/>
  <c r="O1238" i="1"/>
  <c r="T1238" i="1" s="1"/>
  <c r="Y1238" i="1" s="1"/>
  <c r="N1238" i="1"/>
  <c r="R1237" i="1"/>
  <c r="Q1237" i="1"/>
  <c r="V1237" i="1" s="1"/>
  <c r="P1237" i="1"/>
  <c r="U1237" i="1" s="1"/>
  <c r="Z1237" i="1" s="1"/>
  <c r="O1237" i="1"/>
  <c r="N1237" i="1"/>
  <c r="R1236" i="1"/>
  <c r="W1236" i="1" s="1"/>
  <c r="Q1236" i="1"/>
  <c r="V1236" i="1" s="1"/>
  <c r="AA1236" i="1" s="1"/>
  <c r="P1236" i="1"/>
  <c r="O1236" i="1"/>
  <c r="N1236" i="1"/>
  <c r="S1236" i="1" s="1"/>
  <c r="R1235" i="1"/>
  <c r="W1235" i="1" s="1"/>
  <c r="AB1235" i="1" s="1"/>
  <c r="Q1235" i="1"/>
  <c r="V1235" i="1" s="1"/>
  <c r="P1235" i="1"/>
  <c r="O1235" i="1"/>
  <c r="N1235" i="1"/>
  <c r="S1235" i="1" s="1"/>
  <c r="X1235" i="1" s="1"/>
  <c r="R1234" i="1"/>
  <c r="Q1234" i="1"/>
  <c r="P1234" i="1"/>
  <c r="O1234" i="1"/>
  <c r="T1234" i="1" s="1"/>
  <c r="Y1234" i="1" s="1"/>
  <c r="N1234" i="1"/>
  <c r="R1233" i="1"/>
  <c r="Q1233" i="1"/>
  <c r="P1233" i="1"/>
  <c r="U1233" i="1" s="1"/>
  <c r="Z1233" i="1" s="1"/>
  <c r="O1233" i="1"/>
  <c r="N1233" i="1"/>
  <c r="R1232" i="1"/>
  <c r="W1232" i="1" s="1"/>
  <c r="Q1232" i="1"/>
  <c r="V1232" i="1" s="1"/>
  <c r="AA1232" i="1" s="1"/>
  <c r="P1232" i="1"/>
  <c r="O1232" i="1"/>
  <c r="N1232" i="1"/>
  <c r="V1231" i="1"/>
  <c r="R1231" i="1"/>
  <c r="W1231" i="1" s="1"/>
  <c r="AB1231" i="1" s="1"/>
  <c r="Q1231" i="1"/>
  <c r="P1231" i="1"/>
  <c r="O1231" i="1"/>
  <c r="N1231" i="1"/>
  <c r="S1231" i="1" s="1"/>
  <c r="X1231" i="1" s="1"/>
  <c r="R1230" i="1"/>
  <c r="W1230" i="1" s="1"/>
  <c r="Q1230" i="1"/>
  <c r="P1230" i="1"/>
  <c r="U1230" i="1" s="1"/>
  <c r="O1230" i="1"/>
  <c r="T1230" i="1" s="1"/>
  <c r="Y1230" i="1" s="1"/>
  <c r="N1230" i="1"/>
  <c r="R1229" i="1"/>
  <c r="Q1229" i="1"/>
  <c r="V1229" i="1" s="1"/>
  <c r="P1229" i="1"/>
  <c r="U1229" i="1" s="1"/>
  <c r="Z1229" i="1" s="1"/>
  <c r="O1229" i="1"/>
  <c r="N1229" i="1"/>
  <c r="W1228" i="1"/>
  <c r="S1228" i="1"/>
  <c r="R1228" i="1"/>
  <c r="Q1228" i="1"/>
  <c r="V1228" i="1" s="1"/>
  <c r="AA1228" i="1" s="1"/>
  <c r="P1228" i="1"/>
  <c r="O1228" i="1"/>
  <c r="N1228" i="1"/>
  <c r="R1227" i="1"/>
  <c r="W1227" i="1" s="1"/>
  <c r="AB1227" i="1" s="1"/>
  <c r="Q1227" i="1"/>
  <c r="V1227" i="1" s="1"/>
  <c r="P1227" i="1"/>
  <c r="O1227" i="1"/>
  <c r="N1227" i="1"/>
  <c r="S1227" i="1" s="1"/>
  <c r="X1227" i="1" s="1"/>
  <c r="R1226" i="1"/>
  <c r="Q1226" i="1"/>
  <c r="P1226" i="1"/>
  <c r="O1226" i="1"/>
  <c r="T1226" i="1" s="1"/>
  <c r="Y1226" i="1" s="1"/>
  <c r="N1226" i="1"/>
  <c r="R1225" i="1"/>
  <c r="Q1225" i="1"/>
  <c r="P1225" i="1"/>
  <c r="O1225" i="1"/>
  <c r="T1225" i="1" s="1"/>
  <c r="Y1225" i="1" s="1"/>
  <c r="N1225" i="1"/>
  <c r="R1224" i="1"/>
  <c r="Q1224" i="1"/>
  <c r="P1224" i="1"/>
  <c r="U1224" i="1" s="1"/>
  <c r="Z1224" i="1" s="1"/>
  <c r="O1224" i="1"/>
  <c r="N1224" i="1"/>
  <c r="R1223" i="1"/>
  <c r="W1223" i="1" s="1"/>
  <c r="Q1223" i="1"/>
  <c r="V1223" i="1" s="1"/>
  <c r="AA1223" i="1" s="1"/>
  <c r="P1223" i="1"/>
  <c r="O1223" i="1"/>
  <c r="N1223" i="1"/>
  <c r="S1223" i="1" s="1"/>
  <c r="R1222" i="1"/>
  <c r="W1222" i="1" s="1"/>
  <c r="AB1222" i="1" s="1"/>
  <c r="Q1222" i="1"/>
  <c r="V1222" i="1" s="1"/>
  <c r="P1222" i="1"/>
  <c r="O1222" i="1"/>
  <c r="N1222" i="1"/>
  <c r="S1222" i="1" s="1"/>
  <c r="X1222" i="1" s="1"/>
  <c r="R1221" i="1"/>
  <c r="W1221" i="1" s="1"/>
  <c r="Q1221" i="1"/>
  <c r="P1221" i="1"/>
  <c r="U1221" i="1" s="1"/>
  <c r="O1221" i="1"/>
  <c r="T1221" i="1" s="1"/>
  <c r="Y1221" i="1" s="1"/>
  <c r="N1221" i="1"/>
  <c r="R1220" i="1"/>
  <c r="Q1220" i="1"/>
  <c r="V1220" i="1" s="1"/>
  <c r="P1220" i="1"/>
  <c r="U1220" i="1" s="1"/>
  <c r="Z1220" i="1" s="1"/>
  <c r="O1220" i="1"/>
  <c r="N1220" i="1"/>
  <c r="R1219" i="1"/>
  <c r="W1219" i="1" s="1"/>
  <c r="Q1219" i="1"/>
  <c r="V1219" i="1" s="1"/>
  <c r="AA1219" i="1" s="1"/>
  <c r="P1219" i="1"/>
  <c r="O1219" i="1"/>
  <c r="N1219" i="1"/>
  <c r="S1219" i="1" s="1"/>
  <c r="R1218" i="1"/>
  <c r="W1218" i="1" s="1"/>
  <c r="AB1218" i="1" s="1"/>
  <c r="Q1218" i="1"/>
  <c r="V1218" i="1" s="1"/>
  <c r="P1218" i="1"/>
  <c r="O1218" i="1"/>
  <c r="N1218" i="1"/>
  <c r="S1218" i="1" s="1"/>
  <c r="X1218" i="1" s="1"/>
  <c r="R1217" i="1"/>
  <c r="Q1217" i="1"/>
  <c r="P1217" i="1"/>
  <c r="O1217" i="1"/>
  <c r="T1217" i="1" s="1"/>
  <c r="Y1217" i="1" s="1"/>
  <c r="N1217" i="1"/>
  <c r="R1216" i="1"/>
  <c r="Q1216" i="1"/>
  <c r="P1216" i="1"/>
  <c r="U1216" i="1" s="1"/>
  <c r="Z1216" i="1" s="1"/>
  <c r="O1216" i="1"/>
  <c r="N1216" i="1"/>
  <c r="R1215" i="1"/>
  <c r="W1215" i="1" s="1"/>
  <c r="Q1215" i="1"/>
  <c r="V1215" i="1" s="1"/>
  <c r="AA1215" i="1" s="1"/>
  <c r="P1215" i="1"/>
  <c r="O1215" i="1"/>
  <c r="N1215" i="1"/>
  <c r="S1215" i="1" s="1"/>
  <c r="R1214" i="1"/>
  <c r="W1214" i="1" s="1"/>
  <c r="AB1214" i="1" s="1"/>
  <c r="Q1214" i="1"/>
  <c r="V1214" i="1" s="1"/>
  <c r="P1214" i="1"/>
  <c r="O1214" i="1"/>
  <c r="N1214" i="1"/>
  <c r="S1214" i="1" s="1"/>
  <c r="X1214" i="1" s="1"/>
  <c r="R1213" i="1"/>
  <c r="W1213" i="1" s="1"/>
  <c r="Q1213" i="1"/>
  <c r="P1213" i="1"/>
  <c r="U1213" i="1" s="1"/>
  <c r="O1213" i="1"/>
  <c r="T1213" i="1" s="1"/>
  <c r="Y1213" i="1" s="1"/>
  <c r="N1213" i="1"/>
  <c r="R1212" i="1"/>
  <c r="Q1212" i="1"/>
  <c r="V1212" i="1" s="1"/>
  <c r="P1212" i="1"/>
  <c r="U1212" i="1" s="1"/>
  <c r="Z1212" i="1" s="1"/>
  <c r="O1212" i="1"/>
  <c r="N1212" i="1"/>
  <c r="R1211" i="1"/>
  <c r="W1211" i="1" s="1"/>
  <c r="Q1211" i="1"/>
  <c r="V1211" i="1" s="1"/>
  <c r="AA1211" i="1" s="1"/>
  <c r="P1211" i="1"/>
  <c r="O1211" i="1"/>
  <c r="N1211" i="1"/>
  <c r="S1211" i="1" s="1"/>
  <c r="R1210" i="1"/>
  <c r="W1210" i="1" s="1"/>
  <c r="Q1210" i="1"/>
  <c r="V1210" i="1" s="1"/>
  <c r="AA1210" i="1" s="1"/>
  <c r="P1210" i="1"/>
  <c r="O1210" i="1"/>
  <c r="N1210" i="1"/>
  <c r="S1210" i="1" s="1"/>
  <c r="R1208" i="1"/>
  <c r="W1208" i="1" s="1"/>
  <c r="AB1208" i="1" s="1"/>
  <c r="Q1208" i="1"/>
  <c r="P1208" i="1"/>
  <c r="O1208" i="1"/>
  <c r="N1208" i="1"/>
  <c r="S1208" i="1" s="1"/>
  <c r="X1208" i="1" s="1"/>
  <c r="R1207" i="1"/>
  <c r="Q1207" i="1"/>
  <c r="P1207" i="1"/>
  <c r="U1207" i="1" s="1"/>
  <c r="Z1207" i="1" s="1"/>
  <c r="O1207" i="1"/>
  <c r="T1207" i="1" s="1"/>
  <c r="Y1207" i="1" s="1"/>
  <c r="N1207" i="1"/>
  <c r="R1206" i="1"/>
  <c r="Q1206" i="1"/>
  <c r="V1206" i="1" s="1"/>
  <c r="AA1206" i="1" s="1"/>
  <c r="P1206" i="1"/>
  <c r="U1206" i="1" s="1"/>
  <c r="Z1206" i="1" s="1"/>
  <c r="O1206" i="1"/>
  <c r="N1206" i="1"/>
  <c r="W1205" i="1"/>
  <c r="AB1205" i="1" s="1"/>
  <c r="R1205" i="1"/>
  <c r="Q1205" i="1"/>
  <c r="V1205" i="1" s="1"/>
  <c r="AA1205" i="1" s="1"/>
  <c r="P1205" i="1"/>
  <c r="O1205" i="1"/>
  <c r="N1205" i="1"/>
  <c r="S1205" i="1" s="1"/>
  <c r="X1205" i="1" s="1"/>
  <c r="R1204" i="1"/>
  <c r="W1204" i="1" s="1"/>
  <c r="AB1204" i="1" s="1"/>
  <c r="Q1204" i="1"/>
  <c r="P1204" i="1"/>
  <c r="O1204" i="1"/>
  <c r="T1204" i="1" s="1"/>
  <c r="Y1204" i="1" s="1"/>
  <c r="N1204" i="1"/>
  <c r="S1204" i="1" s="1"/>
  <c r="X1204" i="1" s="1"/>
  <c r="R1203" i="1"/>
  <c r="Q1203" i="1"/>
  <c r="P1203" i="1"/>
  <c r="U1203" i="1" s="1"/>
  <c r="Z1203" i="1" s="1"/>
  <c r="O1203" i="1"/>
  <c r="T1203" i="1" s="1"/>
  <c r="Y1203" i="1" s="1"/>
  <c r="N1203" i="1"/>
  <c r="R1202" i="1"/>
  <c r="Q1202" i="1"/>
  <c r="V1202" i="1" s="1"/>
  <c r="AA1202" i="1" s="1"/>
  <c r="P1202" i="1"/>
  <c r="O1202" i="1"/>
  <c r="N1202" i="1"/>
  <c r="W1201" i="1"/>
  <c r="AB1201" i="1" s="1"/>
  <c r="R1201" i="1"/>
  <c r="Q1201" i="1"/>
  <c r="P1201" i="1"/>
  <c r="O1201" i="1"/>
  <c r="N1201" i="1"/>
  <c r="S1201" i="1" s="1"/>
  <c r="X1201" i="1" s="1"/>
  <c r="R1200" i="1"/>
  <c r="W1200" i="1" s="1"/>
  <c r="AB1200" i="1" s="1"/>
  <c r="Q1200" i="1"/>
  <c r="P1200" i="1"/>
  <c r="O1200" i="1"/>
  <c r="N1200" i="1"/>
  <c r="S1200" i="1" s="1"/>
  <c r="R1199" i="1"/>
  <c r="Q1199" i="1"/>
  <c r="P1199" i="1"/>
  <c r="O1199" i="1"/>
  <c r="N1199" i="1"/>
  <c r="S1199" i="1" s="1"/>
  <c r="X1199" i="1" s="1"/>
  <c r="R1198" i="1"/>
  <c r="Q1198" i="1"/>
  <c r="V1198" i="1" s="1"/>
  <c r="P1198" i="1"/>
  <c r="U1198" i="1" s="1"/>
  <c r="Z1198" i="1" s="1"/>
  <c r="O1198" i="1"/>
  <c r="T1198" i="1" s="1"/>
  <c r="Y1198" i="1" s="1"/>
  <c r="N1198" i="1"/>
  <c r="R1197" i="1"/>
  <c r="Q1197" i="1"/>
  <c r="V1197" i="1" s="1"/>
  <c r="AA1197" i="1" s="1"/>
  <c r="P1197" i="1"/>
  <c r="U1197" i="1" s="1"/>
  <c r="Z1197" i="1" s="1"/>
  <c r="O1197" i="1"/>
  <c r="N1197" i="1"/>
  <c r="R1196" i="1"/>
  <c r="Q1196" i="1"/>
  <c r="V1196" i="1" s="1"/>
  <c r="AA1196" i="1" s="1"/>
  <c r="P1196" i="1"/>
  <c r="O1196" i="1"/>
  <c r="N1196" i="1"/>
  <c r="S1196" i="1" s="1"/>
  <c r="X1196" i="1" s="1"/>
  <c r="R1195" i="1"/>
  <c r="W1195" i="1" s="1"/>
  <c r="AB1195" i="1" s="1"/>
  <c r="Q1195" i="1"/>
  <c r="P1195" i="1"/>
  <c r="O1195" i="1"/>
  <c r="T1195" i="1" s="1"/>
  <c r="Y1195" i="1" s="1"/>
  <c r="N1195" i="1"/>
  <c r="S1195" i="1" s="1"/>
  <c r="X1195" i="1" s="1"/>
  <c r="R1194" i="1"/>
  <c r="W1194" i="1" s="1"/>
  <c r="AB1194" i="1" s="1"/>
  <c r="Q1194" i="1"/>
  <c r="P1194" i="1"/>
  <c r="O1194" i="1"/>
  <c r="T1194" i="1" s="1"/>
  <c r="Y1194" i="1" s="1"/>
  <c r="N1194" i="1"/>
  <c r="S1194" i="1" s="1"/>
  <c r="X1194" i="1" s="1"/>
  <c r="R1193" i="1"/>
  <c r="Q1193" i="1"/>
  <c r="P1193" i="1"/>
  <c r="U1193" i="1" s="1"/>
  <c r="Z1193" i="1" s="1"/>
  <c r="O1193" i="1"/>
  <c r="T1193" i="1" s="1"/>
  <c r="Y1193" i="1" s="1"/>
  <c r="N1193" i="1"/>
  <c r="R1192" i="1"/>
  <c r="Q1192" i="1"/>
  <c r="V1192" i="1" s="1"/>
  <c r="AA1192" i="1" s="1"/>
  <c r="P1192" i="1"/>
  <c r="U1192" i="1" s="1"/>
  <c r="Z1192" i="1" s="1"/>
  <c r="O1192" i="1"/>
  <c r="N1192" i="1"/>
  <c r="W1191" i="1"/>
  <c r="AB1191" i="1" s="1"/>
  <c r="S1191" i="1"/>
  <c r="X1191" i="1" s="1"/>
  <c r="R1191" i="1"/>
  <c r="Q1191" i="1"/>
  <c r="V1191" i="1" s="1"/>
  <c r="AA1191" i="1" s="1"/>
  <c r="P1191" i="1"/>
  <c r="O1191" i="1"/>
  <c r="N1191" i="1"/>
  <c r="R1190" i="1"/>
  <c r="W1190" i="1" s="1"/>
  <c r="AB1190" i="1" s="1"/>
  <c r="Q1190" i="1"/>
  <c r="P1190" i="1"/>
  <c r="O1190" i="1"/>
  <c r="T1190" i="1" s="1"/>
  <c r="Y1190" i="1" s="1"/>
  <c r="N1190" i="1"/>
  <c r="S1190" i="1" s="1"/>
  <c r="X1190" i="1" s="1"/>
  <c r="R1189" i="1"/>
  <c r="Q1189" i="1"/>
  <c r="P1189" i="1"/>
  <c r="U1189" i="1" s="1"/>
  <c r="Z1189" i="1" s="1"/>
  <c r="O1189" i="1"/>
  <c r="T1189" i="1" s="1"/>
  <c r="Y1189" i="1" s="1"/>
  <c r="N1189" i="1"/>
  <c r="R1188" i="1"/>
  <c r="Q1188" i="1"/>
  <c r="V1188" i="1" s="1"/>
  <c r="AA1188" i="1" s="1"/>
  <c r="P1188" i="1"/>
  <c r="U1188" i="1" s="1"/>
  <c r="Z1188" i="1" s="1"/>
  <c r="O1188" i="1"/>
  <c r="N1188" i="1"/>
  <c r="R1187" i="1"/>
  <c r="Q1187" i="1"/>
  <c r="V1187" i="1" s="1"/>
  <c r="AA1187" i="1" s="1"/>
  <c r="P1187" i="1"/>
  <c r="O1187" i="1"/>
  <c r="N1187" i="1"/>
  <c r="R1186" i="1"/>
  <c r="W1186" i="1" s="1"/>
  <c r="AB1186" i="1" s="1"/>
  <c r="Q1186" i="1"/>
  <c r="P1186" i="1"/>
  <c r="O1186" i="1"/>
  <c r="N1186" i="1"/>
  <c r="S1186" i="1" s="1"/>
  <c r="X1186" i="1" s="1"/>
  <c r="R1185" i="1"/>
  <c r="Q1185" i="1"/>
  <c r="P1185" i="1"/>
  <c r="U1185" i="1" s="1"/>
  <c r="O1185" i="1"/>
  <c r="T1185" i="1" s="1"/>
  <c r="Y1185" i="1" s="1"/>
  <c r="N1185" i="1"/>
  <c r="R1184" i="1"/>
  <c r="Q1184" i="1"/>
  <c r="P1184" i="1"/>
  <c r="U1184" i="1" s="1"/>
  <c r="Z1184" i="1" s="1"/>
  <c r="O1184" i="1"/>
  <c r="N1184" i="1"/>
  <c r="R1183" i="1"/>
  <c r="W1183" i="1" s="1"/>
  <c r="Q1183" i="1"/>
  <c r="V1183" i="1" s="1"/>
  <c r="AA1183" i="1" s="1"/>
  <c r="P1183" i="1"/>
  <c r="O1183" i="1"/>
  <c r="N1183" i="1"/>
  <c r="S1183" i="1" s="1"/>
  <c r="R1182" i="1"/>
  <c r="W1182" i="1" s="1"/>
  <c r="AB1182" i="1" s="1"/>
  <c r="Q1182" i="1"/>
  <c r="P1182" i="1"/>
  <c r="O1182" i="1"/>
  <c r="N1182" i="1"/>
  <c r="S1182" i="1" s="1"/>
  <c r="X1182" i="1" s="1"/>
  <c r="R1181" i="1"/>
  <c r="Q1181" i="1"/>
  <c r="P1181" i="1"/>
  <c r="U1181" i="1" s="1"/>
  <c r="O1181" i="1"/>
  <c r="T1181" i="1" s="1"/>
  <c r="Y1181" i="1" s="1"/>
  <c r="N1181" i="1"/>
  <c r="R1180" i="1"/>
  <c r="Q1180" i="1"/>
  <c r="P1180" i="1"/>
  <c r="U1180" i="1" s="1"/>
  <c r="Z1180" i="1" s="1"/>
  <c r="O1180" i="1"/>
  <c r="N1180" i="1"/>
  <c r="R1179" i="1"/>
  <c r="Q1179" i="1"/>
  <c r="V1179" i="1" s="1"/>
  <c r="P1179" i="1"/>
  <c r="U1179" i="1" s="1"/>
  <c r="Z1179" i="1" s="1"/>
  <c r="O1179" i="1"/>
  <c r="N1179" i="1"/>
  <c r="R1178" i="1"/>
  <c r="Q1178" i="1"/>
  <c r="V1178" i="1" s="1"/>
  <c r="AA1178" i="1" s="1"/>
  <c r="P1178" i="1"/>
  <c r="O1178" i="1"/>
  <c r="N1178" i="1"/>
  <c r="R1177" i="1"/>
  <c r="W1177" i="1" s="1"/>
  <c r="AB1177" i="1" s="1"/>
  <c r="Q1177" i="1"/>
  <c r="P1177" i="1"/>
  <c r="O1177" i="1"/>
  <c r="N1177" i="1"/>
  <c r="S1177" i="1" s="1"/>
  <c r="X1177" i="1" s="1"/>
  <c r="R1176" i="1"/>
  <c r="W1176" i="1" s="1"/>
  <c r="Q1176" i="1"/>
  <c r="P1176" i="1"/>
  <c r="U1176" i="1" s="1"/>
  <c r="O1176" i="1"/>
  <c r="N1176" i="1"/>
  <c r="R1175" i="1"/>
  <c r="Q1175" i="1"/>
  <c r="V1175" i="1" s="1"/>
  <c r="P1175" i="1"/>
  <c r="O1175" i="1"/>
  <c r="N1175" i="1"/>
  <c r="W1174" i="1"/>
  <c r="R1174" i="1"/>
  <c r="Q1174" i="1"/>
  <c r="P1174" i="1"/>
  <c r="O1174" i="1"/>
  <c r="N1174" i="1"/>
  <c r="S1174" i="1" s="1"/>
  <c r="R1173" i="1"/>
  <c r="W1173" i="1" s="1"/>
  <c r="AB1173" i="1" s="1"/>
  <c r="Q1173" i="1"/>
  <c r="V1173" i="1" s="1"/>
  <c r="P1173" i="1"/>
  <c r="O1173" i="1"/>
  <c r="N1173" i="1"/>
  <c r="S1173" i="1" s="1"/>
  <c r="X1173" i="1" s="1"/>
  <c r="R1172" i="1"/>
  <c r="Q1172" i="1"/>
  <c r="P1172" i="1"/>
  <c r="O1172" i="1"/>
  <c r="N1172" i="1"/>
  <c r="R1171" i="1"/>
  <c r="Q1171" i="1"/>
  <c r="P1171" i="1"/>
  <c r="U1171" i="1" s="1"/>
  <c r="Z1171" i="1" s="1"/>
  <c r="O1171" i="1"/>
  <c r="N1171" i="1"/>
  <c r="R1170" i="1"/>
  <c r="W1170" i="1" s="1"/>
  <c r="Q1170" i="1"/>
  <c r="P1170" i="1"/>
  <c r="O1170" i="1"/>
  <c r="N1170" i="1"/>
  <c r="S1170" i="1" s="1"/>
  <c r="R1169" i="1"/>
  <c r="W1169" i="1" s="1"/>
  <c r="AB1169" i="1" s="1"/>
  <c r="Q1169" i="1"/>
  <c r="V1169" i="1" s="1"/>
  <c r="P1169" i="1"/>
  <c r="O1169" i="1"/>
  <c r="N1169" i="1"/>
  <c r="S1169" i="1" s="1"/>
  <c r="X1169" i="1" s="1"/>
  <c r="R1168" i="1"/>
  <c r="W1168" i="1" s="1"/>
  <c r="Q1168" i="1"/>
  <c r="P1168" i="1"/>
  <c r="U1168" i="1" s="1"/>
  <c r="O1168" i="1"/>
  <c r="T1168" i="1" s="1"/>
  <c r="Y1168" i="1" s="1"/>
  <c r="N1168" i="1"/>
  <c r="R1167" i="1"/>
  <c r="Q1167" i="1"/>
  <c r="V1167" i="1" s="1"/>
  <c r="P1167" i="1"/>
  <c r="U1167" i="1" s="1"/>
  <c r="Z1167" i="1" s="1"/>
  <c r="O1167" i="1"/>
  <c r="N1167" i="1"/>
  <c r="R1166" i="1"/>
  <c r="Q1166" i="1"/>
  <c r="V1166" i="1" s="1"/>
  <c r="AA1166" i="1" s="1"/>
  <c r="P1166" i="1"/>
  <c r="O1166" i="1"/>
  <c r="N1166" i="1"/>
  <c r="R1165" i="1"/>
  <c r="W1165" i="1" s="1"/>
  <c r="AB1165" i="1" s="1"/>
  <c r="Q1165" i="1"/>
  <c r="P1165" i="1"/>
  <c r="O1165" i="1"/>
  <c r="N1165" i="1"/>
  <c r="S1165" i="1" s="1"/>
  <c r="X1165" i="1" s="1"/>
  <c r="R1164" i="1"/>
  <c r="W1164" i="1" s="1"/>
  <c r="AB1164" i="1" s="1"/>
  <c r="Q1164" i="1"/>
  <c r="P1164" i="1"/>
  <c r="O1164" i="1"/>
  <c r="N1164" i="1"/>
  <c r="S1164" i="1" s="1"/>
  <c r="X1164" i="1" s="1"/>
  <c r="R1163" i="1"/>
  <c r="Q1163" i="1"/>
  <c r="P1163" i="1"/>
  <c r="O1163" i="1"/>
  <c r="T1163" i="1" s="1"/>
  <c r="Y1163" i="1" s="1"/>
  <c r="N1163" i="1"/>
  <c r="R1162" i="1"/>
  <c r="Q1162" i="1"/>
  <c r="V1162" i="1" s="1"/>
  <c r="P1162" i="1"/>
  <c r="U1162" i="1" s="1"/>
  <c r="Z1162" i="1" s="1"/>
  <c r="O1162" i="1"/>
  <c r="N1162" i="1"/>
  <c r="R1161" i="1"/>
  <c r="Q1161" i="1"/>
  <c r="V1161" i="1" s="1"/>
  <c r="AA1161" i="1" s="1"/>
  <c r="P1161" i="1"/>
  <c r="O1161" i="1"/>
  <c r="N1161" i="1"/>
  <c r="S1161" i="1" s="1"/>
  <c r="R1160" i="1"/>
  <c r="W1160" i="1" s="1"/>
  <c r="AB1160" i="1" s="1"/>
  <c r="Q1160" i="1"/>
  <c r="V1160" i="1" s="1"/>
  <c r="P1160" i="1"/>
  <c r="O1160" i="1"/>
  <c r="N1160" i="1"/>
  <c r="S1160" i="1" s="1"/>
  <c r="X1160" i="1" s="1"/>
  <c r="R1159" i="1"/>
  <c r="W1159" i="1" s="1"/>
  <c r="Q1159" i="1"/>
  <c r="P1159" i="1"/>
  <c r="U1159" i="1" s="1"/>
  <c r="O1159" i="1"/>
  <c r="N1159" i="1"/>
  <c r="R1158" i="1"/>
  <c r="Q1158" i="1"/>
  <c r="V1158" i="1" s="1"/>
  <c r="P1158" i="1"/>
  <c r="U1158" i="1" s="1"/>
  <c r="Z1158" i="1" s="1"/>
  <c r="O1158" i="1"/>
  <c r="N1158" i="1"/>
  <c r="R1157" i="1"/>
  <c r="W1157" i="1" s="1"/>
  <c r="Q1157" i="1"/>
  <c r="P1157" i="1"/>
  <c r="O1157" i="1"/>
  <c r="N1157" i="1"/>
  <c r="S1157" i="1" s="1"/>
  <c r="R1156" i="1"/>
  <c r="W1156" i="1" s="1"/>
  <c r="AB1156" i="1" s="1"/>
  <c r="Q1156" i="1"/>
  <c r="V1156" i="1" s="1"/>
  <c r="P1156" i="1"/>
  <c r="O1156" i="1"/>
  <c r="N1156" i="1"/>
  <c r="S1156" i="1" s="1"/>
  <c r="X1156" i="1" s="1"/>
  <c r="R1155" i="1"/>
  <c r="Q1155" i="1"/>
  <c r="P1155" i="1"/>
  <c r="O1155" i="1"/>
  <c r="N1155" i="1"/>
  <c r="R1154" i="1"/>
  <c r="Q1154" i="1"/>
  <c r="P1154" i="1"/>
  <c r="O1154" i="1"/>
  <c r="N1154" i="1"/>
  <c r="W1153" i="1"/>
  <c r="S1153" i="1"/>
  <c r="R1153" i="1"/>
  <c r="Q1153" i="1"/>
  <c r="P1153" i="1"/>
  <c r="O1153" i="1"/>
  <c r="N1153" i="1"/>
  <c r="R1152" i="1"/>
  <c r="W1152" i="1" s="1"/>
  <c r="AB1152" i="1" s="1"/>
  <c r="Q1152" i="1"/>
  <c r="V1152" i="1" s="1"/>
  <c r="P1152" i="1"/>
  <c r="O1152" i="1"/>
  <c r="N1152" i="1"/>
  <c r="S1152" i="1" s="1"/>
  <c r="X1152" i="1" s="1"/>
  <c r="R1151" i="1"/>
  <c r="W1151" i="1" s="1"/>
  <c r="Q1151" i="1"/>
  <c r="P1151" i="1"/>
  <c r="U1151" i="1" s="1"/>
  <c r="O1151" i="1"/>
  <c r="N1151" i="1"/>
  <c r="R1150" i="1"/>
  <c r="Q1150" i="1"/>
  <c r="V1150" i="1" s="1"/>
  <c r="P1150" i="1"/>
  <c r="O1150" i="1"/>
  <c r="N1150" i="1"/>
  <c r="R1149" i="1"/>
  <c r="Q1149" i="1"/>
  <c r="V1149" i="1" s="1"/>
  <c r="P1149" i="1"/>
  <c r="O1149" i="1"/>
  <c r="N1149" i="1"/>
  <c r="R1148" i="1"/>
  <c r="Q1148" i="1"/>
  <c r="P1148" i="1"/>
  <c r="O1148" i="1"/>
  <c r="N1148" i="1"/>
  <c r="R1147" i="1"/>
  <c r="Q1147" i="1"/>
  <c r="P1147" i="1"/>
  <c r="O1147" i="1"/>
  <c r="N1147" i="1"/>
  <c r="R1146" i="1"/>
  <c r="W1146" i="1" s="1"/>
  <c r="Q1146" i="1"/>
  <c r="P1146" i="1"/>
  <c r="O1146" i="1"/>
  <c r="N1146" i="1"/>
  <c r="S1146" i="1" s="1"/>
  <c r="R1145" i="1"/>
  <c r="Q1145" i="1"/>
  <c r="V1145" i="1" s="1"/>
  <c r="P1145" i="1"/>
  <c r="O1145" i="1"/>
  <c r="N1145" i="1"/>
  <c r="R1144" i="1"/>
  <c r="W1144" i="1" s="1"/>
  <c r="Q1144" i="1"/>
  <c r="P1144" i="1"/>
  <c r="U1144" i="1" s="1"/>
  <c r="O1144" i="1"/>
  <c r="N1144" i="1"/>
  <c r="R1143" i="1"/>
  <c r="Q1143" i="1"/>
  <c r="V1143" i="1" s="1"/>
  <c r="P1143" i="1"/>
  <c r="O1143" i="1"/>
  <c r="N1143" i="1"/>
  <c r="R1142" i="1"/>
  <c r="W1142" i="1" s="1"/>
  <c r="Q1142" i="1"/>
  <c r="P1142" i="1"/>
  <c r="O1142" i="1"/>
  <c r="N1142" i="1"/>
  <c r="S1142" i="1" s="1"/>
  <c r="R1141" i="1"/>
  <c r="Q1141" i="1"/>
  <c r="V1141" i="1" s="1"/>
  <c r="P1141" i="1"/>
  <c r="O1141" i="1"/>
  <c r="N1141" i="1"/>
  <c r="R1140" i="1"/>
  <c r="Q1140" i="1"/>
  <c r="P1140" i="1"/>
  <c r="O1140" i="1"/>
  <c r="N1140" i="1"/>
  <c r="R1139" i="1"/>
  <c r="Q1139" i="1"/>
  <c r="P1139" i="1"/>
  <c r="O1139" i="1"/>
  <c r="N1139" i="1"/>
  <c r="R1138" i="1"/>
  <c r="W1138" i="1" s="1"/>
  <c r="Q1138" i="1"/>
  <c r="P1138" i="1"/>
  <c r="O1138" i="1"/>
  <c r="N1138" i="1"/>
  <c r="S1138" i="1" s="1"/>
  <c r="R1137" i="1"/>
  <c r="Q1137" i="1"/>
  <c r="V1137" i="1" s="1"/>
  <c r="P1137" i="1"/>
  <c r="O1137" i="1"/>
  <c r="N1137" i="1"/>
  <c r="R1136" i="1"/>
  <c r="W1136" i="1" s="1"/>
  <c r="Q1136" i="1"/>
  <c r="P1136" i="1"/>
  <c r="O1136" i="1"/>
  <c r="N1136" i="1"/>
  <c r="S1136" i="1" s="1"/>
  <c r="R1135" i="1"/>
  <c r="Q1135" i="1"/>
  <c r="V1135" i="1" s="1"/>
  <c r="P1135" i="1"/>
  <c r="U1135" i="1" s="1"/>
  <c r="Z1135" i="1" s="1"/>
  <c r="O1135" i="1"/>
  <c r="N1135" i="1"/>
  <c r="R1134" i="1"/>
  <c r="Q1134" i="1"/>
  <c r="V1134" i="1" s="1"/>
  <c r="P1134" i="1"/>
  <c r="U1134" i="1" s="1"/>
  <c r="Z1134" i="1" s="1"/>
  <c r="O1134" i="1"/>
  <c r="N1134" i="1"/>
  <c r="R1133" i="1"/>
  <c r="W1133" i="1" s="1"/>
  <c r="Q1133" i="1"/>
  <c r="V1133" i="1" s="1"/>
  <c r="AA1133" i="1" s="1"/>
  <c r="P1133" i="1"/>
  <c r="O1133" i="1"/>
  <c r="N1133" i="1"/>
  <c r="S1133" i="1" s="1"/>
  <c r="R1132" i="1"/>
  <c r="W1132" i="1" s="1"/>
  <c r="AB1132" i="1" s="1"/>
  <c r="Q1132" i="1"/>
  <c r="V1132" i="1" s="1"/>
  <c r="P1132" i="1"/>
  <c r="O1132" i="1"/>
  <c r="N1132" i="1"/>
  <c r="S1132" i="1" s="1"/>
  <c r="X1132" i="1" s="1"/>
  <c r="R1131" i="1"/>
  <c r="W1131" i="1" s="1"/>
  <c r="Q1131" i="1"/>
  <c r="P1131" i="1"/>
  <c r="O1131" i="1"/>
  <c r="T1131" i="1" s="1"/>
  <c r="Y1131" i="1" s="1"/>
  <c r="N1131" i="1"/>
  <c r="R1130" i="1"/>
  <c r="Q1130" i="1"/>
  <c r="V1130" i="1" s="1"/>
  <c r="P1130" i="1"/>
  <c r="U1130" i="1" s="1"/>
  <c r="Z1130" i="1" s="1"/>
  <c r="O1130" i="1"/>
  <c r="N1130" i="1"/>
  <c r="W1129" i="1"/>
  <c r="S1129" i="1"/>
  <c r="R1129" i="1"/>
  <c r="Q1129" i="1"/>
  <c r="V1129" i="1" s="1"/>
  <c r="AA1129" i="1" s="1"/>
  <c r="P1129" i="1"/>
  <c r="O1129" i="1"/>
  <c r="N1129" i="1"/>
  <c r="R1128" i="1"/>
  <c r="W1128" i="1" s="1"/>
  <c r="AB1128" i="1" s="1"/>
  <c r="Q1128" i="1"/>
  <c r="V1128" i="1" s="1"/>
  <c r="P1128" i="1"/>
  <c r="O1128" i="1"/>
  <c r="N1128" i="1"/>
  <c r="S1128" i="1" s="1"/>
  <c r="X1128" i="1" s="1"/>
  <c r="R1127" i="1"/>
  <c r="W1127" i="1" s="1"/>
  <c r="Q1127" i="1"/>
  <c r="P1127" i="1"/>
  <c r="O1127" i="1"/>
  <c r="T1127" i="1" s="1"/>
  <c r="Y1127" i="1" s="1"/>
  <c r="N1127" i="1"/>
  <c r="S1127" i="1" s="1"/>
  <c r="R1126" i="1"/>
  <c r="Q1126" i="1"/>
  <c r="V1126" i="1" s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V1124" i="1" s="1"/>
  <c r="P1124" i="1"/>
  <c r="O1124" i="1"/>
  <c r="N1124" i="1"/>
  <c r="S1124" i="1" s="1"/>
  <c r="X1124" i="1" s="1"/>
  <c r="R1123" i="1"/>
  <c r="W1123" i="1" s="1"/>
  <c r="Q1123" i="1"/>
  <c r="P1123" i="1"/>
  <c r="O1123" i="1"/>
  <c r="T1123" i="1" s="1"/>
  <c r="Y1123" i="1" s="1"/>
  <c r="N1123" i="1"/>
  <c r="R1122" i="1"/>
  <c r="Q1122" i="1"/>
  <c r="V1122" i="1" s="1"/>
  <c r="P1122" i="1"/>
  <c r="U1122" i="1" s="1"/>
  <c r="Z1122" i="1" s="1"/>
  <c r="O1122" i="1"/>
  <c r="N1122" i="1"/>
  <c r="R1121" i="1"/>
  <c r="W1121" i="1" s="1"/>
  <c r="Q1121" i="1"/>
  <c r="V1121" i="1" s="1"/>
  <c r="AA1121" i="1" s="1"/>
  <c r="P1121" i="1"/>
  <c r="O1121" i="1"/>
  <c r="N1121" i="1"/>
  <c r="S1121" i="1" s="1"/>
  <c r="R1120" i="1"/>
  <c r="W1120" i="1" s="1"/>
  <c r="AB1120" i="1" s="1"/>
  <c r="Q1120" i="1"/>
  <c r="V1120" i="1" s="1"/>
  <c r="P1120" i="1"/>
  <c r="O1120" i="1"/>
  <c r="N1120" i="1"/>
  <c r="S1120" i="1" s="1"/>
  <c r="X1120" i="1" s="1"/>
  <c r="R1119" i="1"/>
  <c r="W1119" i="1" s="1"/>
  <c r="AB1119" i="1" s="1"/>
  <c r="Q1119" i="1"/>
  <c r="V1119" i="1" s="1"/>
  <c r="P1119" i="1"/>
  <c r="O1119" i="1"/>
  <c r="N1119" i="1"/>
  <c r="S1119" i="1" s="1"/>
  <c r="X1119" i="1" s="1"/>
  <c r="R1118" i="1"/>
  <c r="W1118" i="1" s="1"/>
  <c r="Q1118" i="1"/>
  <c r="P1118" i="1"/>
  <c r="O1118" i="1"/>
  <c r="T1118" i="1" s="1"/>
  <c r="Y1118" i="1" s="1"/>
  <c r="N1118" i="1"/>
  <c r="S1118" i="1" s="1"/>
  <c r="R1117" i="1"/>
  <c r="Q1117" i="1"/>
  <c r="V1117" i="1" s="1"/>
  <c r="P1117" i="1"/>
  <c r="U1117" i="1" s="1"/>
  <c r="Z1117" i="1" s="1"/>
  <c r="O1117" i="1"/>
  <c r="N1117" i="1"/>
  <c r="R1116" i="1"/>
  <c r="W1116" i="1" s="1"/>
  <c r="Q1116" i="1"/>
  <c r="V1116" i="1" s="1"/>
  <c r="AA1116" i="1" s="1"/>
  <c r="P1116" i="1"/>
  <c r="O1116" i="1"/>
  <c r="N1116" i="1"/>
  <c r="R1115" i="1"/>
  <c r="W1115" i="1" s="1"/>
  <c r="AB1115" i="1" s="1"/>
  <c r="Q1115" i="1"/>
  <c r="V1115" i="1" s="1"/>
  <c r="P1115" i="1"/>
  <c r="O1115" i="1"/>
  <c r="N1115" i="1"/>
  <c r="S1115" i="1" s="1"/>
  <c r="X1115" i="1" s="1"/>
  <c r="R1114" i="1"/>
  <c r="W1114" i="1" s="1"/>
  <c r="Q1114" i="1"/>
  <c r="P1114" i="1"/>
  <c r="O1114" i="1"/>
  <c r="T1114" i="1" s="1"/>
  <c r="Y1114" i="1" s="1"/>
  <c r="N1114" i="1"/>
  <c r="S1114" i="1" s="1"/>
  <c r="R1113" i="1"/>
  <c r="Q1113" i="1"/>
  <c r="V1113" i="1" s="1"/>
  <c r="P1113" i="1"/>
  <c r="U1113" i="1" s="1"/>
  <c r="Z1113" i="1" s="1"/>
  <c r="O1113" i="1"/>
  <c r="N1113" i="1"/>
  <c r="R1112" i="1"/>
  <c r="W1112" i="1" s="1"/>
  <c r="Q1112" i="1"/>
  <c r="V1112" i="1" s="1"/>
  <c r="AA1112" i="1" s="1"/>
  <c r="P1112" i="1"/>
  <c r="O1112" i="1"/>
  <c r="N1112" i="1"/>
  <c r="S1112" i="1" s="1"/>
  <c r="R1111" i="1"/>
  <c r="W1111" i="1" s="1"/>
  <c r="AB1111" i="1" s="1"/>
  <c r="Q1111" i="1"/>
  <c r="V1111" i="1" s="1"/>
  <c r="P1111" i="1"/>
  <c r="O1111" i="1"/>
  <c r="N1111" i="1"/>
  <c r="S1111" i="1" s="1"/>
  <c r="X1111" i="1" s="1"/>
  <c r="R1110" i="1"/>
  <c r="W1110" i="1" s="1"/>
  <c r="Q1110" i="1"/>
  <c r="P1110" i="1"/>
  <c r="O1110" i="1"/>
  <c r="T1110" i="1" s="1"/>
  <c r="Y1110" i="1" s="1"/>
  <c r="N1110" i="1"/>
  <c r="S1110" i="1" s="1"/>
  <c r="R1109" i="1"/>
  <c r="Q1109" i="1"/>
  <c r="V1109" i="1" s="1"/>
  <c r="P1109" i="1"/>
  <c r="U1109" i="1" s="1"/>
  <c r="Z1109" i="1" s="1"/>
  <c r="O1109" i="1"/>
  <c r="N1109" i="1"/>
  <c r="R1108" i="1"/>
  <c r="W1108" i="1" s="1"/>
  <c r="Q1108" i="1"/>
  <c r="V1108" i="1" s="1"/>
  <c r="AA1108" i="1" s="1"/>
  <c r="P1108" i="1"/>
  <c r="O1108" i="1"/>
  <c r="N1108" i="1"/>
  <c r="R1107" i="1"/>
  <c r="W1107" i="1" s="1"/>
  <c r="AB1107" i="1" s="1"/>
  <c r="Q1107" i="1"/>
  <c r="V1107" i="1" s="1"/>
  <c r="P1107" i="1"/>
  <c r="O1107" i="1"/>
  <c r="N1107" i="1"/>
  <c r="S1107" i="1" s="1"/>
  <c r="X1107" i="1" s="1"/>
  <c r="R1106" i="1"/>
  <c r="W1106" i="1" s="1"/>
  <c r="Q1106" i="1"/>
  <c r="P1106" i="1"/>
  <c r="U1106" i="1" s="1"/>
  <c r="O1106" i="1"/>
  <c r="T1106" i="1" s="1"/>
  <c r="Y1106" i="1" s="1"/>
  <c r="N1106" i="1"/>
  <c r="S1106" i="1" s="1"/>
  <c r="R1105" i="1"/>
  <c r="Q1105" i="1"/>
  <c r="V1105" i="1" s="1"/>
  <c r="P1105" i="1"/>
  <c r="U1105" i="1" s="1"/>
  <c r="Z1105" i="1" s="1"/>
  <c r="O1105" i="1"/>
  <c r="T1105" i="1" s="1"/>
  <c r="N1105" i="1"/>
  <c r="R1104" i="1"/>
  <c r="Q1104" i="1"/>
  <c r="V1104" i="1" s="1"/>
  <c r="P1104" i="1"/>
  <c r="U1104" i="1" s="1"/>
  <c r="Z1104" i="1" s="1"/>
  <c r="O1104" i="1"/>
  <c r="T1104" i="1" s="1"/>
  <c r="N1104" i="1"/>
  <c r="W1103" i="1"/>
  <c r="R1103" i="1"/>
  <c r="Q1103" i="1"/>
  <c r="V1103" i="1" s="1"/>
  <c r="AA1103" i="1" s="1"/>
  <c r="P1103" i="1"/>
  <c r="U1103" i="1" s="1"/>
  <c r="O1103" i="1"/>
  <c r="N1103" i="1"/>
  <c r="S1103" i="1" s="1"/>
  <c r="R1102" i="1"/>
  <c r="W1102" i="1" s="1"/>
  <c r="AB1102" i="1" s="1"/>
  <c r="Q1102" i="1"/>
  <c r="V1102" i="1" s="1"/>
  <c r="P1102" i="1"/>
  <c r="O1102" i="1"/>
  <c r="N1102" i="1"/>
  <c r="S1102" i="1" s="1"/>
  <c r="X1102" i="1" s="1"/>
  <c r="R1101" i="1"/>
  <c r="W1101" i="1" s="1"/>
  <c r="Q1101" i="1"/>
  <c r="P1101" i="1"/>
  <c r="U1101" i="1" s="1"/>
  <c r="O1101" i="1"/>
  <c r="T1101" i="1" s="1"/>
  <c r="Y1101" i="1" s="1"/>
  <c r="N1101" i="1"/>
  <c r="S1101" i="1" s="1"/>
  <c r="R1100" i="1"/>
  <c r="Q1100" i="1"/>
  <c r="V1100" i="1" s="1"/>
  <c r="P1100" i="1"/>
  <c r="U1100" i="1" s="1"/>
  <c r="Z1100" i="1" s="1"/>
  <c r="O1100" i="1"/>
  <c r="T1100" i="1" s="1"/>
  <c r="N1100" i="1"/>
  <c r="R1099" i="1"/>
  <c r="W1099" i="1" s="1"/>
  <c r="Q1099" i="1"/>
  <c r="V1099" i="1" s="1"/>
  <c r="AA1099" i="1" s="1"/>
  <c r="P1099" i="1"/>
  <c r="U1099" i="1" s="1"/>
  <c r="O1099" i="1"/>
  <c r="N1099" i="1"/>
  <c r="S1099" i="1" s="1"/>
  <c r="R1098" i="1"/>
  <c r="W1098" i="1" s="1"/>
  <c r="AB1098" i="1" s="1"/>
  <c r="Q1098" i="1"/>
  <c r="V1098" i="1" s="1"/>
  <c r="P1098" i="1"/>
  <c r="O1098" i="1"/>
  <c r="N1098" i="1"/>
  <c r="S1098" i="1" s="1"/>
  <c r="X1098" i="1" s="1"/>
  <c r="R1097" i="1"/>
  <c r="W1097" i="1" s="1"/>
  <c r="Q1097" i="1"/>
  <c r="P1097" i="1"/>
  <c r="U1097" i="1" s="1"/>
  <c r="O1097" i="1"/>
  <c r="T1097" i="1" s="1"/>
  <c r="Y1097" i="1" s="1"/>
  <c r="N1097" i="1"/>
  <c r="S1097" i="1" s="1"/>
  <c r="R1096" i="1"/>
  <c r="Q1096" i="1"/>
  <c r="V1096" i="1" s="1"/>
  <c r="P1096" i="1"/>
  <c r="U1096" i="1" s="1"/>
  <c r="Z1096" i="1" s="1"/>
  <c r="O1096" i="1"/>
  <c r="T1096" i="1" s="1"/>
  <c r="N1096" i="1"/>
  <c r="R1095" i="1"/>
  <c r="W1095" i="1" s="1"/>
  <c r="Q1095" i="1"/>
  <c r="V1095" i="1" s="1"/>
  <c r="AA1095" i="1" s="1"/>
  <c r="P1095" i="1"/>
  <c r="U1095" i="1" s="1"/>
  <c r="O1095" i="1"/>
  <c r="N1095" i="1"/>
  <c r="S1095" i="1" s="1"/>
  <c r="R1094" i="1"/>
  <c r="W1094" i="1" s="1"/>
  <c r="AB1094" i="1" s="1"/>
  <c r="Q1094" i="1"/>
  <c r="V1094" i="1" s="1"/>
  <c r="P1094" i="1"/>
  <c r="O1094" i="1"/>
  <c r="N1094" i="1"/>
  <c r="S1094" i="1" s="1"/>
  <c r="X1094" i="1" s="1"/>
  <c r="R1093" i="1"/>
  <c r="W1093" i="1" s="1"/>
  <c r="Q1093" i="1"/>
  <c r="P1093" i="1"/>
  <c r="U1093" i="1" s="1"/>
  <c r="O1093" i="1"/>
  <c r="T1093" i="1" s="1"/>
  <c r="Y1093" i="1" s="1"/>
  <c r="N1093" i="1"/>
  <c r="S1093" i="1" s="1"/>
  <c r="R1092" i="1"/>
  <c r="Q1092" i="1"/>
  <c r="V1092" i="1" s="1"/>
  <c r="P1092" i="1"/>
  <c r="U1092" i="1" s="1"/>
  <c r="Z1092" i="1" s="1"/>
  <c r="O1092" i="1"/>
  <c r="T1092" i="1" s="1"/>
  <c r="N1092" i="1"/>
  <c r="R1091" i="1"/>
  <c r="W1091" i="1" s="1"/>
  <c r="Q1091" i="1"/>
  <c r="V1091" i="1" s="1"/>
  <c r="AA1091" i="1" s="1"/>
  <c r="P1091" i="1"/>
  <c r="U1091" i="1" s="1"/>
  <c r="O1091" i="1"/>
  <c r="N1091" i="1"/>
  <c r="S1091" i="1" s="1"/>
  <c r="R1090" i="1"/>
  <c r="W1090" i="1" s="1"/>
  <c r="AB1090" i="1" s="1"/>
  <c r="Q1090" i="1"/>
  <c r="V1090" i="1" s="1"/>
  <c r="P1090" i="1"/>
  <c r="O1090" i="1"/>
  <c r="T1090" i="1" s="1"/>
  <c r="N1090" i="1"/>
  <c r="S1090" i="1" s="1"/>
  <c r="X1090" i="1" s="1"/>
  <c r="R1089" i="1"/>
  <c r="W1089" i="1" s="1"/>
  <c r="Q1089" i="1"/>
  <c r="V1089" i="1" s="1"/>
  <c r="P1089" i="1"/>
  <c r="U1089" i="1" s="1"/>
  <c r="O1089" i="1"/>
  <c r="N1089" i="1"/>
  <c r="S1089" i="1" s="1"/>
  <c r="X1089" i="1" s="1"/>
  <c r="R1088" i="1"/>
  <c r="W1088" i="1" s="1"/>
  <c r="Q1088" i="1"/>
  <c r="V1088" i="1" s="1"/>
  <c r="P1088" i="1"/>
  <c r="U1088" i="1" s="1"/>
  <c r="Z1088" i="1" s="1"/>
  <c r="O1088" i="1"/>
  <c r="T1088" i="1" s="1"/>
  <c r="Y1088" i="1" s="1"/>
  <c r="N1088" i="1"/>
  <c r="S1088" i="1" s="1"/>
  <c r="R1087" i="1"/>
  <c r="W1087" i="1" s="1"/>
  <c r="Q1087" i="1"/>
  <c r="V1087" i="1" s="1"/>
  <c r="AA1087" i="1" s="1"/>
  <c r="P1087" i="1"/>
  <c r="O1087" i="1"/>
  <c r="T1087" i="1" s="1"/>
  <c r="N1087" i="1"/>
  <c r="S1087" i="1" s="1"/>
  <c r="R1086" i="1"/>
  <c r="W1086" i="1" s="1"/>
  <c r="AB1086" i="1" s="1"/>
  <c r="Q1086" i="1"/>
  <c r="P1086" i="1"/>
  <c r="U1086" i="1" s="1"/>
  <c r="O1086" i="1"/>
  <c r="T1086" i="1" s="1"/>
  <c r="N1086" i="1"/>
  <c r="R1085" i="1"/>
  <c r="W1085" i="1" s="1"/>
  <c r="AB1085" i="1" s="1"/>
  <c r="Q1085" i="1"/>
  <c r="V1085" i="1" s="1"/>
  <c r="P1085" i="1"/>
  <c r="O1085" i="1"/>
  <c r="T1085" i="1" s="1"/>
  <c r="N1085" i="1"/>
  <c r="S1085" i="1" s="1"/>
  <c r="X1085" i="1" s="1"/>
  <c r="R1084" i="1"/>
  <c r="W1084" i="1" s="1"/>
  <c r="Q1084" i="1"/>
  <c r="V1084" i="1" s="1"/>
  <c r="P1084" i="1"/>
  <c r="U1084" i="1" s="1"/>
  <c r="O1084" i="1"/>
  <c r="N1084" i="1"/>
  <c r="S1084" i="1" s="1"/>
  <c r="R1083" i="1"/>
  <c r="W1083" i="1" s="1"/>
  <c r="Q1083" i="1"/>
  <c r="V1083" i="1" s="1"/>
  <c r="P1083" i="1"/>
  <c r="U1083" i="1" s="1"/>
  <c r="Z1083" i="1" s="1"/>
  <c r="O1083" i="1"/>
  <c r="T1083" i="1" s="1"/>
  <c r="N1083" i="1"/>
  <c r="S1083" i="1" s="1"/>
  <c r="R1082" i="1"/>
  <c r="W1082" i="1" s="1"/>
  <c r="AB1082" i="1" s="1"/>
  <c r="Q1082" i="1"/>
  <c r="V1082" i="1" s="1"/>
  <c r="AA1082" i="1" s="1"/>
  <c r="P1082" i="1"/>
  <c r="U1082" i="1" s="1"/>
  <c r="O1082" i="1"/>
  <c r="T1082" i="1" s="1"/>
  <c r="N1082" i="1"/>
  <c r="R1081" i="1"/>
  <c r="W1081" i="1" s="1"/>
  <c r="AB1081" i="1" s="1"/>
  <c r="Q1081" i="1"/>
  <c r="V1081" i="1" s="1"/>
  <c r="P1081" i="1"/>
  <c r="O1081" i="1"/>
  <c r="T1081" i="1" s="1"/>
  <c r="N1081" i="1"/>
  <c r="S1081" i="1" s="1"/>
  <c r="X1081" i="1" s="1"/>
  <c r="R1080" i="1"/>
  <c r="W1080" i="1" s="1"/>
  <c r="Q1080" i="1"/>
  <c r="V1080" i="1" s="1"/>
  <c r="P1080" i="1"/>
  <c r="U1080" i="1" s="1"/>
  <c r="Z1080" i="1" s="1"/>
  <c r="O1080" i="1"/>
  <c r="T1080" i="1" s="1"/>
  <c r="Y1080" i="1" s="1"/>
  <c r="N1080" i="1"/>
  <c r="S1080" i="1" s="1"/>
  <c r="R1079" i="1"/>
  <c r="W1079" i="1" s="1"/>
  <c r="Q1079" i="1"/>
  <c r="V1079" i="1" s="1"/>
  <c r="AA1079" i="1" s="1"/>
  <c r="P1079" i="1"/>
  <c r="O1079" i="1"/>
  <c r="T1079" i="1" s="1"/>
  <c r="N1079" i="1"/>
  <c r="S1079" i="1" s="1"/>
  <c r="R1078" i="1"/>
  <c r="W1078" i="1" s="1"/>
  <c r="AB1078" i="1" s="1"/>
  <c r="Q1078" i="1"/>
  <c r="P1078" i="1"/>
  <c r="U1078" i="1" s="1"/>
  <c r="O1078" i="1"/>
  <c r="N1078" i="1"/>
  <c r="S1078" i="1" s="1"/>
  <c r="X1078" i="1" s="1"/>
  <c r="R1077" i="1"/>
  <c r="Q1077" i="1"/>
  <c r="V1077" i="1" s="1"/>
  <c r="P1077" i="1"/>
  <c r="U1077" i="1" s="1"/>
  <c r="O1077" i="1"/>
  <c r="T1077" i="1" s="1"/>
  <c r="Y1077" i="1" s="1"/>
  <c r="N1077" i="1"/>
  <c r="R1076" i="1"/>
  <c r="W1076" i="1" s="1"/>
  <c r="Q1076" i="1"/>
  <c r="V1076" i="1" s="1"/>
  <c r="P1076" i="1"/>
  <c r="U1076" i="1" s="1"/>
  <c r="Z1076" i="1" s="1"/>
  <c r="O1076" i="1"/>
  <c r="N1076" i="1"/>
  <c r="S1076" i="1" s="1"/>
  <c r="R1075" i="1"/>
  <c r="W1075" i="1" s="1"/>
  <c r="Q1075" i="1"/>
  <c r="V1075" i="1" s="1"/>
  <c r="AA1075" i="1" s="1"/>
  <c r="P1075" i="1"/>
  <c r="O1075" i="1"/>
  <c r="T1075" i="1" s="1"/>
  <c r="N1075" i="1"/>
  <c r="S1075" i="1" s="1"/>
  <c r="R1074" i="1"/>
  <c r="W1074" i="1" s="1"/>
  <c r="Q1074" i="1"/>
  <c r="V1074" i="1" s="1"/>
  <c r="AA1074" i="1" s="1"/>
  <c r="P1074" i="1"/>
  <c r="O1074" i="1"/>
  <c r="T1074" i="1" s="1"/>
  <c r="N1074" i="1"/>
  <c r="S1074" i="1" s="1"/>
  <c r="R1073" i="1"/>
  <c r="W1073" i="1" s="1"/>
  <c r="AB1073" i="1" s="1"/>
  <c r="Q1073" i="1"/>
  <c r="P1073" i="1"/>
  <c r="U1073" i="1" s="1"/>
  <c r="O1073" i="1"/>
  <c r="N1073" i="1"/>
  <c r="S1073" i="1" s="1"/>
  <c r="X1073" i="1" s="1"/>
  <c r="R1072" i="1"/>
  <c r="Q1072" i="1"/>
  <c r="V1072" i="1" s="1"/>
  <c r="P1072" i="1"/>
  <c r="U1072" i="1" s="1"/>
  <c r="O1072" i="1"/>
  <c r="T1072" i="1" s="1"/>
  <c r="Y1072" i="1" s="1"/>
  <c r="N1072" i="1"/>
  <c r="R1071" i="1"/>
  <c r="W1071" i="1" s="1"/>
  <c r="Q1071" i="1"/>
  <c r="V1071" i="1" s="1"/>
  <c r="P1071" i="1"/>
  <c r="U1071" i="1" s="1"/>
  <c r="Z1071" i="1" s="1"/>
  <c r="O1071" i="1"/>
  <c r="N1071" i="1"/>
  <c r="S1071" i="1" s="1"/>
  <c r="W1070" i="1"/>
  <c r="S1070" i="1"/>
  <c r="R1070" i="1"/>
  <c r="Q1070" i="1"/>
  <c r="V1070" i="1" s="1"/>
  <c r="AA1070" i="1" s="1"/>
  <c r="P1070" i="1"/>
  <c r="U1070" i="1" s="1"/>
  <c r="Z1070" i="1" s="1"/>
  <c r="O1070" i="1"/>
  <c r="T1070" i="1" s="1"/>
  <c r="N1070" i="1"/>
  <c r="R1069" i="1"/>
  <c r="W1069" i="1" s="1"/>
  <c r="AB1069" i="1" s="1"/>
  <c r="Q1069" i="1"/>
  <c r="V1069" i="1" s="1"/>
  <c r="AA1069" i="1" s="1"/>
  <c r="P1069" i="1"/>
  <c r="U1069" i="1" s="1"/>
  <c r="O1069" i="1"/>
  <c r="N1069" i="1"/>
  <c r="S1069" i="1" s="1"/>
  <c r="X1069" i="1" s="1"/>
  <c r="R1068" i="1"/>
  <c r="W1068" i="1" s="1"/>
  <c r="Q1068" i="1"/>
  <c r="V1068" i="1" s="1"/>
  <c r="P1068" i="1"/>
  <c r="O1068" i="1"/>
  <c r="T1068" i="1" s="1"/>
  <c r="Y1068" i="1" s="1"/>
  <c r="N1068" i="1"/>
  <c r="R1067" i="1"/>
  <c r="W1067" i="1" s="1"/>
  <c r="Q1067" i="1"/>
  <c r="V1067" i="1" s="1"/>
  <c r="P1067" i="1"/>
  <c r="U1067" i="1" s="1"/>
  <c r="Z1067" i="1" s="1"/>
  <c r="O1067" i="1"/>
  <c r="N1067" i="1"/>
  <c r="S1067" i="1" s="1"/>
  <c r="R1066" i="1"/>
  <c r="W1066" i="1" s="1"/>
  <c r="Q1066" i="1"/>
  <c r="V1066" i="1" s="1"/>
  <c r="AA1066" i="1" s="1"/>
  <c r="P1066" i="1"/>
  <c r="O1066" i="1"/>
  <c r="T1066" i="1" s="1"/>
  <c r="N1066" i="1"/>
  <c r="S1066" i="1" s="1"/>
  <c r="R1065" i="1"/>
  <c r="W1065" i="1" s="1"/>
  <c r="AB1065" i="1" s="1"/>
  <c r="Q1065" i="1"/>
  <c r="V1065" i="1" s="1"/>
  <c r="P1065" i="1"/>
  <c r="U1065" i="1" s="1"/>
  <c r="O1065" i="1"/>
  <c r="N1065" i="1"/>
  <c r="S1065" i="1" s="1"/>
  <c r="X1065" i="1" s="1"/>
  <c r="R1064" i="1"/>
  <c r="W1064" i="1" s="1"/>
  <c r="Q1064" i="1"/>
  <c r="V1064" i="1" s="1"/>
  <c r="P1064" i="1"/>
  <c r="O1064" i="1"/>
  <c r="T1064" i="1" s="1"/>
  <c r="Y1064" i="1" s="1"/>
  <c r="N1064" i="1"/>
  <c r="S1064" i="1" s="1"/>
  <c r="R1063" i="1"/>
  <c r="W1063" i="1" s="1"/>
  <c r="Q1063" i="1"/>
  <c r="V1063" i="1" s="1"/>
  <c r="P1063" i="1"/>
  <c r="U1063" i="1" s="1"/>
  <c r="Z1063" i="1" s="1"/>
  <c r="O1063" i="1"/>
  <c r="N1063" i="1"/>
  <c r="S1063" i="1" s="1"/>
  <c r="R1062" i="1"/>
  <c r="W1062" i="1" s="1"/>
  <c r="Q1062" i="1"/>
  <c r="V1062" i="1" s="1"/>
  <c r="AA1062" i="1" s="1"/>
  <c r="P1062" i="1"/>
  <c r="O1062" i="1"/>
  <c r="T1062" i="1" s="1"/>
  <c r="N1062" i="1"/>
  <c r="S1062" i="1" s="1"/>
  <c r="R1061" i="1"/>
  <c r="W1061" i="1" s="1"/>
  <c r="AB1061" i="1" s="1"/>
  <c r="Q1061" i="1"/>
  <c r="V1061" i="1" s="1"/>
  <c r="P1061" i="1"/>
  <c r="U1061" i="1" s="1"/>
  <c r="O1061" i="1"/>
  <c r="N1061" i="1"/>
  <c r="S1061" i="1" s="1"/>
  <c r="X1061" i="1" s="1"/>
  <c r="R1060" i="1"/>
  <c r="W1060" i="1" s="1"/>
  <c r="Q1060" i="1"/>
  <c r="V1060" i="1" s="1"/>
  <c r="P1060" i="1"/>
  <c r="O1060" i="1"/>
  <c r="T1060" i="1" s="1"/>
  <c r="Y1060" i="1" s="1"/>
  <c r="N1060" i="1"/>
  <c r="S1060" i="1" s="1"/>
  <c r="R1059" i="1"/>
  <c r="W1059" i="1" s="1"/>
  <c r="Q1059" i="1"/>
  <c r="V1059" i="1" s="1"/>
  <c r="P1059" i="1"/>
  <c r="O1059" i="1"/>
  <c r="T1059" i="1" s="1"/>
  <c r="Y1059" i="1" s="1"/>
  <c r="N1059" i="1"/>
  <c r="S1059" i="1" s="1"/>
  <c r="R1058" i="1"/>
  <c r="W1058" i="1" s="1"/>
  <c r="Q1058" i="1"/>
  <c r="V1058" i="1" s="1"/>
  <c r="P1058" i="1"/>
  <c r="U1058" i="1" s="1"/>
  <c r="Z1058" i="1" s="1"/>
  <c r="O1058" i="1"/>
  <c r="N1058" i="1"/>
  <c r="S1058" i="1" s="1"/>
  <c r="R1057" i="1"/>
  <c r="W1057" i="1" s="1"/>
  <c r="Q1057" i="1"/>
  <c r="P1057" i="1"/>
  <c r="O1057" i="1"/>
  <c r="T1057" i="1" s="1"/>
  <c r="N1057" i="1"/>
  <c r="S1057" i="1" s="1"/>
  <c r="R1056" i="1"/>
  <c r="W1056" i="1" s="1"/>
  <c r="AB1056" i="1" s="1"/>
  <c r="Q1056" i="1"/>
  <c r="V1056" i="1" s="1"/>
  <c r="P1056" i="1"/>
  <c r="U1056" i="1" s="1"/>
  <c r="O1056" i="1"/>
  <c r="N1056" i="1"/>
  <c r="S1056" i="1" s="1"/>
  <c r="X1056" i="1" s="1"/>
  <c r="R1055" i="1"/>
  <c r="W1055" i="1" s="1"/>
  <c r="Q1055" i="1"/>
  <c r="V1055" i="1" s="1"/>
  <c r="P1055" i="1"/>
  <c r="O1055" i="1"/>
  <c r="N1055" i="1"/>
  <c r="S1055" i="1" s="1"/>
  <c r="R1054" i="1"/>
  <c r="W1054" i="1" s="1"/>
  <c r="Q1054" i="1"/>
  <c r="V1054" i="1" s="1"/>
  <c r="P1054" i="1"/>
  <c r="O1054" i="1"/>
  <c r="T1054" i="1" s="1"/>
  <c r="Y1054" i="1" s="1"/>
  <c r="N1054" i="1"/>
  <c r="S1054" i="1" s="1"/>
  <c r="R1053" i="1"/>
  <c r="W1053" i="1" s="1"/>
  <c r="Q1053" i="1"/>
  <c r="P1053" i="1"/>
  <c r="U1053" i="1" s="1"/>
  <c r="Z1053" i="1" s="1"/>
  <c r="O1053" i="1"/>
  <c r="T1053" i="1" s="1"/>
  <c r="N1053" i="1"/>
  <c r="S1053" i="1" s="1"/>
  <c r="R1052" i="1"/>
  <c r="Q1052" i="1"/>
  <c r="V1052" i="1" s="1"/>
  <c r="AA1052" i="1" s="1"/>
  <c r="P1052" i="1"/>
  <c r="U1052" i="1" s="1"/>
  <c r="O1052" i="1"/>
  <c r="N1052" i="1"/>
  <c r="R1051" i="1"/>
  <c r="W1051" i="1" s="1"/>
  <c r="AB1051" i="1" s="1"/>
  <c r="Q1051" i="1"/>
  <c r="V1051" i="1" s="1"/>
  <c r="P1051" i="1"/>
  <c r="O1051" i="1"/>
  <c r="N1051" i="1"/>
  <c r="S1051" i="1" s="1"/>
  <c r="X1051" i="1" s="1"/>
  <c r="R1050" i="1"/>
  <c r="W1050" i="1" s="1"/>
  <c r="Q1050" i="1"/>
  <c r="V1050" i="1" s="1"/>
  <c r="P1050" i="1"/>
  <c r="O1050" i="1"/>
  <c r="T1050" i="1" s="1"/>
  <c r="Y1050" i="1" s="1"/>
  <c r="N1050" i="1"/>
  <c r="S1050" i="1" s="1"/>
  <c r="R1049" i="1"/>
  <c r="W1049" i="1" s="1"/>
  <c r="Q1049" i="1"/>
  <c r="P1049" i="1"/>
  <c r="U1049" i="1" s="1"/>
  <c r="Z1049" i="1" s="1"/>
  <c r="O1049" i="1"/>
  <c r="T1049" i="1" s="1"/>
  <c r="N1049" i="1"/>
  <c r="S1049" i="1" s="1"/>
  <c r="R1048" i="1"/>
  <c r="Q1048" i="1"/>
  <c r="V1048" i="1" s="1"/>
  <c r="AA1048" i="1" s="1"/>
  <c r="P1048" i="1"/>
  <c r="U1048" i="1" s="1"/>
  <c r="O1048" i="1"/>
  <c r="N1048" i="1"/>
  <c r="R1047" i="1"/>
  <c r="W1047" i="1" s="1"/>
  <c r="AB1047" i="1" s="1"/>
  <c r="Q1047" i="1"/>
  <c r="V1047" i="1" s="1"/>
  <c r="P1047" i="1"/>
  <c r="O1047" i="1"/>
  <c r="N1047" i="1"/>
  <c r="S1047" i="1" s="1"/>
  <c r="X1047" i="1" s="1"/>
  <c r="R1046" i="1"/>
  <c r="W1046" i="1" s="1"/>
  <c r="Q1046" i="1"/>
  <c r="P1046" i="1"/>
  <c r="O1046" i="1"/>
  <c r="T1046" i="1" s="1"/>
  <c r="Y1046" i="1" s="1"/>
  <c r="N1046" i="1"/>
  <c r="S1046" i="1" s="1"/>
  <c r="R1045" i="1"/>
  <c r="Q1045" i="1"/>
  <c r="V1045" i="1" s="1"/>
  <c r="P1045" i="1"/>
  <c r="U1045" i="1" s="1"/>
  <c r="Z1045" i="1" s="1"/>
  <c r="O1045" i="1"/>
  <c r="T1045" i="1" s="1"/>
  <c r="N1045" i="1"/>
  <c r="R1044" i="1"/>
  <c r="Q1044" i="1"/>
  <c r="V1044" i="1" s="1"/>
  <c r="P1044" i="1"/>
  <c r="U1044" i="1" s="1"/>
  <c r="Z1044" i="1" s="1"/>
  <c r="O1044" i="1"/>
  <c r="T1044" i="1" s="1"/>
  <c r="N1044" i="1"/>
  <c r="R1043" i="1"/>
  <c r="W1043" i="1" s="1"/>
  <c r="Q1043" i="1"/>
  <c r="V1043" i="1" s="1"/>
  <c r="AA1043" i="1" s="1"/>
  <c r="P1043" i="1"/>
  <c r="U1043" i="1" s="1"/>
  <c r="O1043" i="1"/>
  <c r="N1043" i="1"/>
  <c r="S1043" i="1" s="1"/>
  <c r="R1042" i="1"/>
  <c r="W1042" i="1" s="1"/>
  <c r="AB1042" i="1" s="1"/>
  <c r="Q1042" i="1"/>
  <c r="V1042" i="1" s="1"/>
  <c r="P1042" i="1"/>
  <c r="O1042" i="1"/>
  <c r="T1042" i="1" s="1"/>
  <c r="N1042" i="1"/>
  <c r="S1042" i="1" s="1"/>
  <c r="R1041" i="1"/>
  <c r="W1041" i="1" s="1"/>
  <c r="AB1041" i="1" s="1"/>
  <c r="Q1041" i="1"/>
  <c r="P1041" i="1"/>
  <c r="O1041" i="1"/>
  <c r="T1041" i="1" s="1"/>
  <c r="Y1041" i="1" s="1"/>
  <c r="N1041" i="1"/>
  <c r="S1041" i="1" s="1"/>
  <c r="X1041" i="1" s="1"/>
  <c r="R1040" i="1"/>
  <c r="Q1040" i="1"/>
  <c r="V1040" i="1" s="1"/>
  <c r="P1040" i="1"/>
  <c r="U1040" i="1" s="1"/>
  <c r="Z1040" i="1" s="1"/>
  <c r="O1040" i="1"/>
  <c r="T1040" i="1" s="1"/>
  <c r="Y1040" i="1" s="1"/>
  <c r="N1040" i="1"/>
  <c r="R1039" i="1"/>
  <c r="Q1039" i="1"/>
  <c r="V1039" i="1" s="1"/>
  <c r="AA1039" i="1" s="1"/>
  <c r="P1039" i="1"/>
  <c r="U1039" i="1" s="1"/>
  <c r="Z1039" i="1" s="1"/>
  <c r="O1039" i="1"/>
  <c r="N1039" i="1"/>
  <c r="R1038" i="1"/>
  <c r="W1038" i="1" s="1"/>
  <c r="AB1038" i="1" s="1"/>
  <c r="Q1038" i="1"/>
  <c r="V1038" i="1" s="1"/>
  <c r="AA1038" i="1" s="1"/>
  <c r="P1038" i="1"/>
  <c r="O1038" i="1"/>
  <c r="N1038" i="1"/>
  <c r="S1038" i="1" s="1"/>
  <c r="X1038" i="1" s="1"/>
  <c r="R1037" i="1"/>
  <c r="W1037" i="1" s="1"/>
  <c r="AB1037" i="1" s="1"/>
  <c r="Q1037" i="1"/>
  <c r="P1037" i="1"/>
  <c r="O1037" i="1"/>
  <c r="T1037" i="1" s="1"/>
  <c r="Y1037" i="1" s="1"/>
  <c r="N1037" i="1"/>
  <c r="S1037" i="1" s="1"/>
  <c r="X1037" i="1" s="1"/>
  <c r="R1036" i="1"/>
  <c r="Q1036" i="1"/>
  <c r="P1036" i="1"/>
  <c r="U1036" i="1" s="1"/>
  <c r="Z1036" i="1" s="1"/>
  <c r="O1036" i="1"/>
  <c r="T1036" i="1" s="1"/>
  <c r="Y1036" i="1" s="1"/>
  <c r="N1036" i="1"/>
  <c r="R1035" i="1"/>
  <c r="Q1035" i="1"/>
  <c r="V1035" i="1" s="1"/>
  <c r="AA1035" i="1" s="1"/>
  <c r="P1035" i="1"/>
  <c r="U1035" i="1" s="1"/>
  <c r="Z1035" i="1" s="1"/>
  <c r="O1035" i="1"/>
  <c r="N1035" i="1"/>
  <c r="S1034" i="1"/>
  <c r="R1034" i="1"/>
  <c r="W1034" i="1" s="1"/>
  <c r="Q1034" i="1"/>
  <c r="V1034" i="1" s="1"/>
  <c r="AA1034" i="1" s="1"/>
  <c r="P1034" i="1"/>
  <c r="O1034" i="1"/>
  <c r="N1034" i="1"/>
  <c r="R1033" i="1"/>
  <c r="W1033" i="1" s="1"/>
  <c r="AB1033" i="1" s="1"/>
  <c r="Q1033" i="1"/>
  <c r="P1033" i="1"/>
  <c r="O1033" i="1"/>
  <c r="N1033" i="1"/>
  <c r="S1033" i="1" s="1"/>
  <c r="X1033" i="1" s="1"/>
  <c r="U1032" i="1"/>
  <c r="R1032" i="1"/>
  <c r="Q1032" i="1"/>
  <c r="P1032" i="1"/>
  <c r="O1032" i="1"/>
  <c r="T1032" i="1" s="1"/>
  <c r="Y1032" i="1" s="1"/>
  <c r="N1032" i="1"/>
  <c r="R1031" i="1"/>
  <c r="Q1031" i="1"/>
  <c r="V1031" i="1" s="1"/>
  <c r="P1031" i="1"/>
  <c r="U1031" i="1" s="1"/>
  <c r="Z1031" i="1" s="1"/>
  <c r="O1031" i="1"/>
  <c r="N1031" i="1"/>
  <c r="R1030" i="1"/>
  <c r="W1030" i="1" s="1"/>
  <c r="Q1030" i="1"/>
  <c r="V1030" i="1" s="1"/>
  <c r="AA1030" i="1" s="1"/>
  <c r="P1030" i="1"/>
  <c r="O1030" i="1"/>
  <c r="N1030" i="1"/>
  <c r="S1030" i="1" s="1"/>
  <c r="R1029" i="1"/>
  <c r="W1029" i="1" s="1"/>
  <c r="Q1029" i="1"/>
  <c r="V1029" i="1" s="1"/>
  <c r="AA1029" i="1" s="1"/>
  <c r="P1029" i="1"/>
  <c r="O1029" i="1"/>
  <c r="N1029" i="1"/>
  <c r="S1029" i="1" s="1"/>
  <c r="R1028" i="1"/>
  <c r="W1028" i="1" s="1"/>
  <c r="AB1028" i="1" s="1"/>
  <c r="Q1028" i="1"/>
  <c r="P1028" i="1"/>
  <c r="O1028" i="1"/>
  <c r="N1028" i="1"/>
  <c r="S1028" i="1" s="1"/>
  <c r="X1028" i="1" s="1"/>
  <c r="R1027" i="1"/>
  <c r="Q1027" i="1"/>
  <c r="P1027" i="1"/>
  <c r="U1027" i="1" s="1"/>
  <c r="O1027" i="1"/>
  <c r="T1027" i="1" s="1"/>
  <c r="Y1027" i="1" s="1"/>
  <c r="N1027" i="1"/>
  <c r="R1026" i="1"/>
  <c r="Q1026" i="1"/>
  <c r="V1026" i="1" s="1"/>
  <c r="P1026" i="1"/>
  <c r="U1026" i="1" s="1"/>
  <c r="Z1026" i="1" s="1"/>
  <c r="O1026" i="1"/>
  <c r="N1026" i="1"/>
  <c r="W1025" i="1"/>
  <c r="S1025" i="1"/>
  <c r="R1025" i="1"/>
  <c r="Q1025" i="1"/>
  <c r="V1025" i="1" s="1"/>
  <c r="AA1025" i="1" s="1"/>
  <c r="P1025" i="1"/>
  <c r="O1025" i="1"/>
  <c r="N1025" i="1"/>
  <c r="R1024" i="1"/>
  <c r="W1024" i="1" s="1"/>
  <c r="AB1024" i="1" s="1"/>
  <c r="Q1024" i="1"/>
  <c r="P1024" i="1"/>
  <c r="O1024" i="1"/>
  <c r="N1024" i="1"/>
  <c r="S1024" i="1" s="1"/>
  <c r="X1024" i="1" s="1"/>
  <c r="R1023" i="1"/>
  <c r="Q1023" i="1"/>
  <c r="P1023" i="1"/>
  <c r="U1023" i="1" s="1"/>
  <c r="O1023" i="1"/>
  <c r="T1023" i="1" s="1"/>
  <c r="Y1023" i="1" s="1"/>
  <c r="N1023" i="1"/>
  <c r="R1022" i="1"/>
  <c r="Q1022" i="1"/>
  <c r="V1022" i="1" s="1"/>
  <c r="P1022" i="1"/>
  <c r="U1022" i="1" s="1"/>
  <c r="Z1022" i="1" s="1"/>
  <c r="O1022" i="1"/>
  <c r="N1022" i="1"/>
  <c r="R1021" i="1"/>
  <c r="W1021" i="1" s="1"/>
  <c r="Q1021" i="1"/>
  <c r="V1021" i="1" s="1"/>
  <c r="AA1021" i="1" s="1"/>
  <c r="P1021" i="1"/>
  <c r="O1021" i="1"/>
  <c r="N1021" i="1"/>
  <c r="R1020" i="1"/>
  <c r="W1020" i="1" s="1"/>
  <c r="AB1020" i="1" s="1"/>
  <c r="Q1020" i="1"/>
  <c r="P1020" i="1"/>
  <c r="O1020" i="1"/>
  <c r="N1020" i="1"/>
  <c r="S1020" i="1" s="1"/>
  <c r="X1020" i="1" s="1"/>
  <c r="R1019" i="1"/>
  <c r="Q1019" i="1"/>
  <c r="P1019" i="1"/>
  <c r="U1019" i="1" s="1"/>
  <c r="O1019" i="1"/>
  <c r="T1019" i="1" s="1"/>
  <c r="Y1019" i="1" s="1"/>
  <c r="N1019" i="1"/>
  <c r="R1018" i="1"/>
  <c r="Q1018" i="1"/>
  <c r="V1018" i="1" s="1"/>
  <c r="P1018" i="1"/>
  <c r="U1018" i="1" s="1"/>
  <c r="Z1018" i="1" s="1"/>
  <c r="O1018" i="1"/>
  <c r="N1018" i="1"/>
  <c r="R1017" i="1"/>
  <c r="W1017" i="1" s="1"/>
  <c r="Q1017" i="1"/>
  <c r="V1017" i="1" s="1"/>
  <c r="AA1017" i="1" s="1"/>
  <c r="P1017" i="1"/>
  <c r="O1017" i="1"/>
  <c r="N1017" i="1"/>
  <c r="S1017" i="1" s="1"/>
  <c r="R1016" i="1"/>
  <c r="W1016" i="1" s="1"/>
  <c r="AB1016" i="1" s="1"/>
  <c r="Q1016" i="1"/>
  <c r="P1016" i="1"/>
  <c r="O1016" i="1"/>
  <c r="N1016" i="1"/>
  <c r="S1016" i="1" s="1"/>
  <c r="X1016" i="1" s="1"/>
  <c r="R1015" i="1"/>
  <c r="Q1015" i="1"/>
  <c r="P1015" i="1"/>
  <c r="U1015" i="1" s="1"/>
  <c r="O1015" i="1"/>
  <c r="T1015" i="1" s="1"/>
  <c r="Y1015" i="1" s="1"/>
  <c r="N1015" i="1"/>
  <c r="R1014" i="1"/>
  <c r="Q1014" i="1"/>
  <c r="P1014" i="1"/>
  <c r="U1014" i="1" s="1"/>
  <c r="O1014" i="1"/>
  <c r="T1014" i="1" s="1"/>
  <c r="Y1014" i="1" s="1"/>
  <c r="N1014" i="1"/>
  <c r="R1013" i="1"/>
  <c r="Q1013" i="1"/>
  <c r="V1013" i="1" s="1"/>
  <c r="P1013" i="1"/>
  <c r="U1013" i="1" s="1"/>
  <c r="Z1013" i="1" s="1"/>
  <c r="O1013" i="1"/>
  <c r="N1013" i="1"/>
  <c r="W1012" i="1"/>
  <c r="S1012" i="1"/>
  <c r="R1012" i="1"/>
  <c r="Q1012" i="1"/>
  <c r="V1012" i="1" s="1"/>
  <c r="AA1012" i="1" s="1"/>
  <c r="P1012" i="1"/>
  <c r="O1012" i="1"/>
  <c r="N1012" i="1"/>
  <c r="R1011" i="1"/>
  <c r="W1011" i="1" s="1"/>
  <c r="AB1011" i="1" s="1"/>
  <c r="Q1011" i="1"/>
  <c r="P1011" i="1"/>
  <c r="O1011" i="1"/>
  <c r="N1011" i="1"/>
  <c r="S1011" i="1" s="1"/>
  <c r="X1011" i="1" s="1"/>
  <c r="R1010" i="1"/>
  <c r="Q1010" i="1"/>
  <c r="P1010" i="1"/>
  <c r="U1010" i="1" s="1"/>
  <c r="O1010" i="1"/>
  <c r="T1010" i="1" s="1"/>
  <c r="Y1010" i="1" s="1"/>
  <c r="N1010" i="1"/>
  <c r="R1009" i="1"/>
  <c r="Q1009" i="1"/>
  <c r="V1009" i="1" s="1"/>
  <c r="P1009" i="1"/>
  <c r="U1009" i="1" s="1"/>
  <c r="Z1009" i="1" s="1"/>
  <c r="O1009" i="1"/>
  <c r="N1009" i="1"/>
  <c r="R1008" i="1"/>
  <c r="W1008" i="1" s="1"/>
  <c r="Q1008" i="1"/>
  <c r="V1008" i="1" s="1"/>
  <c r="AA1008" i="1" s="1"/>
  <c r="P1008" i="1"/>
  <c r="O1008" i="1"/>
  <c r="N1008" i="1"/>
  <c r="S1008" i="1" s="1"/>
  <c r="R1007" i="1"/>
  <c r="W1007" i="1" s="1"/>
  <c r="AB1007" i="1" s="1"/>
  <c r="Q1007" i="1"/>
  <c r="P1007" i="1"/>
  <c r="O1007" i="1"/>
  <c r="N1007" i="1"/>
  <c r="S1007" i="1" s="1"/>
  <c r="X1007" i="1" s="1"/>
  <c r="R1006" i="1"/>
  <c r="Q1006" i="1"/>
  <c r="P1006" i="1"/>
  <c r="U1006" i="1" s="1"/>
  <c r="O1006" i="1"/>
  <c r="T1006" i="1" s="1"/>
  <c r="Y1006" i="1" s="1"/>
  <c r="N1006" i="1"/>
  <c r="R1005" i="1"/>
  <c r="Q1005" i="1"/>
  <c r="V1005" i="1" s="1"/>
  <c r="P1005" i="1"/>
  <c r="U1005" i="1" s="1"/>
  <c r="O1005" i="1"/>
  <c r="N1005" i="1"/>
  <c r="R1004" i="1"/>
  <c r="W1004" i="1" s="1"/>
  <c r="Q1004" i="1"/>
  <c r="V1004" i="1" s="1"/>
  <c r="P1004" i="1"/>
  <c r="O1004" i="1"/>
  <c r="N1004" i="1"/>
  <c r="S1004" i="1" s="1"/>
  <c r="R1003" i="1"/>
  <c r="W1003" i="1" s="1"/>
  <c r="Q1003" i="1"/>
  <c r="P1003" i="1"/>
  <c r="O1003" i="1"/>
  <c r="N1003" i="1"/>
  <c r="S1003" i="1" s="1"/>
  <c r="R1002" i="1"/>
  <c r="Q1002" i="1"/>
  <c r="P1002" i="1"/>
  <c r="O1002" i="1"/>
  <c r="T1002" i="1" s="1"/>
  <c r="N1002" i="1"/>
  <c r="R1001" i="1"/>
  <c r="Q1001" i="1"/>
  <c r="P1001" i="1"/>
  <c r="U1001" i="1" s="1"/>
  <c r="O1001" i="1"/>
  <c r="N1001" i="1"/>
  <c r="R1000" i="1"/>
  <c r="Q1000" i="1"/>
  <c r="V1000" i="1" s="1"/>
  <c r="P1000" i="1"/>
  <c r="O1000" i="1"/>
  <c r="N1000" i="1"/>
  <c r="R999" i="1"/>
  <c r="Q999" i="1"/>
  <c r="V999" i="1" s="1"/>
  <c r="P999" i="1"/>
  <c r="O999" i="1"/>
  <c r="N999" i="1"/>
  <c r="R998" i="1"/>
  <c r="W998" i="1" s="1"/>
  <c r="Q998" i="1"/>
  <c r="P998" i="1"/>
  <c r="O998" i="1"/>
  <c r="N998" i="1"/>
  <c r="S998" i="1" s="1"/>
  <c r="R997" i="1"/>
  <c r="Q997" i="1"/>
  <c r="P997" i="1"/>
  <c r="O997" i="1"/>
  <c r="T997" i="1" s="1"/>
  <c r="N997" i="1"/>
  <c r="R996" i="1"/>
  <c r="Q996" i="1"/>
  <c r="P996" i="1"/>
  <c r="U996" i="1" s="1"/>
  <c r="O996" i="1"/>
  <c r="N996" i="1"/>
  <c r="R995" i="1"/>
  <c r="Q995" i="1"/>
  <c r="V995" i="1" s="1"/>
  <c r="P995" i="1"/>
  <c r="U995" i="1" s="1"/>
  <c r="O995" i="1"/>
  <c r="N995" i="1"/>
  <c r="V994" i="1"/>
  <c r="R994" i="1"/>
  <c r="W994" i="1" s="1"/>
  <c r="Q994" i="1"/>
  <c r="P994" i="1"/>
  <c r="U994" i="1" s="1"/>
  <c r="Z994" i="1" s="1"/>
  <c r="O994" i="1"/>
  <c r="N994" i="1"/>
  <c r="S994" i="1" s="1"/>
  <c r="R993" i="1"/>
  <c r="W993" i="1" s="1"/>
  <c r="Q993" i="1"/>
  <c r="P993" i="1"/>
  <c r="O993" i="1"/>
  <c r="T993" i="1" s="1"/>
  <c r="N993" i="1"/>
  <c r="S993" i="1" s="1"/>
  <c r="R992" i="1"/>
  <c r="W992" i="1" s="1"/>
  <c r="AB992" i="1" s="1"/>
  <c r="Q992" i="1"/>
  <c r="P992" i="1"/>
  <c r="U992" i="1" s="1"/>
  <c r="O992" i="1"/>
  <c r="N992" i="1"/>
  <c r="S992" i="1" s="1"/>
  <c r="X992" i="1" s="1"/>
  <c r="R991" i="1"/>
  <c r="Q991" i="1"/>
  <c r="V991" i="1" s="1"/>
  <c r="P991" i="1"/>
  <c r="O991" i="1"/>
  <c r="T991" i="1" s="1"/>
  <c r="Y991" i="1" s="1"/>
  <c r="N991" i="1"/>
  <c r="S991" i="1" s="1"/>
  <c r="X991" i="1" s="1"/>
  <c r="R990" i="1"/>
  <c r="W990" i="1" s="1"/>
  <c r="Q990" i="1"/>
  <c r="P990" i="1"/>
  <c r="U990" i="1" s="1"/>
  <c r="Z990" i="1" s="1"/>
  <c r="O990" i="1"/>
  <c r="T990" i="1" s="1"/>
  <c r="Y990" i="1" s="1"/>
  <c r="N990" i="1"/>
  <c r="S990" i="1" s="1"/>
  <c r="R989" i="1"/>
  <c r="Q989" i="1"/>
  <c r="V989" i="1" s="1"/>
  <c r="AA989" i="1" s="1"/>
  <c r="P989" i="1"/>
  <c r="U989" i="1" s="1"/>
  <c r="Z989" i="1" s="1"/>
  <c r="O989" i="1"/>
  <c r="T989" i="1" s="1"/>
  <c r="N989" i="1"/>
  <c r="R988" i="1"/>
  <c r="W988" i="1" s="1"/>
  <c r="AB988" i="1" s="1"/>
  <c r="Q988" i="1"/>
  <c r="V988" i="1" s="1"/>
  <c r="AA988" i="1" s="1"/>
  <c r="P988" i="1"/>
  <c r="U988" i="1" s="1"/>
  <c r="O988" i="1"/>
  <c r="N988" i="1"/>
  <c r="S988" i="1" s="1"/>
  <c r="X988" i="1" s="1"/>
  <c r="R987" i="1"/>
  <c r="W987" i="1" s="1"/>
  <c r="AB987" i="1" s="1"/>
  <c r="Q987" i="1"/>
  <c r="V987" i="1" s="1"/>
  <c r="P987" i="1"/>
  <c r="O987" i="1"/>
  <c r="T987" i="1" s="1"/>
  <c r="Y987" i="1" s="1"/>
  <c r="N987" i="1"/>
  <c r="S987" i="1" s="1"/>
  <c r="X987" i="1" s="1"/>
  <c r="R986" i="1"/>
  <c r="W986" i="1" s="1"/>
  <c r="Q986" i="1"/>
  <c r="P986" i="1"/>
  <c r="U986" i="1" s="1"/>
  <c r="O986" i="1"/>
  <c r="T986" i="1" s="1"/>
  <c r="Y986" i="1" s="1"/>
  <c r="N986" i="1"/>
  <c r="S986" i="1" s="1"/>
  <c r="R985" i="1"/>
  <c r="Q985" i="1"/>
  <c r="V985" i="1" s="1"/>
  <c r="P985" i="1"/>
  <c r="U985" i="1" s="1"/>
  <c r="Z985" i="1" s="1"/>
  <c r="O985" i="1"/>
  <c r="T985" i="1" s="1"/>
  <c r="N985" i="1"/>
  <c r="R984" i="1"/>
  <c r="Q984" i="1"/>
  <c r="V984" i="1" s="1"/>
  <c r="P984" i="1"/>
  <c r="U984" i="1" s="1"/>
  <c r="Z984" i="1" s="1"/>
  <c r="O984" i="1"/>
  <c r="T984" i="1" s="1"/>
  <c r="N984" i="1"/>
  <c r="R983" i="1"/>
  <c r="W983" i="1" s="1"/>
  <c r="Q983" i="1"/>
  <c r="V983" i="1" s="1"/>
  <c r="AA983" i="1" s="1"/>
  <c r="P983" i="1"/>
  <c r="U983" i="1" s="1"/>
  <c r="O983" i="1"/>
  <c r="N983" i="1"/>
  <c r="R982" i="1"/>
  <c r="W982" i="1" s="1"/>
  <c r="AB982" i="1" s="1"/>
  <c r="Q982" i="1"/>
  <c r="V982" i="1" s="1"/>
  <c r="P982" i="1"/>
  <c r="O982" i="1"/>
  <c r="N982" i="1"/>
  <c r="S982" i="1" s="1"/>
  <c r="X982" i="1" s="1"/>
  <c r="R981" i="1"/>
  <c r="W981" i="1" s="1"/>
  <c r="Q981" i="1"/>
  <c r="P981" i="1"/>
  <c r="U981" i="1" s="1"/>
  <c r="O981" i="1"/>
  <c r="T981" i="1" s="1"/>
  <c r="Y981" i="1" s="1"/>
  <c r="N981" i="1"/>
  <c r="S981" i="1" s="1"/>
  <c r="R980" i="1"/>
  <c r="Q980" i="1"/>
  <c r="V980" i="1" s="1"/>
  <c r="P980" i="1"/>
  <c r="U980" i="1" s="1"/>
  <c r="Z980" i="1" s="1"/>
  <c r="O980" i="1"/>
  <c r="T980" i="1" s="1"/>
  <c r="N980" i="1"/>
  <c r="R979" i="1"/>
  <c r="W979" i="1" s="1"/>
  <c r="Q979" i="1"/>
  <c r="V979" i="1" s="1"/>
  <c r="AA979" i="1" s="1"/>
  <c r="P979" i="1"/>
  <c r="U979" i="1" s="1"/>
  <c r="O979" i="1"/>
  <c r="N979" i="1"/>
  <c r="S979" i="1" s="1"/>
  <c r="R978" i="1"/>
  <c r="W978" i="1" s="1"/>
  <c r="AB978" i="1" s="1"/>
  <c r="Q978" i="1"/>
  <c r="V978" i="1" s="1"/>
  <c r="P978" i="1"/>
  <c r="O978" i="1"/>
  <c r="N978" i="1"/>
  <c r="S978" i="1" s="1"/>
  <c r="X978" i="1" s="1"/>
  <c r="R977" i="1"/>
  <c r="W977" i="1" s="1"/>
  <c r="Q977" i="1"/>
  <c r="P977" i="1"/>
  <c r="U977" i="1" s="1"/>
  <c r="O977" i="1"/>
  <c r="T977" i="1" s="1"/>
  <c r="Y977" i="1" s="1"/>
  <c r="N977" i="1"/>
  <c r="S977" i="1" s="1"/>
  <c r="R976" i="1"/>
  <c r="Q976" i="1"/>
  <c r="V976" i="1" s="1"/>
  <c r="P976" i="1"/>
  <c r="U976" i="1" s="1"/>
  <c r="Z976" i="1" s="1"/>
  <c r="O976" i="1"/>
  <c r="T976" i="1" s="1"/>
  <c r="N976" i="1"/>
  <c r="R975" i="1"/>
  <c r="W975" i="1" s="1"/>
  <c r="Q975" i="1"/>
  <c r="V975" i="1" s="1"/>
  <c r="AA975" i="1" s="1"/>
  <c r="P975" i="1"/>
  <c r="U975" i="1" s="1"/>
  <c r="O975" i="1"/>
  <c r="N975" i="1"/>
  <c r="S975" i="1" s="1"/>
  <c r="R974" i="1"/>
  <c r="W974" i="1" s="1"/>
  <c r="AB974" i="1" s="1"/>
  <c r="Q974" i="1"/>
  <c r="V974" i="1" s="1"/>
  <c r="P974" i="1"/>
  <c r="O974" i="1"/>
  <c r="N974" i="1"/>
  <c r="S974" i="1" s="1"/>
  <c r="X974" i="1" s="1"/>
  <c r="R973" i="1"/>
  <c r="W973" i="1" s="1"/>
  <c r="Q973" i="1"/>
  <c r="P973" i="1"/>
  <c r="U973" i="1" s="1"/>
  <c r="O973" i="1"/>
  <c r="T973" i="1" s="1"/>
  <c r="Y973" i="1" s="1"/>
  <c r="N973" i="1"/>
  <c r="S973" i="1" s="1"/>
  <c r="R972" i="1"/>
  <c r="Q972" i="1"/>
  <c r="V972" i="1" s="1"/>
  <c r="P972" i="1"/>
  <c r="U972" i="1" s="1"/>
  <c r="Z972" i="1" s="1"/>
  <c r="O972" i="1"/>
  <c r="T972" i="1" s="1"/>
  <c r="N972" i="1"/>
  <c r="R971" i="1"/>
  <c r="W971" i="1" s="1"/>
  <c r="Q971" i="1"/>
  <c r="V971" i="1" s="1"/>
  <c r="AA971" i="1" s="1"/>
  <c r="P971" i="1"/>
  <c r="U971" i="1" s="1"/>
  <c r="O971" i="1"/>
  <c r="N971" i="1"/>
  <c r="S971" i="1" s="1"/>
  <c r="R970" i="1"/>
  <c r="W970" i="1" s="1"/>
  <c r="AB970" i="1" s="1"/>
  <c r="Q970" i="1"/>
  <c r="V970" i="1" s="1"/>
  <c r="P970" i="1"/>
  <c r="O970" i="1"/>
  <c r="N970" i="1"/>
  <c r="R969" i="1"/>
  <c r="W969" i="1" s="1"/>
  <c r="Q969" i="1"/>
  <c r="V969" i="1" s="1"/>
  <c r="P969" i="1"/>
  <c r="O969" i="1"/>
  <c r="N969" i="1"/>
  <c r="R968" i="1"/>
  <c r="W968" i="1" s="1"/>
  <c r="AB968" i="1" s="1"/>
  <c r="Q968" i="1"/>
  <c r="P968" i="1"/>
  <c r="O968" i="1"/>
  <c r="T968" i="1" s="1"/>
  <c r="Y968" i="1" s="1"/>
  <c r="N968" i="1"/>
  <c r="S968" i="1" s="1"/>
  <c r="X968" i="1" s="1"/>
  <c r="R967" i="1"/>
  <c r="Q967" i="1"/>
  <c r="P967" i="1"/>
  <c r="U967" i="1" s="1"/>
  <c r="Z967" i="1" s="1"/>
  <c r="O967" i="1"/>
  <c r="T967" i="1" s="1"/>
  <c r="Y967" i="1" s="1"/>
  <c r="N967" i="1"/>
  <c r="R966" i="1"/>
  <c r="Q966" i="1"/>
  <c r="P966" i="1"/>
  <c r="U966" i="1" s="1"/>
  <c r="O966" i="1"/>
  <c r="N966" i="1"/>
  <c r="R965" i="1"/>
  <c r="Q965" i="1"/>
  <c r="V965" i="1" s="1"/>
  <c r="P965" i="1"/>
  <c r="O965" i="1"/>
  <c r="N965" i="1"/>
  <c r="S965" i="1" s="1"/>
  <c r="X965" i="1" s="1"/>
  <c r="R964" i="1"/>
  <c r="W964" i="1" s="1"/>
  <c r="Q964" i="1"/>
  <c r="P964" i="1"/>
  <c r="O964" i="1"/>
  <c r="N964" i="1"/>
  <c r="S964" i="1" s="1"/>
  <c r="R963" i="1"/>
  <c r="Q963" i="1"/>
  <c r="P963" i="1"/>
  <c r="O963" i="1"/>
  <c r="T963" i="1" s="1"/>
  <c r="N963" i="1"/>
  <c r="R962" i="1"/>
  <c r="Q962" i="1"/>
  <c r="P962" i="1"/>
  <c r="U962" i="1" s="1"/>
  <c r="O962" i="1"/>
  <c r="N962" i="1"/>
  <c r="R961" i="1"/>
  <c r="Q961" i="1"/>
  <c r="V961" i="1" s="1"/>
  <c r="P961" i="1"/>
  <c r="O961" i="1"/>
  <c r="N961" i="1"/>
  <c r="R960" i="1"/>
  <c r="W960" i="1" s="1"/>
  <c r="Q960" i="1"/>
  <c r="P960" i="1"/>
  <c r="U960" i="1" s="1"/>
  <c r="O960" i="1"/>
  <c r="N960" i="1"/>
  <c r="S960" i="1" s="1"/>
  <c r="R959" i="1"/>
  <c r="Q959" i="1"/>
  <c r="V959" i="1" s="1"/>
  <c r="P959" i="1"/>
  <c r="O959" i="1"/>
  <c r="T959" i="1" s="1"/>
  <c r="N959" i="1"/>
  <c r="W958" i="1"/>
  <c r="R958" i="1"/>
  <c r="Q958" i="1"/>
  <c r="P958" i="1"/>
  <c r="U958" i="1" s="1"/>
  <c r="O958" i="1"/>
  <c r="N958" i="1"/>
  <c r="R957" i="1"/>
  <c r="Q957" i="1"/>
  <c r="V957" i="1" s="1"/>
  <c r="P957" i="1"/>
  <c r="O957" i="1"/>
  <c r="N957" i="1"/>
  <c r="R956" i="1"/>
  <c r="W956" i="1" s="1"/>
  <c r="Q956" i="1"/>
  <c r="P956" i="1"/>
  <c r="U956" i="1" s="1"/>
  <c r="O956" i="1"/>
  <c r="N956" i="1"/>
  <c r="S956" i="1" s="1"/>
  <c r="R955" i="1"/>
  <c r="Q955" i="1"/>
  <c r="V955" i="1" s="1"/>
  <c r="P955" i="1"/>
  <c r="O955" i="1"/>
  <c r="T955" i="1" s="1"/>
  <c r="N955" i="1"/>
  <c r="R954" i="1"/>
  <c r="Q954" i="1"/>
  <c r="V954" i="1" s="1"/>
  <c r="P954" i="1"/>
  <c r="U954" i="1" s="1"/>
  <c r="Z954" i="1" s="1"/>
  <c r="O954" i="1"/>
  <c r="T954" i="1" s="1"/>
  <c r="N954" i="1"/>
  <c r="R953" i="1"/>
  <c r="W953" i="1" s="1"/>
  <c r="Q953" i="1"/>
  <c r="V953" i="1" s="1"/>
  <c r="AA953" i="1" s="1"/>
  <c r="P953" i="1"/>
  <c r="U953" i="1" s="1"/>
  <c r="O953" i="1"/>
  <c r="N953" i="1"/>
  <c r="R952" i="1"/>
  <c r="W952" i="1" s="1"/>
  <c r="AB952" i="1" s="1"/>
  <c r="Q952" i="1"/>
  <c r="V952" i="1" s="1"/>
  <c r="P952" i="1"/>
  <c r="O952" i="1"/>
  <c r="N952" i="1"/>
  <c r="S952" i="1" s="1"/>
  <c r="X952" i="1" s="1"/>
  <c r="R951" i="1"/>
  <c r="W951" i="1" s="1"/>
  <c r="Q951" i="1"/>
  <c r="P951" i="1"/>
  <c r="U951" i="1" s="1"/>
  <c r="O951" i="1"/>
  <c r="T951" i="1" s="1"/>
  <c r="Y951" i="1" s="1"/>
  <c r="N951" i="1"/>
  <c r="S951" i="1" s="1"/>
  <c r="R950" i="1"/>
  <c r="Q950" i="1"/>
  <c r="V950" i="1" s="1"/>
  <c r="P950" i="1"/>
  <c r="U950" i="1" s="1"/>
  <c r="Z950" i="1" s="1"/>
  <c r="O950" i="1"/>
  <c r="T950" i="1" s="1"/>
  <c r="N950" i="1"/>
  <c r="R949" i="1"/>
  <c r="W949" i="1" s="1"/>
  <c r="Q949" i="1"/>
  <c r="P949" i="1"/>
  <c r="U949" i="1" s="1"/>
  <c r="O949" i="1"/>
  <c r="N949" i="1"/>
  <c r="S949" i="1" s="1"/>
  <c r="R948" i="1"/>
  <c r="W948" i="1" s="1"/>
  <c r="AB948" i="1" s="1"/>
  <c r="Q948" i="1"/>
  <c r="V948" i="1" s="1"/>
  <c r="P948" i="1"/>
  <c r="O948" i="1"/>
  <c r="N948" i="1"/>
  <c r="S948" i="1" s="1"/>
  <c r="X948" i="1" s="1"/>
  <c r="R947" i="1"/>
  <c r="W947" i="1" s="1"/>
  <c r="Q947" i="1"/>
  <c r="P947" i="1"/>
  <c r="U947" i="1" s="1"/>
  <c r="O947" i="1"/>
  <c r="T947" i="1" s="1"/>
  <c r="Y947" i="1" s="1"/>
  <c r="N947" i="1"/>
  <c r="S947" i="1" s="1"/>
  <c r="R946" i="1"/>
  <c r="Q946" i="1"/>
  <c r="P946" i="1"/>
  <c r="U946" i="1" s="1"/>
  <c r="Z946" i="1" s="1"/>
  <c r="O946" i="1"/>
  <c r="T946" i="1" s="1"/>
  <c r="N946" i="1"/>
  <c r="R945" i="1"/>
  <c r="W945" i="1" s="1"/>
  <c r="Q945" i="1"/>
  <c r="V945" i="1" s="1"/>
  <c r="AA945" i="1" s="1"/>
  <c r="P945" i="1"/>
  <c r="U945" i="1" s="1"/>
  <c r="O945" i="1"/>
  <c r="N945" i="1"/>
  <c r="S945" i="1" s="1"/>
  <c r="R944" i="1"/>
  <c r="W944" i="1" s="1"/>
  <c r="AB944" i="1" s="1"/>
  <c r="Q944" i="1"/>
  <c r="V944" i="1" s="1"/>
  <c r="P944" i="1"/>
  <c r="O944" i="1"/>
  <c r="N944" i="1"/>
  <c r="S944" i="1" s="1"/>
  <c r="X944" i="1" s="1"/>
  <c r="R943" i="1"/>
  <c r="W943" i="1" s="1"/>
  <c r="Q943" i="1"/>
  <c r="P943" i="1"/>
  <c r="U943" i="1" s="1"/>
  <c r="O943" i="1"/>
  <c r="T943" i="1" s="1"/>
  <c r="Y943" i="1" s="1"/>
  <c r="N943" i="1"/>
  <c r="S943" i="1" s="1"/>
  <c r="R942" i="1"/>
  <c r="Q942" i="1"/>
  <c r="V942" i="1" s="1"/>
  <c r="P942" i="1"/>
  <c r="U942" i="1" s="1"/>
  <c r="Z942" i="1" s="1"/>
  <c r="O942" i="1"/>
  <c r="T942" i="1" s="1"/>
  <c r="N942" i="1"/>
  <c r="R941" i="1"/>
  <c r="W941" i="1" s="1"/>
  <c r="Q941" i="1"/>
  <c r="V941" i="1" s="1"/>
  <c r="AA941" i="1" s="1"/>
  <c r="P941" i="1"/>
  <c r="U941" i="1" s="1"/>
  <c r="O941" i="1"/>
  <c r="N941" i="1"/>
  <c r="R940" i="1"/>
  <c r="W940" i="1" s="1"/>
  <c r="AB940" i="1" s="1"/>
  <c r="Q940" i="1"/>
  <c r="V940" i="1" s="1"/>
  <c r="P940" i="1"/>
  <c r="O940" i="1"/>
  <c r="N940" i="1"/>
  <c r="S940" i="1" s="1"/>
  <c r="X940" i="1" s="1"/>
  <c r="R939" i="1"/>
  <c r="W939" i="1" s="1"/>
  <c r="AB939" i="1" s="1"/>
  <c r="Q939" i="1"/>
  <c r="V939" i="1" s="1"/>
  <c r="P939" i="1"/>
  <c r="O939" i="1"/>
  <c r="N939" i="1"/>
  <c r="S939" i="1" s="1"/>
  <c r="X939" i="1" s="1"/>
  <c r="R938" i="1"/>
  <c r="W938" i="1" s="1"/>
  <c r="Q938" i="1"/>
  <c r="P938" i="1"/>
  <c r="U938" i="1" s="1"/>
  <c r="O938" i="1"/>
  <c r="T938" i="1" s="1"/>
  <c r="Y938" i="1" s="1"/>
  <c r="N938" i="1"/>
  <c r="S938" i="1" s="1"/>
  <c r="R937" i="1"/>
  <c r="Q937" i="1"/>
  <c r="P937" i="1"/>
  <c r="U937" i="1" s="1"/>
  <c r="Z937" i="1" s="1"/>
  <c r="O937" i="1"/>
  <c r="T937" i="1" s="1"/>
  <c r="N937" i="1"/>
  <c r="R936" i="1"/>
  <c r="W936" i="1" s="1"/>
  <c r="Q936" i="1"/>
  <c r="V936" i="1" s="1"/>
  <c r="AA936" i="1" s="1"/>
  <c r="P936" i="1"/>
  <c r="U936" i="1" s="1"/>
  <c r="O936" i="1"/>
  <c r="N936" i="1"/>
  <c r="S936" i="1" s="1"/>
  <c r="R935" i="1"/>
  <c r="W935" i="1" s="1"/>
  <c r="AB935" i="1" s="1"/>
  <c r="Q935" i="1"/>
  <c r="V935" i="1" s="1"/>
  <c r="P935" i="1"/>
  <c r="O935" i="1"/>
  <c r="N935" i="1"/>
  <c r="S935" i="1" s="1"/>
  <c r="X935" i="1" s="1"/>
  <c r="R934" i="1"/>
  <c r="W934" i="1" s="1"/>
  <c r="Q934" i="1"/>
  <c r="P934" i="1"/>
  <c r="U934" i="1" s="1"/>
  <c r="O934" i="1"/>
  <c r="T934" i="1" s="1"/>
  <c r="Y934" i="1" s="1"/>
  <c r="N934" i="1"/>
  <c r="S934" i="1" s="1"/>
  <c r="R933" i="1"/>
  <c r="Q933" i="1"/>
  <c r="P933" i="1"/>
  <c r="U933" i="1" s="1"/>
  <c r="Z933" i="1" s="1"/>
  <c r="O933" i="1"/>
  <c r="T933" i="1" s="1"/>
  <c r="N933" i="1"/>
  <c r="R932" i="1"/>
  <c r="W932" i="1" s="1"/>
  <c r="Q932" i="1"/>
  <c r="V932" i="1" s="1"/>
  <c r="AA932" i="1" s="1"/>
  <c r="P932" i="1"/>
  <c r="U932" i="1" s="1"/>
  <c r="O932" i="1"/>
  <c r="N932" i="1"/>
  <c r="S932" i="1" s="1"/>
  <c r="R931" i="1"/>
  <c r="W931" i="1" s="1"/>
  <c r="AB931" i="1" s="1"/>
  <c r="Q931" i="1"/>
  <c r="V931" i="1" s="1"/>
  <c r="P931" i="1"/>
  <c r="O931" i="1"/>
  <c r="N931" i="1"/>
  <c r="S931" i="1" s="1"/>
  <c r="X931" i="1" s="1"/>
  <c r="R930" i="1"/>
  <c r="W930" i="1" s="1"/>
  <c r="Q930" i="1"/>
  <c r="P930" i="1"/>
  <c r="O930" i="1"/>
  <c r="T930" i="1" s="1"/>
  <c r="Y930" i="1" s="1"/>
  <c r="N930" i="1"/>
  <c r="S930" i="1" s="1"/>
  <c r="R929" i="1"/>
  <c r="Q929" i="1"/>
  <c r="V929" i="1" s="1"/>
  <c r="P929" i="1"/>
  <c r="U929" i="1" s="1"/>
  <c r="Z929" i="1" s="1"/>
  <c r="O929" i="1"/>
  <c r="T929" i="1" s="1"/>
  <c r="N929" i="1"/>
  <c r="R928" i="1"/>
  <c r="W928" i="1" s="1"/>
  <c r="Q928" i="1"/>
  <c r="V928" i="1" s="1"/>
  <c r="AA928" i="1" s="1"/>
  <c r="P928" i="1"/>
  <c r="U928" i="1" s="1"/>
  <c r="O928" i="1"/>
  <c r="N928" i="1"/>
  <c r="S928" i="1" s="1"/>
  <c r="R927" i="1"/>
  <c r="W927" i="1" s="1"/>
  <c r="AB927" i="1" s="1"/>
  <c r="Q927" i="1"/>
  <c r="V927" i="1" s="1"/>
  <c r="P927" i="1"/>
  <c r="O927" i="1"/>
  <c r="N927" i="1"/>
  <c r="S927" i="1" s="1"/>
  <c r="X927" i="1" s="1"/>
  <c r="R926" i="1"/>
  <c r="W926" i="1" s="1"/>
  <c r="Q926" i="1"/>
  <c r="P926" i="1"/>
  <c r="U926" i="1" s="1"/>
  <c r="O926" i="1"/>
  <c r="N926" i="1"/>
  <c r="S926" i="1" s="1"/>
  <c r="R925" i="1"/>
  <c r="Q925" i="1"/>
  <c r="V925" i="1" s="1"/>
  <c r="P925" i="1"/>
  <c r="U925" i="1" s="1"/>
  <c r="Z925" i="1" s="1"/>
  <c r="O925" i="1"/>
  <c r="T925" i="1" s="1"/>
  <c r="N925" i="1"/>
  <c r="R924" i="1"/>
  <c r="Q924" i="1"/>
  <c r="V924" i="1" s="1"/>
  <c r="P924" i="1"/>
  <c r="U924" i="1" s="1"/>
  <c r="Z924" i="1" s="1"/>
  <c r="O924" i="1"/>
  <c r="T924" i="1" s="1"/>
  <c r="N924" i="1"/>
  <c r="R923" i="1"/>
  <c r="W923" i="1" s="1"/>
  <c r="Q923" i="1"/>
  <c r="P923" i="1"/>
  <c r="U923" i="1" s="1"/>
  <c r="O923" i="1"/>
  <c r="N923" i="1"/>
  <c r="R922" i="1"/>
  <c r="W922" i="1" s="1"/>
  <c r="AB922" i="1" s="1"/>
  <c r="Q922" i="1"/>
  <c r="V922" i="1" s="1"/>
  <c r="P922" i="1"/>
  <c r="O922" i="1"/>
  <c r="N922" i="1"/>
  <c r="S922" i="1" s="1"/>
  <c r="X922" i="1" s="1"/>
  <c r="R921" i="1"/>
  <c r="W921" i="1" s="1"/>
  <c r="Q921" i="1"/>
  <c r="P921" i="1"/>
  <c r="U921" i="1" s="1"/>
  <c r="O921" i="1"/>
  <c r="N921" i="1"/>
  <c r="S921" i="1" s="1"/>
  <c r="R920" i="1"/>
  <c r="Q920" i="1"/>
  <c r="V920" i="1" s="1"/>
  <c r="P920" i="1"/>
  <c r="U920" i="1" s="1"/>
  <c r="Z920" i="1" s="1"/>
  <c r="O920" i="1"/>
  <c r="T920" i="1" s="1"/>
  <c r="N920" i="1"/>
  <c r="R919" i="1"/>
  <c r="W919" i="1" s="1"/>
  <c r="Q919" i="1"/>
  <c r="V919" i="1" s="1"/>
  <c r="AA919" i="1" s="1"/>
  <c r="P919" i="1"/>
  <c r="U919" i="1" s="1"/>
  <c r="O919" i="1"/>
  <c r="N919" i="1"/>
  <c r="S919" i="1" s="1"/>
  <c r="R918" i="1"/>
  <c r="W918" i="1" s="1"/>
  <c r="AB918" i="1" s="1"/>
  <c r="Q918" i="1"/>
  <c r="V918" i="1" s="1"/>
  <c r="P918" i="1"/>
  <c r="O918" i="1"/>
  <c r="N918" i="1"/>
  <c r="S918" i="1" s="1"/>
  <c r="X918" i="1" s="1"/>
  <c r="R917" i="1"/>
  <c r="W917" i="1" s="1"/>
  <c r="Q917" i="1"/>
  <c r="P917" i="1"/>
  <c r="O917" i="1"/>
  <c r="N917" i="1"/>
  <c r="R916" i="1"/>
  <c r="Q916" i="1"/>
  <c r="V916" i="1" s="1"/>
  <c r="P916" i="1"/>
  <c r="O916" i="1"/>
  <c r="N916" i="1"/>
  <c r="S915" i="1"/>
  <c r="R915" i="1"/>
  <c r="W915" i="1" s="1"/>
  <c r="Q915" i="1"/>
  <c r="P915" i="1"/>
  <c r="O915" i="1"/>
  <c r="N915" i="1"/>
  <c r="R914" i="1"/>
  <c r="Q914" i="1"/>
  <c r="V914" i="1" s="1"/>
  <c r="P914" i="1"/>
  <c r="O914" i="1"/>
  <c r="N914" i="1"/>
  <c r="R913" i="1"/>
  <c r="W913" i="1" s="1"/>
  <c r="Q913" i="1"/>
  <c r="P913" i="1"/>
  <c r="O913" i="1"/>
  <c r="N913" i="1"/>
  <c r="S913" i="1" s="1"/>
  <c r="R912" i="1"/>
  <c r="Q912" i="1"/>
  <c r="V912" i="1" s="1"/>
  <c r="P912" i="1"/>
  <c r="O912" i="1"/>
  <c r="N912" i="1"/>
  <c r="R911" i="1"/>
  <c r="W911" i="1" s="1"/>
  <c r="Q911" i="1"/>
  <c r="P911" i="1"/>
  <c r="O911" i="1"/>
  <c r="N911" i="1"/>
  <c r="S911" i="1" s="1"/>
  <c r="R910" i="1"/>
  <c r="Q910" i="1"/>
  <c r="V910" i="1" s="1"/>
  <c r="P910" i="1"/>
  <c r="O910" i="1"/>
  <c r="N910" i="1"/>
  <c r="R909" i="1"/>
  <c r="Q909" i="1"/>
  <c r="V909" i="1" s="1"/>
  <c r="P909" i="1"/>
  <c r="O909" i="1"/>
  <c r="N909" i="1"/>
  <c r="R908" i="1"/>
  <c r="W908" i="1" s="1"/>
  <c r="Q908" i="1"/>
  <c r="P908" i="1"/>
  <c r="O908" i="1"/>
  <c r="N908" i="1"/>
  <c r="S908" i="1" s="1"/>
  <c r="R907" i="1"/>
  <c r="Q907" i="1"/>
  <c r="V907" i="1" s="1"/>
  <c r="P907" i="1"/>
  <c r="O907" i="1"/>
  <c r="N907" i="1"/>
  <c r="R906" i="1"/>
  <c r="W906" i="1" s="1"/>
  <c r="Q906" i="1"/>
  <c r="P906" i="1"/>
  <c r="O906" i="1"/>
  <c r="N906" i="1"/>
  <c r="S906" i="1" s="1"/>
  <c r="R905" i="1"/>
  <c r="W905" i="1" s="1"/>
  <c r="AB905" i="1" s="1"/>
  <c r="Q905" i="1"/>
  <c r="V905" i="1" s="1"/>
  <c r="P905" i="1"/>
  <c r="O905" i="1"/>
  <c r="N905" i="1"/>
  <c r="S905" i="1" s="1"/>
  <c r="X905" i="1" s="1"/>
  <c r="R904" i="1"/>
  <c r="W904" i="1" s="1"/>
  <c r="Q904" i="1"/>
  <c r="P904" i="1"/>
  <c r="O904" i="1"/>
  <c r="N904" i="1"/>
  <c r="S904" i="1" s="1"/>
  <c r="R903" i="1"/>
  <c r="Q903" i="1"/>
  <c r="V903" i="1" s="1"/>
  <c r="P903" i="1"/>
  <c r="O903" i="1"/>
  <c r="N903" i="1"/>
  <c r="R902" i="1"/>
  <c r="W902" i="1" s="1"/>
  <c r="Q902" i="1"/>
  <c r="P902" i="1"/>
  <c r="O902" i="1"/>
  <c r="N902" i="1"/>
  <c r="V901" i="1"/>
  <c r="R901" i="1"/>
  <c r="Q901" i="1"/>
  <c r="P901" i="1"/>
  <c r="O901" i="1"/>
  <c r="N901" i="1"/>
  <c r="R900" i="1"/>
  <c r="W900" i="1" s="1"/>
  <c r="Q900" i="1"/>
  <c r="P900" i="1"/>
  <c r="O900" i="1"/>
  <c r="N900" i="1"/>
  <c r="R899" i="1"/>
  <c r="Q899" i="1"/>
  <c r="V899" i="1" s="1"/>
  <c r="P899" i="1"/>
  <c r="O899" i="1"/>
  <c r="N899" i="1"/>
  <c r="R898" i="1"/>
  <c r="W898" i="1" s="1"/>
  <c r="Q898" i="1"/>
  <c r="P898" i="1"/>
  <c r="O898" i="1"/>
  <c r="N898" i="1"/>
  <c r="S898" i="1" s="1"/>
  <c r="R897" i="1"/>
  <c r="Q897" i="1"/>
  <c r="V897" i="1" s="1"/>
  <c r="P897" i="1"/>
  <c r="O897" i="1"/>
  <c r="N897" i="1"/>
  <c r="R896" i="1"/>
  <c r="W896" i="1" s="1"/>
  <c r="Q896" i="1"/>
  <c r="P896" i="1"/>
  <c r="O896" i="1"/>
  <c r="N896" i="1"/>
  <c r="S896" i="1" s="1"/>
  <c r="R895" i="1"/>
  <c r="Q895" i="1"/>
  <c r="V895" i="1" s="1"/>
  <c r="P895" i="1"/>
  <c r="U895" i="1" s="1"/>
  <c r="Z895" i="1" s="1"/>
  <c r="O895" i="1"/>
  <c r="N895" i="1"/>
  <c r="R894" i="1"/>
  <c r="Q894" i="1"/>
  <c r="V894" i="1" s="1"/>
  <c r="P894" i="1"/>
  <c r="U894" i="1" s="1"/>
  <c r="Z894" i="1" s="1"/>
  <c r="O894" i="1"/>
  <c r="N894" i="1"/>
  <c r="R893" i="1"/>
  <c r="W893" i="1" s="1"/>
  <c r="Q893" i="1"/>
  <c r="V893" i="1" s="1"/>
  <c r="AA893" i="1" s="1"/>
  <c r="P893" i="1"/>
  <c r="O893" i="1"/>
  <c r="N893" i="1"/>
  <c r="S893" i="1" s="1"/>
  <c r="R892" i="1"/>
  <c r="W892" i="1" s="1"/>
  <c r="AB892" i="1" s="1"/>
  <c r="Q892" i="1"/>
  <c r="V892" i="1" s="1"/>
  <c r="P892" i="1"/>
  <c r="O892" i="1"/>
  <c r="N892" i="1"/>
  <c r="S892" i="1" s="1"/>
  <c r="X892" i="1" s="1"/>
  <c r="R891" i="1"/>
  <c r="W891" i="1" s="1"/>
  <c r="Q891" i="1"/>
  <c r="P891" i="1"/>
  <c r="O891" i="1"/>
  <c r="T891" i="1" s="1"/>
  <c r="Y891" i="1" s="1"/>
  <c r="N891" i="1"/>
  <c r="S891" i="1" s="1"/>
  <c r="R890" i="1"/>
  <c r="Q890" i="1"/>
  <c r="V890" i="1" s="1"/>
  <c r="P890" i="1"/>
  <c r="U890" i="1" s="1"/>
  <c r="Z890" i="1" s="1"/>
  <c r="O890" i="1"/>
  <c r="N890" i="1"/>
  <c r="R889" i="1"/>
  <c r="W889" i="1" s="1"/>
  <c r="Q889" i="1"/>
  <c r="V889" i="1" s="1"/>
  <c r="AA889" i="1" s="1"/>
  <c r="P889" i="1"/>
  <c r="O889" i="1"/>
  <c r="N889" i="1"/>
  <c r="S889" i="1" s="1"/>
  <c r="R888" i="1"/>
  <c r="W888" i="1" s="1"/>
  <c r="AB888" i="1" s="1"/>
  <c r="Q888" i="1"/>
  <c r="V888" i="1" s="1"/>
  <c r="P888" i="1"/>
  <c r="O888" i="1"/>
  <c r="N888" i="1"/>
  <c r="S888" i="1" s="1"/>
  <c r="X888" i="1" s="1"/>
  <c r="W887" i="1"/>
  <c r="R887" i="1"/>
  <c r="Q887" i="1"/>
  <c r="P887" i="1"/>
  <c r="O887" i="1"/>
  <c r="T887" i="1" s="1"/>
  <c r="Y887" i="1" s="1"/>
  <c r="N887" i="1"/>
  <c r="V886" i="1"/>
  <c r="R886" i="1"/>
  <c r="Q886" i="1"/>
  <c r="P886" i="1"/>
  <c r="U886" i="1" s="1"/>
  <c r="Z886" i="1" s="1"/>
  <c r="O886" i="1"/>
  <c r="N886" i="1"/>
  <c r="R885" i="1"/>
  <c r="W885" i="1" s="1"/>
  <c r="Q885" i="1"/>
  <c r="V885" i="1" s="1"/>
  <c r="AA885" i="1" s="1"/>
  <c r="P885" i="1"/>
  <c r="O885" i="1"/>
  <c r="N885" i="1"/>
  <c r="S885" i="1" s="1"/>
  <c r="R884" i="1"/>
  <c r="W884" i="1" s="1"/>
  <c r="AB884" i="1" s="1"/>
  <c r="Q884" i="1"/>
  <c r="V884" i="1" s="1"/>
  <c r="P884" i="1"/>
  <c r="O884" i="1"/>
  <c r="N884" i="1"/>
  <c r="S884" i="1" s="1"/>
  <c r="X884" i="1" s="1"/>
  <c r="R883" i="1"/>
  <c r="W883" i="1" s="1"/>
  <c r="Q883" i="1"/>
  <c r="P883" i="1"/>
  <c r="O883" i="1"/>
  <c r="T883" i="1" s="1"/>
  <c r="Y883" i="1" s="1"/>
  <c r="N883" i="1"/>
  <c r="S883" i="1" s="1"/>
  <c r="R882" i="1"/>
  <c r="Q882" i="1"/>
  <c r="V882" i="1" s="1"/>
  <c r="P882" i="1"/>
  <c r="U882" i="1" s="1"/>
  <c r="Z882" i="1" s="1"/>
  <c r="O882" i="1"/>
  <c r="N882" i="1"/>
  <c r="R881" i="1"/>
  <c r="W881" i="1" s="1"/>
  <c r="Q881" i="1"/>
  <c r="V881" i="1" s="1"/>
  <c r="AA881" i="1" s="1"/>
  <c r="P881" i="1"/>
  <c r="O881" i="1"/>
  <c r="N881" i="1"/>
  <c r="S881" i="1" s="1"/>
  <c r="R880" i="1"/>
  <c r="W880" i="1" s="1"/>
  <c r="AB880" i="1" s="1"/>
  <c r="Q880" i="1"/>
  <c r="V880" i="1" s="1"/>
  <c r="P880" i="1"/>
  <c r="O880" i="1"/>
  <c r="N880" i="1"/>
  <c r="S880" i="1" s="1"/>
  <c r="X880" i="1" s="1"/>
  <c r="R879" i="1"/>
  <c r="W879" i="1" s="1"/>
  <c r="AB879" i="1" s="1"/>
  <c r="Q879" i="1"/>
  <c r="V879" i="1" s="1"/>
  <c r="P879" i="1"/>
  <c r="O879" i="1"/>
  <c r="N879" i="1"/>
  <c r="S879" i="1" s="1"/>
  <c r="X879" i="1" s="1"/>
  <c r="R878" i="1"/>
  <c r="W878" i="1" s="1"/>
  <c r="Q878" i="1"/>
  <c r="P878" i="1"/>
  <c r="O878" i="1"/>
  <c r="T878" i="1" s="1"/>
  <c r="Y878" i="1" s="1"/>
  <c r="N878" i="1"/>
  <c r="S878" i="1" s="1"/>
  <c r="R877" i="1"/>
  <c r="Q877" i="1"/>
  <c r="V877" i="1" s="1"/>
  <c r="P877" i="1"/>
  <c r="U877" i="1" s="1"/>
  <c r="Z877" i="1" s="1"/>
  <c r="O877" i="1"/>
  <c r="N877" i="1"/>
  <c r="R876" i="1"/>
  <c r="W876" i="1" s="1"/>
  <c r="Q876" i="1"/>
  <c r="V876" i="1" s="1"/>
  <c r="AA876" i="1" s="1"/>
  <c r="P876" i="1"/>
  <c r="O876" i="1"/>
  <c r="N876" i="1"/>
  <c r="S876" i="1" s="1"/>
  <c r="R875" i="1"/>
  <c r="W875" i="1" s="1"/>
  <c r="AB875" i="1" s="1"/>
  <c r="Q875" i="1"/>
  <c r="V875" i="1" s="1"/>
  <c r="P875" i="1"/>
  <c r="O875" i="1"/>
  <c r="N875" i="1"/>
  <c r="S875" i="1" s="1"/>
  <c r="X875" i="1" s="1"/>
  <c r="R874" i="1"/>
  <c r="W874" i="1" s="1"/>
  <c r="Q874" i="1"/>
  <c r="P874" i="1"/>
  <c r="O874" i="1"/>
  <c r="T874" i="1" s="1"/>
  <c r="Y874" i="1" s="1"/>
  <c r="N874" i="1"/>
  <c r="S874" i="1" s="1"/>
  <c r="R873" i="1"/>
  <c r="Q873" i="1"/>
  <c r="V873" i="1" s="1"/>
  <c r="P873" i="1"/>
  <c r="U873" i="1" s="1"/>
  <c r="Z873" i="1" s="1"/>
  <c r="O873" i="1"/>
  <c r="N873" i="1"/>
  <c r="R872" i="1"/>
  <c r="Q872" i="1"/>
  <c r="V872" i="1" s="1"/>
  <c r="AA872" i="1" s="1"/>
  <c r="P872" i="1"/>
  <c r="U872" i="1" s="1"/>
  <c r="O872" i="1"/>
  <c r="N872" i="1"/>
  <c r="V871" i="1"/>
  <c r="R871" i="1"/>
  <c r="W871" i="1" s="1"/>
  <c r="AB871" i="1" s="1"/>
  <c r="Q871" i="1"/>
  <c r="P871" i="1"/>
  <c r="O871" i="1"/>
  <c r="N871" i="1"/>
  <c r="S871" i="1" s="1"/>
  <c r="X871" i="1" s="1"/>
  <c r="R870" i="1"/>
  <c r="W870" i="1" s="1"/>
  <c r="Q870" i="1"/>
  <c r="P870" i="1"/>
  <c r="O870" i="1"/>
  <c r="T870" i="1" s="1"/>
  <c r="Y870" i="1" s="1"/>
  <c r="N870" i="1"/>
  <c r="R869" i="1"/>
  <c r="Q869" i="1"/>
  <c r="P869" i="1"/>
  <c r="U869" i="1" s="1"/>
  <c r="Z869" i="1" s="1"/>
  <c r="O869" i="1"/>
  <c r="N869" i="1"/>
  <c r="R868" i="1"/>
  <c r="Q868" i="1"/>
  <c r="V868" i="1" s="1"/>
  <c r="AA868" i="1" s="1"/>
  <c r="P868" i="1"/>
  <c r="U868" i="1" s="1"/>
  <c r="Z868" i="1" s="1"/>
  <c r="O868" i="1"/>
  <c r="N868" i="1"/>
  <c r="S867" i="1"/>
  <c r="X867" i="1" s="1"/>
  <c r="R867" i="1"/>
  <c r="W867" i="1" s="1"/>
  <c r="AB867" i="1" s="1"/>
  <c r="Q867" i="1"/>
  <c r="V867" i="1" s="1"/>
  <c r="AA867" i="1" s="1"/>
  <c r="P867" i="1"/>
  <c r="O867" i="1"/>
  <c r="N867" i="1"/>
  <c r="R866" i="1"/>
  <c r="W866" i="1" s="1"/>
  <c r="AB866" i="1" s="1"/>
  <c r="Q866" i="1"/>
  <c r="P866" i="1"/>
  <c r="O866" i="1"/>
  <c r="T866" i="1" s="1"/>
  <c r="Y866" i="1" s="1"/>
  <c r="N866" i="1"/>
  <c r="S866" i="1" s="1"/>
  <c r="X866" i="1" s="1"/>
  <c r="R865" i="1"/>
  <c r="Q865" i="1"/>
  <c r="P865" i="1"/>
  <c r="U865" i="1" s="1"/>
  <c r="Z865" i="1" s="1"/>
  <c r="O865" i="1"/>
  <c r="T865" i="1" s="1"/>
  <c r="Y865" i="1" s="1"/>
  <c r="N865" i="1"/>
  <c r="R864" i="1"/>
  <c r="Q864" i="1"/>
  <c r="P864" i="1"/>
  <c r="U864" i="1" s="1"/>
  <c r="Z864" i="1" s="1"/>
  <c r="O864" i="1"/>
  <c r="T864" i="1" s="1"/>
  <c r="Y864" i="1" s="1"/>
  <c r="N864" i="1"/>
  <c r="R863" i="1"/>
  <c r="Q863" i="1"/>
  <c r="V863" i="1" s="1"/>
  <c r="AA863" i="1" s="1"/>
  <c r="P863" i="1"/>
  <c r="U863" i="1" s="1"/>
  <c r="Z863" i="1" s="1"/>
  <c r="O863" i="1"/>
  <c r="N863" i="1"/>
  <c r="R862" i="1"/>
  <c r="W862" i="1" s="1"/>
  <c r="AB862" i="1" s="1"/>
  <c r="Q862" i="1"/>
  <c r="V862" i="1" s="1"/>
  <c r="AA862" i="1" s="1"/>
  <c r="P862" i="1"/>
  <c r="O862" i="1"/>
  <c r="N862" i="1"/>
  <c r="S862" i="1" s="1"/>
  <c r="X862" i="1" s="1"/>
  <c r="R861" i="1"/>
  <c r="W861" i="1" s="1"/>
  <c r="AB861" i="1" s="1"/>
  <c r="Q861" i="1"/>
  <c r="P861" i="1"/>
  <c r="O861" i="1"/>
  <c r="T861" i="1" s="1"/>
  <c r="Y861" i="1" s="1"/>
  <c r="N861" i="1"/>
  <c r="S861" i="1" s="1"/>
  <c r="X861" i="1" s="1"/>
  <c r="R860" i="1"/>
  <c r="Q860" i="1"/>
  <c r="P860" i="1"/>
  <c r="U860" i="1" s="1"/>
  <c r="Z860" i="1" s="1"/>
  <c r="O860" i="1"/>
  <c r="T860" i="1" s="1"/>
  <c r="Y860" i="1" s="1"/>
  <c r="N860" i="1"/>
  <c r="R859" i="1"/>
  <c r="Q859" i="1"/>
  <c r="P859" i="1"/>
  <c r="U859" i="1" s="1"/>
  <c r="Z859" i="1" s="1"/>
  <c r="O859" i="1"/>
  <c r="N859" i="1"/>
  <c r="W858" i="1"/>
  <c r="AB858" i="1" s="1"/>
  <c r="S858" i="1"/>
  <c r="X858" i="1" s="1"/>
  <c r="R858" i="1"/>
  <c r="Q858" i="1"/>
  <c r="V858" i="1" s="1"/>
  <c r="AA858" i="1" s="1"/>
  <c r="P858" i="1"/>
  <c r="O858" i="1"/>
  <c r="N858" i="1"/>
  <c r="R857" i="1"/>
  <c r="W857" i="1" s="1"/>
  <c r="AB857" i="1" s="1"/>
  <c r="Q857" i="1"/>
  <c r="P857" i="1"/>
  <c r="O857" i="1"/>
  <c r="N857" i="1"/>
  <c r="S857" i="1" s="1"/>
  <c r="X857" i="1" s="1"/>
  <c r="R856" i="1"/>
  <c r="Q856" i="1"/>
  <c r="P856" i="1"/>
  <c r="O856" i="1"/>
  <c r="T856" i="1" s="1"/>
  <c r="Y856" i="1" s="1"/>
  <c r="N856" i="1"/>
  <c r="R855" i="1"/>
  <c r="Q855" i="1"/>
  <c r="V855" i="1" s="1"/>
  <c r="P855" i="1"/>
  <c r="U855" i="1" s="1"/>
  <c r="Z855" i="1" s="1"/>
  <c r="O855" i="1"/>
  <c r="N855" i="1"/>
  <c r="R854" i="1"/>
  <c r="W854" i="1" s="1"/>
  <c r="Q854" i="1"/>
  <c r="V854" i="1" s="1"/>
  <c r="AA854" i="1" s="1"/>
  <c r="P854" i="1"/>
  <c r="O854" i="1"/>
  <c r="N854" i="1"/>
  <c r="R853" i="1"/>
  <c r="W853" i="1" s="1"/>
  <c r="AB853" i="1" s="1"/>
  <c r="Q853" i="1"/>
  <c r="P853" i="1"/>
  <c r="O853" i="1"/>
  <c r="N853" i="1"/>
  <c r="S853" i="1" s="1"/>
  <c r="X853" i="1" s="1"/>
  <c r="R852" i="1"/>
  <c r="Q852" i="1"/>
  <c r="P852" i="1"/>
  <c r="U852" i="1" s="1"/>
  <c r="O852" i="1"/>
  <c r="T852" i="1" s="1"/>
  <c r="Y852" i="1" s="1"/>
  <c r="N852" i="1"/>
  <c r="R851" i="1"/>
  <c r="Q851" i="1"/>
  <c r="V851" i="1" s="1"/>
  <c r="P851" i="1"/>
  <c r="U851" i="1" s="1"/>
  <c r="Z851" i="1" s="1"/>
  <c r="O851" i="1"/>
  <c r="N851" i="1"/>
  <c r="R850" i="1"/>
  <c r="Q850" i="1"/>
  <c r="V850" i="1" s="1"/>
  <c r="AA850" i="1" s="1"/>
  <c r="P850" i="1"/>
  <c r="O850" i="1"/>
  <c r="N850" i="1"/>
  <c r="W849" i="1"/>
  <c r="R849" i="1"/>
  <c r="Q849" i="1"/>
  <c r="V849" i="1" s="1"/>
  <c r="AA849" i="1" s="1"/>
  <c r="P849" i="1"/>
  <c r="O849" i="1"/>
  <c r="N849" i="1"/>
  <c r="R848" i="1"/>
  <c r="W848" i="1" s="1"/>
  <c r="AB848" i="1" s="1"/>
  <c r="Q848" i="1"/>
  <c r="P848" i="1"/>
  <c r="O848" i="1"/>
  <c r="N848" i="1"/>
  <c r="S848" i="1" s="1"/>
  <c r="X848" i="1" s="1"/>
  <c r="R847" i="1"/>
  <c r="Q847" i="1"/>
  <c r="P847" i="1"/>
  <c r="U847" i="1" s="1"/>
  <c r="O847" i="1"/>
  <c r="T847" i="1" s="1"/>
  <c r="Y847" i="1" s="1"/>
  <c r="N847" i="1"/>
  <c r="R846" i="1"/>
  <c r="Q846" i="1"/>
  <c r="V846" i="1" s="1"/>
  <c r="P846" i="1"/>
  <c r="U846" i="1" s="1"/>
  <c r="Z846" i="1" s="1"/>
  <c r="O846" i="1"/>
  <c r="N846" i="1"/>
  <c r="R845" i="1"/>
  <c r="Q845" i="1"/>
  <c r="V845" i="1" s="1"/>
  <c r="AA845" i="1" s="1"/>
  <c r="P845" i="1"/>
  <c r="O845" i="1"/>
  <c r="N845" i="1"/>
  <c r="R844" i="1"/>
  <c r="W844" i="1" s="1"/>
  <c r="AB844" i="1" s="1"/>
  <c r="Q844" i="1"/>
  <c r="P844" i="1"/>
  <c r="O844" i="1"/>
  <c r="N844" i="1"/>
  <c r="S844" i="1" s="1"/>
  <c r="X844" i="1" s="1"/>
  <c r="R843" i="1"/>
  <c r="Q843" i="1"/>
  <c r="P843" i="1"/>
  <c r="U843" i="1" s="1"/>
  <c r="O843" i="1"/>
  <c r="T843" i="1" s="1"/>
  <c r="Y843" i="1" s="1"/>
  <c r="N843" i="1"/>
  <c r="R842" i="1"/>
  <c r="Q842" i="1"/>
  <c r="V842" i="1" s="1"/>
  <c r="P842" i="1"/>
  <c r="U842" i="1" s="1"/>
  <c r="Z842" i="1" s="1"/>
  <c r="O842" i="1"/>
  <c r="N842" i="1"/>
  <c r="R841" i="1"/>
  <c r="W841" i="1" s="1"/>
  <c r="Q841" i="1"/>
  <c r="V841" i="1" s="1"/>
  <c r="AA841" i="1" s="1"/>
  <c r="P841" i="1"/>
  <c r="O841" i="1"/>
  <c r="N841" i="1"/>
  <c r="S841" i="1" s="1"/>
  <c r="R840" i="1"/>
  <c r="W840" i="1" s="1"/>
  <c r="AB840" i="1" s="1"/>
  <c r="Q840" i="1"/>
  <c r="P840" i="1"/>
  <c r="O840" i="1"/>
  <c r="N840" i="1"/>
  <c r="S840" i="1" s="1"/>
  <c r="X840" i="1" s="1"/>
  <c r="R839" i="1"/>
  <c r="Q839" i="1"/>
  <c r="P839" i="1"/>
  <c r="U839" i="1" s="1"/>
  <c r="O839" i="1"/>
  <c r="T839" i="1" s="1"/>
  <c r="Y839" i="1" s="1"/>
  <c r="N839" i="1"/>
  <c r="R838" i="1"/>
  <c r="Q838" i="1"/>
  <c r="V838" i="1" s="1"/>
  <c r="P838" i="1"/>
  <c r="U838" i="1" s="1"/>
  <c r="Z838" i="1" s="1"/>
  <c r="O838" i="1"/>
  <c r="N838" i="1"/>
  <c r="R837" i="1"/>
  <c r="W837" i="1" s="1"/>
  <c r="Q837" i="1"/>
  <c r="V837" i="1" s="1"/>
  <c r="AA837" i="1" s="1"/>
  <c r="P837" i="1"/>
  <c r="O837" i="1"/>
  <c r="N837" i="1"/>
  <c r="R836" i="1"/>
  <c r="W836" i="1" s="1"/>
  <c r="AB836" i="1" s="1"/>
  <c r="Q836" i="1"/>
  <c r="P836" i="1"/>
  <c r="O836" i="1"/>
  <c r="N836" i="1"/>
  <c r="S836" i="1" s="1"/>
  <c r="X836" i="1" s="1"/>
  <c r="R835" i="1"/>
  <c r="Q835" i="1"/>
  <c r="P835" i="1"/>
  <c r="O835" i="1"/>
  <c r="T835" i="1" s="1"/>
  <c r="Y835" i="1" s="1"/>
  <c r="N835" i="1"/>
  <c r="R834" i="1"/>
  <c r="Q834" i="1"/>
  <c r="P834" i="1"/>
  <c r="U834" i="1" s="1"/>
  <c r="O834" i="1"/>
  <c r="T834" i="1" s="1"/>
  <c r="Y834" i="1" s="1"/>
  <c r="N834" i="1"/>
  <c r="R833" i="1"/>
  <c r="Q833" i="1"/>
  <c r="P833" i="1"/>
  <c r="U833" i="1" s="1"/>
  <c r="Z833" i="1" s="1"/>
  <c r="O833" i="1"/>
  <c r="N833" i="1"/>
  <c r="R832" i="1"/>
  <c r="W832" i="1" s="1"/>
  <c r="Q832" i="1"/>
  <c r="V832" i="1" s="1"/>
  <c r="AA832" i="1" s="1"/>
  <c r="P832" i="1"/>
  <c r="O832" i="1"/>
  <c r="N832" i="1"/>
  <c r="S832" i="1" s="1"/>
  <c r="R831" i="1"/>
  <c r="W831" i="1" s="1"/>
  <c r="AB831" i="1" s="1"/>
  <c r="Q831" i="1"/>
  <c r="P831" i="1"/>
  <c r="O831" i="1"/>
  <c r="N831" i="1"/>
  <c r="S831" i="1" s="1"/>
  <c r="X831" i="1" s="1"/>
  <c r="R830" i="1"/>
  <c r="Q830" i="1"/>
  <c r="P830" i="1"/>
  <c r="U830" i="1" s="1"/>
  <c r="O830" i="1"/>
  <c r="T830" i="1" s="1"/>
  <c r="Y830" i="1" s="1"/>
  <c r="N830" i="1"/>
  <c r="R829" i="1"/>
  <c r="Q829" i="1"/>
  <c r="P829" i="1"/>
  <c r="U829" i="1" s="1"/>
  <c r="Z829" i="1" s="1"/>
  <c r="O829" i="1"/>
  <c r="N829" i="1"/>
  <c r="R828" i="1"/>
  <c r="Q828" i="1"/>
  <c r="V828" i="1" s="1"/>
  <c r="AA828" i="1" s="1"/>
  <c r="P828" i="1"/>
  <c r="O828" i="1"/>
  <c r="N828" i="1"/>
  <c r="S828" i="1" s="1"/>
  <c r="X828" i="1" s="1"/>
  <c r="R827" i="1"/>
  <c r="W827" i="1" s="1"/>
  <c r="AB827" i="1" s="1"/>
  <c r="Q827" i="1"/>
  <c r="P827" i="1"/>
  <c r="O827" i="1"/>
  <c r="T827" i="1" s="1"/>
  <c r="Y827" i="1" s="1"/>
  <c r="N827" i="1"/>
  <c r="S827" i="1" s="1"/>
  <c r="X827" i="1" s="1"/>
  <c r="R826" i="1"/>
  <c r="Q826" i="1"/>
  <c r="P826" i="1"/>
  <c r="U826" i="1" s="1"/>
  <c r="Z826" i="1" s="1"/>
  <c r="O826" i="1"/>
  <c r="T826" i="1" s="1"/>
  <c r="Y826" i="1" s="1"/>
  <c r="N826" i="1"/>
  <c r="R825" i="1"/>
  <c r="Q825" i="1"/>
  <c r="V825" i="1" s="1"/>
  <c r="AA825" i="1" s="1"/>
  <c r="P825" i="1"/>
  <c r="U825" i="1" s="1"/>
  <c r="Z825" i="1" s="1"/>
  <c r="O825" i="1"/>
  <c r="N825" i="1"/>
  <c r="R824" i="1"/>
  <c r="W824" i="1" s="1"/>
  <c r="AB824" i="1" s="1"/>
  <c r="Q824" i="1"/>
  <c r="V824" i="1" s="1"/>
  <c r="AA824" i="1" s="1"/>
  <c r="P824" i="1"/>
  <c r="O824" i="1"/>
  <c r="N824" i="1"/>
  <c r="S824" i="1" s="1"/>
  <c r="X824" i="1" s="1"/>
  <c r="R823" i="1"/>
  <c r="W823" i="1" s="1"/>
  <c r="AB823" i="1" s="1"/>
  <c r="Q823" i="1"/>
  <c r="P823" i="1"/>
  <c r="O823" i="1"/>
  <c r="T823" i="1" s="1"/>
  <c r="Y823" i="1" s="1"/>
  <c r="N823" i="1"/>
  <c r="S823" i="1" s="1"/>
  <c r="X823" i="1" s="1"/>
  <c r="R822" i="1"/>
  <c r="Q822" i="1"/>
  <c r="P822" i="1"/>
  <c r="U822" i="1" s="1"/>
  <c r="Z822" i="1" s="1"/>
  <c r="O822" i="1"/>
  <c r="T822" i="1" s="1"/>
  <c r="Y822" i="1" s="1"/>
  <c r="N822" i="1"/>
  <c r="R821" i="1"/>
  <c r="Q821" i="1"/>
  <c r="V821" i="1" s="1"/>
  <c r="P821" i="1"/>
  <c r="U821" i="1" s="1"/>
  <c r="Z821" i="1" s="1"/>
  <c r="O821" i="1"/>
  <c r="N821" i="1"/>
  <c r="W820" i="1"/>
  <c r="R820" i="1"/>
  <c r="Q820" i="1"/>
  <c r="V820" i="1" s="1"/>
  <c r="AA820" i="1" s="1"/>
  <c r="P820" i="1"/>
  <c r="O820" i="1"/>
  <c r="N820" i="1"/>
  <c r="R819" i="1"/>
  <c r="W819" i="1" s="1"/>
  <c r="Q819" i="1"/>
  <c r="V819" i="1" s="1"/>
  <c r="AA819" i="1" s="1"/>
  <c r="P819" i="1"/>
  <c r="O819" i="1"/>
  <c r="N819" i="1"/>
  <c r="R818" i="1"/>
  <c r="W818" i="1" s="1"/>
  <c r="AB818" i="1" s="1"/>
  <c r="Q818" i="1"/>
  <c r="P818" i="1"/>
  <c r="O818" i="1"/>
  <c r="N818" i="1"/>
  <c r="S818" i="1" s="1"/>
  <c r="X818" i="1" s="1"/>
  <c r="R817" i="1"/>
  <c r="Q817" i="1"/>
  <c r="P817" i="1"/>
  <c r="U817" i="1" s="1"/>
  <c r="O817" i="1"/>
  <c r="T817" i="1" s="1"/>
  <c r="Y817" i="1" s="1"/>
  <c r="N817" i="1"/>
  <c r="R816" i="1"/>
  <c r="Q816" i="1"/>
  <c r="V816" i="1" s="1"/>
  <c r="P816" i="1"/>
  <c r="U816" i="1" s="1"/>
  <c r="Z816" i="1" s="1"/>
  <c r="O816" i="1"/>
  <c r="N816" i="1"/>
  <c r="R815" i="1"/>
  <c r="W815" i="1" s="1"/>
  <c r="Q815" i="1"/>
  <c r="V815" i="1" s="1"/>
  <c r="AA815" i="1" s="1"/>
  <c r="P815" i="1"/>
  <c r="O815" i="1"/>
  <c r="N815" i="1"/>
  <c r="S815" i="1" s="1"/>
  <c r="R814" i="1"/>
  <c r="W814" i="1" s="1"/>
  <c r="AB814" i="1" s="1"/>
  <c r="Q814" i="1"/>
  <c r="P814" i="1"/>
  <c r="O814" i="1"/>
  <c r="N814" i="1"/>
  <c r="S814" i="1" s="1"/>
  <c r="X814" i="1" s="1"/>
  <c r="R813" i="1"/>
  <c r="Q813" i="1"/>
  <c r="P813" i="1"/>
  <c r="U813" i="1" s="1"/>
  <c r="O813" i="1"/>
  <c r="T813" i="1" s="1"/>
  <c r="Y813" i="1" s="1"/>
  <c r="N813" i="1"/>
  <c r="R812" i="1"/>
  <c r="Q812" i="1"/>
  <c r="P812" i="1"/>
  <c r="U812" i="1" s="1"/>
  <c r="Z812" i="1" s="1"/>
  <c r="O812" i="1"/>
  <c r="N812" i="1"/>
  <c r="R811" i="1"/>
  <c r="W811" i="1" s="1"/>
  <c r="Q811" i="1"/>
  <c r="V811" i="1" s="1"/>
  <c r="AA811" i="1" s="1"/>
  <c r="P811" i="1"/>
  <c r="O811" i="1"/>
  <c r="N811" i="1"/>
  <c r="S811" i="1" s="1"/>
  <c r="R810" i="1"/>
  <c r="W810" i="1" s="1"/>
  <c r="AB810" i="1" s="1"/>
  <c r="Q810" i="1"/>
  <c r="P810" i="1"/>
  <c r="O810" i="1"/>
  <c r="N810" i="1"/>
  <c r="S810" i="1" s="1"/>
  <c r="X810" i="1" s="1"/>
  <c r="R809" i="1"/>
  <c r="Q809" i="1"/>
  <c r="P809" i="1"/>
  <c r="U809" i="1" s="1"/>
  <c r="O809" i="1"/>
  <c r="T809" i="1" s="1"/>
  <c r="Y809" i="1" s="1"/>
  <c r="N809" i="1"/>
  <c r="R808" i="1"/>
  <c r="Q808" i="1"/>
  <c r="V808" i="1" s="1"/>
  <c r="P808" i="1"/>
  <c r="U808" i="1" s="1"/>
  <c r="Z808" i="1" s="1"/>
  <c r="O808" i="1"/>
  <c r="N808" i="1"/>
  <c r="R807" i="1"/>
  <c r="W807" i="1" s="1"/>
  <c r="Q807" i="1"/>
  <c r="V807" i="1" s="1"/>
  <c r="AA807" i="1" s="1"/>
  <c r="P807" i="1"/>
  <c r="O807" i="1"/>
  <c r="N807" i="1"/>
  <c r="R806" i="1"/>
  <c r="W806" i="1" s="1"/>
  <c r="AB806" i="1" s="1"/>
  <c r="Q806" i="1"/>
  <c r="P806" i="1"/>
  <c r="O806" i="1"/>
  <c r="N806" i="1"/>
  <c r="S806" i="1" s="1"/>
  <c r="X806" i="1" s="1"/>
  <c r="R805" i="1"/>
  <c r="Q805" i="1"/>
  <c r="P805" i="1"/>
  <c r="O805" i="1"/>
  <c r="T805" i="1" s="1"/>
  <c r="Y805" i="1" s="1"/>
  <c r="N805" i="1"/>
  <c r="R804" i="1"/>
  <c r="Q804" i="1"/>
  <c r="P804" i="1"/>
  <c r="U804" i="1" s="1"/>
  <c r="O804" i="1"/>
  <c r="T804" i="1" s="1"/>
  <c r="Y804" i="1" s="1"/>
  <c r="N804" i="1"/>
  <c r="R803" i="1"/>
  <c r="Q803" i="1"/>
  <c r="V803" i="1" s="1"/>
  <c r="P803" i="1"/>
  <c r="O803" i="1"/>
  <c r="N803" i="1"/>
  <c r="W802" i="1"/>
  <c r="R802" i="1"/>
  <c r="Q802" i="1"/>
  <c r="P802" i="1"/>
  <c r="O802" i="1"/>
  <c r="N802" i="1"/>
  <c r="S802" i="1" s="1"/>
  <c r="R801" i="1"/>
  <c r="Q801" i="1"/>
  <c r="P801" i="1"/>
  <c r="O801" i="1"/>
  <c r="N801" i="1"/>
  <c r="S801" i="1" s="1"/>
  <c r="R800" i="1"/>
  <c r="W800" i="1" s="1"/>
  <c r="AB800" i="1" s="1"/>
  <c r="Q800" i="1"/>
  <c r="P800" i="1"/>
  <c r="O800" i="1"/>
  <c r="T800" i="1" s="1"/>
  <c r="N800" i="1"/>
  <c r="S800" i="1" s="1"/>
  <c r="X800" i="1" s="1"/>
  <c r="R799" i="1"/>
  <c r="Q799" i="1"/>
  <c r="P799" i="1"/>
  <c r="U799" i="1" s="1"/>
  <c r="O799" i="1"/>
  <c r="T799" i="1" s="1"/>
  <c r="Y799" i="1" s="1"/>
  <c r="N799" i="1"/>
  <c r="R798" i="1"/>
  <c r="Q798" i="1"/>
  <c r="V798" i="1" s="1"/>
  <c r="P798" i="1"/>
  <c r="U798" i="1" s="1"/>
  <c r="Z798" i="1" s="1"/>
  <c r="O798" i="1"/>
  <c r="N798" i="1"/>
  <c r="S798" i="1" s="1"/>
  <c r="R797" i="1"/>
  <c r="Q797" i="1"/>
  <c r="V797" i="1" s="1"/>
  <c r="AA797" i="1" s="1"/>
  <c r="P797" i="1"/>
  <c r="O797" i="1"/>
  <c r="T797" i="1" s="1"/>
  <c r="N797" i="1"/>
  <c r="S797" i="1" s="1"/>
  <c r="R796" i="1"/>
  <c r="W796" i="1" s="1"/>
  <c r="AB796" i="1" s="1"/>
  <c r="Q796" i="1"/>
  <c r="P796" i="1"/>
  <c r="O796" i="1"/>
  <c r="T796" i="1" s="1"/>
  <c r="Y796" i="1" s="1"/>
  <c r="N796" i="1"/>
  <c r="S796" i="1" s="1"/>
  <c r="X796" i="1" s="1"/>
  <c r="R795" i="1"/>
  <c r="Q795" i="1"/>
  <c r="V795" i="1" s="1"/>
  <c r="P795" i="1"/>
  <c r="U795" i="1" s="1"/>
  <c r="Z795" i="1" s="1"/>
  <c r="O795" i="1"/>
  <c r="T795" i="1" s="1"/>
  <c r="Y795" i="1" s="1"/>
  <c r="N795" i="1"/>
  <c r="R794" i="1"/>
  <c r="W794" i="1" s="1"/>
  <c r="Q794" i="1"/>
  <c r="V794" i="1" s="1"/>
  <c r="P794" i="1"/>
  <c r="U794" i="1" s="1"/>
  <c r="Z794" i="1" s="1"/>
  <c r="O794" i="1"/>
  <c r="N794" i="1"/>
  <c r="S794" i="1" s="1"/>
  <c r="R793" i="1"/>
  <c r="W793" i="1" s="1"/>
  <c r="Q793" i="1"/>
  <c r="P793" i="1"/>
  <c r="O793" i="1"/>
  <c r="T793" i="1" s="1"/>
  <c r="N793" i="1"/>
  <c r="R792" i="1"/>
  <c r="W792" i="1" s="1"/>
  <c r="AB792" i="1" s="1"/>
  <c r="Q792" i="1"/>
  <c r="P792" i="1"/>
  <c r="O792" i="1"/>
  <c r="T792" i="1" s="1"/>
  <c r="Y792" i="1" s="1"/>
  <c r="N792" i="1"/>
  <c r="S792" i="1" s="1"/>
  <c r="X792" i="1" s="1"/>
  <c r="R791" i="1"/>
  <c r="Q791" i="1"/>
  <c r="V791" i="1" s="1"/>
  <c r="P791" i="1"/>
  <c r="U791" i="1" s="1"/>
  <c r="Z791" i="1" s="1"/>
  <c r="O791" i="1"/>
  <c r="T791" i="1" s="1"/>
  <c r="Y791" i="1" s="1"/>
  <c r="N791" i="1"/>
  <c r="R790" i="1"/>
  <c r="W790" i="1" s="1"/>
  <c r="Q790" i="1"/>
  <c r="V790" i="1" s="1"/>
  <c r="AA790" i="1" s="1"/>
  <c r="P790" i="1"/>
  <c r="U790" i="1" s="1"/>
  <c r="Z790" i="1" s="1"/>
  <c r="O790" i="1"/>
  <c r="N790" i="1"/>
  <c r="S790" i="1" s="1"/>
  <c r="R789" i="1"/>
  <c r="W789" i="1" s="1"/>
  <c r="Q789" i="1"/>
  <c r="V789" i="1" s="1"/>
  <c r="AA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O788" i="1"/>
  <c r="T788" i="1" s="1"/>
  <c r="N788" i="1"/>
  <c r="S788" i="1" s="1"/>
  <c r="R787" i="1"/>
  <c r="W787" i="1" s="1"/>
  <c r="AB787" i="1" s="1"/>
  <c r="Q787" i="1"/>
  <c r="P787" i="1"/>
  <c r="O787" i="1"/>
  <c r="N787" i="1"/>
  <c r="S787" i="1" s="1"/>
  <c r="X787" i="1" s="1"/>
  <c r="R786" i="1"/>
  <c r="Q786" i="1"/>
  <c r="V786" i="1" s="1"/>
  <c r="P786" i="1"/>
  <c r="O786" i="1"/>
  <c r="T786" i="1" s="1"/>
  <c r="Y786" i="1" s="1"/>
  <c r="N786" i="1"/>
  <c r="R785" i="1"/>
  <c r="W785" i="1" s="1"/>
  <c r="Q785" i="1"/>
  <c r="P785" i="1"/>
  <c r="U785" i="1" s="1"/>
  <c r="Z785" i="1" s="1"/>
  <c r="O785" i="1"/>
  <c r="N785" i="1"/>
  <c r="S785" i="1" s="1"/>
  <c r="R784" i="1"/>
  <c r="Q784" i="1"/>
  <c r="P784" i="1"/>
  <c r="O784" i="1"/>
  <c r="T784" i="1" s="1"/>
  <c r="N784" i="1"/>
  <c r="S784" i="1" s="1"/>
  <c r="X784" i="1" s="1"/>
  <c r="R783" i="1"/>
  <c r="W783" i="1" s="1"/>
  <c r="AB783" i="1" s="1"/>
  <c r="Q783" i="1"/>
  <c r="P783" i="1"/>
  <c r="O783" i="1"/>
  <c r="T783" i="1" s="1"/>
  <c r="N783" i="1"/>
  <c r="S783" i="1" s="1"/>
  <c r="X783" i="1" s="1"/>
  <c r="R782" i="1"/>
  <c r="Q782" i="1"/>
  <c r="V782" i="1" s="1"/>
  <c r="P782" i="1"/>
  <c r="U782" i="1" s="1"/>
  <c r="O782" i="1"/>
  <c r="N782" i="1"/>
  <c r="R781" i="1"/>
  <c r="W781" i="1" s="1"/>
  <c r="Q781" i="1"/>
  <c r="V781" i="1" s="1"/>
  <c r="P781" i="1"/>
  <c r="U781" i="1" s="1"/>
  <c r="Z781" i="1" s="1"/>
  <c r="O781" i="1"/>
  <c r="N781" i="1"/>
  <c r="S781" i="1" s="1"/>
  <c r="R780" i="1"/>
  <c r="W780" i="1" s="1"/>
  <c r="Q780" i="1"/>
  <c r="V780" i="1" s="1"/>
  <c r="AA780" i="1" s="1"/>
  <c r="P780" i="1"/>
  <c r="O780" i="1"/>
  <c r="T780" i="1" s="1"/>
  <c r="N780" i="1"/>
  <c r="S780" i="1" s="1"/>
  <c r="X780" i="1" s="1"/>
  <c r="R779" i="1"/>
  <c r="W779" i="1" s="1"/>
  <c r="AB779" i="1" s="1"/>
  <c r="Q779" i="1"/>
  <c r="P779" i="1"/>
  <c r="O779" i="1"/>
  <c r="T779" i="1" s="1"/>
  <c r="Y779" i="1" s="1"/>
  <c r="N779" i="1"/>
  <c r="S779" i="1" s="1"/>
  <c r="X779" i="1" s="1"/>
  <c r="R778" i="1"/>
  <c r="Q778" i="1"/>
  <c r="V778" i="1" s="1"/>
  <c r="P778" i="1"/>
  <c r="O778" i="1"/>
  <c r="T778" i="1" s="1"/>
  <c r="Y778" i="1" s="1"/>
  <c r="N778" i="1"/>
  <c r="R777" i="1"/>
  <c r="W777" i="1" s="1"/>
  <c r="Q777" i="1"/>
  <c r="P777" i="1"/>
  <c r="U777" i="1" s="1"/>
  <c r="Z777" i="1" s="1"/>
  <c r="O777" i="1"/>
  <c r="N777" i="1"/>
  <c r="S777" i="1" s="1"/>
  <c r="R776" i="1"/>
  <c r="W776" i="1" s="1"/>
  <c r="AB776" i="1" s="1"/>
  <c r="Q776" i="1"/>
  <c r="V776" i="1" s="1"/>
  <c r="AA776" i="1" s="1"/>
  <c r="P776" i="1"/>
  <c r="O776" i="1"/>
  <c r="N776" i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P774" i="1"/>
  <c r="O774" i="1"/>
  <c r="T774" i="1" s="1"/>
  <c r="Y774" i="1" s="1"/>
  <c r="N774" i="1"/>
  <c r="S774" i="1" s="1"/>
  <c r="X774" i="1" s="1"/>
  <c r="R772" i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W770" i="1"/>
  <c r="AB770" i="1" s="1"/>
  <c r="R770" i="1"/>
  <c r="Q770" i="1"/>
  <c r="P770" i="1"/>
  <c r="O770" i="1"/>
  <c r="N770" i="1"/>
  <c r="S770" i="1" s="1"/>
  <c r="X770" i="1" s="1"/>
  <c r="R769" i="1"/>
  <c r="Q769" i="1"/>
  <c r="V769" i="1" s="1"/>
  <c r="P769" i="1"/>
  <c r="O769" i="1"/>
  <c r="T769" i="1" s="1"/>
  <c r="Y769" i="1" s="1"/>
  <c r="N769" i="1"/>
  <c r="R768" i="1"/>
  <c r="W768" i="1" s="1"/>
  <c r="Q768" i="1"/>
  <c r="P768" i="1"/>
  <c r="U768" i="1" s="1"/>
  <c r="Z768" i="1" s="1"/>
  <c r="O768" i="1"/>
  <c r="N768" i="1"/>
  <c r="R767" i="1"/>
  <c r="W767" i="1" s="1"/>
  <c r="AB767" i="1" s="1"/>
  <c r="Q767" i="1"/>
  <c r="V767" i="1" s="1"/>
  <c r="AA767" i="1" s="1"/>
  <c r="P767" i="1"/>
  <c r="O767" i="1"/>
  <c r="N767" i="1"/>
  <c r="S767" i="1" s="1"/>
  <c r="X767" i="1" s="1"/>
  <c r="R766" i="1"/>
  <c r="W766" i="1" s="1"/>
  <c r="AB766" i="1" s="1"/>
  <c r="Q766" i="1"/>
  <c r="P766" i="1"/>
  <c r="O766" i="1"/>
  <c r="T766" i="1" s="1"/>
  <c r="Y766" i="1" s="1"/>
  <c r="N766" i="1"/>
  <c r="S766" i="1" s="1"/>
  <c r="X766" i="1" s="1"/>
  <c r="R765" i="1"/>
  <c r="Q765" i="1"/>
  <c r="V765" i="1" s="1"/>
  <c r="P765" i="1"/>
  <c r="U765" i="1" s="1"/>
  <c r="Z765" i="1" s="1"/>
  <c r="O765" i="1"/>
  <c r="N765" i="1"/>
  <c r="R764" i="1"/>
  <c r="Q764" i="1"/>
  <c r="V764" i="1" s="1"/>
  <c r="AA764" i="1" s="1"/>
  <c r="P764" i="1"/>
  <c r="O764" i="1"/>
  <c r="N764" i="1"/>
  <c r="R763" i="1"/>
  <c r="W763" i="1" s="1"/>
  <c r="AB763" i="1" s="1"/>
  <c r="Q763" i="1"/>
  <c r="P763" i="1"/>
  <c r="O763" i="1"/>
  <c r="N763" i="1"/>
  <c r="S763" i="1" s="1"/>
  <c r="X763" i="1" s="1"/>
  <c r="R762" i="1"/>
  <c r="W762" i="1" s="1"/>
  <c r="Q762" i="1"/>
  <c r="P762" i="1"/>
  <c r="O762" i="1"/>
  <c r="T762" i="1" s="1"/>
  <c r="Y762" i="1" s="1"/>
  <c r="N762" i="1"/>
  <c r="R761" i="1"/>
  <c r="Q761" i="1"/>
  <c r="V761" i="1" s="1"/>
  <c r="P761" i="1"/>
  <c r="U761" i="1" s="1"/>
  <c r="Z761" i="1" s="1"/>
  <c r="O761" i="1"/>
  <c r="N761" i="1"/>
  <c r="R760" i="1"/>
  <c r="W760" i="1" s="1"/>
  <c r="Q760" i="1"/>
  <c r="V760" i="1" s="1"/>
  <c r="AA760" i="1" s="1"/>
  <c r="P760" i="1"/>
  <c r="O760" i="1"/>
  <c r="N760" i="1"/>
  <c r="V759" i="1"/>
  <c r="R759" i="1"/>
  <c r="W759" i="1" s="1"/>
  <c r="AB759" i="1" s="1"/>
  <c r="Q759" i="1"/>
  <c r="P759" i="1"/>
  <c r="O759" i="1"/>
  <c r="N759" i="1"/>
  <c r="S759" i="1" s="1"/>
  <c r="X759" i="1" s="1"/>
  <c r="R758" i="1"/>
  <c r="W758" i="1" s="1"/>
  <c r="AB758" i="1" s="1"/>
  <c r="Q758" i="1"/>
  <c r="V758" i="1" s="1"/>
  <c r="P758" i="1"/>
  <c r="O758" i="1"/>
  <c r="N758" i="1"/>
  <c r="S758" i="1" s="1"/>
  <c r="X758" i="1" s="1"/>
  <c r="R757" i="1"/>
  <c r="Q757" i="1"/>
  <c r="P757" i="1"/>
  <c r="O757" i="1"/>
  <c r="T757" i="1" s="1"/>
  <c r="Y757" i="1" s="1"/>
  <c r="N757" i="1"/>
  <c r="S757" i="1" s="1"/>
  <c r="X757" i="1" s="1"/>
  <c r="R756" i="1"/>
  <c r="Q756" i="1"/>
  <c r="P756" i="1"/>
  <c r="U756" i="1" s="1"/>
  <c r="Z756" i="1" s="1"/>
  <c r="O756" i="1"/>
  <c r="N756" i="1"/>
  <c r="R755" i="1"/>
  <c r="W755" i="1" s="1"/>
  <c r="Q755" i="1"/>
  <c r="V755" i="1" s="1"/>
  <c r="AA755" i="1" s="1"/>
  <c r="P755" i="1"/>
  <c r="O755" i="1"/>
  <c r="N755" i="1"/>
  <c r="R754" i="1"/>
  <c r="W754" i="1" s="1"/>
  <c r="AB754" i="1" s="1"/>
  <c r="Q754" i="1"/>
  <c r="V754" i="1" s="1"/>
  <c r="P754" i="1"/>
  <c r="O754" i="1"/>
  <c r="N754" i="1"/>
  <c r="S754" i="1" s="1"/>
  <c r="X754" i="1" s="1"/>
  <c r="R753" i="1"/>
  <c r="W753" i="1" s="1"/>
  <c r="Q753" i="1"/>
  <c r="P753" i="1"/>
  <c r="O753" i="1"/>
  <c r="T753" i="1" s="1"/>
  <c r="Y753" i="1" s="1"/>
  <c r="N753" i="1"/>
  <c r="R752" i="1"/>
  <c r="Q752" i="1"/>
  <c r="V752" i="1" s="1"/>
  <c r="P752" i="1"/>
  <c r="U752" i="1" s="1"/>
  <c r="Z752" i="1" s="1"/>
  <c r="O752" i="1"/>
  <c r="N752" i="1"/>
  <c r="R751" i="1"/>
  <c r="W751" i="1" s="1"/>
  <c r="Q751" i="1"/>
  <c r="V751" i="1" s="1"/>
  <c r="AA751" i="1" s="1"/>
  <c r="P751" i="1"/>
  <c r="O751" i="1"/>
  <c r="N751" i="1"/>
  <c r="S751" i="1" s="1"/>
  <c r="R750" i="1"/>
  <c r="W750" i="1" s="1"/>
  <c r="AB750" i="1" s="1"/>
  <c r="Q750" i="1"/>
  <c r="V750" i="1" s="1"/>
  <c r="P750" i="1"/>
  <c r="O750" i="1"/>
  <c r="N750" i="1"/>
  <c r="S750" i="1" s="1"/>
  <c r="X750" i="1" s="1"/>
  <c r="R749" i="1"/>
  <c r="Q749" i="1"/>
  <c r="P749" i="1"/>
  <c r="O749" i="1"/>
  <c r="T749" i="1" s="1"/>
  <c r="Y749" i="1" s="1"/>
  <c r="N749" i="1"/>
  <c r="R748" i="1"/>
  <c r="Q748" i="1"/>
  <c r="P748" i="1"/>
  <c r="U748" i="1" s="1"/>
  <c r="Z748" i="1" s="1"/>
  <c r="O748" i="1"/>
  <c r="N748" i="1"/>
  <c r="R747" i="1"/>
  <c r="W747" i="1" s="1"/>
  <c r="Q747" i="1"/>
  <c r="V747" i="1" s="1"/>
  <c r="AA747" i="1" s="1"/>
  <c r="P747" i="1"/>
  <c r="O747" i="1"/>
  <c r="N747" i="1"/>
  <c r="S747" i="1" s="1"/>
  <c r="R746" i="1"/>
  <c r="W746" i="1" s="1"/>
  <c r="AB746" i="1" s="1"/>
  <c r="Q746" i="1"/>
  <c r="V746" i="1" s="1"/>
  <c r="P746" i="1"/>
  <c r="O746" i="1"/>
  <c r="N746" i="1"/>
  <c r="S746" i="1" s="1"/>
  <c r="X746" i="1" s="1"/>
  <c r="R745" i="1"/>
  <c r="W745" i="1" s="1"/>
  <c r="Q745" i="1"/>
  <c r="P745" i="1"/>
  <c r="O745" i="1"/>
  <c r="T745" i="1" s="1"/>
  <c r="Y745" i="1" s="1"/>
  <c r="N745" i="1"/>
  <c r="R744" i="1"/>
  <c r="Q744" i="1"/>
  <c r="V744" i="1" s="1"/>
  <c r="P744" i="1"/>
  <c r="U744" i="1" s="1"/>
  <c r="Z744" i="1" s="1"/>
  <c r="O744" i="1"/>
  <c r="N744" i="1"/>
  <c r="R743" i="1"/>
  <c r="Q743" i="1"/>
  <c r="V743" i="1" s="1"/>
  <c r="P743" i="1"/>
  <c r="U743" i="1" s="1"/>
  <c r="Z743" i="1" s="1"/>
  <c r="O743" i="1"/>
  <c r="N743" i="1"/>
  <c r="R742" i="1"/>
  <c r="Q742" i="1"/>
  <c r="V742" i="1" s="1"/>
  <c r="AA742" i="1" s="1"/>
  <c r="P742" i="1"/>
  <c r="O742" i="1"/>
  <c r="N742" i="1"/>
  <c r="R741" i="1"/>
  <c r="W741" i="1" s="1"/>
  <c r="AB741" i="1" s="1"/>
  <c r="Q741" i="1"/>
  <c r="P741" i="1"/>
  <c r="O741" i="1"/>
  <c r="N741" i="1"/>
  <c r="S741" i="1" s="1"/>
  <c r="X741" i="1" s="1"/>
  <c r="R740" i="1"/>
  <c r="W740" i="1" s="1"/>
  <c r="Q740" i="1"/>
  <c r="P740" i="1"/>
  <c r="O740" i="1"/>
  <c r="T740" i="1" s="1"/>
  <c r="Y740" i="1" s="1"/>
  <c r="N740" i="1"/>
  <c r="S740" i="1" s="1"/>
  <c r="R739" i="1"/>
  <c r="Q739" i="1"/>
  <c r="V739" i="1" s="1"/>
  <c r="P739" i="1"/>
  <c r="U739" i="1" s="1"/>
  <c r="Z739" i="1" s="1"/>
  <c r="O739" i="1"/>
  <c r="N739" i="1"/>
  <c r="R738" i="1"/>
  <c r="W738" i="1" s="1"/>
  <c r="Q738" i="1"/>
  <c r="V738" i="1" s="1"/>
  <c r="AA738" i="1" s="1"/>
  <c r="P738" i="1"/>
  <c r="O738" i="1"/>
  <c r="N738" i="1"/>
  <c r="R737" i="1"/>
  <c r="W737" i="1" s="1"/>
  <c r="AB737" i="1" s="1"/>
  <c r="Q737" i="1"/>
  <c r="V737" i="1" s="1"/>
  <c r="P737" i="1"/>
  <c r="O737" i="1"/>
  <c r="N737" i="1"/>
  <c r="S737" i="1" s="1"/>
  <c r="X737" i="1" s="1"/>
  <c r="W736" i="1"/>
  <c r="R736" i="1"/>
  <c r="Q736" i="1"/>
  <c r="P736" i="1"/>
  <c r="O736" i="1"/>
  <c r="T736" i="1" s="1"/>
  <c r="Y736" i="1" s="1"/>
  <c r="N736" i="1"/>
  <c r="S736" i="1" s="1"/>
  <c r="R735" i="1"/>
  <c r="Q735" i="1"/>
  <c r="V735" i="1" s="1"/>
  <c r="P735" i="1"/>
  <c r="U735" i="1" s="1"/>
  <c r="Z735" i="1" s="1"/>
  <c r="O735" i="1"/>
  <c r="N735" i="1"/>
  <c r="R734" i="1"/>
  <c r="Q734" i="1"/>
  <c r="V734" i="1" s="1"/>
  <c r="AA734" i="1" s="1"/>
  <c r="P734" i="1"/>
  <c r="O734" i="1"/>
  <c r="N734" i="1"/>
  <c r="R733" i="1"/>
  <c r="W733" i="1" s="1"/>
  <c r="AB733" i="1" s="1"/>
  <c r="Q733" i="1"/>
  <c r="P733" i="1"/>
  <c r="O733" i="1"/>
  <c r="N733" i="1"/>
  <c r="S733" i="1" s="1"/>
  <c r="X733" i="1" s="1"/>
  <c r="R732" i="1"/>
  <c r="W732" i="1" s="1"/>
  <c r="Q732" i="1"/>
  <c r="P732" i="1"/>
  <c r="O732" i="1"/>
  <c r="T732" i="1" s="1"/>
  <c r="Y732" i="1" s="1"/>
  <c r="N732" i="1"/>
  <c r="R731" i="1"/>
  <c r="Q731" i="1"/>
  <c r="V731" i="1" s="1"/>
  <c r="P731" i="1"/>
  <c r="U731" i="1" s="1"/>
  <c r="Z731" i="1" s="1"/>
  <c r="O731" i="1"/>
  <c r="N731" i="1"/>
  <c r="R730" i="1"/>
  <c r="W730" i="1" s="1"/>
  <c r="Q730" i="1"/>
  <c r="P730" i="1"/>
  <c r="O730" i="1"/>
  <c r="N730" i="1"/>
  <c r="R729" i="1"/>
  <c r="W729" i="1" s="1"/>
  <c r="AB729" i="1" s="1"/>
  <c r="Q729" i="1"/>
  <c r="V729" i="1" s="1"/>
  <c r="P729" i="1"/>
  <c r="O729" i="1"/>
  <c r="N729" i="1"/>
  <c r="S729" i="1" s="1"/>
  <c r="X729" i="1" s="1"/>
  <c r="R728" i="1"/>
  <c r="W728" i="1" s="1"/>
  <c r="AB728" i="1" s="1"/>
  <c r="Q728" i="1"/>
  <c r="V728" i="1" s="1"/>
  <c r="P728" i="1"/>
  <c r="O728" i="1"/>
  <c r="N728" i="1"/>
  <c r="S728" i="1" s="1"/>
  <c r="X728" i="1" s="1"/>
  <c r="R726" i="1"/>
  <c r="Q726" i="1"/>
  <c r="P726" i="1"/>
  <c r="O726" i="1"/>
  <c r="T726" i="1" s="1"/>
  <c r="Y726" i="1" s="1"/>
  <c r="N726" i="1"/>
  <c r="R725" i="1"/>
  <c r="Q725" i="1"/>
  <c r="P725" i="1"/>
  <c r="U725" i="1" s="1"/>
  <c r="Z725" i="1" s="1"/>
  <c r="O725" i="1"/>
  <c r="N725" i="1"/>
  <c r="R724" i="1"/>
  <c r="W724" i="1" s="1"/>
  <c r="Q724" i="1"/>
  <c r="P724" i="1"/>
  <c r="O724" i="1"/>
  <c r="N724" i="1"/>
  <c r="R723" i="1"/>
  <c r="W723" i="1" s="1"/>
  <c r="AB723" i="1" s="1"/>
  <c r="Q723" i="1"/>
  <c r="V723" i="1" s="1"/>
  <c r="P723" i="1"/>
  <c r="O723" i="1"/>
  <c r="N723" i="1"/>
  <c r="S723" i="1" s="1"/>
  <c r="X723" i="1" s="1"/>
  <c r="R722" i="1"/>
  <c r="W722" i="1" s="1"/>
  <c r="Q722" i="1"/>
  <c r="P722" i="1"/>
  <c r="O722" i="1"/>
  <c r="N722" i="1"/>
  <c r="R721" i="1"/>
  <c r="Q721" i="1"/>
  <c r="V721" i="1" s="1"/>
  <c r="P721" i="1"/>
  <c r="U721" i="1" s="1"/>
  <c r="Z721" i="1" s="1"/>
  <c r="O721" i="1"/>
  <c r="N721" i="1"/>
  <c r="R720" i="1"/>
  <c r="W720" i="1" s="1"/>
  <c r="Q720" i="1"/>
  <c r="P720" i="1"/>
  <c r="O720" i="1"/>
  <c r="N720" i="1"/>
  <c r="S720" i="1" s="1"/>
  <c r="V719" i="1"/>
  <c r="R719" i="1"/>
  <c r="W719" i="1" s="1"/>
  <c r="AB719" i="1" s="1"/>
  <c r="Q719" i="1"/>
  <c r="P719" i="1"/>
  <c r="O719" i="1"/>
  <c r="N719" i="1"/>
  <c r="S719" i="1" s="1"/>
  <c r="X719" i="1" s="1"/>
  <c r="R718" i="1"/>
  <c r="Q718" i="1"/>
  <c r="P718" i="1"/>
  <c r="O718" i="1"/>
  <c r="T718" i="1" s="1"/>
  <c r="Y718" i="1" s="1"/>
  <c r="N718" i="1"/>
  <c r="R717" i="1"/>
  <c r="Q717" i="1"/>
  <c r="P717" i="1"/>
  <c r="U717" i="1" s="1"/>
  <c r="Z717" i="1" s="1"/>
  <c r="O717" i="1"/>
  <c r="N717" i="1"/>
  <c r="R716" i="1"/>
  <c r="W716" i="1" s="1"/>
  <c r="Q716" i="1"/>
  <c r="P716" i="1"/>
  <c r="O716" i="1"/>
  <c r="N716" i="1"/>
  <c r="R715" i="1"/>
  <c r="W715" i="1" s="1"/>
  <c r="AB715" i="1" s="1"/>
  <c r="Q715" i="1"/>
  <c r="V715" i="1" s="1"/>
  <c r="P715" i="1"/>
  <c r="O715" i="1"/>
  <c r="N715" i="1"/>
  <c r="S715" i="1" s="1"/>
  <c r="X715" i="1" s="1"/>
  <c r="R714" i="1"/>
  <c r="W714" i="1" s="1"/>
  <c r="Q714" i="1"/>
  <c r="P714" i="1"/>
  <c r="O714" i="1"/>
  <c r="N714" i="1"/>
  <c r="R713" i="1"/>
  <c r="Q713" i="1"/>
  <c r="V713" i="1" s="1"/>
  <c r="P713" i="1"/>
  <c r="U713" i="1" s="1"/>
  <c r="Z713" i="1" s="1"/>
  <c r="O713" i="1"/>
  <c r="N713" i="1"/>
  <c r="R712" i="1"/>
  <c r="Q712" i="1"/>
  <c r="V712" i="1" s="1"/>
  <c r="P712" i="1"/>
  <c r="U712" i="1" s="1"/>
  <c r="Z712" i="1" s="1"/>
  <c r="O712" i="1"/>
  <c r="N712" i="1"/>
  <c r="R711" i="1"/>
  <c r="W711" i="1" s="1"/>
  <c r="Q711" i="1"/>
  <c r="P711" i="1"/>
  <c r="O711" i="1"/>
  <c r="N711" i="1"/>
  <c r="S711" i="1" s="1"/>
  <c r="R710" i="1"/>
  <c r="W710" i="1" s="1"/>
  <c r="AB710" i="1" s="1"/>
  <c r="Q710" i="1"/>
  <c r="V710" i="1" s="1"/>
  <c r="P710" i="1"/>
  <c r="O710" i="1"/>
  <c r="N710" i="1"/>
  <c r="S710" i="1" s="1"/>
  <c r="X710" i="1" s="1"/>
  <c r="R709" i="1"/>
  <c r="W709" i="1" s="1"/>
  <c r="Q709" i="1"/>
  <c r="P709" i="1"/>
  <c r="O709" i="1"/>
  <c r="N709" i="1"/>
  <c r="R708" i="1"/>
  <c r="Q708" i="1"/>
  <c r="V708" i="1" s="1"/>
  <c r="P708" i="1"/>
  <c r="O708" i="1"/>
  <c r="N708" i="1"/>
  <c r="W707" i="1"/>
  <c r="AB707" i="1" s="1"/>
  <c r="R707" i="1"/>
  <c r="Q707" i="1"/>
  <c r="P707" i="1"/>
  <c r="O707" i="1"/>
  <c r="N707" i="1"/>
  <c r="S707" i="1" s="1"/>
  <c r="X707" i="1" s="1"/>
  <c r="R706" i="1"/>
  <c r="W706" i="1" s="1"/>
  <c r="Q706" i="1"/>
  <c r="V706" i="1" s="1"/>
  <c r="P706" i="1"/>
  <c r="U706" i="1" s="1"/>
  <c r="O706" i="1"/>
  <c r="T706" i="1" s="1"/>
  <c r="Y706" i="1" s="1"/>
  <c r="N706" i="1"/>
  <c r="S706" i="1" s="1"/>
  <c r="R705" i="1"/>
  <c r="W705" i="1" s="1"/>
  <c r="Q705" i="1"/>
  <c r="V705" i="1" s="1"/>
  <c r="P705" i="1"/>
  <c r="U705" i="1" s="1"/>
  <c r="Z705" i="1" s="1"/>
  <c r="O705" i="1"/>
  <c r="T705" i="1" s="1"/>
  <c r="N705" i="1"/>
  <c r="S705" i="1" s="1"/>
  <c r="R704" i="1"/>
  <c r="W704" i="1" s="1"/>
  <c r="Q704" i="1"/>
  <c r="V704" i="1" s="1"/>
  <c r="P704" i="1"/>
  <c r="U704" i="1" s="1"/>
  <c r="Z704" i="1" s="1"/>
  <c r="O704" i="1"/>
  <c r="T704" i="1" s="1"/>
  <c r="Y704" i="1" s="1"/>
  <c r="N704" i="1"/>
  <c r="S704" i="1" s="1"/>
  <c r="R703" i="1"/>
  <c r="W703" i="1" s="1"/>
  <c r="Q703" i="1"/>
  <c r="V703" i="1" s="1"/>
  <c r="AA703" i="1" s="1"/>
  <c r="P703" i="1"/>
  <c r="U703" i="1" s="1"/>
  <c r="Z703" i="1" s="1"/>
  <c r="O703" i="1"/>
  <c r="N703" i="1"/>
  <c r="S703" i="1" s="1"/>
  <c r="R702" i="1"/>
  <c r="W702" i="1" s="1"/>
  <c r="AB702" i="1" s="1"/>
  <c r="Q702" i="1"/>
  <c r="V702" i="1" s="1"/>
  <c r="AA702" i="1" s="1"/>
  <c r="P702" i="1"/>
  <c r="O702" i="1"/>
  <c r="T702" i="1" s="1"/>
  <c r="N702" i="1"/>
  <c r="S702" i="1" s="1"/>
  <c r="X702" i="1" s="1"/>
  <c r="R701" i="1"/>
  <c r="W701" i="1" s="1"/>
  <c r="AB701" i="1" s="1"/>
  <c r="Q701" i="1"/>
  <c r="V701" i="1" s="1"/>
  <c r="P701" i="1"/>
  <c r="U701" i="1" s="1"/>
  <c r="O701" i="1"/>
  <c r="N701" i="1"/>
  <c r="S701" i="1" s="1"/>
  <c r="X701" i="1" s="1"/>
  <c r="R700" i="1"/>
  <c r="W700" i="1" s="1"/>
  <c r="Q700" i="1"/>
  <c r="V700" i="1" s="1"/>
  <c r="P700" i="1"/>
  <c r="O700" i="1"/>
  <c r="T700" i="1" s="1"/>
  <c r="Y700" i="1" s="1"/>
  <c r="N700" i="1"/>
  <c r="R699" i="1"/>
  <c r="W699" i="1" s="1"/>
  <c r="Q699" i="1"/>
  <c r="V699" i="1" s="1"/>
  <c r="P699" i="1"/>
  <c r="U699" i="1" s="1"/>
  <c r="Z699" i="1" s="1"/>
  <c r="O699" i="1"/>
  <c r="N699" i="1"/>
  <c r="S699" i="1" s="1"/>
  <c r="R698" i="1"/>
  <c r="W698" i="1" s="1"/>
  <c r="Q698" i="1"/>
  <c r="V698" i="1" s="1"/>
  <c r="AA698" i="1" s="1"/>
  <c r="P698" i="1"/>
  <c r="O698" i="1"/>
  <c r="T698" i="1" s="1"/>
  <c r="N698" i="1"/>
  <c r="R697" i="1"/>
  <c r="W697" i="1" s="1"/>
  <c r="Q697" i="1"/>
  <c r="V697" i="1" s="1"/>
  <c r="AA697" i="1" s="1"/>
  <c r="P697" i="1"/>
  <c r="O697" i="1"/>
  <c r="T697" i="1" s="1"/>
  <c r="N697" i="1"/>
  <c r="R694" i="1"/>
  <c r="W694" i="1" s="1"/>
  <c r="Q694" i="1"/>
  <c r="V694" i="1" s="1"/>
  <c r="AA694" i="1" s="1"/>
  <c r="P694" i="1"/>
  <c r="U694" i="1" s="1"/>
  <c r="Z694" i="1" s="1"/>
  <c r="O694" i="1"/>
  <c r="N694" i="1"/>
  <c r="S694" i="1" s="1"/>
  <c r="R693" i="1"/>
  <c r="W693" i="1" s="1"/>
  <c r="AB693" i="1" s="1"/>
  <c r="Q693" i="1"/>
  <c r="V693" i="1" s="1"/>
  <c r="AA693" i="1" s="1"/>
  <c r="P693" i="1"/>
  <c r="O693" i="1"/>
  <c r="T693" i="1" s="1"/>
  <c r="N693" i="1"/>
  <c r="S693" i="1" s="1"/>
  <c r="X693" i="1" s="1"/>
  <c r="R692" i="1"/>
  <c r="W692" i="1" s="1"/>
  <c r="AB692" i="1" s="1"/>
  <c r="Q692" i="1"/>
  <c r="V692" i="1" s="1"/>
  <c r="P692" i="1"/>
  <c r="U692" i="1" s="1"/>
  <c r="O692" i="1"/>
  <c r="T692" i="1" s="1"/>
  <c r="Y692" i="1" s="1"/>
  <c r="N692" i="1"/>
  <c r="S692" i="1" s="1"/>
  <c r="X692" i="1" s="1"/>
  <c r="R691" i="1"/>
  <c r="W691" i="1" s="1"/>
  <c r="Q691" i="1"/>
  <c r="V691" i="1" s="1"/>
  <c r="P691" i="1"/>
  <c r="O691" i="1"/>
  <c r="T691" i="1" s="1"/>
  <c r="Y691" i="1" s="1"/>
  <c r="N691" i="1"/>
  <c r="S691" i="1" s="1"/>
  <c r="R690" i="1"/>
  <c r="W690" i="1" s="1"/>
  <c r="Q690" i="1"/>
  <c r="V690" i="1" s="1"/>
  <c r="P690" i="1"/>
  <c r="U690" i="1" s="1"/>
  <c r="Z690" i="1" s="1"/>
  <c r="O690" i="1"/>
  <c r="N690" i="1"/>
  <c r="S690" i="1" s="1"/>
  <c r="R689" i="1"/>
  <c r="W689" i="1" s="1"/>
  <c r="Q689" i="1"/>
  <c r="V689" i="1" s="1"/>
  <c r="AA689" i="1" s="1"/>
  <c r="P689" i="1"/>
  <c r="O689" i="1"/>
  <c r="T689" i="1" s="1"/>
  <c r="N689" i="1"/>
  <c r="R688" i="1"/>
  <c r="W688" i="1" s="1"/>
  <c r="AB688" i="1" s="1"/>
  <c r="Q688" i="1"/>
  <c r="V688" i="1" s="1"/>
  <c r="P688" i="1"/>
  <c r="U688" i="1" s="1"/>
  <c r="O688" i="1"/>
  <c r="N688" i="1"/>
  <c r="S688" i="1" s="1"/>
  <c r="X688" i="1" s="1"/>
  <c r="R687" i="1"/>
  <c r="W687" i="1" s="1"/>
  <c r="Q687" i="1"/>
  <c r="V687" i="1" s="1"/>
  <c r="P687" i="1"/>
  <c r="O687" i="1"/>
  <c r="T687" i="1" s="1"/>
  <c r="Y687" i="1" s="1"/>
  <c r="N687" i="1"/>
  <c r="R686" i="1"/>
  <c r="W686" i="1" s="1"/>
  <c r="Q686" i="1"/>
  <c r="V686" i="1" s="1"/>
  <c r="P686" i="1"/>
  <c r="U686" i="1" s="1"/>
  <c r="Z686" i="1" s="1"/>
  <c r="O686" i="1"/>
  <c r="N686" i="1"/>
  <c r="S686" i="1" s="1"/>
  <c r="R685" i="1"/>
  <c r="W685" i="1" s="1"/>
  <c r="Q685" i="1"/>
  <c r="V685" i="1" s="1"/>
  <c r="AA685" i="1" s="1"/>
  <c r="P685" i="1"/>
  <c r="O685" i="1"/>
  <c r="T685" i="1" s="1"/>
  <c r="N685" i="1"/>
  <c r="S685" i="1" s="1"/>
  <c r="R684" i="1"/>
  <c r="W684" i="1" s="1"/>
  <c r="AB684" i="1" s="1"/>
  <c r="Q684" i="1"/>
  <c r="V684" i="1" s="1"/>
  <c r="P684" i="1"/>
  <c r="U684" i="1" s="1"/>
  <c r="O684" i="1"/>
  <c r="N684" i="1"/>
  <c r="S684" i="1" s="1"/>
  <c r="X684" i="1" s="1"/>
  <c r="R682" i="1"/>
  <c r="W682" i="1" s="1"/>
  <c r="Q682" i="1"/>
  <c r="V682" i="1" s="1"/>
  <c r="P682" i="1"/>
  <c r="O682" i="1"/>
  <c r="T682" i="1" s="1"/>
  <c r="Y682" i="1" s="1"/>
  <c r="N682" i="1"/>
  <c r="S682" i="1" s="1"/>
  <c r="R681" i="1"/>
  <c r="W681" i="1" s="1"/>
  <c r="Q681" i="1"/>
  <c r="V681" i="1" s="1"/>
  <c r="P681" i="1"/>
  <c r="U681" i="1" s="1"/>
  <c r="Z681" i="1" s="1"/>
  <c r="O681" i="1"/>
  <c r="N681" i="1"/>
  <c r="S681" i="1" s="1"/>
  <c r="R680" i="1"/>
  <c r="W680" i="1" s="1"/>
  <c r="Q680" i="1"/>
  <c r="V680" i="1" s="1"/>
  <c r="AA680" i="1" s="1"/>
  <c r="P680" i="1"/>
  <c r="O680" i="1"/>
  <c r="T680" i="1" s="1"/>
  <c r="N680" i="1"/>
  <c r="V679" i="1"/>
  <c r="R679" i="1"/>
  <c r="W679" i="1" s="1"/>
  <c r="AB679" i="1" s="1"/>
  <c r="Q679" i="1"/>
  <c r="P679" i="1"/>
  <c r="U679" i="1" s="1"/>
  <c r="O679" i="1"/>
  <c r="N679" i="1"/>
  <c r="S679" i="1" s="1"/>
  <c r="X679" i="1" s="1"/>
  <c r="R678" i="1"/>
  <c r="W678" i="1" s="1"/>
  <c r="Q678" i="1"/>
  <c r="V678" i="1" s="1"/>
  <c r="P678" i="1"/>
  <c r="O678" i="1"/>
  <c r="T678" i="1" s="1"/>
  <c r="Y678" i="1" s="1"/>
  <c r="N678" i="1"/>
  <c r="R677" i="1"/>
  <c r="W677" i="1" s="1"/>
  <c r="Q677" i="1"/>
  <c r="V677" i="1" s="1"/>
  <c r="P677" i="1"/>
  <c r="U677" i="1" s="1"/>
  <c r="Z677" i="1" s="1"/>
  <c r="O677" i="1"/>
  <c r="N677" i="1"/>
  <c r="S677" i="1" s="1"/>
  <c r="R676" i="1"/>
  <c r="W676" i="1" s="1"/>
  <c r="Q676" i="1"/>
  <c r="V676" i="1" s="1"/>
  <c r="AA676" i="1" s="1"/>
  <c r="P676" i="1"/>
  <c r="O676" i="1"/>
  <c r="T676" i="1" s="1"/>
  <c r="N676" i="1"/>
  <c r="S676" i="1" s="1"/>
  <c r="R675" i="1"/>
  <c r="W675" i="1" s="1"/>
  <c r="AB675" i="1" s="1"/>
  <c r="Q675" i="1"/>
  <c r="V675" i="1" s="1"/>
  <c r="P675" i="1"/>
  <c r="U675" i="1" s="1"/>
  <c r="O675" i="1"/>
  <c r="N675" i="1"/>
  <c r="S675" i="1" s="1"/>
  <c r="X675" i="1" s="1"/>
  <c r="R674" i="1"/>
  <c r="W674" i="1" s="1"/>
  <c r="Q674" i="1"/>
  <c r="V674" i="1" s="1"/>
  <c r="P674" i="1"/>
  <c r="O674" i="1"/>
  <c r="T674" i="1" s="1"/>
  <c r="Y674" i="1" s="1"/>
  <c r="N674" i="1"/>
  <c r="S674" i="1" s="1"/>
  <c r="R673" i="1"/>
  <c r="W673" i="1" s="1"/>
  <c r="Q673" i="1"/>
  <c r="V673" i="1" s="1"/>
  <c r="P673" i="1"/>
  <c r="U673" i="1" s="1"/>
  <c r="Z673" i="1" s="1"/>
  <c r="O673" i="1"/>
  <c r="N673" i="1"/>
  <c r="S673" i="1" s="1"/>
  <c r="R672" i="1"/>
  <c r="W672" i="1" s="1"/>
  <c r="Q672" i="1"/>
  <c r="V672" i="1" s="1"/>
  <c r="AA672" i="1" s="1"/>
  <c r="P672" i="1"/>
  <c r="O672" i="1"/>
  <c r="T672" i="1" s="1"/>
  <c r="N672" i="1"/>
  <c r="R671" i="1"/>
  <c r="W671" i="1" s="1"/>
  <c r="AB671" i="1" s="1"/>
  <c r="Q671" i="1"/>
  <c r="V671" i="1" s="1"/>
  <c r="P671" i="1"/>
  <c r="U671" i="1" s="1"/>
  <c r="O671" i="1"/>
  <c r="N671" i="1"/>
  <c r="S671" i="1" s="1"/>
  <c r="X671" i="1" s="1"/>
  <c r="R670" i="1"/>
  <c r="W670" i="1" s="1"/>
  <c r="Q670" i="1"/>
  <c r="V670" i="1" s="1"/>
  <c r="P670" i="1"/>
  <c r="O670" i="1"/>
  <c r="T670" i="1" s="1"/>
  <c r="Y670" i="1" s="1"/>
  <c r="N670" i="1"/>
  <c r="R669" i="1"/>
  <c r="W669" i="1" s="1"/>
  <c r="Q669" i="1"/>
  <c r="V669" i="1" s="1"/>
  <c r="P669" i="1"/>
  <c r="U669" i="1" s="1"/>
  <c r="Z669" i="1" s="1"/>
  <c r="O669" i="1"/>
  <c r="N669" i="1"/>
  <c r="S669" i="1" s="1"/>
  <c r="R668" i="1"/>
  <c r="W668" i="1" s="1"/>
  <c r="Q668" i="1"/>
  <c r="V668" i="1" s="1"/>
  <c r="AA668" i="1" s="1"/>
  <c r="P668" i="1"/>
  <c r="O668" i="1"/>
  <c r="T668" i="1" s="1"/>
  <c r="N668" i="1"/>
  <c r="S668" i="1" s="1"/>
  <c r="R667" i="1"/>
  <c r="W667" i="1" s="1"/>
  <c r="Q667" i="1"/>
  <c r="V667" i="1" s="1"/>
  <c r="AA667" i="1" s="1"/>
  <c r="P667" i="1"/>
  <c r="O667" i="1"/>
  <c r="T667" i="1" s="1"/>
  <c r="N667" i="1"/>
  <c r="S667" i="1" s="1"/>
  <c r="R666" i="1"/>
  <c r="W666" i="1" s="1"/>
  <c r="AB666" i="1" s="1"/>
  <c r="Q666" i="1"/>
  <c r="V666" i="1" s="1"/>
  <c r="P666" i="1"/>
  <c r="U666" i="1" s="1"/>
  <c r="O666" i="1"/>
  <c r="N666" i="1"/>
  <c r="S666" i="1" s="1"/>
  <c r="X666" i="1" s="1"/>
  <c r="R665" i="1"/>
  <c r="Q665" i="1"/>
  <c r="V665" i="1" s="1"/>
  <c r="P665" i="1"/>
  <c r="O665" i="1"/>
  <c r="T665" i="1" s="1"/>
  <c r="Y665" i="1" s="1"/>
  <c r="N665" i="1"/>
  <c r="S665" i="1" s="1"/>
  <c r="R664" i="1"/>
  <c r="W664" i="1" s="1"/>
  <c r="Q664" i="1"/>
  <c r="V664" i="1" s="1"/>
  <c r="P664" i="1"/>
  <c r="U664" i="1" s="1"/>
  <c r="Z664" i="1" s="1"/>
  <c r="O664" i="1"/>
  <c r="N664" i="1"/>
  <c r="S664" i="1" s="1"/>
  <c r="R663" i="1"/>
  <c r="W663" i="1" s="1"/>
  <c r="Q663" i="1"/>
  <c r="V663" i="1" s="1"/>
  <c r="AA663" i="1" s="1"/>
  <c r="P663" i="1"/>
  <c r="O663" i="1"/>
  <c r="T663" i="1" s="1"/>
  <c r="N663" i="1"/>
  <c r="R662" i="1"/>
  <c r="W662" i="1" s="1"/>
  <c r="AB662" i="1" s="1"/>
  <c r="Q662" i="1"/>
  <c r="P662" i="1"/>
  <c r="U662" i="1" s="1"/>
  <c r="O662" i="1"/>
  <c r="N662" i="1"/>
  <c r="S662" i="1" s="1"/>
  <c r="X662" i="1" s="1"/>
  <c r="R661" i="1"/>
  <c r="Q661" i="1"/>
  <c r="V661" i="1" s="1"/>
  <c r="P661" i="1"/>
  <c r="U661" i="1" s="1"/>
  <c r="O661" i="1"/>
  <c r="T661" i="1" s="1"/>
  <c r="Y661" i="1" s="1"/>
  <c r="N661" i="1"/>
  <c r="R660" i="1"/>
  <c r="W660" i="1" s="1"/>
  <c r="Q660" i="1"/>
  <c r="V660" i="1" s="1"/>
  <c r="P660" i="1"/>
  <c r="U660" i="1" s="1"/>
  <c r="Z660" i="1" s="1"/>
  <c r="O660" i="1"/>
  <c r="N660" i="1"/>
  <c r="S660" i="1" s="1"/>
  <c r="W659" i="1"/>
  <c r="S659" i="1"/>
  <c r="R659" i="1"/>
  <c r="Q659" i="1"/>
  <c r="V659" i="1" s="1"/>
  <c r="AA659" i="1" s="1"/>
  <c r="P659" i="1"/>
  <c r="O659" i="1"/>
  <c r="T659" i="1" s="1"/>
  <c r="N659" i="1"/>
  <c r="R658" i="1"/>
  <c r="W658" i="1" s="1"/>
  <c r="AB658" i="1" s="1"/>
  <c r="Q658" i="1"/>
  <c r="P658" i="1"/>
  <c r="U658" i="1" s="1"/>
  <c r="O658" i="1"/>
  <c r="N658" i="1"/>
  <c r="S658" i="1" s="1"/>
  <c r="X658" i="1" s="1"/>
  <c r="R657" i="1"/>
  <c r="Q657" i="1"/>
  <c r="V657" i="1" s="1"/>
  <c r="P657" i="1"/>
  <c r="U657" i="1" s="1"/>
  <c r="O657" i="1"/>
  <c r="T657" i="1" s="1"/>
  <c r="Y657" i="1" s="1"/>
  <c r="N657" i="1"/>
  <c r="R656" i="1"/>
  <c r="W656" i="1" s="1"/>
  <c r="Q656" i="1"/>
  <c r="V656" i="1" s="1"/>
  <c r="P656" i="1"/>
  <c r="O656" i="1"/>
  <c r="N656" i="1"/>
  <c r="S656" i="1" s="1"/>
  <c r="R655" i="1"/>
  <c r="W655" i="1" s="1"/>
  <c r="Q655" i="1"/>
  <c r="P655" i="1"/>
  <c r="O655" i="1"/>
  <c r="T655" i="1" s="1"/>
  <c r="N655" i="1"/>
  <c r="S655" i="1" s="1"/>
  <c r="R654" i="1"/>
  <c r="W654" i="1" s="1"/>
  <c r="AB654" i="1" s="1"/>
  <c r="Q654" i="1"/>
  <c r="P654" i="1"/>
  <c r="U654" i="1" s="1"/>
  <c r="O654" i="1"/>
  <c r="N654" i="1"/>
  <c r="S654" i="1" s="1"/>
  <c r="X654" i="1" s="1"/>
  <c r="R653" i="1"/>
  <c r="Q653" i="1"/>
  <c r="V653" i="1" s="1"/>
  <c r="P653" i="1"/>
  <c r="U653" i="1" s="1"/>
  <c r="O653" i="1"/>
  <c r="N653" i="1"/>
  <c r="R652" i="1"/>
  <c r="W652" i="1" s="1"/>
  <c r="Q652" i="1"/>
  <c r="V652" i="1" s="1"/>
  <c r="P652" i="1"/>
  <c r="O652" i="1"/>
  <c r="N652" i="1"/>
  <c r="S652" i="1" s="1"/>
  <c r="R651" i="1"/>
  <c r="W651" i="1" s="1"/>
  <c r="Q651" i="1"/>
  <c r="V651" i="1" s="1"/>
  <c r="P651" i="1"/>
  <c r="O651" i="1"/>
  <c r="N651" i="1"/>
  <c r="S651" i="1" s="1"/>
  <c r="R650" i="1"/>
  <c r="W650" i="1" s="1"/>
  <c r="Q650" i="1"/>
  <c r="P650" i="1"/>
  <c r="O650" i="1"/>
  <c r="T650" i="1" s="1"/>
  <c r="N650" i="1"/>
  <c r="S650" i="1" s="1"/>
  <c r="R649" i="1"/>
  <c r="Q649" i="1"/>
  <c r="V649" i="1" s="1"/>
  <c r="P649" i="1"/>
  <c r="U649" i="1" s="1"/>
  <c r="O649" i="1"/>
  <c r="N649" i="1"/>
  <c r="R648" i="1"/>
  <c r="W648" i="1" s="1"/>
  <c r="Q648" i="1"/>
  <c r="V648" i="1" s="1"/>
  <c r="P648" i="1"/>
  <c r="O648" i="1"/>
  <c r="N648" i="1"/>
  <c r="R647" i="1"/>
  <c r="W647" i="1" s="1"/>
  <c r="Q647" i="1"/>
  <c r="V647" i="1" s="1"/>
  <c r="P647" i="1"/>
  <c r="O647" i="1"/>
  <c r="N647" i="1"/>
  <c r="S647" i="1" s="1"/>
  <c r="R646" i="1"/>
  <c r="W646" i="1" s="1"/>
  <c r="Q646" i="1"/>
  <c r="P646" i="1"/>
  <c r="O646" i="1"/>
  <c r="T646" i="1" s="1"/>
  <c r="N646" i="1"/>
  <c r="S646" i="1" s="1"/>
  <c r="R645" i="1"/>
  <c r="Q645" i="1"/>
  <c r="V645" i="1" s="1"/>
  <c r="P645" i="1"/>
  <c r="U645" i="1" s="1"/>
  <c r="O645" i="1"/>
  <c r="N645" i="1"/>
  <c r="R644" i="1"/>
  <c r="W644" i="1" s="1"/>
  <c r="Q644" i="1"/>
  <c r="V644" i="1" s="1"/>
  <c r="P644" i="1"/>
  <c r="O644" i="1"/>
  <c r="N644" i="1"/>
  <c r="S644" i="1" s="1"/>
  <c r="R643" i="1"/>
  <c r="W643" i="1" s="1"/>
  <c r="Q643" i="1"/>
  <c r="V643" i="1" s="1"/>
  <c r="P643" i="1"/>
  <c r="O643" i="1"/>
  <c r="N643" i="1"/>
  <c r="S643" i="1" s="1"/>
  <c r="R642" i="1"/>
  <c r="Q642" i="1"/>
  <c r="P642" i="1"/>
  <c r="U642" i="1" s="1"/>
  <c r="O642" i="1"/>
  <c r="T642" i="1" s="1"/>
  <c r="N642" i="1"/>
  <c r="R641" i="1"/>
  <c r="Q641" i="1"/>
  <c r="V641" i="1" s="1"/>
  <c r="P641" i="1"/>
  <c r="U641" i="1" s="1"/>
  <c r="Z641" i="1" s="1"/>
  <c r="O641" i="1"/>
  <c r="N641" i="1"/>
  <c r="R640" i="1"/>
  <c r="W640" i="1" s="1"/>
  <c r="Q640" i="1"/>
  <c r="V640" i="1" s="1"/>
  <c r="AA640" i="1" s="1"/>
  <c r="P640" i="1"/>
  <c r="O640" i="1"/>
  <c r="N640" i="1"/>
  <c r="R639" i="1"/>
  <c r="W639" i="1" s="1"/>
  <c r="AB639" i="1" s="1"/>
  <c r="Q639" i="1"/>
  <c r="P639" i="1"/>
  <c r="O639" i="1"/>
  <c r="N639" i="1"/>
  <c r="S639" i="1" s="1"/>
  <c r="X639" i="1" s="1"/>
  <c r="R638" i="1"/>
  <c r="Q638" i="1"/>
  <c r="P638" i="1"/>
  <c r="U638" i="1" s="1"/>
  <c r="O638" i="1"/>
  <c r="T638" i="1" s="1"/>
  <c r="Y638" i="1" s="1"/>
  <c r="N638" i="1"/>
  <c r="R637" i="1"/>
  <c r="Q637" i="1"/>
  <c r="P637" i="1"/>
  <c r="U637" i="1" s="1"/>
  <c r="O637" i="1"/>
  <c r="T637" i="1" s="1"/>
  <c r="Y637" i="1" s="1"/>
  <c r="N637" i="1"/>
  <c r="R636" i="1"/>
  <c r="Q636" i="1"/>
  <c r="P636" i="1"/>
  <c r="U636" i="1" s="1"/>
  <c r="Z636" i="1" s="1"/>
  <c r="O636" i="1"/>
  <c r="N636" i="1"/>
  <c r="S635" i="1"/>
  <c r="R635" i="1"/>
  <c r="W635" i="1" s="1"/>
  <c r="Q635" i="1"/>
  <c r="V635" i="1" s="1"/>
  <c r="AA635" i="1" s="1"/>
  <c r="P635" i="1"/>
  <c r="O635" i="1"/>
  <c r="N635" i="1"/>
  <c r="R634" i="1"/>
  <c r="W634" i="1" s="1"/>
  <c r="AB634" i="1" s="1"/>
  <c r="Q634" i="1"/>
  <c r="P634" i="1"/>
  <c r="O634" i="1"/>
  <c r="N634" i="1"/>
  <c r="S634" i="1" s="1"/>
  <c r="X634" i="1" s="1"/>
  <c r="R633" i="1"/>
  <c r="Q633" i="1"/>
  <c r="P633" i="1"/>
  <c r="O633" i="1"/>
  <c r="T633" i="1" s="1"/>
  <c r="Y633" i="1" s="1"/>
  <c r="N633" i="1"/>
  <c r="R632" i="1"/>
  <c r="Q632" i="1"/>
  <c r="V632" i="1" s="1"/>
  <c r="P632" i="1"/>
  <c r="U632" i="1" s="1"/>
  <c r="Z632" i="1" s="1"/>
  <c r="O632" i="1"/>
  <c r="N632" i="1"/>
  <c r="R631" i="1"/>
  <c r="W631" i="1" s="1"/>
  <c r="Q631" i="1"/>
  <c r="V631" i="1" s="1"/>
  <c r="P631" i="1"/>
  <c r="O631" i="1"/>
  <c r="N631" i="1"/>
  <c r="S631" i="1" s="1"/>
  <c r="R630" i="1"/>
  <c r="W630" i="1" s="1"/>
  <c r="Q630" i="1"/>
  <c r="V630" i="1" s="1"/>
  <c r="P630" i="1"/>
  <c r="O630" i="1"/>
  <c r="N630" i="1"/>
  <c r="S630" i="1" s="1"/>
  <c r="R629" i="1"/>
  <c r="W629" i="1" s="1"/>
  <c r="Q629" i="1"/>
  <c r="P629" i="1"/>
  <c r="O629" i="1"/>
  <c r="T629" i="1" s="1"/>
  <c r="N629" i="1"/>
  <c r="R628" i="1"/>
  <c r="W628" i="1" s="1"/>
  <c r="AB628" i="1" s="1"/>
  <c r="Q628" i="1"/>
  <c r="V628" i="1" s="1"/>
  <c r="P628" i="1"/>
  <c r="U628" i="1" s="1"/>
  <c r="O628" i="1"/>
  <c r="N628" i="1"/>
  <c r="S628" i="1" s="1"/>
  <c r="X628" i="1" s="1"/>
  <c r="R627" i="1"/>
  <c r="W627" i="1" s="1"/>
  <c r="Q627" i="1"/>
  <c r="V627" i="1" s="1"/>
  <c r="P627" i="1"/>
  <c r="O627" i="1"/>
  <c r="N627" i="1"/>
  <c r="S627" i="1" s="1"/>
  <c r="R626" i="1"/>
  <c r="W626" i="1" s="1"/>
  <c r="Q626" i="1"/>
  <c r="V626" i="1" s="1"/>
  <c r="P626" i="1"/>
  <c r="O626" i="1"/>
  <c r="N626" i="1"/>
  <c r="S626" i="1" s="1"/>
  <c r="R625" i="1"/>
  <c r="W625" i="1" s="1"/>
  <c r="Q625" i="1"/>
  <c r="P625" i="1"/>
  <c r="O625" i="1"/>
  <c r="T625" i="1" s="1"/>
  <c r="N625" i="1"/>
  <c r="R624" i="1"/>
  <c r="W624" i="1" s="1"/>
  <c r="AB624" i="1" s="1"/>
  <c r="Q624" i="1"/>
  <c r="V624" i="1" s="1"/>
  <c r="P624" i="1"/>
  <c r="U624" i="1" s="1"/>
  <c r="O624" i="1"/>
  <c r="N624" i="1"/>
  <c r="S624" i="1" s="1"/>
  <c r="X624" i="1" s="1"/>
  <c r="R623" i="1"/>
  <c r="Q623" i="1"/>
  <c r="V623" i="1" s="1"/>
  <c r="P623" i="1"/>
  <c r="U623" i="1" s="1"/>
  <c r="O623" i="1"/>
  <c r="N623" i="1"/>
  <c r="R622" i="1"/>
  <c r="Q622" i="1"/>
  <c r="V622" i="1" s="1"/>
  <c r="P622" i="1"/>
  <c r="U622" i="1" s="1"/>
  <c r="O622" i="1"/>
  <c r="T622" i="1" s="1"/>
  <c r="Y622" i="1" s="1"/>
  <c r="N622" i="1"/>
  <c r="R621" i="1"/>
  <c r="W621" i="1" s="1"/>
  <c r="Q621" i="1"/>
  <c r="V621" i="1" s="1"/>
  <c r="P621" i="1"/>
  <c r="U621" i="1" s="1"/>
  <c r="Z621" i="1" s="1"/>
  <c r="O621" i="1"/>
  <c r="N621" i="1"/>
  <c r="S621" i="1" s="1"/>
  <c r="R620" i="1"/>
  <c r="W620" i="1" s="1"/>
  <c r="Q620" i="1"/>
  <c r="V620" i="1" s="1"/>
  <c r="AA620" i="1" s="1"/>
  <c r="P620" i="1"/>
  <c r="O620" i="1"/>
  <c r="T620" i="1" s="1"/>
  <c r="N620" i="1"/>
  <c r="R619" i="1"/>
  <c r="W619" i="1" s="1"/>
  <c r="AB619" i="1" s="1"/>
  <c r="Q619" i="1"/>
  <c r="P619" i="1"/>
  <c r="U619" i="1" s="1"/>
  <c r="O619" i="1"/>
  <c r="N619" i="1"/>
  <c r="S619" i="1" s="1"/>
  <c r="X619" i="1" s="1"/>
  <c r="R618" i="1"/>
  <c r="Q618" i="1"/>
  <c r="V618" i="1" s="1"/>
  <c r="P618" i="1"/>
  <c r="O618" i="1"/>
  <c r="T618" i="1" s="1"/>
  <c r="N618" i="1"/>
  <c r="S618" i="1" s="1"/>
  <c r="X618" i="1" s="1"/>
  <c r="R617" i="1"/>
  <c r="W617" i="1" s="1"/>
  <c r="Q617" i="1"/>
  <c r="V617" i="1" s="1"/>
  <c r="P617" i="1"/>
  <c r="U617" i="1" s="1"/>
  <c r="O617" i="1"/>
  <c r="T617" i="1" s="1"/>
  <c r="Y617" i="1" s="1"/>
  <c r="N617" i="1"/>
  <c r="S617" i="1" s="1"/>
  <c r="R616" i="1"/>
  <c r="W616" i="1" s="1"/>
  <c r="Q616" i="1"/>
  <c r="V616" i="1" s="1"/>
  <c r="P616" i="1"/>
  <c r="U616" i="1" s="1"/>
  <c r="Z616" i="1" s="1"/>
  <c r="O616" i="1"/>
  <c r="T616" i="1" s="1"/>
  <c r="N616" i="1"/>
  <c r="S616" i="1" s="1"/>
  <c r="W615" i="1"/>
  <c r="R615" i="1"/>
  <c r="Q615" i="1"/>
  <c r="V615" i="1" s="1"/>
  <c r="AA615" i="1" s="1"/>
  <c r="P615" i="1"/>
  <c r="U615" i="1" s="1"/>
  <c r="O615" i="1"/>
  <c r="T615" i="1" s="1"/>
  <c r="N615" i="1"/>
  <c r="R614" i="1"/>
  <c r="W614" i="1" s="1"/>
  <c r="AB614" i="1" s="1"/>
  <c r="Q614" i="1"/>
  <c r="V614" i="1" s="1"/>
  <c r="P614" i="1"/>
  <c r="O614" i="1"/>
  <c r="T614" i="1" s="1"/>
  <c r="Y614" i="1" s="1"/>
  <c r="N614" i="1"/>
  <c r="S614" i="1" s="1"/>
  <c r="X614" i="1" s="1"/>
  <c r="R613" i="1"/>
  <c r="W613" i="1" s="1"/>
  <c r="Q613" i="1"/>
  <c r="V613" i="1" s="1"/>
  <c r="P613" i="1"/>
  <c r="U613" i="1" s="1"/>
  <c r="Z613" i="1" s="1"/>
  <c r="O613" i="1"/>
  <c r="T613" i="1" s="1"/>
  <c r="Y613" i="1" s="1"/>
  <c r="N613" i="1"/>
  <c r="S613" i="1" s="1"/>
  <c r="R612" i="1"/>
  <c r="W612" i="1" s="1"/>
  <c r="Q612" i="1"/>
  <c r="V612" i="1" s="1"/>
  <c r="AA612" i="1" s="1"/>
  <c r="P612" i="1"/>
  <c r="U612" i="1" s="1"/>
  <c r="Z612" i="1" s="1"/>
  <c r="O612" i="1"/>
  <c r="T612" i="1" s="1"/>
  <c r="N612" i="1"/>
  <c r="R611" i="1"/>
  <c r="Q611" i="1"/>
  <c r="V611" i="1" s="1"/>
  <c r="AA611" i="1" s="1"/>
  <c r="P611" i="1"/>
  <c r="U611" i="1" s="1"/>
  <c r="O611" i="1"/>
  <c r="T611" i="1" s="1"/>
  <c r="N611" i="1"/>
  <c r="S611" i="1" s="1"/>
  <c r="R610" i="1"/>
  <c r="W610" i="1" s="1"/>
  <c r="AB610" i="1" s="1"/>
  <c r="Q610" i="1"/>
  <c r="V610" i="1" s="1"/>
  <c r="P610" i="1"/>
  <c r="O610" i="1"/>
  <c r="T610" i="1" s="1"/>
  <c r="Y610" i="1" s="1"/>
  <c r="N610" i="1"/>
  <c r="S610" i="1" s="1"/>
  <c r="X610" i="1" s="1"/>
  <c r="R609" i="1"/>
  <c r="W609" i="1" s="1"/>
  <c r="Q609" i="1"/>
  <c r="P609" i="1"/>
  <c r="U609" i="1" s="1"/>
  <c r="Z609" i="1" s="1"/>
  <c r="O609" i="1"/>
  <c r="T609" i="1" s="1"/>
  <c r="Y609" i="1" s="1"/>
  <c r="N609" i="1"/>
  <c r="S609" i="1" s="1"/>
  <c r="R608" i="1"/>
  <c r="Q608" i="1"/>
  <c r="V608" i="1" s="1"/>
  <c r="AA608" i="1" s="1"/>
  <c r="P608" i="1"/>
  <c r="U608" i="1" s="1"/>
  <c r="Z608" i="1" s="1"/>
  <c r="O608" i="1"/>
  <c r="T608" i="1" s="1"/>
  <c r="N608" i="1"/>
  <c r="R607" i="1"/>
  <c r="W607" i="1" s="1"/>
  <c r="Q607" i="1"/>
  <c r="V607" i="1" s="1"/>
  <c r="AA607" i="1" s="1"/>
  <c r="P607" i="1"/>
  <c r="U607" i="1" s="1"/>
  <c r="Z607" i="1" s="1"/>
  <c r="O607" i="1"/>
  <c r="T607" i="1" s="1"/>
  <c r="N607" i="1"/>
  <c r="R606" i="1"/>
  <c r="Q606" i="1"/>
  <c r="V606" i="1" s="1"/>
  <c r="AA606" i="1" s="1"/>
  <c r="P606" i="1"/>
  <c r="U606" i="1" s="1"/>
  <c r="O606" i="1"/>
  <c r="T606" i="1" s="1"/>
  <c r="N606" i="1"/>
  <c r="S606" i="1" s="1"/>
  <c r="R605" i="1"/>
  <c r="W605" i="1" s="1"/>
  <c r="AB605" i="1" s="1"/>
  <c r="Q605" i="1"/>
  <c r="V605" i="1" s="1"/>
  <c r="P605" i="1"/>
  <c r="O605" i="1"/>
  <c r="T605" i="1" s="1"/>
  <c r="Y605" i="1" s="1"/>
  <c r="N605" i="1"/>
  <c r="S605" i="1" s="1"/>
  <c r="X605" i="1" s="1"/>
  <c r="R604" i="1"/>
  <c r="W604" i="1" s="1"/>
  <c r="Q604" i="1"/>
  <c r="V604" i="1" s="1"/>
  <c r="P604" i="1"/>
  <c r="O604" i="1"/>
  <c r="T604" i="1" s="1"/>
  <c r="Y604" i="1" s="1"/>
  <c r="N604" i="1"/>
  <c r="S604" i="1" s="1"/>
  <c r="R603" i="1"/>
  <c r="W603" i="1" s="1"/>
  <c r="Q603" i="1"/>
  <c r="P603" i="1"/>
  <c r="U603" i="1" s="1"/>
  <c r="Z603" i="1" s="1"/>
  <c r="O603" i="1"/>
  <c r="T603" i="1" s="1"/>
  <c r="N603" i="1"/>
  <c r="S603" i="1" s="1"/>
  <c r="R602" i="1"/>
  <c r="W602" i="1" s="1"/>
  <c r="Q602" i="1"/>
  <c r="V602" i="1" s="1"/>
  <c r="AA602" i="1" s="1"/>
  <c r="P602" i="1"/>
  <c r="U602" i="1" s="1"/>
  <c r="O602" i="1"/>
  <c r="N602" i="1"/>
  <c r="S602" i="1" s="1"/>
  <c r="R601" i="1"/>
  <c r="W601" i="1" s="1"/>
  <c r="AB601" i="1" s="1"/>
  <c r="Q601" i="1"/>
  <c r="V601" i="1" s="1"/>
  <c r="P601" i="1"/>
  <c r="O601" i="1"/>
  <c r="T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S600" i="1" s="1"/>
  <c r="R599" i="1"/>
  <c r="Q599" i="1"/>
  <c r="V599" i="1" s="1"/>
  <c r="AA599" i="1" s="1"/>
  <c r="P599" i="1"/>
  <c r="U599" i="1" s="1"/>
  <c r="Z599" i="1" s="1"/>
  <c r="O599" i="1"/>
  <c r="T599" i="1" s="1"/>
  <c r="N599" i="1"/>
  <c r="R598" i="1"/>
  <c r="Q598" i="1"/>
  <c r="V598" i="1" s="1"/>
  <c r="AA598" i="1" s="1"/>
  <c r="P598" i="1"/>
  <c r="U598" i="1" s="1"/>
  <c r="O598" i="1"/>
  <c r="T598" i="1" s="1"/>
  <c r="N598" i="1"/>
  <c r="S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W596" i="1" s="1"/>
  <c r="Q596" i="1"/>
  <c r="V596" i="1" s="1"/>
  <c r="P596" i="1"/>
  <c r="U596" i="1" s="1"/>
  <c r="O596" i="1"/>
  <c r="T596" i="1" s="1"/>
  <c r="Y596" i="1" s="1"/>
  <c r="N596" i="1"/>
  <c r="S596" i="1" s="1"/>
  <c r="R595" i="1"/>
  <c r="W595" i="1" s="1"/>
  <c r="Q595" i="1"/>
  <c r="V595" i="1" s="1"/>
  <c r="P595" i="1"/>
  <c r="U595" i="1" s="1"/>
  <c r="Z595" i="1" s="1"/>
  <c r="O595" i="1"/>
  <c r="T595" i="1" s="1"/>
  <c r="N595" i="1"/>
  <c r="S595" i="1" s="1"/>
  <c r="R594" i="1"/>
  <c r="W594" i="1" s="1"/>
  <c r="AB594" i="1" s="1"/>
  <c r="Q594" i="1"/>
  <c r="V594" i="1" s="1"/>
  <c r="AA594" i="1" s="1"/>
  <c r="P594" i="1"/>
  <c r="U594" i="1" s="1"/>
  <c r="O594" i="1"/>
  <c r="N594" i="1"/>
  <c r="S594" i="1" s="1"/>
  <c r="R593" i="1"/>
  <c r="W593" i="1" s="1"/>
  <c r="AB593" i="1" s="1"/>
  <c r="Q593" i="1"/>
  <c r="V593" i="1" s="1"/>
  <c r="P593" i="1"/>
  <c r="O593" i="1"/>
  <c r="T593" i="1" s="1"/>
  <c r="Y593" i="1" s="1"/>
  <c r="N593" i="1"/>
  <c r="S593" i="1" s="1"/>
  <c r="X593" i="1" s="1"/>
  <c r="R592" i="1"/>
  <c r="W592" i="1" s="1"/>
  <c r="AB592" i="1" s="1"/>
  <c r="Q592" i="1"/>
  <c r="V592" i="1" s="1"/>
  <c r="P592" i="1"/>
  <c r="O592" i="1"/>
  <c r="T592" i="1" s="1"/>
  <c r="Y592" i="1" s="1"/>
  <c r="N592" i="1"/>
  <c r="S592" i="1" s="1"/>
  <c r="X592" i="1" s="1"/>
  <c r="R591" i="1"/>
  <c r="W591" i="1" s="1"/>
  <c r="Q591" i="1"/>
  <c r="V591" i="1" s="1"/>
  <c r="P591" i="1"/>
  <c r="U591" i="1" s="1"/>
  <c r="Z591" i="1" s="1"/>
  <c r="O591" i="1"/>
  <c r="T591" i="1" s="1"/>
  <c r="Y591" i="1" s="1"/>
  <c r="N591" i="1"/>
  <c r="S591" i="1" s="1"/>
  <c r="R590" i="1"/>
  <c r="W590" i="1" s="1"/>
  <c r="Q590" i="1"/>
  <c r="V590" i="1" s="1"/>
  <c r="P590" i="1"/>
  <c r="U590" i="1" s="1"/>
  <c r="Z590" i="1" s="1"/>
  <c r="O590" i="1"/>
  <c r="T590" i="1" s="1"/>
  <c r="N590" i="1"/>
  <c r="R589" i="1"/>
  <c r="W589" i="1" s="1"/>
  <c r="Q589" i="1"/>
  <c r="V589" i="1" s="1"/>
  <c r="AA589" i="1" s="1"/>
  <c r="P589" i="1"/>
  <c r="U589" i="1" s="1"/>
  <c r="O589" i="1"/>
  <c r="T589" i="1" s="1"/>
  <c r="N589" i="1"/>
  <c r="S589" i="1" s="1"/>
  <c r="R588" i="1"/>
  <c r="W588" i="1" s="1"/>
  <c r="AB588" i="1" s="1"/>
  <c r="Q588" i="1"/>
  <c r="V588" i="1" s="1"/>
  <c r="P588" i="1"/>
  <c r="O588" i="1"/>
  <c r="T588" i="1" s="1"/>
  <c r="Y588" i="1" s="1"/>
  <c r="N588" i="1"/>
  <c r="S588" i="1" s="1"/>
  <c r="X588" i="1" s="1"/>
  <c r="R587" i="1"/>
  <c r="W587" i="1" s="1"/>
  <c r="Q587" i="1"/>
  <c r="V587" i="1" s="1"/>
  <c r="P587" i="1"/>
  <c r="O587" i="1"/>
  <c r="T587" i="1" s="1"/>
  <c r="Y587" i="1" s="1"/>
  <c r="N587" i="1"/>
  <c r="S587" i="1" s="1"/>
  <c r="R586" i="1"/>
  <c r="W586" i="1" s="1"/>
  <c r="Q586" i="1"/>
  <c r="P586" i="1"/>
  <c r="U586" i="1" s="1"/>
  <c r="Z586" i="1" s="1"/>
  <c r="O586" i="1"/>
  <c r="T586" i="1" s="1"/>
  <c r="N586" i="1"/>
  <c r="S586" i="1" s="1"/>
  <c r="R585" i="1"/>
  <c r="W585" i="1" s="1"/>
  <c r="AB585" i="1" s="1"/>
  <c r="Q585" i="1"/>
  <c r="V585" i="1" s="1"/>
  <c r="AA585" i="1" s="1"/>
  <c r="P585" i="1"/>
  <c r="U585" i="1" s="1"/>
  <c r="O585" i="1"/>
  <c r="N585" i="1"/>
  <c r="R584" i="1"/>
  <c r="W584" i="1" s="1"/>
  <c r="AB584" i="1" s="1"/>
  <c r="Q584" i="1"/>
  <c r="V584" i="1" s="1"/>
  <c r="P584" i="1"/>
  <c r="O584" i="1"/>
  <c r="T584" i="1" s="1"/>
  <c r="Y584" i="1" s="1"/>
  <c r="N584" i="1"/>
  <c r="S584" i="1" s="1"/>
  <c r="X584" i="1" s="1"/>
  <c r="R583" i="1"/>
  <c r="W583" i="1" s="1"/>
  <c r="Q583" i="1"/>
  <c r="P583" i="1"/>
  <c r="U583" i="1" s="1"/>
  <c r="O583" i="1"/>
  <c r="T583" i="1" s="1"/>
  <c r="Y583" i="1" s="1"/>
  <c r="N583" i="1"/>
  <c r="S583" i="1" s="1"/>
  <c r="R582" i="1"/>
  <c r="Q582" i="1"/>
  <c r="V582" i="1" s="1"/>
  <c r="AA582" i="1" s="1"/>
  <c r="P582" i="1"/>
  <c r="U582" i="1" s="1"/>
  <c r="Z582" i="1" s="1"/>
  <c r="O582" i="1"/>
  <c r="T582" i="1" s="1"/>
  <c r="N582" i="1"/>
  <c r="R581" i="1"/>
  <c r="Q581" i="1"/>
  <c r="V581" i="1" s="1"/>
  <c r="AA581" i="1" s="1"/>
  <c r="P581" i="1"/>
  <c r="U581" i="1" s="1"/>
  <c r="O581" i="1"/>
  <c r="T581" i="1" s="1"/>
  <c r="N581" i="1"/>
  <c r="S581" i="1" s="1"/>
  <c r="R580" i="1"/>
  <c r="W580" i="1" s="1"/>
  <c r="AB580" i="1" s="1"/>
  <c r="Q580" i="1"/>
  <c r="V580" i="1" s="1"/>
  <c r="P580" i="1"/>
  <c r="O580" i="1"/>
  <c r="T580" i="1" s="1"/>
  <c r="Y580" i="1" s="1"/>
  <c r="N580" i="1"/>
  <c r="S580" i="1" s="1"/>
  <c r="X580" i="1" s="1"/>
  <c r="R579" i="1"/>
  <c r="W579" i="1" s="1"/>
  <c r="Q579" i="1"/>
  <c r="P579" i="1"/>
  <c r="U579" i="1" s="1"/>
  <c r="Z579" i="1" s="1"/>
  <c r="O579" i="1"/>
  <c r="T579" i="1" s="1"/>
  <c r="Y579" i="1" s="1"/>
  <c r="N579" i="1"/>
  <c r="S579" i="1" s="1"/>
  <c r="R578" i="1"/>
  <c r="Q578" i="1"/>
  <c r="V578" i="1" s="1"/>
  <c r="AA578" i="1" s="1"/>
  <c r="P578" i="1"/>
  <c r="U578" i="1" s="1"/>
  <c r="Z578" i="1" s="1"/>
  <c r="O578" i="1"/>
  <c r="T578" i="1" s="1"/>
  <c r="N578" i="1"/>
  <c r="V577" i="1"/>
  <c r="AA577" i="1" s="1"/>
  <c r="R577" i="1"/>
  <c r="W577" i="1" s="1"/>
  <c r="Q577" i="1"/>
  <c r="P577" i="1"/>
  <c r="U577" i="1" s="1"/>
  <c r="Z577" i="1" s="1"/>
  <c r="O577" i="1"/>
  <c r="T577" i="1" s="1"/>
  <c r="N577" i="1"/>
  <c r="R576" i="1"/>
  <c r="W576" i="1" s="1"/>
  <c r="Q576" i="1"/>
  <c r="V576" i="1" s="1"/>
  <c r="AA576" i="1" s="1"/>
  <c r="P576" i="1"/>
  <c r="U576" i="1" s="1"/>
  <c r="O576" i="1"/>
  <c r="T576" i="1" s="1"/>
  <c r="N576" i="1"/>
  <c r="S576" i="1" s="1"/>
  <c r="R575" i="1"/>
  <c r="W575" i="1" s="1"/>
  <c r="AB575" i="1" s="1"/>
  <c r="Q575" i="1"/>
  <c r="V575" i="1" s="1"/>
  <c r="P575" i="1"/>
  <c r="O575" i="1"/>
  <c r="T575" i="1" s="1"/>
  <c r="Y575" i="1" s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S574" i="1" s="1"/>
  <c r="R573" i="1"/>
  <c r="Q573" i="1"/>
  <c r="V573" i="1" s="1"/>
  <c r="AA573" i="1" s="1"/>
  <c r="P573" i="1"/>
  <c r="U573" i="1" s="1"/>
  <c r="Z573" i="1" s="1"/>
  <c r="O573" i="1"/>
  <c r="T573" i="1" s="1"/>
  <c r="N573" i="1"/>
  <c r="R572" i="1"/>
  <c r="W572" i="1" s="1"/>
  <c r="Q572" i="1"/>
  <c r="V572" i="1" s="1"/>
  <c r="AA572" i="1" s="1"/>
  <c r="P572" i="1"/>
  <c r="U572" i="1" s="1"/>
  <c r="O572" i="1"/>
  <c r="N572" i="1"/>
  <c r="S572" i="1" s="1"/>
  <c r="X572" i="1" s="1"/>
  <c r="R571" i="1"/>
  <c r="W571" i="1" s="1"/>
  <c r="AB571" i="1" s="1"/>
  <c r="Q571" i="1"/>
  <c r="V571" i="1" s="1"/>
  <c r="P571" i="1"/>
  <c r="O571" i="1"/>
  <c r="T571" i="1" s="1"/>
  <c r="Y571" i="1" s="1"/>
  <c r="N571" i="1"/>
  <c r="S571" i="1" s="1"/>
  <c r="X571" i="1" s="1"/>
  <c r="R570" i="1"/>
  <c r="W570" i="1" s="1"/>
  <c r="Q570" i="1"/>
  <c r="P570" i="1"/>
  <c r="U570" i="1" s="1"/>
  <c r="Z570" i="1" s="1"/>
  <c r="O570" i="1"/>
  <c r="T570" i="1" s="1"/>
  <c r="Y570" i="1" s="1"/>
  <c r="N570" i="1"/>
  <c r="S570" i="1" s="1"/>
  <c r="R569" i="1"/>
  <c r="Q569" i="1"/>
  <c r="V569" i="1" s="1"/>
  <c r="AA569" i="1" s="1"/>
  <c r="P569" i="1"/>
  <c r="U569" i="1" s="1"/>
  <c r="Z569" i="1" s="1"/>
  <c r="O569" i="1"/>
  <c r="T569" i="1" s="1"/>
  <c r="N569" i="1"/>
  <c r="R568" i="1"/>
  <c r="W568" i="1" s="1"/>
  <c r="AB568" i="1" s="1"/>
  <c r="Q568" i="1"/>
  <c r="V568" i="1" s="1"/>
  <c r="AA568" i="1" s="1"/>
  <c r="P568" i="1"/>
  <c r="U568" i="1" s="1"/>
  <c r="O568" i="1"/>
  <c r="N568" i="1"/>
  <c r="S568" i="1" s="1"/>
  <c r="X568" i="1" s="1"/>
  <c r="R567" i="1"/>
  <c r="W567" i="1" s="1"/>
  <c r="AB567" i="1" s="1"/>
  <c r="Q567" i="1"/>
  <c r="V567" i="1" s="1"/>
  <c r="P567" i="1"/>
  <c r="O567" i="1"/>
  <c r="T567" i="1" s="1"/>
  <c r="Y567" i="1" s="1"/>
  <c r="N567" i="1"/>
  <c r="S567" i="1" s="1"/>
  <c r="X567" i="1" s="1"/>
  <c r="R566" i="1"/>
  <c r="W566" i="1" s="1"/>
  <c r="Q566" i="1"/>
  <c r="P566" i="1"/>
  <c r="U566" i="1" s="1"/>
  <c r="Z566" i="1" s="1"/>
  <c r="O566" i="1"/>
  <c r="T566" i="1" s="1"/>
  <c r="Y566" i="1" s="1"/>
  <c r="N566" i="1"/>
  <c r="S566" i="1" s="1"/>
  <c r="R565" i="1"/>
  <c r="Q565" i="1"/>
  <c r="V565" i="1" s="1"/>
  <c r="P565" i="1"/>
  <c r="U565" i="1" s="1"/>
  <c r="Z565" i="1" s="1"/>
  <c r="O565" i="1"/>
  <c r="T565" i="1" s="1"/>
  <c r="N565" i="1"/>
  <c r="R564" i="1"/>
  <c r="W564" i="1" s="1"/>
  <c r="Q564" i="1"/>
  <c r="V564" i="1" s="1"/>
  <c r="AA564" i="1" s="1"/>
  <c r="P564" i="1"/>
  <c r="U564" i="1" s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U561" i="1" s="1"/>
  <c r="O561" i="1"/>
  <c r="N561" i="1"/>
  <c r="S561" i="1" s="1"/>
  <c r="R560" i="1"/>
  <c r="Q560" i="1"/>
  <c r="P560" i="1"/>
  <c r="O560" i="1"/>
  <c r="T560" i="1" s="1"/>
  <c r="N560" i="1"/>
  <c r="R559" i="1"/>
  <c r="Q559" i="1"/>
  <c r="P559" i="1"/>
  <c r="U559" i="1" s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U557" i="1" s="1"/>
  <c r="O557" i="1"/>
  <c r="N557" i="1"/>
  <c r="S557" i="1" s="1"/>
  <c r="R556" i="1"/>
  <c r="Q556" i="1"/>
  <c r="P556" i="1"/>
  <c r="U556" i="1" s="1"/>
  <c r="Z556" i="1" s="1"/>
  <c r="O556" i="1"/>
  <c r="T556" i="1" s="1"/>
  <c r="N556" i="1"/>
  <c r="R555" i="1"/>
  <c r="W555" i="1" s="1"/>
  <c r="Q555" i="1"/>
  <c r="P555" i="1"/>
  <c r="U555" i="1" s="1"/>
  <c r="O555" i="1"/>
  <c r="N555" i="1"/>
  <c r="S555" i="1" s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U553" i="1" s="1"/>
  <c r="O553" i="1"/>
  <c r="N553" i="1"/>
  <c r="S553" i="1" s="1"/>
  <c r="R552" i="1"/>
  <c r="Q552" i="1"/>
  <c r="P552" i="1"/>
  <c r="U552" i="1" s="1"/>
  <c r="Z552" i="1" s="1"/>
  <c r="O552" i="1"/>
  <c r="T552" i="1" s="1"/>
  <c r="N552" i="1"/>
  <c r="R551" i="1"/>
  <c r="W551" i="1" s="1"/>
  <c r="Q551" i="1"/>
  <c r="V551" i="1" s="1"/>
  <c r="AA551" i="1" s="1"/>
  <c r="P551" i="1"/>
  <c r="U551" i="1" s="1"/>
  <c r="O551" i="1"/>
  <c r="N551" i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S549" i="1" s="1"/>
  <c r="R548" i="1"/>
  <c r="Q548" i="1"/>
  <c r="V548" i="1" s="1"/>
  <c r="P548" i="1"/>
  <c r="U548" i="1" s="1"/>
  <c r="Z548" i="1" s="1"/>
  <c r="O548" i="1"/>
  <c r="T548" i="1" s="1"/>
  <c r="N548" i="1"/>
  <c r="R547" i="1"/>
  <c r="Q547" i="1"/>
  <c r="P547" i="1"/>
  <c r="U547" i="1" s="1"/>
  <c r="Z547" i="1" s="1"/>
  <c r="O547" i="1"/>
  <c r="T547" i="1" s="1"/>
  <c r="N547" i="1"/>
  <c r="W546" i="1"/>
  <c r="S546" i="1"/>
  <c r="R546" i="1"/>
  <c r="Q546" i="1"/>
  <c r="V546" i="1" s="1"/>
  <c r="AA546" i="1" s="1"/>
  <c r="P546" i="1"/>
  <c r="U546" i="1" s="1"/>
  <c r="O546" i="1"/>
  <c r="N546" i="1"/>
  <c r="R545" i="1"/>
  <c r="W545" i="1" s="1"/>
  <c r="AB545" i="1" s="1"/>
  <c r="Q545" i="1"/>
  <c r="V545" i="1" s="1"/>
  <c r="P545" i="1"/>
  <c r="O545" i="1"/>
  <c r="N545" i="1"/>
  <c r="S545" i="1" s="1"/>
  <c r="X545" i="1" s="1"/>
  <c r="U544" i="1"/>
  <c r="R544" i="1"/>
  <c r="W544" i="1" s="1"/>
  <c r="Q544" i="1"/>
  <c r="P544" i="1"/>
  <c r="O544" i="1"/>
  <c r="T544" i="1" s="1"/>
  <c r="Y544" i="1" s="1"/>
  <c r="N544" i="1"/>
  <c r="S544" i="1" s="1"/>
  <c r="R543" i="1"/>
  <c r="Q543" i="1"/>
  <c r="P543" i="1"/>
  <c r="U543" i="1" s="1"/>
  <c r="Z543" i="1" s="1"/>
  <c r="O543" i="1"/>
  <c r="T543" i="1" s="1"/>
  <c r="N543" i="1"/>
  <c r="R542" i="1"/>
  <c r="W542" i="1" s="1"/>
  <c r="Q542" i="1"/>
  <c r="V542" i="1" s="1"/>
  <c r="AA542" i="1" s="1"/>
  <c r="P542" i="1"/>
  <c r="U542" i="1" s="1"/>
  <c r="O542" i="1"/>
  <c r="N542" i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S540" i="1" s="1"/>
  <c r="R539" i="1"/>
  <c r="Q539" i="1"/>
  <c r="V539" i="1" s="1"/>
  <c r="P539" i="1"/>
  <c r="U539" i="1" s="1"/>
  <c r="Z539" i="1" s="1"/>
  <c r="O539" i="1"/>
  <c r="T539" i="1" s="1"/>
  <c r="N539" i="1"/>
  <c r="R538" i="1"/>
  <c r="Q538" i="1"/>
  <c r="V538" i="1" s="1"/>
  <c r="AA538" i="1" s="1"/>
  <c r="P538" i="1"/>
  <c r="U538" i="1" s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W536" i="1" s="1"/>
  <c r="Q536" i="1"/>
  <c r="P536" i="1"/>
  <c r="U536" i="1" s="1"/>
  <c r="O536" i="1"/>
  <c r="T536" i="1" s="1"/>
  <c r="Y536" i="1" s="1"/>
  <c r="N536" i="1"/>
  <c r="S536" i="1" s="1"/>
  <c r="R535" i="1"/>
  <c r="Q535" i="1"/>
  <c r="V535" i="1" s="1"/>
  <c r="P535" i="1"/>
  <c r="U535" i="1" s="1"/>
  <c r="Z535" i="1" s="1"/>
  <c r="O535" i="1"/>
  <c r="T535" i="1" s="1"/>
  <c r="N535" i="1"/>
  <c r="R534" i="1"/>
  <c r="W534" i="1" s="1"/>
  <c r="AB534" i="1" s="1"/>
  <c r="Q534" i="1"/>
  <c r="V534" i="1" s="1"/>
  <c r="AA534" i="1" s="1"/>
  <c r="P534" i="1"/>
  <c r="U534" i="1" s="1"/>
  <c r="O534" i="1"/>
  <c r="N534" i="1"/>
  <c r="S534" i="1" s="1"/>
  <c r="X534" i="1" s="1"/>
  <c r="R533" i="1"/>
  <c r="W533" i="1" s="1"/>
  <c r="AB533" i="1" s="1"/>
  <c r="Q533" i="1"/>
  <c r="V533" i="1" s="1"/>
  <c r="P533" i="1"/>
  <c r="O533" i="1"/>
  <c r="T533" i="1" s="1"/>
  <c r="Y533" i="1" s="1"/>
  <c r="N533" i="1"/>
  <c r="S533" i="1" s="1"/>
  <c r="X533" i="1" s="1"/>
  <c r="R532" i="1"/>
  <c r="W532" i="1" s="1"/>
  <c r="AB532" i="1" s="1"/>
  <c r="Q532" i="1"/>
  <c r="V532" i="1" s="1"/>
  <c r="P532" i="1"/>
  <c r="O532" i="1"/>
  <c r="T532" i="1" s="1"/>
  <c r="Y532" i="1" s="1"/>
  <c r="N532" i="1"/>
  <c r="S532" i="1" s="1"/>
  <c r="X532" i="1" s="1"/>
  <c r="R531" i="1"/>
  <c r="W531" i="1" s="1"/>
  <c r="Q531" i="1"/>
  <c r="P531" i="1"/>
  <c r="U531" i="1" s="1"/>
  <c r="Z531" i="1" s="1"/>
  <c r="O531" i="1"/>
  <c r="T531" i="1" s="1"/>
  <c r="Y531" i="1" s="1"/>
  <c r="N531" i="1"/>
  <c r="S531" i="1" s="1"/>
  <c r="R530" i="1"/>
  <c r="Q530" i="1"/>
  <c r="V530" i="1" s="1"/>
  <c r="AA530" i="1" s="1"/>
  <c r="P530" i="1"/>
  <c r="U530" i="1" s="1"/>
  <c r="Z530" i="1" s="1"/>
  <c r="O530" i="1"/>
  <c r="T530" i="1" s="1"/>
  <c r="N530" i="1"/>
  <c r="S529" i="1"/>
  <c r="X529" i="1" s="1"/>
  <c r="R529" i="1"/>
  <c r="W529" i="1" s="1"/>
  <c r="AB529" i="1" s="1"/>
  <c r="Q529" i="1"/>
  <c r="V529" i="1" s="1"/>
  <c r="AA529" i="1" s="1"/>
  <c r="P529" i="1"/>
  <c r="U529" i="1" s="1"/>
  <c r="O529" i="1"/>
  <c r="N529" i="1"/>
  <c r="R528" i="1"/>
  <c r="W528" i="1" s="1"/>
  <c r="AB528" i="1" s="1"/>
  <c r="Q528" i="1"/>
  <c r="V528" i="1" s="1"/>
  <c r="P528" i="1"/>
  <c r="O528" i="1"/>
  <c r="T528" i="1" s="1"/>
  <c r="Y528" i="1" s="1"/>
  <c r="N528" i="1"/>
  <c r="S528" i="1" s="1"/>
  <c r="X528" i="1" s="1"/>
  <c r="R527" i="1"/>
  <c r="W527" i="1" s="1"/>
  <c r="Q527" i="1"/>
  <c r="P527" i="1"/>
  <c r="U527" i="1" s="1"/>
  <c r="Z527" i="1" s="1"/>
  <c r="O527" i="1"/>
  <c r="T527" i="1" s="1"/>
  <c r="Y527" i="1" s="1"/>
  <c r="N527" i="1"/>
  <c r="S527" i="1" s="1"/>
  <c r="R526" i="1"/>
  <c r="Q526" i="1"/>
  <c r="V526" i="1" s="1"/>
  <c r="AA526" i="1" s="1"/>
  <c r="P526" i="1"/>
  <c r="U526" i="1" s="1"/>
  <c r="Z526" i="1" s="1"/>
  <c r="O526" i="1"/>
  <c r="T526" i="1" s="1"/>
  <c r="N526" i="1"/>
  <c r="R525" i="1"/>
  <c r="W525" i="1" s="1"/>
  <c r="AB525" i="1" s="1"/>
  <c r="Q525" i="1"/>
  <c r="V525" i="1" s="1"/>
  <c r="AA525" i="1" s="1"/>
  <c r="P525" i="1"/>
  <c r="U525" i="1" s="1"/>
  <c r="O525" i="1"/>
  <c r="N525" i="1"/>
  <c r="S525" i="1" s="1"/>
  <c r="X525" i="1" s="1"/>
  <c r="R524" i="1"/>
  <c r="W524" i="1" s="1"/>
  <c r="AB524" i="1" s="1"/>
  <c r="Q524" i="1"/>
  <c r="V524" i="1" s="1"/>
  <c r="P524" i="1"/>
  <c r="O524" i="1"/>
  <c r="T524" i="1" s="1"/>
  <c r="Y524" i="1" s="1"/>
  <c r="N524" i="1"/>
  <c r="S524" i="1" s="1"/>
  <c r="X524" i="1" s="1"/>
  <c r="R523" i="1"/>
  <c r="W523" i="1" s="1"/>
  <c r="Q523" i="1"/>
  <c r="P523" i="1"/>
  <c r="U523" i="1" s="1"/>
  <c r="Z523" i="1" s="1"/>
  <c r="O523" i="1"/>
  <c r="T523" i="1" s="1"/>
  <c r="Y523" i="1" s="1"/>
  <c r="N523" i="1"/>
  <c r="S523" i="1" s="1"/>
  <c r="R522" i="1"/>
  <c r="Q522" i="1"/>
  <c r="P522" i="1"/>
  <c r="U522" i="1" s="1"/>
  <c r="Z522" i="1" s="1"/>
  <c r="O522" i="1"/>
  <c r="T522" i="1" s="1"/>
  <c r="N522" i="1"/>
  <c r="R521" i="1"/>
  <c r="W521" i="1" s="1"/>
  <c r="Q521" i="1"/>
  <c r="V521" i="1" s="1"/>
  <c r="AA521" i="1" s="1"/>
  <c r="P521" i="1"/>
  <c r="U521" i="1" s="1"/>
  <c r="O521" i="1"/>
  <c r="N521" i="1"/>
  <c r="S521" i="1" s="1"/>
  <c r="R520" i="1"/>
  <c r="W520" i="1" s="1"/>
  <c r="AB520" i="1" s="1"/>
  <c r="Q520" i="1"/>
  <c r="V520" i="1" s="1"/>
  <c r="P520" i="1"/>
  <c r="O520" i="1"/>
  <c r="N520" i="1"/>
  <c r="S520" i="1" s="1"/>
  <c r="X520" i="1" s="1"/>
  <c r="R519" i="1"/>
  <c r="W519" i="1" s="1"/>
  <c r="Q519" i="1"/>
  <c r="P519" i="1"/>
  <c r="U519" i="1" s="1"/>
  <c r="O519" i="1"/>
  <c r="T519" i="1" s="1"/>
  <c r="Y519" i="1" s="1"/>
  <c r="N519" i="1"/>
  <c r="S519" i="1" s="1"/>
  <c r="R518" i="1"/>
  <c r="Q518" i="1"/>
  <c r="V518" i="1" s="1"/>
  <c r="AA518" i="1" s="1"/>
  <c r="P518" i="1"/>
  <c r="U518" i="1" s="1"/>
  <c r="Z518" i="1" s="1"/>
  <c r="O518" i="1"/>
  <c r="T518" i="1" s="1"/>
  <c r="N518" i="1"/>
  <c r="R517" i="1"/>
  <c r="Q517" i="1"/>
  <c r="V517" i="1" s="1"/>
  <c r="AA517" i="1" s="1"/>
  <c r="P517" i="1"/>
  <c r="U517" i="1" s="1"/>
  <c r="Z517" i="1" s="1"/>
  <c r="O517" i="1"/>
  <c r="T517" i="1" s="1"/>
  <c r="N517" i="1"/>
  <c r="R516" i="1"/>
  <c r="W516" i="1" s="1"/>
  <c r="AB516" i="1" s="1"/>
  <c r="Q516" i="1"/>
  <c r="V516" i="1" s="1"/>
  <c r="AA516" i="1" s="1"/>
  <c r="P516" i="1"/>
  <c r="U516" i="1" s="1"/>
  <c r="O516" i="1"/>
  <c r="N516" i="1"/>
  <c r="S516" i="1" s="1"/>
  <c r="X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W514" i="1" s="1"/>
  <c r="Q514" i="1"/>
  <c r="P514" i="1"/>
  <c r="U514" i="1" s="1"/>
  <c r="O514" i="1"/>
  <c r="T514" i="1" s="1"/>
  <c r="Y514" i="1" s="1"/>
  <c r="N514" i="1"/>
  <c r="S514" i="1" s="1"/>
  <c r="R513" i="1"/>
  <c r="Q513" i="1"/>
  <c r="P513" i="1"/>
  <c r="U513" i="1" s="1"/>
  <c r="Z513" i="1" s="1"/>
  <c r="O513" i="1"/>
  <c r="T513" i="1" s="1"/>
  <c r="N513" i="1"/>
  <c r="R512" i="1"/>
  <c r="W512" i="1" s="1"/>
  <c r="Q512" i="1"/>
  <c r="V512" i="1" s="1"/>
  <c r="AA512" i="1" s="1"/>
  <c r="P512" i="1"/>
  <c r="U512" i="1" s="1"/>
  <c r="O512" i="1"/>
  <c r="N512" i="1"/>
  <c r="S512" i="1" s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U510" i="1" s="1"/>
  <c r="O510" i="1"/>
  <c r="T510" i="1" s="1"/>
  <c r="Y510" i="1" s="1"/>
  <c r="N510" i="1"/>
  <c r="S510" i="1" s="1"/>
  <c r="R509" i="1"/>
  <c r="Q509" i="1"/>
  <c r="P509" i="1"/>
  <c r="U509" i="1" s="1"/>
  <c r="Z509" i="1" s="1"/>
  <c r="O509" i="1"/>
  <c r="T509" i="1" s="1"/>
  <c r="N509" i="1"/>
  <c r="R508" i="1"/>
  <c r="W508" i="1" s="1"/>
  <c r="Q508" i="1"/>
  <c r="V508" i="1" s="1"/>
  <c r="AA508" i="1" s="1"/>
  <c r="P508" i="1"/>
  <c r="U508" i="1" s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W506" i="1" s="1"/>
  <c r="Q506" i="1"/>
  <c r="P506" i="1"/>
  <c r="O506" i="1"/>
  <c r="T506" i="1" s="1"/>
  <c r="Y506" i="1" s="1"/>
  <c r="N506" i="1"/>
  <c r="S506" i="1" s="1"/>
  <c r="R505" i="1"/>
  <c r="Q505" i="1"/>
  <c r="V505" i="1" s="1"/>
  <c r="P505" i="1"/>
  <c r="U505" i="1" s="1"/>
  <c r="Z505" i="1" s="1"/>
  <c r="O505" i="1"/>
  <c r="T505" i="1" s="1"/>
  <c r="N505" i="1"/>
  <c r="R504" i="1"/>
  <c r="Q504" i="1"/>
  <c r="V504" i="1" s="1"/>
  <c r="AA504" i="1" s="1"/>
  <c r="P504" i="1"/>
  <c r="U504" i="1" s="1"/>
  <c r="O504" i="1"/>
  <c r="N504" i="1"/>
  <c r="S504" i="1" s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U501" i="1" s="1"/>
  <c r="O501" i="1"/>
  <c r="T501" i="1" s="1"/>
  <c r="Y501" i="1" s="1"/>
  <c r="N501" i="1"/>
  <c r="S501" i="1" s="1"/>
  <c r="R500" i="1"/>
  <c r="Q500" i="1"/>
  <c r="P500" i="1"/>
  <c r="U500" i="1" s="1"/>
  <c r="Z500" i="1" s="1"/>
  <c r="O500" i="1"/>
  <c r="T500" i="1" s="1"/>
  <c r="N500" i="1"/>
  <c r="W499" i="1"/>
  <c r="S499" i="1"/>
  <c r="R499" i="1"/>
  <c r="Q499" i="1"/>
  <c r="V499" i="1" s="1"/>
  <c r="AA499" i="1" s="1"/>
  <c r="P499" i="1"/>
  <c r="U499" i="1" s="1"/>
  <c r="O499" i="1"/>
  <c r="N499" i="1"/>
  <c r="R498" i="1"/>
  <c r="W498" i="1" s="1"/>
  <c r="AB498" i="1" s="1"/>
  <c r="Q498" i="1"/>
  <c r="V498" i="1" s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S497" i="1" s="1"/>
  <c r="R496" i="1"/>
  <c r="Q496" i="1"/>
  <c r="V496" i="1" s="1"/>
  <c r="P496" i="1"/>
  <c r="U496" i="1" s="1"/>
  <c r="Z496" i="1" s="1"/>
  <c r="O496" i="1"/>
  <c r="T496" i="1" s="1"/>
  <c r="N496" i="1"/>
  <c r="R495" i="1"/>
  <c r="W495" i="1" s="1"/>
  <c r="Q495" i="1"/>
  <c r="P495" i="1"/>
  <c r="U495" i="1" s="1"/>
  <c r="O495" i="1"/>
  <c r="N495" i="1"/>
  <c r="S495" i="1" s="1"/>
  <c r="R494" i="1"/>
  <c r="W494" i="1" s="1"/>
  <c r="AB494" i="1" s="1"/>
  <c r="Q494" i="1"/>
  <c r="V494" i="1" s="1"/>
  <c r="P494" i="1"/>
  <c r="O494" i="1"/>
  <c r="N494" i="1"/>
  <c r="S494" i="1" s="1"/>
  <c r="X494" i="1" s="1"/>
  <c r="R493" i="1"/>
  <c r="W493" i="1" s="1"/>
  <c r="Q493" i="1"/>
  <c r="P493" i="1"/>
  <c r="U493" i="1" s="1"/>
  <c r="O493" i="1"/>
  <c r="N493" i="1"/>
  <c r="S493" i="1" s="1"/>
  <c r="R492" i="1"/>
  <c r="Q492" i="1"/>
  <c r="V492" i="1" s="1"/>
  <c r="P492" i="1"/>
  <c r="U492" i="1" s="1"/>
  <c r="Z492" i="1" s="1"/>
  <c r="O492" i="1"/>
  <c r="T492" i="1" s="1"/>
  <c r="N492" i="1"/>
  <c r="R491" i="1"/>
  <c r="W491" i="1" s="1"/>
  <c r="Q491" i="1"/>
  <c r="V491" i="1" s="1"/>
  <c r="AA491" i="1" s="1"/>
  <c r="P491" i="1"/>
  <c r="U491" i="1" s="1"/>
  <c r="O491" i="1"/>
  <c r="N491" i="1"/>
  <c r="R490" i="1"/>
  <c r="W490" i="1" s="1"/>
  <c r="AB490" i="1" s="1"/>
  <c r="Q490" i="1"/>
  <c r="V490" i="1" s="1"/>
  <c r="P490" i="1"/>
  <c r="O490" i="1"/>
  <c r="N490" i="1"/>
  <c r="S490" i="1" s="1"/>
  <c r="X490" i="1" s="1"/>
  <c r="R489" i="1"/>
  <c r="W489" i="1" s="1"/>
  <c r="Q489" i="1"/>
  <c r="P489" i="1"/>
  <c r="U489" i="1" s="1"/>
  <c r="O489" i="1"/>
  <c r="T489" i="1" s="1"/>
  <c r="Y489" i="1" s="1"/>
  <c r="N489" i="1"/>
  <c r="S489" i="1" s="1"/>
  <c r="R488" i="1"/>
  <c r="Q488" i="1"/>
  <c r="V488" i="1" s="1"/>
  <c r="P488" i="1"/>
  <c r="U488" i="1" s="1"/>
  <c r="Z488" i="1" s="1"/>
  <c r="O488" i="1"/>
  <c r="T488" i="1" s="1"/>
  <c r="N488" i="1"/>
  <c r="R487" i="1"/>
  <c r="Q487" i="1"/>
  <c r="V487" i="1" s="1"/>
  <c r="P487" i="1"/>
  <c r="U487" i="1" s="1"/>
  <c r="Z487" i="1" s="1"/>
  <c r="O487" i="1"/>
  <c r="T487" i="1" s="1"/>
  <c r="N487" i="1"/>
  <c r="R486" i="1"/>
  <c r="W486" i="1" s="1"/>
  <c r="Q486" i="1"/>
  <c r="V486" i="1" s="1"/>
  <c r="AA486" i="1" s="1"/>
  <c r="P486" i="1"/>
  <c r="U486" i="1" s="1"/>
  <c r="O486" i="1"/>
  <c r="N486" i="1"/>
  <c r="S486" i="1" s="1"/>
  <c r="R485" i="1"/>
  <c r="W485" i="1" s="1"/>
  <c r="AB485" i="1" s="1"/>
  <c r="Q485" i="1"/>
  <c r="V485" i="1" s="1"/>
  <c r="P485" i="1"/>
  <c r="O485" i="1"/>
  <c r="N485" i="1"/>
  <c r="S485" i="1" s="1"/>
  <c r="X485" i="1" s="1"/>
  <c r="R484" i="1"/>
  <c r="W484" i="1" s="1"/>
  <c r="Q484" i="1"/>
  <c r="P484" i="1"/>
  <c r="U484" i="1" s="1"/>
  <c r="O484" i="1"/>
  <c r="T484" i="1" s="1"/>
  <c r="Y484" i="1" s="1"/>
  <c r="N484" i="1"/>
  <c r="S484" i="1" s="1"/>
  <c r="R483" i="1"/>
  <c r="Q483" i="1"/>
  <c r="V483" i="1" s="1"/>
  <c r="P483" i="1"/>
  <c r="U483" i="1" s="1"/>
  <c r="Z483" i="1" s="1"/>
  <c r="O483" i="1"/>
  <c r="T483" i="1" s="1"/>
  <c r="N483" i="1"/>
  <c r="R482" i="1"/>
  <c r="W482" i="1" s="1"/>
  <c r="Q482" i="1"/>
  <c r="V482" i="1" s="1"/>
  <c r="AA482" i="1" s="1"/>
  <c r="P482" i="1"/>
  <c r="U482" i="1" s="1"/>
  <c r="O482" i="1"/>
  <c r="N482" i="1"/>
  <c r="S482" i="1" s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S480" i="1" s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W476" i="1" s="1"/>
  <c r="Q476" i="1"/>
  <c r="P476" i="1"/>
  <c r="O476" i="1"/>
  <c r="T476" i="1" s="1"/>
  <c r="Y476" i="1" s="1"/>
  <c r="N476" i="1"/>
  <c r="R475" i="1"/>
  <c r="Q475" i="1"/>
  <c r="V475" i="1" s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U474" i="1" s="1"/>
  <c r="O474" i="1"/>
  <c r="N474" i="1"/>
  <c r="S474" i="1" s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U471" i="1" s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T470" i="1" s="1"/>
  <c r="N470" i="1"/>
  <c r="R469" i="1"/>
  <c r="W469" i="1" s="1"/>
  <c r="Q469" i="1"/>
  <c r="V469" i="1" s="1"/>
  <c r="AA469" i="1" s="1"/>
  <c r="P469" i="1"/>
  <c r="U469" i="1" s="1"/>
  <c r="O469" i="1"/>
  <c r="N469" i="1"/>
  <c r="S469" i="1" s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U467" i="1" s="1"/>
  <c r="O467" i="1"/>
  <c r="T467" i="1" s="1"/>
  <c r="Y467" i="1" s="1"/>
  <c r="N467" i="1"/>
  <c r="S467" i="1" s="1"/>
  <c r="R466" i="1"/>
  <c r="Q466" i="1"/>
  <c r="V466" i="1" s="1"/>
  <c r="P466" i="1"/>
  <c r="U466" i="1" s="1"/>
  <c r="Z466" i="1" s="1"/>
  <c r="O466" i="1"/>
  <c r="T466" i="1" s="1"/>
  <c r="N466" i="1"/>
  <c r="R465" i="1"/>
  <c r="W465" i="1" s="1"/>
  <c r="Q465" i="1"/>
  <c r="P465" i="1"/>
  <c r="U465" i="1" s="1"/>
  <c r="O465" i="1"/>
  <c r="N465" i="1"/>
  <c r="S465" i="1" s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U463" i="1" s="1"/>
  <c r="O463" i="1"/>
  <c r="T463" i="1" s="1"/>
  <c r="Y463" i="1" s="1"/>
  <c r="N463" i="1"/>
  <c r="S463" i="1" s="1"/>
  <c r="R462" i="1"/>
  <c r="Q462" i="1"/>
  <c r="P462" i="1"/>
  <c r="U462" i="1" s="1"/>
  <c r="Z462" i="1" s="1"/>
  <c r="O462" i="1"/>
  <c r="T462" i="1" s="1"/>
  <c r="N462" i="1"/>
  <c r="R461" i="1"/>
  <c r="W461" i="1" s="1"/>
  <c r="Q461" i="1"/>
  <c r="V461" i="1" s="1"/>
  <c r="AA461" i="1" s="1"/>
  <c r="P461" i="1"/>
  <c r="U461" i="1" s="1"/>
  <c r="O461" i="1"/>
  <c r="N461" i="1"/>
  <c r="S461" i="1" s="1"/>
  <c r="R460" i="1"/>
  <c r="W460" i="1" s="1"/>
  <c r="AB460" i="1" s="1"/>
  <c r="Q460" i="1"/>
  <c r="V460" i="1" s="1"/>
  <c r="P460" i="1"/>
  <c r="O460" i="1"/>
  <c r="N460" i="1"/>
  <c r="S460" i="1" s="1"/>
  <c r="X460" i="1" s="1"/>
  <c r="R459" i="1"/>
  <c r="W459" i="1" s="1"/>
  <c r="Q459" i="1"/>
  <c r="P459" i="1"/>
  <c r="U459" i="1" s="1"/>
  <c r="O459" i="1"/>
  <c r="T459" i="1" s="1"/>
  <c r="Y459" i="1" s="1"/>
  <c r="N459" i="1"/>
  <c r="S459" i="1" s="1"/>
  <c r="R458" i="1"/>
  <c r="Q458" i="1"/>
  <c r="V458" i="1" s="1"/>
  <c r="P458" i="1"/>
  <c r="U458" i="1" s="1"/>
  <c r="Z458" i="1" s="1"/>
  <c r="O458" i="1"/>
  <c r="T458" i="1" s="1"/>
  <c r="N458" i="1"/>
  <c r="R457" i="1"/>
  <c r="Q457" i="1"/>
  <c r="V457" i="1" s="1"/>
  <c r="P457" i="1"/>
  <c r="U457" i="1" s="1"/>
  <c r="Z457" i="1" s="1"/>
  <c r="O457" i="1"/>
  <c r="T457" i="1" s="1"/>
  <c r="N457" i="1"/>
  <c r="R456" i="1"/>
  <c r="W456" i="1" s="1"/>
  <c r="Q456" i="1"/>
  <c r="V456" i="1" s="1"/>
  <c r="AA456" i="1" s="1"/>
  <c r="P456" i="1"/>
  <c r="U456" i="1" s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W454" i="1" s="1"/>
  <c r="Q454" i="1"/>
  <c r="P454" i="1"/>
  <c r="U454" i="1" s="1"/>
  <c r="O454" i="1"/>
  <c r="T454" i="1" s="1"/>
  <c r="Y454" i="1" s="1"/>
  <c r="N454" i="1"/>
  <c r="S454" i="1" s="1"/>
  <c r="R453" i="1"/>
  <c r="Q453" i="1"/>
  <c r="P453" i="1"/>
  <c r="U453" i="1" s="1"/>
  <c r="Z453" i="1" s="1"/>
  <c r="O453" i="1"/>
  <c r="T453" i="1" s="1"/>
  <c r="N453" i="1"/>
  <c r="R452" i="1"/>
  <c r="W452" i="1" s="1"/>
  <c r="Q452" i="1"/>
  <c r="V452" i="1" s="1"/>
  <c r="AA452" i="1" s="1"/>
  <c r="P452" i="1"/>
  <c r="U452" i="1" s="1"/>
  <c r="O452" i="1"/>
  <c r="N452" i="1"/>
  <c r="S452" i="1" s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U450" i="1" s="1"/>
  <c r="O450" i="1"/>
  <c r="T450" i="1" s="1"/>
  <c r="Y450" i="1" s="1"/>
  <c r="N450" i="1"/>
  <c r="S450" i="1" s="1"/>
  <c r="R449" i="1"/>
  <c r="Q449" i="1"/>
  <c r="V449" i="1" s="1"/>
  <c r="P449" i="1"/>
  <c r="U449" i="1" s="1"/>
  <c r="Z449" i="1" s="1"/>
  <c r="O449" i="1"/>
  <c r="T449" i="1" s="1"/>
  <c r="N449" i="1"/>
  <c r="R448" i="1"/>
  <c r="W448" i="1" s="1"/>
  <c r="Q448" i="1"/>
  <c r="P448" i="1"/>
  <c r="U448" i="1" s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W446" i="1" s="1"/>
  <c r="Q446" i="1"/>
  <c r="P446" i="1"/>
  <c r="U446" i="1" s="1"/>
  <c r="O446" i="1"/>
  <c r="T446" i="1" s="1"/>
  <c r="Y446" i="1" s="1"/>
  <c r="N446" i="1"/>
  <c r="S446" i="1" s="1"/>
  <c r="R445" i="1"/>
  <c r="Q445" i="1"/>
  <c r="V445" i="1" s="1"/>
  <c r="P445" i="1"/>
  <c r="U445" i="1" s="1"/>
  <c r="Z445" i="1" s="1"/>
  <c r="O445" i="1"/>
  <c r="T445" i="1" s="1"/>
  <c r="N445" i="1"/>
  <c r="R444" i="1"/>
  <c r="W444" i="1" s="1"/>
  <c r="Q444" i="1"/>
  <c r="V444" i="1" s="1"/>
  <c r="AA444" i="1" s="1"/>
  <c r="P444" i="1"/>
  <c r="U444" i="1" s="1"/>
  <c r="O444" i="1"/>
  <c r="N444" i="1"/>
  <c r="S444" i="1" s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P439" i="1"/>
  <c r="O439" i="1"/>
  <c r="N439" i="1"/>
  <c r="R438" i="1"/>
  <c r="W438" i="1" s="1"/>
  <c r="AB438" i="1" s="1"/>
  <c r="Q438" i="1"/>
  <c r="V438" i="1" s="1"/>
  <c r="P438" i="1"/>
  <c r="O438" i="1"/>
  <c r="N438" i="1"/>
  <c r="S438" i="1" s="1"/>
  <c r="X438" i="1" s="1"/>
  <c r="R437" i="1"/>
  <c r="W437" i="1" s="1"/>
  <c r="Q437" i="1"/>
  <c r="P437" i="1"/>
  <c r="O437" i="1"/>
  <c r="N437" i="1"/>
  <c r="S437" i="1" s="1"/>
  <c r="R436" i="1"/>
  <c r="Q436" i="1"/>
  <c r="V436" i="1" s="1"/>
  <c r="P436" i="1"/>
  <c r="O436" i="1"/>
  <c r="N436" i="1"/>
  <c r="R435" i="1"/>
  <c r="W435" i="1" s="1"/>
  <c r="Q435" i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W433" i="1"/>
  <c r="R433" i="1"/>
  <c r="Q433" i="1"/>
  <c r="P433" i="1"/>
  <c r="O433" i="1"/>
  <c r="N433" i="1"/>
  <c r="R432" i="1"/>
  <c r="Q432" i="1"/>
  <c r="V432" i="1" s="1"/>
  <c r="P432" i="1"/>
  <c r="O432" i="1"/>
  <c r="N432" i="1"/>
  <c r="W431" i="1"/>
  <c r="R431" i="1"/>
  <c r="Q431" i="1"/>
  <c r="P431" i="1"/>
  <c r="O431" i="1"/>
  <c r="N431" i="1"/>
  <c r="S431" i="1" s="1"/>
  <c r="R430" i="1"/>
  <c r="W430" i="1" s="1"/>
  <c r="AB430" i="1" s="1"/>
  <c r="Q430" i="1"/>
  <c r="V430" i="1" s="1"/>
  <c r="P430" i="1"/>
  <c r="O430" i="1"/>
  <c r="N430" i="1"/>
  <c r="S430" i="1" s="1"/>
  <c r="X430" i="1" s="1"/>
  <c r="R429" i="1"/>
  <c r="W429" i="1" s="1"/>
  <c r="Q429" i="1"/>
  <c r="P429" i="1"/>
  <c r="O429" i="1"/>
  <c r="N429" i="1"/>
  <c r="S429" i="1" s="1"/>
  <c r="R428" i="1"/>
  <c r="Q428" i="1"/>
  <c r="V428" i="1" s="1"/>
  <c r="P428" i="1"/>
  <c r="O428" i="1"/>
  <c r="N428" i="1"/>
  <c r="R427" i="1"/>
  <c r="Q427" i="1"/>
  <c r="V427" i="1" s="1"/>
  <c r="P427" i="1"/>
  <c r="O427" i="1"/>
  <c r="N427" i="1"/>
  <c r="R426" i="1"/>
  <c r="W426" i="1" s="1"/>
  <c r="Q426" i="1"/>
  <c r="P426" i="1"/>
  <c r="O426" i="1"/>
  <c r="N426" i="1"/>
  <c r="R425" i="1"/>
  <c r="W425" i="1" s="1"/>
  <c r="AB425" i="1" s="1"/>
  <c r="Q425" i="1"/>
  <c r="V425" i="1" s="1"/>
  <c r="P425" i="1"/>
  <c r="O425" i="1"/>
  <c r="N425" i="1"/>
  <c r="S425" i="1" s="1"/>
  <c r="X425" i="1" s="1"/>
  <c r="R424" i="1"/>
  <c r="W424" i="1" s="1"/>
  <c r="Q424" i="1"/>
  <c r="P424" i="1"/>
  <c r="O424" i="1"/>
  <c r="N424" i="1"/>
  <c r="R423" i="1"/>
  <c r="Q423" i="1"/>
  <c r="V423" i="1" s="1"/>
  <c r="P423" i="1"/>
  <c r="O423" i="1"/>
  <c r="N423" i="1"/>
  <c r="R422" i="1"/>
  <c r="W422" i="1" s="1"/>
  <c r="Q422" i="1"/>
  <c r="P422" i="1"/>
  <c r="O422" i="1"/>
  <c r="N422" i="1"/>
  <c r="R421" i="1"/>
  <c r="Q421" i="1"/>
  <c r="V421" i="1" s="1"/>
  <c r="P421" i="1"/>
  <c r="O421" i="1"/>
  <c r="T421" i="1" s="1"/>
  <c r="Y421" i="1" s="1"/>
  <c r="N421" i="1"/>
  <c r="R420" i="1"/>
  <c r="W420" i="1" s="1"/>
  <c r="Q420" i="1"/>
  <c r="P420" i="1"/>
  <c r="U420" i="1" s="1"/>
  <c r="Z420" i="1" s="1"/>
  <c r="O420" i="1"/>
  <c r="T420" i="1" s="1"/>
  <c r="Y420" i="1" s="1"/>
  <c r="N420" i="1"/>
  <c r="S420" i="1" s="1"/>
  <c r="R419" i="1"/>
  <c r="Q419" i="1"/>
  <c r="V419" i="1" s="1"/>
  <c r="AA419" i="1" s="1"/>
  <c r="P419" i="1"/>
  <c r="U419" i="1" s="1"/>
  <c r="Z419" i="1" s="1"/>
  <c r="O419" i="1"/>
  <c r="T419" i="1" s="1"/>
  <c r="N419" i="1"/>
  <c r="R418" i="1"/>
  <c r="W418" i="1" s="1"/>
  <c r="AB418" i="1" s="1"/>
  <c r="Q418" i="1"/>
  <c r="V418" i="1" s="1"/>
  <c r="AA418" i="1" s="1"/>
  <c r="P418" i="1"/>
  <c r="U418" i="1" s="1"/>
  <c r="O418" i="1"/>
  <c r="N418" i="1"/>
  <c r="S418" i="1" s="1"/>
  <c r="X418" i="1" s="1"/>
  <c r="R417" i="1"/>
  <c r="W417" i="1" s="1"/>
  <c r="AB417" i="1" s="1"/>
  <c r="Q417" i="1"/>
  <c r="V417" i="1" s="1"/>
  <c r="P417" i="1"/>
  <c r="O417" i="1"/>
  <c r="T417" i="1" s="1"/>
  <c r="Y417" i="1" s="1"/>
  <c r="N417" i="1"/>
  <c r="S417" i="1" s="1"/>
  <c r="X417" i="1" s="1"/>
  <c r="R416" i="1"/>
  <c r="W416" i="1" s="1"/>
  <c r="Q416" i="1"/>
  <c r="P416" i="1"/>
  <c r="U416" i="1" s="1"/>
  <c r="O416" i="1"/>
  <c r="T416" i="1" s="1"/>
  <c r="Y416" i="1" s="1"/>
  <c r="N416" i="1"/>
  <c r="S416" i="1" s="1"/>
  <c r="R415" i="1"/>
  <c r="Q415" i="1"/>
  <c r="V415" i="1" s="1"/>
  <c r="P415" i="1"/>
  <c r="U415" i="1" s="1"/>
  <c r="Z415" i="1" s="1"/>
  <c r="O415" i="1"/>
  <c r="T415" i="1" s="1"/>
  <c r="N415" i="1"/>
  <c r="R414" i="1"/>
  <c r="W414" i="1" s="1"/>
  <c r="Q414" i="1"/>
  <c r="V414" i="1" s="1"/>
  <c r="AA414" i="1" s="1"/>
  <c r="P414" i="1"/>
  <c r="U414" i="1" s="1"/>
  <c r="O414" i="1"/>
  <c r="N414" i="1"/>
  <c r="S414" i="1" s="1"/>
  <c r="R413" i="1"/>
  <c r="W413" i="1" s="1"/>
  <c r="AB413" i="1" s="1"/>
  <c r="Q413" i="1"/>
  <c r="V413" i="1" s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U411" i="1" s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T410" i="1" s="1"/>
  <c r="N410" i="1"/>
  <c r="R409" i="1"/>
  <c r="W409" i="1" s="1"/>
  <c r="Q409" i="1"/>
  <c r="V409" i="1" s="1"/>
  <c r="AA409" i="1" s="1"/>
  <c r="P409" i="1"/>
  <c r="U409" i="1" s="1"/>
  <c r="O409" i="1"/>
  <c r="N409" i="1"/>
  <c r="S409" i="1" s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U407" i="1" s="1"/>
  <c r="O407" i="1"/>
  <c r="T407" i="1" s="1"/>
  <c r="Y407" i="1" s="1"/>
  <c r="N407" i="1"/>
  <c r="S407" i="1" s="1"/>
  <c r="R406" i="1"/>
  <c r="Q406" i="1"/>
  <c r="V406" i="1" s="1"/>
  <c r="P406" i="1"/>
  <c r="U406" i="1" s="1"/>
  <c r="Z406" i="1" s="1"/>
  <c r="O406" i="1"/>
  <c r="T406" i="1" s="1"/>
  <c r="N406" i="1"/>
  <c r="R405" i="1"/>
  <c r="W405" i="1" s="1"/>
  <c r="AB405" i="1" s="1"/>
  <c r="Q405" i="1"/>
  <c r="V405" i="1" s="1"/>
  <c r="AA405" i="1" s="1"/>
  <c r="P405" i="1"/>
  <c r="U405" i="1" s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O403" i="1"/>
  <c r="T403" i="1" s="1"/>
  <c r="Y403" i="1" s="1"/>
  <c r="N403" i="1"/>
  <c r="S403" i="1" s="1"/>
  <c r="R402" i="1"/>
  <c r="Q402" i="1"/>
  <c r="P402" i="1"/>
  <c r="U402" i="1" s="1"/>
  <c r="Z402" i="1" s="1"/>
  <c r="O402" i="1"/>
  <c r="T402" i="1" s="1"/>
  <c r="N402" i="1"/>
  <c r="R401" i="1"/>
  <c r="W401" i="1" s="1"/>
  <c r="Q401" i="1"/>
  <c r="V401" i="1" s="1"/>
  <c r="AA401" i="1" s="1"/>
  <c r="P401" i="1"/>
  <c r="U401" i="1" s="1"/>
  <c r="O401" i="1"/>
  <c r="N401" i="1"/>
  <c r="S401" i="1" s="1"/>
  <c r="R400" i="1"/>
  <c r="W400" i="1" s="1"/>
  <c r="AB400" i="1" s="1"/>
  <c r="Q400" i="1"/>
  <c r="V400" i="1" s="1"/>
  <c r="P400" i="1"/>
  <c r="O400" i="1"/>
  <c r="N400" i="1"/>
  <c r="S400" i="1" s="1"/>
  <c r="X400" i="1" s="1"/>
  <c r="R399" i="1"/>
  <c r="W399" i="1" s="1"/>
  <c r="Q399" i="1"/>
  <c r="P399" i="1"/>
  <c r="U399" i="1" s="1"/>
  <c r="O399" i="1"/>
  <c r="T399" i="1" s="1"/>
  <c r="Y399" i="1" s="1"/>
  <c r="N399" i="1"/>
  <c r="S399" i="1" s="1"/>
  <c r="R398" i="1"/>
  <c r="Q398" i="1"/>
  <c r="V398" i="1" s="1"/>
  <c r="P398" i="1"/>
  <c r="U398" i="1" s="1"/>
  <c r="Z398" i="1" s="1"/>
  <c r="O398" i="1"/>
  <c r="T398" i="1" s="1"/>
  <c r="N398" i="1"/>
  <c r="R397" i="1"/>
  <c r="Q397" i="1"/>
  <c r="V397" i="1" s="1"/>
  <c r="P397" i="1"/>
  <c r="U397" i="1" s="1"/>
  <c r="Z397" i="1" s="1"/>
  <c r="O397" i="1"/>
  <c r="T397" i="1" s="1"/>
  <c r="N397" i="1"/>
  <c r="R396" i="1"/>
  <c r="W396" i="1" s="1"/>
  <c r="Q396" i="1"/>
  <c r="V396" i="1" s="1"/>
  <c r="AA396" i="1" s="1"/>
  <c r="P396" i="1"/>
  <c r="U396" i="1" s="1"/>
  <c r="O396" i="1"/>
  <c r="N396" i="1"/>
  <c r="S396" i="1" s="1"/>
  <c r="R395" i="1"/>
  <c r="Q395" i="1"/>
  <c r="V395" i="1" s="1"/>
  <c r="P395" i="1"/>
  <c r="O395" i="1"/>
  <c r="N395" i="1"/>
  <c r="R394" i="1"/>
  <c r="W394" i="1" s="1"/>
  <c r="Q394" i="1"/>
  <c r="P394" i="1"/>
  <c r="U394" i="1" s="1"/>
  <c r="O394" i="1"/>
  <c r="N394" i="1"/>
  <c r="S394" i="1" s="1"/>
  <c r="R393" i="1"/>
  <c r="Q393" i="1"/>
  <c r="P393" i="1"/>
  <c r="U393" i="1" s="1"/>
  <c r="Z393" i="1" s="1"/>
  <c r="O393" i="1"/>
  <c r="T393" i="1" s="1"/>
  <c r="N393" i="1"/>
  <c r="R392" i="1"/>
  <c r="W392" i="1" s="1"/>
  <c r="Q392" i="1"/>
  <c r="V392" i="1" s="1"/>
  <c r="AA392" i="1" s="1"/>
  <c r="P392" i="1"/>
  <c r="U392" i="1" s="1"/>
  <c r="O392" i="1"/>
  <c r="N392" i="1"/>
  <c r="S392" i="1" s="1"/>
  <c r="R391" i="1"/>
  <c r="Q391" i="1"/>
  <c r="V391" i="1" s="1"/>
  <c r="AA391" i="1" s="1"/>
  <c r="P391" i="1"/>
  <c r="O391" i="1"/>
  <c r="N391" i="1"/>
  <c r="S391" i="1" s="1"/>
  <c r="R390" i="1"/>
  <c r="W390" i="1" s="1"/>
  <c r="AB390" i="1" s="1"/>
  <c r="Q390" i="1"/>
  <c r="P390" i="1"/>
  <c r="O390" i="1"/>
  <c r="T390" i="1" s="1"/>
  <c r="N390" i="1"/>
  <c r="R389" i="1"/>
  <c r="Q389" i="1"/>
  <c r="V389" i="1" s="1"/>
  <c r="P389" i="1"/>
  <c r="O389" i="1"/>
  <c r="T389" i="1" s="1"/>
  <c r="Y389" i="1" s="1"/>
  <c r="N389" i="1"/>
  <c r="R388" i="1"/>
  <c r="Q388" i="1"/>
  <c r="V388" i="1" s="1"/>
  <c r="P388" i="1"/>
  <c r="U388" i="1" s="1"/>
  <c r="O388" i="1"/>
  <c r="N388" i="1"/>
  <c r="R387" i="1"/>
  <c r="Q387" i="1"/>
  <c r="V387" i="1" s="1"/>
  <c r="P387" i="1"/>
  <c r="O387" i="1"/>
  <c r="N387" i="1"/>
  <c r="R386" i="1"/>
  <c r="Q386" i="1"/>
  <c r="P386" i="1"/>
  <c r="O386" i="1"/>
  <c r="N386" i="1"/>
  <c r="R385" i="1"/>
  <c r="Q385" i="1"/>
  <c r="P385" i="1"/>
  <c r="O385" i="1"/>
  <c r="T385" i="1" s="1"/>
  <c r="Y385" i="1" s="1"/>
  <c r="N385" i="1"/>
  <c r="R384" i="1"/>
  <c r="Q384" i="1"/>
  <c r="V384" i="1" s="1"/>
  <c r="P384" i="1"/>
  <c r="U384" i="1" s="1"/>
  <c r="O384" i="1"/>
  <c r="N384" i="1"/>
  <c r="S384" i="1" s="1"/>
  <c r="R383" i="1"/>
  <c r="Q383" i="1"/>
  <c r="V383" i="1" s="1"/>
  <c r="P383" i="1"/>
  <c r="O383" i="1"/>
  <c r="N383" i="1"/>
  <c r="S383" i="1" s="1"/>
  <c r="R382" i="1"/>
  <c r="W382" i="1" s="1"/>
  <c r="AB382" i="1" s="1"/>
  <c r="Q382" i="1"/>
  <c r="V382" i="1" s="1"/>
  <c r="AA382" i="1" s="1"/>
  <c r="P382" i="1"/>
  <c r="O382" i="1"/>
  <c r="N382" i="1"/>
  <c r="S382" i="1" s="1"/>
  <c r="X382" i="1" s="1"/>
  <c r="R380" i="1"/>
  <c r="W380" i="1" s="1"/>
  <c r="AB380" i="1" s="1"/>
  <c r="Q380" i="1"/>
  <c r="P380" i="1"/>
  <c r="O380" i="1"/>
  <c r="T380" i="1" s="1"/>
  <c r="Y380" i="1" s="1"/>
  <c r="N380" i="1"/>
  <c r="S380" i="1" s="1"/>
  <c r="X380" i="1" s="1"/>
  <c r="R379" i="1"/>
  <c r="Q379" i="1"/>
  <c r="P379" i="1"/>
  <c r="U379" i="1" s="1"/>
  <c r="Z379" i="1" s="1"/>
  <c r="O379" i="1"/>
  <c r="T379" i="1" s="1"/>
  <c r="Y379" i="1" s="1"/>
  <c r="N379" i="1"/>
  <c r="R378" i="1"/>
  <c r="Q378" i="1"/>
  <c r="V378" i="1" s="1"/>
  <c r="AA378" i="1" s="1"/>
  <c r="P378" i="1"/>
  <c r="U378" i="1" s="1"/>
  <c r="Z378" i="1" s="1"/>
  <c r="O378" i="1"/>
  <c r="N378" i="1"/>
  <c r="R377" i="1"/>
  <c r="W377" i="1" s="1"/>
  <c r="AB377" i="1" s="1"/>
  <c r="Q377" i="1"/>
  <c r="V377" i="1" s="1"/>
  <c r="AA377" i="1" s="1"/>
  <c r="P377" i="1"/>
  <c r="O377" i="1"/>
  <c r="N377" i="1"/>
  <c r="S377" i="1" s="1"/>
  <c r="X377" i="1" s="1"/>
  <c r="R376" i="1"/>
  <c r="W376" i="1" s="1"/>
  <c r="AB376" i="1" s="1"/>
  <c r="Q376" i="1"/>
  <c r="P376" i="1"/>
  <c r="O376" i="1"/>
  <c r="T376" i="1" s="1"/>
  <c r="Y376" i="1" s="1"/>
  <c r="N376" i="1"/>
  <c r="S376" i="1" s="1"/>
  <c r="X376" i="1" s="1"/>
  <c r="R375" i="1"/>
  <c r="Q375" i="1"/>
  <c r="P375" i="1"/>
  <c r="U375" i="1" s="1"/>
  <c r="Z375" i="1" s="1"/>
  <c r="O375" i="1"/>
  <c r="T375" i="1" s="1"/>
  <c r="Y375" i="1" s="1"/>
  <c r="N375" i="1"/>
  <c r="R374" i="1"/>
  <c r="Q374" i="1"/>
  <c r="V374" i="1" s="1"/>
  <c r="AA374" i="1" s="1"/>
  <c r="P374" i="1"/>
  <c r="U374" i="1" s="1"/>
  <c r="Z374" i="1" s="1"/>
  <c r="O374" i="1"/>
  <c r="N374" i="1"/>
  <c r="R373" i="1"/>
  <c r="W373" i="1" s="1"/>
  <c r="Q373" i="1"/>
  <c r="P373" i="1"/>
  <c r="O373" i="1"/>
  <c r="N373" i="1"/>
  <c r="R372" i="1"/>
  <c r="W372" i="1" s="1"/>
  <c r="Q372" i="1"/>
  <c r="P372" i="1"/>
  <c r="O372" i="1"/>
  <c r="N372" i="1"/>
  <c r="S372" i="1" s="1"/>
  <c r="R371" i="1"/>
  <c r="Q371" i="1"/>
  <c r="P371" i="1"/>
  <c r="O371" i="1"/>
  <c r="N371" i="1"/>
  <c r="R370" i="1"/>
  <c r="Q370" i="1"/>
  <c r="V370" i="1" s="1"/>
  <c r="P370" i="1"/>
  <c r="O370" i="1"/>
  <c r="N370" i="1"/>
  <c r="R369" i="1"/>
  <c r="W369" i="1" s="1"/>
  <c r="Q369" i="1"/>
  <c r="P369" i="1"/>
  <c r="O369" i="1"/>
  <c r="N369" i="1"/>
  <c r="S369" i="1" s="1"/>
  <c r="R368" i="1"/>
  <c r="Q368" i="1"/>
  <c r="P368" i="1"/>
  <c r="O368" i="1"/>
  <c r="N368" i="1"/>
  <c r="S368" i="1" s="1"/>
  <c r="R367" i="1"/>
  <c r="W367" i="1" s="1"/>
  <c r="AB367" i="1" s="1"/>
  <c r="Q367" i="1"/>
  <c r="P367" i="1"/>
  <c r="O367" i="1"/>
  <c r="T367" i="1" s="1"/>
  <c r="N367" i="1"/>
  <c r="S367" i="1" s="1"/>
  <c r="X367" i="1" s="1"/>
  <c r="R366" i="1"/>
  <c r="W366" i="1" s="1"/>
  <c r="AB366" i="1" s="1"/>
  <c r="Q366" i="1"/>
  <c r="P366" i="1"/>
  <c r="O366" i="1"/>
  <c r="T366" i="1" s="1"/>
  <c r="N366" i="1"/>
  <c r="S366" i="1" s="1"/>
  <c r="X366" i="1" s="1"/>
  <c r="R365" i="1"/>
  <c r="Q365" i="1"/>
  <c r="V365" i="1" s="1"/>
  <c r="P365" i="1"/>
  <c r="U365" i="1" s="1"/>
  <c r="O365" i="1"/>
  <c r="T365" i="1" s="1"/>
  <c r="Y365" i="1" s="1"/>
  <c r="N365" i="1"/>
  <c r="R364" i="1"/>
  <c r="W364" i="1" s="1"/>
  <c r="Q364" i="1"/>
  <c r="V364" i="1" s="1"/>
  <c r="P364" i="1"/>
  <c r="U364" i="1" s="1"/>
  <c r="Z364" i="1" s="1"/>
  <c r="O364" i="1"/>
  <c r="N364" i="1"/>
  <c r="S364" i="1" s="1"/>
  <c r="R363" i="1"/>
  <c r="W363" i="1" s="1"/>
  <c r="Q363" i="1"/>
  <c r="V363" i="1" s="1"/>
  <c r="AA363" i="1" s="1"/>
  <c r="P363" i="1"/>
  <c r="O363" i="1"/>
  <c r="N363" i="1"/>
  <c r="S363" i="1" s="1"/>
  <c r="R362" i="1"/>
  <c r="W362" i="1" s="1"/>
  <c r="AB362" i="1" s="1"/>
  <c r="Q362" i="1"/>
  <c r="P362" i="1"/>
  <c r="O362" i="1"/>
  <c r="T362" i="1" s="1"/>
  <c r="N362" i="1"/>
  <c r="S362" i="1" s="1"/>
  <c r="X362" i="1" s="1"/>
  <c r="R361" i="1"/>
  <c r="Q361" i="1"/>
  <c r="P361" i="1"/>
  <c r="U361" i="1" s="1"/>
  <c r="O361" i="1"/>
  <c r="N361" i="1"/>
  <c r="R360" i="1"/>
  <c r="W360" i="1" s="1"/>
  <c r="Q360" i="1"/>
  <c r="V360" i="1" s="1"/>
  <c r="P360" i="1"/>
  <c r="O360" i="1"/>
  <c r="N360" i="1"/>
  <c r="V359" i="1"/>
  <c r="R359" i="1"/>
  <c r="W359" i="1" s="1"/>
  <c r="Q359" i="1"/>
  <c r="P359" i="1"/>
  <c r="O359" i="1"/>
  <c r="N359" i="1"/>
  <c r="S359" i="1" s="1"/>
  <c r="R358" i="1"/>
  <c r="W358" i="1" s="1"/>
  <c r="Q358" i="1"/>
  <c r="P358" i="1"/>
  <c r="O358" i="1"/>
  <c r="T358" i="1" s="1"/>
  <c r="N358" i="1"/>
  <c r="S358" i="1" s="1"/>
  <c r="R357" i="1"/>
  <c r="Q357" i="1"/>
  <c r="V357" i="1" s="1"/>
  <c r="P357" i="1"/>
  <c r="U357" i="1" s="1"/>
  <c r="O357" i="1"/>
  <c r="N357" i="1"/>
  <c r="R356" i="1"/>
  <c r="W356" i="1" s="1"/>
  <c r="Q356" i="1"/>
  <c r="V356" i="1" s="1"/>
  <c r="P356" i="1"/>
  <c r="O356" i="1"/>
  <c r="N356" i="1"/>
  <c r="S356" i="1" s="1"/>
  <c r="R355" i="1"/>
  <c r="W355" i="1" s="1"/>
  <c r="Q355" i="1"/>
  <c r="V355" i="1" s="1"/>
  <c r="P355" i="1"/>
  <c r="O355" i="1"/>
  <c r="N355" i="1"/>
  <c r="S355" i="1" s="1"/>
  <c r="R354" i="1"/>
  <c r="W354" i="1" s="1"/>
  <c r="Q354" i="1"/>
  <c r="P354" i="1"/>
  <c r="O354" i="1"/>
  <c r="T354" i="1" s="1"/>
  <c r="N354" i="1"/>
  <c r="R353" i="1"/>
  <c r="Q353" i="1"/>
  <c r="V353" i="1" s="1"/>
  <c r="P353" i="1"/>
  <c r="U353" i="1" s="1"/>
  <c r="O353" i="1"/>
  <c r="N353" i="1"/>
  <c r="R352" i="1"/>
  <c r="W352" i="1" s="1"/>
  <c r="Q352" i="1"/>
  <c r="V352" i="1" s="1"/>
  <c r="P352" i="1"/>
  <c r="O352" i="1"/>
  <c r="N352" i="1"/>
  <c r="W351" i="1"/>
  <c r="R351" i="1"/>
  <c r="Q351" i="1"/>
  <c r="V351" i="1" s="1"/>
  <c r="P351" i="1"/>
  <c r="O351" i="1"/>
  <c r="N351" i="1"/>
  <c r="R350" i="1"/>
  <c r="W350" i="1" s="1"/>
  <c r="Q350" i="1"/>
  <c r="V350" i="1" s="1"/>
  <c r="P350" i="1"/>
  <c r="O350" i="1"/>
  <c r="N350" i="1"/>
  <c r="S350" i="1" s="1"/>
  <c r="R349" i="1"/>
  <c r="W349" i="1" s="1"/>
  <c r="Q349" i="1"/>
  <c r="P349" i="1"/>
  <c r="O349" i="1"/>
  <c r="T349" i="1" s="1"/>
  <c r="N349" i="1"/>
  <c r="S349" i="1" s="1"/>
  <c r="R348" i="1"/>
  <c r="Q348" i="1"/>
  <c r="V348" i="1" s="1"/>
  <c r="P348" i="1"/>
  <c r="U348" i="1" s="1"/>
  <c r="O348" i="1"/>
  <c r="N348" i="1"/>
  <c r="R347" i="1"/>
  <c r="W347" i="1" s="1"/>
  <c r="Q347" i="1"/>
  <c r="V347" i="1" s="1"/>
  <c r="P347" i="1"/>
  <c r="O347" i="1"/>
  <c r="N347" i="1"/>
  <c r="V346" i="1"/>
  <c r="R346" i="1"/>
  <c r="W346" i="1" s="1"/>
  <c r="Q346" i="1"/>
  <c r="P346" i="1"/>
  <c r="O346" i="1"/>
  <c r="N346" i="1"/>
  <c r="S346" i="1" s="1"/>
  <c r="R345" i="1"/>
  <c r="W345" i="1" s="1"/>
  <c r="Q345" i="1"/>
  <c r="P345" i="1"/>
  <c r="O345" i="1"/>
  <c r="T345" i="1" s="1"/>
  <c r="N345" i="1"/>
  <c r="R344" i="1"/>
  <c r="Q344" i="1"/>
  <c r="V344" i="1" s="1"/>
  <c r="P344" i="1"/>
  <c r="U344" i="1" s="1"/>
  <c r="O344" i="1"/>
  <c r="N344" i="1"/>
  <c r="R343" i="1"/>
  <c r="W343" i="1" s="1"/>
  <c r="Q343" i="1"/>
  <c r="V343" i="1" s="1"/>
  <c r="P343" i="1"/>
  <c r="O343" i="1"/>
  <c r="N343" i="1"/>
  <c r="R342" i="1"/>
  <c r="W342" i="1" s="1"/>
  <c r="Q342" i="1"/>
  <c r="V342" i="1" s="1"/>
  <c r="P342" i="1"/>
  <c r="O342" i="1"/>
  <c r="N342" i="1"/>
  <c r="S342" i="1" s="1"/>
  <c r="R341" i="1"/>
  <c r="W341" i="1" s="1"/>
  <c r="Q341" i="1"/>
  <c r="P341" i="1"/>
  <c r="O341" i="1"/>
  <c r="T341" i="1" s="1"/>
  <c r="N341" i="1"/>
  <c r="S341" i="1" s="1"/>
  <c r="R340" i="1"/>
  <c r="Q340" i="1"/>
  <c r="V340" i="1" s="1"/>
  <c r="P340" i="1"/>
  <c r="U340" i="1" s="1"/>
  <c r="O340" i="1"/>
  <c r="N340" i="1"/>
  <c r="R339" i="1"/>
  <c r="W339" i="1" s="1"/>
  <c r="Q339" i="1"/>
  <c r="V339" i="1" s="1"/>
  <c r="P339" i="1"/>
  <c r="O339" i="1"/>
  <c r="N339" i="1"/>
  <c r="V338" i="1"/>
  <c r="R338" i="1"/>
  <c r="W338" i="1" s="1"/>
  <c r="Q338" i="1"/>
  <c r="P338" i="1"/>
  <c r="O338" i="1"/>
  <c r="N338" i="1"/>
  <c r="S338" i="1" s="1"/>
  <c r="X338" i="1" s="1"/>
  <c r="R337" i="1"/>
  <c r="W337" i="1" s="1"/>
  <c r="Q337" i="1"/>
  <c r="P337" i="1"/>
  <c r="U337" i="1" s="1"/>
  <c r="Z337" i="1" s="1"/>
  <c r="O337" i="1"/>
  <c r="T337" i="1" s="1"/>
  <c r="N337" i="1"/>
  <c r="R336" i="1"/>
  <c r="W336" i="1" s="1"/>
  <c r="Q336" i="1"/>
  <c r="P336" i="1"/>
  <c r="O336" i="1"/>
  <c r="T336" i="1" s="1"/>
  <c r="N336" i="1"/>
  <c r="R334" i="1"/>
  <c r="Q334" i="1"/>
  <c r="V334" i="1" s="1"/>
  <c r="P334" i="1"/>
  <c r="U334" i="1" s="1"/>
  <c r="O334" i="1"/>
  <c r="N334" i="1"/>
  <c r="R333" i="1"/>
  <c r="W333" i="1" s="1"/>
  <c r="Q333" i="1"/>
  <c r="V333" i="1" s="1"/>
  <c r="P333" i="1"/>
  <c r="O333" i="1"/>
  <c r="N333" i="1"/>
  <c r="R332" i="1"/>
  <c r="W332" i="1" s="1"/>
  <c r="Q332" i="1"/>
  <c r="V332" i="1" s="1"/>
  <c r="P332" i="1"/>
  <c r="O332" i="1"/>
  <c r="N332" i="1"/>
  <c r="S332" i="1" s="1"/>
  <c r="R331" i="1"/>
  <c r="W331" i="1" s="1"/>
  <c r="Q331" i="1"/>
  <c r="P331" i="1"/>
  <c r="O331" i="1"/>
  <c r="T331" i="1" s="1"/>
  <c r="N331" i="1"/>
  <c r="S331" i="1" s="1"/>
  <c r="R330" i="1"/>
  <c r="Q330" i="1"/>
  <c r="V330" i="1" s="1"/>
  <c r="P330" i="1"/>
  <c r="U330" i="1" s="1"/>
  <c r="O330" i="1"/>
  <c r="N330" i="1"/>
  <c r="R329" i="1"/>
  <c r="W329" i="1" s="1"/>
  <c r="AB329" i="1" s="1"/>
  <c r="Q329" i="1"/>
  <c r="V329" i="1" s="1"/>
  <c r="P329" i="1"/>
  <c r="O329" i="1"/>
  <c r="N329" i="1"/>
  <c r="S329" i="1" s="1"/>
  <c r="X329" i="1" s="1"/>
  <c r="V328" i="1"/>
  <c r="R328" i="1"/>
  <c r="W328" i="1" s="1"/>
  <c r="AB328" i="1" s="1"/>
  <c r="Q328" i="1"/>
  <c r="P328" i="1"/>
  <c r="O328" i="1"/>
  <c r="T328" i="1" s="1"/>
  <c r="Y328" i="1" s="1"/>
  <c r="N328" i="1"/>
  <c r="S328" i="1" s="1"/>
  <c r="X328" i="1" s="1"/>
  <c r="R327" i="1"/>
  <c r="W327" i="1" s="1"/>
  <c r="Q327" i="1"/>
  <c r="P327" i="1"/>
  <c r="O327" i="1"/>
  <c r="T327" i="1" s="1"/>
  <c r="N327" i="1"/>
  <c r="R326" i="1"/>
  <c r="Q326" i="1"/>
  <c r="V326" i="1" s="1"/>
  <c r="P326" i="1"/>
  <c r="U326" i="1" s="1"/>
  <c r="Z326" i="1" s="1"/>
  <c r="O326" i="1"/>
  <c r="N326" i="1"/>
  <c r="W325" i="1"/>
  <c r="AB325" i="1" s="1"/>
  <c r="S325" i="1"/>
  <c r="X325" i="1" s="1"/>
  <c r="R325" i="1"/>
  <c r="Q325" i="1"/>
  <c r="V325" i="1" s="1"/>
  <c r="P325" i="1"/>
  <c r="O325" i="1"/>
  <c r="N325" i="1"/>
  <c r="R324" i="1"/>
  <c r="W324" i="1" s="1"/>
  <c r="AB324" i="1" s="1"/>
  <c r="Q324" i="1"/>
  <c r="V324" i="1" s="1"/>
  <c r="P324" i="1"/>
  <c r="O324" i="1"/>
  <c r="N324" i="1"/>
  <c r="S324" i="1" s="1"/>
  <c r="X324" i="1" s="1"/>
  <c r="R323" i="1"/>
  <c r="W323" i="1" s="1"/>
  <c r="Q323" i="1"/>
  <c r="P323" i="1"/>
  <c r="O323" i="1"/>
  <c r="T323" i="1" s="1"/>
  <c r="N323" i="1"/>
  <c r="S323" i="1" s="1"/>
  <c r="R322" i="1"/>
  <c r="Q322" i="1"/>
  <c r="V322" i="1" s="1"/>
  <c r="P322" i="1"/>
  <c r="U322" i="1" s="1"/>
  <c r="Z322" i="1" s="1"/>
  <c r="O322" i="1"/>
  <c r="N322" i="1"/>
  <c r="R321" i="1"/>
  <c r="W321" i="1" s="1"/>
  <c r="Q321" i="1"/>
  <c r="V321" i="1" s="1"/>
  <c r="P321" i="1"/>
  <c r="O321" i="1"/>
  <c r="N321" i="1"/>
  <c r="S321" i="1" s="1"/>
  <c r="R320" i="1"/>
  <c r="W320" i="1" s="1"/>
  <c r="Q320" i="1"/>
  <c r="V320" i="1" s="1"/>
  <c r="AA320" i="1" s="1"/>
  <c r="P320" i="1"/>
  <c r="O320" i="1"/>
  <c r="N320" i="1"/>
  <c r="S320" i="1" s="1"/>
  <c r="R319" i="1"/>
  <c r="W319" i="1" s="1"/>
  <c r="AB319" i="1" s="1"/>
  <c r="Q319" i="1"/>
  <c r="V319" i="1" s="1"/>
  <c r="P319" i="1"/>
  <c r="O319" i="1"/>
  <c r="N319" i="1"/>
  <c r="S319" i="1" s="1"/>
  <c r="X319" i="1" s="1"/>
  <c r="R318" i="1"/>
  <c r="W318" i="1" s="1"/>
  <c r="Q318" i="1"/>
  <c r="P318" i="1"/>
  <c r="O318" i="1"/>
  <c r="T318" i="1" s="1"/>
  <c r="Y318" i="1" s="1"/>
  <c r="N318" i="1"/>
  <c r="R317" i="1"/>
  <c r="Q317" i="1"/>
  <c r="V317" i="1" s="1"/>
  <c r="P317" i="1"/>
  <c r="U317" i="1" s="1"/>
  <c r="Z317" i="1" s="1"/>
  <c r="O317" i="1"/>
  <c r="N317" i="1"/>
  <c r="R316" i="1"/>
  <c r="W316" i="1" s="1"/>
  <c r="Q316" i="1"/>
  <c r="V316" i="1" s="1"/>
  <c r="AA316" i="1" s="1"/>
  <c r="P316" i="1"/>
  <c r="O316" i="1"/>
  <c r="N316" i="1"/>
  <c r="S316" i="1" s="1"/>
  <c r="R315" i="1"/>
  <c r="W315" i="1" s="1"/>
  <c r="AB315" i="1" s="1"/>
  <c r="Q315" i="1"/>
  <c r="V315" i="1" s="1"/>
  <c r="P315" i="1"/>
  <c r="O315" i="1"/>
  <c r="N315" i="1"/>
  <c r="S315" i="1" s="1"/>
  <c r="X315" i="1" s="1"/>
  <c r="R314" i="1"/>
  <c r="W314" i="1" s="1"/>
  <c r="Q314" i="1"/>
  <c r="P314" i="1"/>
  <c r="O314" i="1"/>
  <c r="T314" i="1" s="1"/>
  <c r="Y314" i="1" s="1"/>
  <c r="N314" i="1"/>
  <c r="S314" i="1" s="1"/>
  <c r="R313" i="1"/>
  <c r="Q313" i="1"/>
  <c r="V313" i="1" s="1"/>
  <c r="P313" i="1"/>
  <c r="U313" i="1" s="1"/>
  <c r="Z313" i="1" s="1"/>
  <c r="O313" i="1"/>
  <c r="N313" i="1"/>
  <c r="R312" i="1"/>
  <c r="W312" i="1" s="1"/>
  <c r="Q312" i="1"/>
  <c r="V312" i="1" s="1"/>
  <c r="AA312" i="1" s="1"/>
  <c r="P312" i="1"/>
  <c r="O312" i="1"/>
  <c r="N312" i="1"/>
  <c r="S312" i="1" s="1"/>
  <c r="R311" i="1"/>
  <c r="W311" i="1" s="1"/>
  <c r="AB311" i="1" s="1"/>
  <c r="Q311" i="1"/>
  <c r="V311" i="1" s="1"/>
  <c r="P311" i="1"/>
  <c r="O311" i="1"/>
  <c r="N311" i="1"/>
  <c r="S311" i="1" s="1"/>
  <c r="X311" i="1" s="1"/>
  <c r="R310" i="1"/>
  <c r="W310" i="1" s="1"/>
  <c r="Q310" i="1"/>
  <c r="P310" i="1"/>
  <c r="O310" i="1"/>
  <c r="T310" i="1" s="1"/>
  <c r="Y310" i="1" s="1"/>
  <c r="N310" i="1"/>
  <c r="R309" i="1"/>
  <c r="Q309" i="1"/>
  <c r="V309" i="1" s="1"/>
  <c r="P309" i="1"/>
  <c r="U309" i="1" s="1"/>
  <c r="Z309" i="1" s="1"/>
  <c r="O309" i="1"/>
  <c r="N309" i="1"/>
  <c r="R308" i="1"/>
  <c r="W308" i="1" s="1"/>
  <c r="Q308" i="1"/>
  <c r="V308" i="1" s="1"/>
  <c r="AA308" i="1" s="1"/>
  <c r="P308" i="1"/>
  <c r="O308" i="1"/>
  <c r="N308" i="1"/>
  <c r="S308" i="1" s="1"/>
  <c r="R307" i="1"/>
  <c r="W307" i="1" s="1"/>
  <c r="AB307" i="1" s="1"/>
  <c r="Q307" i="1"/>
  <c r="V307" i="1" s="1"/>
  <c r="P307" i="1"/>
  <c r="O307" i="1"/>
  <c r="N307" i="1"/>
  <c r="S307" i="1" s="1"/>
  <c r="X307" i="1" s="1"/>
  <c r="R306" i="1"/>
  <c r="W306" i="1" s="1"/>
  <c r="Q306" i="1"/>
  <c r="P306" i="1"/>
  <c r="O306" i="1"/>
  <c r="T306" i="1" s="1"/>
  <c r="Y306" i="1" s="1"/>
  <c r="N306" i="1"/>
  <c r="S306" i="1" s="1"/>
  <c r="R305" i="1"/>
  <c r="W305" i="1" s="1"/>
  <c r="Q305" i="1"/>
  <c r="P305" i="1"/>
  <c r="O305" i="1"/>
  <c r="T305" i="1" s="1"/>
  <c r="Y305" i="1" s="1"/>
  <c r="N305" i="1"/>
  <c r="S305" i="1" s="1"/>
  <c r="R304" i="1"/>
  <c r="Q304" i="1"/>
  <c r="V304" i="1" s="1"/>
  <c r="P304" i="1"/>
  <c r="U304" i="1" s="1"/>
  <c r="Z304" i="1" s="1"/>
  <c r="O304" i="1"/>
  <c r="N304" i="1"/>
  <c r="R303" i="1"/>
  <c r="W303" i="1" s="1"/>
  <c r="Q303" i="1"/>
  <c r="V303" i="1" s="1"/>
  <c r="AA303" i="1" s="1"/>
  <c r="P303" i="1"/>
  <c r="O303" i="1"/>
  <c r="N303" i="1"/>
  <c r="S303" i="1" s="1"/>
  <c r="R302" i="1"/>
  <c r="W302" i="1" s="1"/>
  <c r="AB302" i="1" s="1"/>
  <c r="Q302" i="1"/>
  <c r="V302" i="1" s="1"/>
  <c r="P302" i="1"/>
  <c r="O302" i="1"/>
  <c r="N302" i="1"/>
  <c r="S302" i="1" s="1"/>
  <c r="X302" i="1" s="1"/>
  <c r="R301" i="1"/>
  <c r="W301" i="1" s="1"/>
  <c r="Q301" i="1"/>
  <c r="P301" i="1"/>
  <c r="O301" i="1"/>
  <c r="T301" i="1" s="1"/>
  <c r="Y301" i="1" s="1"/>
  <c r="N301" i="1"/>
  <c r="R300" i="1"/>
  <c r="Q300" i="1"/>
  <c r="V300" i="1" s="1"/>
  <c r="P300" i="1"/>
  <c r="U300" i="1" s="1"/>
  <c r="Z300" i="1" s="1"/>
  <c r="O300" i="1"/>
  <c r="N300" i="1"/>
  <c r="R299" i="1"/>
  <c r="W299" i="1" s="1"/>
  <c r="Q299" i="1"/>
  <c r="V299" i="1" s="1"/>
  <c r="AA299" i="1" s="1"/>
  <c r="P299" i="1"/>
  <c r="O299" i="1"/>
  <c r="N299" i="1"/>
  <c r="S299" i="1" s="1"/>
  <c r="R298" i="1"/>
  <c r="W298" i="1" s="1"/>
  <c r="AB298" i="1" s="1"/>
  <c r="Q298" i="1"/>
  <c r="V298" i="1" s="1"/>
  <c r="P298" i="1"/>
  <c r="O298" i="1"/>
  <c r="N298" i="1"/>
  <c r="S298" i="1" s="1"/>
  <c r="X298" i="1" s="1"/>
  <c r="R297" i="1"/>
  <c r="W297" i="1" s="1"/>
  <c r="Q297" i="1"/>
  <c r="P297" i="1"/>
  <c r="O297" i="1"/>
  <c r="T297" i="1" s="1"/>
  <c r="Y297" i="1" s="1"/>
  <c r="N297" i="1"/>
  <c r="S297" i="1" s="1"/>
  <c r="R296" i="1"/>
  <c r="Q296" i="1"/>
  <c r="V296" i="1" s="1"/>
  <c r="P296" i="1"/>
  <c r="U296" i="1" s="1"/>
  <c r="Z296" i="1" s="1"/>
  <c r="O296" i="1"/>
  <c r="N296" i="1"/>
  <c r="R295" i="1"/>
  <c r="W295" i="1" s="1"/>
  <c r="Q295" i="1"/>
  <c r="V295" i="1" s="1"/>
  <c r="AA295" i="1" s="1"/>
  <c r="P295" i="1"/>
  <c r="O295" i="1"/>
  <c r="N295" i="1"/>
  <c r="S295" i="1" s="1"/>
  <c r="R294" i="1"/>
  <c r="W294" i="1" s="1"/>
  <c r="AB294" i="1" s="1"/>
  <c r="Q294" i="1"/>
  <c r="V294" i="1" s="1"/>
  <c r="P294" i="1"/>
  <c r="O294" i="1"/>
  <c r="N294" i="1"/>
  <c r="S294" i="1" s="1"/>
  <c r="X294" i="1" s="1"/>
  <c r="R293" i="1"/>
  <c r="W293" i="1" s="1"/>
  <c r="Q293" i="1"/>
  <c r="P293" i="1"/>
  <c r="O293" i="1"/>
  <c r="T293" i="1" s="1"/>
  <c r="Y293" i="1" s="1"/>
  <c r="N293" i="1"/>
  <c r="R292" i="1"/>
  <c r="Q292" i="1"/>
  <c r="V292" i="1" s="1"/>
  <c r="P292" i="1"/>
  <c r="U292" i="1" s="1"/>
  <c r="Z292" i="1" s="1"/>
  <c r="O292" i="1"/>
  <c r="N292" i="1"/>
  <c r="R291" i="1"/>
  <c r="W291" i="1" s="1"/>
  <c r="Q291" i="1"/>
  <c r="V291" i="1" s="1"/>
  <c r="AA291" i="1" s="1"/>
  <c r="P291" i="1"/>
  <c r="O291" i="1"/>
  <c r="N291" i="1"/>
  <c r="S291" i="1" s="1"/>
  <c r="R290" i="1"/>
  <c r="W290" i="1" s="1"/>
  <c r="Q290" i="1"/>
  <c r="V290" i="1" s="1"/>
  <c r="AA290" i="1" s="1"/>
  <c r="P290" i="1"/>
  <c r="O290" i="1"/>
  <c r="N290" i="1"/>
  <c r="S290" i="1" s="1"/>
  <c r="R289" i="1"/>
  <c r="W289" i="1" s="1"/>
  <c r="AB289" i="1" s="1"/>
  <c r="Q289" i="1"/>
  <c r="V289" i="1" s="1"/>
  <c r="P289" i="1"/>
  <c r="O289" i="1"/>
  <c r="N289" i="1"/>
  <c r="S289" i="1" s="1"/>
  <c r="X289" i="1" s="1"/>
  <c r="R288" i="1"/>
  <c r="Q288" i="1"/>
  <c r="P288" i="1"/>
  <c r="O288" i="1"/>
  <c r="T288" i="1" s="1"/>
  <c r="Y288" i="1" s="1"/>
  <c r="N288" i="1"/>
  <c r="S288" i="1" s="1"/>
  <c r="R287" i="1"/>
  <c r="Q287" i="1"/>
  <c r="V287" i="1" s="1"/>
  <c r="P287" i="1"/>
  <c r="U287" i="1" s="1"/>
  <c r="Z287" i="1" s="1"/>
  <c r="O287" i="1"/>
  <c r="N287" i="1"/>
  <c r="R286" i="1"/>
  <c r="W286" i="1" s="1"/>
  <c r="Q286" i="1"/>
  <c r="V286" i="1" s="1"/>
  <c r="AA286" i="1" s="1"/>
  <c r="P286" i="1"/>
  <c r="O286" i="1"/>
  <c r="N286" i="1"/>
  <c r="R285" i="1"/>
  <c r="W285" i="1" s="1"/>
  <c r="AB285" i="1" s="1"/>
  <c r="Q285" i="1"/>
  <c r="V285" i="1" s="1"/>
  <c r="P285" i="1"/>
  <c r="O285" i="1"/>
  <c r="N285" i="1"/>
  <c r="S285" i="1" s="1"/>
  <c r="X285" i="1" s="1"/>
  <c r="R284" i="1"/>
  <c r="W284" i="1" s="1"/>
  <c r="Q284" i="1"/>
  <c r="P284" i="1"/>
  <c r="O284" i="1"/>
  <c r="T284" i="1" s="1"/>
  <c r="Y284" i="1" s="1"/>
  <c r="N284" i="1"/>
  <c r="S284" i="1" s="1"/>
  <c r="R283" i="1"/>
  <c r="Q283" i="1"/>
  <c r="V283" i="1" s="1"/>
  <c r="P283" i="1"/>
  <c r="U283" i="1" s="1"/>
  <c r="Z283" i="1" s="1"/>
  <c r="O283" i="1"/>
  <c r="N283" i="1"/>
  <c r="R282" i="1"/>
  <c r="W282" i="1" s="1"/>
  <c r="Q282" i="1"/>
  <c r="V282" i="1" s="1"/>
  <c r="AA282" i="1" s="1"/>
  <c r="P282" i="1"/>
  <c r="O282" i="1"/>
  <c r="N282" i="1"/>
  <c r="S282" i="1" s="1"/>
  <c r="R281" i="1"/>
  <c r="W281" i="1" s="1"/>
  <c r="AB281" i="1" s="1"/>
  <c r="Q281" i="1"/>
  <c r="V281" i="1" s="1"/>
  <c r="P281" i="1"/>
  <c r="O281" i="1"/>
  <c r="N281" i="1"/>
  <c r="S281" i="1" s="1"/>
  <c r="X281" i="1" s="1"/>
  <c r="R280" i="1"/>
  <c r="Q280" i="1"/>
  <c r="P280" i="1"/>
  <c r="U280" i="1" s="1"/>
  <c r="O280" i="1"/>
  <c r="T280" i="1" s="1"/>
  <c r="Y280" i="1" s="1"/>
  <c r="N280" i="1"/>
  <c r="R279" i="1"/>
  <c r="Q279" i="1"/>
  <c r="V279" i="1" s="1"/>
  <c r="P279" i="1"/>
  <c r="U279" i="1" s="1"/>
  <c r="Z279" i="1" s="1"/>
  <c r="O279" i="1"/>
  <c r="N279" i="1"/>
  <c r="R278" i="1"/>
  <c r="W278" i="1" s="1"/>
  <c r="Q278" i="1"/>
  <c r="V278" i="1" s="1"/>
  <c r="AA278" i="1" s="1"/>
  <c r="P278" i="1"/>
  <c r="O278" i="1"/>
  <c r="N278" i="1"/>
  <c r="R277" i="1"/>
  <c r="W277" i="1" s="1"/>
  <c r="AB277" i="1" s="1"/>
  <c r="Q277" i="1"/>
  <c r="P277" i="1"/>
  <c r="O277" i="1"/>
  <c r="N277" i="1"/>
  <c r="S277" i="1" s="1"/>
  <c r="X277" i="1" s="1"/>
  <c r="R276" i="1"/>
  <c r="Q276" i="1"/>
  <c r="P276" i="1"/>
  <c r="U276" i="1" s="1"/>
  <c r="O276" i="1"/>
  <c r="T276" i="1" s="1"/>
  <c r="Y276" i="1" s="1"/>
  <c r="N276" i="1"/>
  <c r="R275" i="1"/>
  <c r="Q275" i="1"/>
  <c r="P275" i="1"/>
  <c r="U275" i="1" s="1"/>
  <c r="O275" i="1"/>
  <c r="T275" i="1" s="1"/>
  <c r="Y275" i="1" s="1"/>
  <c r="N275" i="1"/>
  <c r="R274" i="1"/>
  <c r="Q274" i="1"/>
  <c r="P274" i="1"/>
  <c r="U274" i="1" s="1"/>
  <c r="Z274" i="1" s="1"/>
  <c r="O274" i="1"/>
  <c r="N274" i="1"/>
  <c r="R273" i="1"/>
  <c r="W273" i="1" s="1"/>
  <c r="Q273" i="1"/>
  <c r="V273" i="1" s="1"/>
  <c r="AA273" i="1" s="1"/>
  <c r="P273" i="1"/>
  <c r="O273" i="1"/>
  <c r="N273" i="1"/>
  <c r="S273" i="1" s="1"/>
  <c r="R272" i="1"/>
  <c r="W272" i="1" s="1"/>
  <c r="AB272" i="1" s="1"/>
  <c r="Q272" i="1"/>
  <c r="P272" i="1"/>
  <c r="O272" i="1"/>
  <c r="N272" i="1"/>
  <c r="S272" i="1" s="1"/>
  <c r="X272" i="1" s="1"/>
  <c r="R271" i="1"/>
  <c r="W271" i="1" s="1"/>
  <c r="Q271" i="1"/>
  <c r="P271" i="1"/>
  <c r="O271" i="1"/>
  <c r="T271" i="1" s="1"/>
  <c r="N271" i="1"/>
  <c r="R270" i="1"/>
  <c r="W270" i="1" s="1"/>
  <c r="AB270" i="1" s="1"/>
  <c r="Q270" i="1"/>
  <c r="V270" i="1" s="1"/>
  <c r="P270" i="1"/>
  <c r="U270" i="1" s="1"/>
  <c r="O270" i="1"/>
  <c r="N270" i="1"/>
  <c r="S270" i="1" s="1"/>
  <c r="X270" i="1" s="1"/>
  <c r="R269" i="1"/>
  <c r="W269" i="1" s="1"/>
  <c r="AB269" i="1" s="1"/>
  <c r="Q269" i="1"/>
  <c r="V269" i="1" s="1"/>
  <c r="P269" i="1"/>
  <c r="O269" i="1"/>
  <c r="T269" i="1" s="1"/>
  <c r="Y269" i="1" s="1"/>
  <c r="N269" i="1"/>
  <c r="S269" i="1" s="1"/>
  <c r="X269" i="1" s="1"/>
  <c r="R268" i="1"/>
  <c r="W268" i="1" s="1"/>
  <c r="Q268" i="1"/>
  <c r="V268" i="1" s="1"/>
  <c r="P268" i="1"/>
  <c r="U268" i="1" s="1"/>
  <c r="Z268" i="1" s="1"/>
  <c r="O268" i="1"/>
  <c r="N268" i="1"/>
  <c r="S268" i="1" s="1"/>
  <c r="R267" i="1"/>
  <c r="W267" i="1" s="1"/>
  <c r="Q267" i="1"/>
  <c r="V267" i="1" s="1"/>
  <c r="AA267" i="1" s="1"/>
  <c r="P267" i="1"/>
  <c r="O267" i="1"/>
  <c r="T267" i="1" s="1"/>
  <c r="N267" i="1"/>
  <c r="S267" i="1" s="1"/>
  <c r="R266" i="1"/>
  <c r="W266" i="1" s="1"/>
  <c r="AB266" i="1" s="1"/>
  <c r="Q266" i="1"/>
  <c r="V266" i="1" s="1"/>
  <c r="P266" i="1"/>
  <c r="U266" i="1" s="1"/>
  <c r="O266" i="1"/>
  <c r="N266" i="1"/>
  <c r="S266" i="1" s="1"/>
  <c r="X266" i="1" s="1"/>
  <c r="R265" i="1"/>
  <c r="W265" i="1" s="1"/>
  <c r="Q265" i="1"/>
  <c r="V265" i="1" s="1"/>
  <c r="P265" i="1"/>
  <c r="O265" i="1"/>
  <c r="T265" i="1" s="1"/>
  <c r="Y265" i="1" s="1"/>
  <c r="N265" i="1"/>
  <c r="S265" i="1" s="1"/>
  <c r="R264" i="1"/>
  <c r="W264" i="1" s="1"/>
  <c r="Q264" i="1"/>
  <c r="V264" i="1" s="1"/>
  <c r="P264" i="1"/>
  <c r="U264" i="1" s="1"/>
  <c r="Z264" i="1" s="1"/>
  <c r="O264" i="1"/>
  <c r="N264" i="1"/>
  <c r="S264" i="1" s="1"/>
  <c r="R263" i="1"/>
  <c r="W263" i="1" s="1"/>
  <c r="Q263" i="1"/>
  <c r="V263" i="1" s="1"/>
  <c r="AA263" i="1" s="1"/>
  <c r="P263" i="1"/>
  <c r="O263" i="1"/>
  <c r="T263" i="1" s="1"/>
  <c r="N263" i="1"/>
  <c r="R262" i="1"/>
  <c r="W262" i="1" s="1"/>
  <c r="AB262" i="1" s="1"/>
  <c r="Q262" i="1"/>
  <c r="V262" i="1" s="1"/>
  <c r="P262" i="1"/>
  <c r="U262" i="1" s="1"/>
  <c r="O262" i="1"/>
  <c r="N262" i="1"/>
  <c r="S262" i="1" s="1"/>
  <c r="X262" i="1" s="1"/>
  <c r="R261" i="1"/>
  <c r="W261" i="1" s="1"/>
  <c r="Q261" i="1"/>
  <c r="V261" i="1" s="1"/>
  <c r="P261" i="1"/>
  <c r="O261" i="1"/>
  <c r="T261" i="1" s="1"/>
  <c r="Y261" i="1" s="1"/>
  <c r="N261" i="1"/>
  <c r="R260" i="1"/>
  <c r="W260" i="1" s="1"/>
  <c r="Q260" i="1"/>
  <c r="V260" i="1" s="1"/>
  <c r="P260" i="1"/>
  <c r="O260" i="1"/>
  <c r="T260" i="1" s="1"/>
  <c r="Y260" i="1" s="1"/>
  <c r="N260" i="1"/>
  <c r="R259" i="1"/>
  <c r="W259" i="1" s="1"/>
  <c r="Q259" i="1"/>
  <c r="V259" i="1" s="1"/>
  <c r="P259" i="1"/>
  <c r="U259" i="1" s="1"/>
  <c r="Z259" i="1" s="1"/>
  <c r="O259" i="1"/>
  <c r="N259" i="1"/>
  <c r="S259" i="1" s="1"/>
  <c r="R258" i="1"/>
  <c r="W258" i="1" s="1"/>
  <c r="Q258" i="1"/>
  <c r="V258" i="1" s="1"/>
  <c r="AA258" i="1" s="1"/>
  <c r="P258" i="1"/>
  <c r="O258" i="1"/>
  <c r="T258" i="1" s="1"/>
  <c r="N258" i="1"/>
  <c r="R257" i="1"/>
  <c r="W257" i="1" s="1"/>
  <c r="AB257" i="1" s="1"/>
  <c r="Q257" i="1"/>
  <c r="V257" i="1" s="1"/>
  <c r="P257" i="1"/>
  <c r="U257" i="1" s="1"/>
  <c r="O257" i="1"/>
  <c r="N257" i="1"/>
  <c r="S257" i="1" s="1"/>
  <c r="X257" i="1" s="1"/>
  <c r="R256" i="1"/>
  <c r="W256" i="1" s="1"/>
  <c r="Q256" i="1"/>
  <c r="V256" i="1" s="1"/>
  <c r="P256" i="1"/>
  <c r="O256" i="1"/>
  <c r="T256" i="1" s="1"/>
  <c r="Y256" i="1" s="1"/>
  <c r="N256" i="1"/>
  <c r="S256" i="1" s="1"/>
  <c r="R255" i="1"/>
  <c r="W255" i="1" s="1"/>
  <c r="Q255" i="1"/>
  <c r="V255" i="1" s="1"/>
  <c r="P255" i="1"/>
  <c r="U255" i="1" s="1"/>
  <c r="Z255" i="1" s="1"/>
  <c r="O255" i="1"/>
  <c r="N255" i="1"/>
  <c r="S255" i="1" s="1"/>
  <c r="R254" i="1"/>
  <c r="Q254" i="1"/>
  <c r="V254" i="1" s="1"/>
  <c r="AA254" i="1" s="1"/>
  <c r="P254" i="1"/>
  <c r="O254" i="1"/>
  <c r="T254" i="1" s="1"/>
  <c r="N254" i="1"/>
  <c r="R253" i="1"/>
  <c r="W253" i="1" s="1"/>
  <c r="AB253" i="1" s="1"/>
  <c r="Q253" i="1"/>
  <c r="P253" i="1"/>
  <c r="U253" i="1" s="1"/>
  <c r="O253" i="1"/>
  <c r="N253" i="1"/>
  <c r="S253" i="1" s="1"/>
  <c r="X253" i="1" s="1"/>
  <c r="R252" i="1"/>
  <c r="W252" i="1" s="1"/>
  <c r="Q252" i="1"/>
  <c r="V252" i="1" s="1"/>
  <c r="P252" i="1"/>
  <c r="O252" i="1"/>
  <c r="T252" i="1" s="1"/>
  <c r="Y252" i="1" s="1"/>
  <c r="N252" i="1"/>
  <c r="R251" i="1"/>
  <c r="W251" i="1" s="1"/>
  <c r="Q251" i="1"/>
  <c r="V251" i="1" s="1"/>
  <c r="P251" i="1"/>
  <c r="U251" i="1" s="1"/>
  <c r="Z251" i="1" s="1"/>
  <c r="O251" i="1"/>
  <c r="N251" i="1"/>
  <c r="S251" i="1" s="1"/>
  <c r="R250" i="1"/>
  <c r="W250" i="1" s="1"/>
  <c r="Q250" i="1"/>
  <c r="V250" i="1" s="1"/>
  <c r="AA250" i="1" s="1"/>
  <c r="P250" i="1"/>
  <c r="O250" i="1"/>
  <c r="T250" i="1" s="1"/>
  <c r="N250" i="1"/>
  <c r="R249" i="1"/>
  <c r="W249" i="1" s="1"/>
  <c r="AB249" i="1" s="1"/>
  <c r="Q249" i="1"/>
  <c r="V249" i="1" s="1"/>
  <c r="P249" i="1"/>
  <c r="U249" i="1" s="1"/>
  <c r="O249" i="1"/>
  <c r="N249" i="1"/>
  <c r="S249" i="1" s="1"/>
  <c r="X249" i="1" s="1"/>
  <c r="R248" i="1"/>
  <c r="W248" i="1" s="1"/>
  <c r="Q248" i="1"/>
  <c r="V248" i="1" s="1"/>
  <c r="P248" i="1"/>
  <c r="O248" i="1"/>
  <c r="T248" i="1" s="1"/>
  <c r="Y248" i="1" s="1"/>
  <c r="N248" i="1"/>
  <c r="S248" i="1" s="1"/>
  <c r="R247" i="1"/>
  <c r="W247" i="1" s="1"/>
  <c r="Q247" i="1"/>
  <c r="V247" i="1" s="1"/>
  <c r="P247" i="1"/>
  <c r="U247" i="1" s="1"/>
  <c r="Z247" i="1" s="1"/>
  <c r="O247" i="1"/>
  <c r="N247" i="1"/>
  <c r="S247" i="1" s="1"/>
  <c r="R246" i="1"/>
  <c r="W246" i="1" s="1"/>
  <c r="Q246" i="1"/>
  <c r="V246" i="1" s="1"/>
  <c r="AA246" i="1" s="1"/>
  <c r="P246" i="1"/>
  <c r="O246" i="1"/>
  <c r="T246" i="1" s="1"/>
  <c r="N246" i="1"/>
  <c r="R245" i="1"/>
  <c r="W245" i="1" s="1"/>
  <c r="Q245" i="1"/>
  <c r="V245" i="1" s="1"/>
  <c r="AA245" i="1" s="1"/>
  <c r="P245" i="1"/>
  <c r="O245" i="1"/>
  <c r="T245" i="1" s="1"/>
  <c r="N245" i="1"/>
  <c r="R244" i="1"/>
  <c r="W244" i="1" s="1"/>
  <c r="AB244" i="1" s="1"/>
  <c r="Q244" i="1"/>
  <c r="V244" i="1" s="1"/>
  <c r="P244" i="1"/>
  <c r="U244" i="1" s="1"/>
  <c r="O244" i="1"/>
  <c r="N244" i="1"/>
  <c r="S244" i="1" s="1"/>
  <c r="X244" i="1" s="1"/>
  <c r="R243" i="1"/>
  <c r="W243" i="1" s="1"/>
  <c r="Q243" i="1"/>
  <c r="V243" i="1" s="1"/>
  <c r="P243" i="1"/>
  <c r="O243" i="1"/>
  <c r="T243" i="1" s="1"/>
  <c r="Y243" i="1" s="1"/>
  <c r="N243" i="1"/>
  <c r="R242" i="1"/>
  <c r="W242" i="1" s="1"/>
  <c r="Q242" i="1"/>
  <c r="V242" i="1" s="1"/>
  <c r="P242" i="1"/>
  <c r="U242" i="1" s="1"/>
  <c r="Z242" i="1" s="1"/>
  <c r="O242" i="1"/>
  <c r="N242" i="1"/>
  <c r="S242" i="1" s="1"/>
  <c r="R241" i="1"/>
  <c r="W241" i="1" s="1"/>
  <c r="Q241" i="1"/>
  <c r="V241" i="1" s="1"/>
  <c r="AA241" i="1" s="1"/>
  <c r="P241" i="1"/>
  <c r="O241" i="1"/>
  <c r="T241" i="1" s="1"/>
  <c r="N241" i="1"/>
  <c r="R240" i="1"/>
  <c r="W240" i="1" s="1"/>
  <c r="AB240" i="1" s="1"/>
  <c r="Q240" i="1"/>
  <c r="V240" i="1" s="1"/>
  <c r="P240" i="1"/>
  <c r="U240" i="1" s="1"/>
  <c r="O240" i="1"/>
  <c r="N240" i="1"/>
  <c r="S240" i="1" s="1"/>
  <c r="X240" i="1" s="1"/>
  <c r="R239" i="1"/>
  <c r="W239" i="1" s="1"/>
  <c r="Q239" i="1"/>
  <c r="V239" i="1" s="1"/>
  <c r="P239" i="1"/>
  <c r="O239" i="1"/>
  <c r="T239" i="1" s="1"/>
  <c r="Y239" i="1" s="1"/>
  <c r="N239" i="1"/>
  <c r="S239" i="1" s="1"/>
  <c r="R238" i="1"/>
  <c r="W238" i="1" s="1"/>
  <c r="Q238" i="1"/>
  <c r="V238" i="1" s="1"/>
  <c r="P238" i="1"/>
  <c r="U238" i="1" s="1"/>
  <c r="Z238" i="1" s="1"/>
  <c r="O238" i="1"/>
  <c r="N238" i="1"/>
  <c r="S238" i="1" s="1"/>
  <c r="R237" i="1"/>
  <c r="Q237" i="1"/>
  <c r="V237" i="1" s="1"/>
  <c r="AA237" i="1" s="1"/>
  <c r="P237" i="1"/>
  <c r="O237" i="1"/>
  <c r="T237" i="1" s="1"/>
  <c r="N237" i="1"/>
  <c r="R236" i="1"/>
  <c r="W236" i="1" s="1"/>
  <c r="AB236" i="1" s="1"/>
  <c r="Q236" i="1"/>
  <c r="P236" i="1"/>
  <c r="U236" i="1" s="1"/>
  <c r="O236" i="1"/>
  <c r="N236" i="1"/>
  <c r="S236" i="1" s="1"/>
  <c r="X236" i="1" s="1"/>
  <c r="R235" i="1"/>
  <c r="W235" i="1" s="1"/>
  <c r="Q235" i="1"/>
  <c r="V235" i="1" s="1"/>
  <c r="P235" i="1"/>
  <c r="O235" i="1"/>
  <c r="T235" i="1" s="1"/>
  <c r="Y235" i="1" s="1"/>
  <c r="N235" i="1"/>
  <c r="R234" i="1"/>
  <c r="W234" i="1" s="1"/>
  <c r="Q234" i="1"/>
  <c r="V234" i="1" s="1"/>
  <c r="P234" i="1"/>
  <c r="U234" i="1" s="1"/>
  <c r="Z234" i="1" s="1"/>
  <c r="O234" i="1"/>
  <c r="N234" i="1"/>
  <c r="S234" i="1" s="1"/>
  <c r="R233" i="1"/>
  <c r="W233" i="1" s="1"/>
  <c r="Q233" i="1"/>
  <c r="V233" i="1" s="1"/>
  <c r="AA233" i="1" s="1"/>
  <c r="P233" i="1"/>
  <c r="O233" i="1"/>
  <c r="T233" i="1" s="1"/>
  <c r="N233" i="1"/>
  <c r="R232" i="1"/>
  <c r="W232" i="1" s="1"/>
  <c r="AB232" i="1" s="1"/>
  <c r="Q232" i="1"/>
  <c r="V232" i="1" s="1"/>
  <c r="P232" i="1"/>
  <c r="U232" i="1" s="1"/>
  <c r="O232" i="1"/>
  <c r="N232" i="1"/>
  <c r="S232" i="1" s="1"/>
  <c r="X232" i="1" s="1"/>
  <c r="R231" i="1"/>
  <c r="W231" i="1" s="1"/>
  <c r="Q231" i="1"/>
  <c r="V231" i="1" s="1"/>
  <c r="P231" i="1"/>
  <c r="O231" i="1"/>
  <c r="T231" i="1" s="1"/>
  <c r="Y231" i="1" s="1"/>
  <c r="N231" i="1"/>
  <c r="S231" i="1" s="1"/>
  <c r="R230" i="1"/>
  <c r="W230" i="1" s="1"/>
  <c r="Q230" i="1"/>
  <c r="V230" i="1" s="1"/>
  <c r="P230" i="1"/>
  <c r="O230" i="1"/>
  <c r="T230" i="1" s="1"/>
  <c r="Y230" i="1" s="1"/>
  <c r="N230" i="1"/>
  <c r="S230" i="1" s="1"/>
  <c r="R229" i="1"/>
  <c r="W229" i="1" s="1"/>
  <c r="Q229" i="1"/>
  <c r="V229" i="1" s="1"/>
  <c r="P229" i="1"/>
  <c r="U229" i="1" s="1"/>
  <c r="Z229" i="1" s="1"/>
  <c r="O229" i="1"/>
  <c r="N229" i="1"/>
  <c r="S229" i="1" s="1"/>
  <c r="R228" i="1"/>
  <c r="Q228" i="1"/>
  <c r="V228" i="1" s="1"/>
  <c r="AA228" i="1" s="1"/>
  <c r="P228" i="1"/>
  <c r="O228" i="1"/>
  <c r="T228" i="1" s="1"/>
  <c r="N228" i="1"/>
  <c r="R227" i="1"/>
  <c r="W227" i="1" s="1"/>
  <c r="AB227" i="1" s="1"/>
  <c r="Q227" i="1"/>
  <c r="P227" i="1"/>
  <c r="U227" i="1" s="1"/>
  <c r="O227" i="1"/>
  <c r="N227" i="1"/>
  <c r="S227" i="1" s="1"/>
  <c r="X227" i="1" s="1"/>
  <c r="R226" i="1"/>
  <c r="W226" i="1" s="1"/>
  <c r="Q226" i="1"/>
  <c r="V226" i="1" s="1"/>
  <c r="P226" i="1"/>
  <c r="O226" i="1"/>
  <c r="T226" i="1" s="1"/>
  <c r="Y226" i="1" s="1"/>
  <c r="N226" i="1"/>
  <c r="R225" i="1"/>
  <c r="W225" i="1" s="1"/>
  <c r="Q225" i="1"/>
  <c r="V225" i="1" s="1"/>
  <c r="P225" i="1"/>
  <c r="U225" i="1" s="1"/>
  <c r="Z225" i="1" s="1"/>
  <c r="O225" i="1"/>
  <c r="N225" i="1"/>
  <c r="S225" i="1" s="1"/>
  <c r="R224" i="1"/>
  <c r="W224" i="1" s="1"/>
  <c r="Q224" i="1"/>
  <c r="V224" i="1" s="1"/>
  <c r="AA224" i="1" s="1"/>
  <c r="P224" i="1"/>
  <c r="O224" i="1"/>
  <c r="T224" i="1" s="1"/>
  <c r="N224" i="1"/>
  <c r="R223" i="1"/>
  <c r="W223" i="1" s="1"/>
  <c r="AB223" i="1" s="1"/>
  <c r="Q223" i="1"/>
  <c r="V223" i="1" s="1"/>
  <c r="P223" i="1"/>
  <c r="U223" i="1" s="1"/>
  <c r="O223" i="1"/>
  <c r="N223" i="1"/>
  <c r="S223" i="1" s="1"/>
  <c r="X223" i="1" s="1"/>
  <c r="R222" i="1"/>
  <c r="W222" i="1" s="1"/>
  <c r="Q222" i="1"/>
  <c r="V222" i="1" s="1"/>
  <c r="P222" i="1"/>
  <c r="O222" i="1"/>
  <c r="T222" i="1" s="1"/>
  <c r="Y222" i="1" s="1"/>
  <c r="N222" i="1"/>
  <c r="S222" i="1" s="1"/>
  <c r="R221" i="1"/>
  <c r="W221" i="1" s="1"/>
  <c r="Q221" i="1"/>
  <c r="V221" i="1" s="1"/>
  <c r="P221" i="1"/>
  <c r="U221" i="1" s="1"/>
  <c r="Z221" i="1" s="1"/>
  <c r="O221" i="1"/>
  <c r="N221" i="1"/>
  <c r="S221" i="1" s="1"/>
  <c r="R220" i="1"/>
  <c r="Q220" i="1"/>
  <c r="V220" i="1" s="1"/>
  <c r="AA220" i="1" s="1"/>
  <c r="P220" i="1"/>
  <c r="O220" i="1"/>
  <c r="T220" i="1" s="1"/>
  <c r="N220" i="1"/>
  <c r="R219" i="1"/>
  <c r="W219" i="1" s="1"/>
  <c r="AB219" i="1" s="1"/>
  <c r="Q219" i="1"/>
  <c r="P219" i="1"/>
  <c r="U219" i="1" s="1"/>
  <c r="O219" i="1"/>
  <c r="N219" i="1"/>
  <c r="S219" i="1" s="1"/>
  <c r="X219" i="1" s="1"/>
  <c r="R218" i="1"/>
  <c r="W218" i="1" s="1"/>
  <c r="Q218" i="1"/>
  <c r="V218" i="1" s="1"/>
  <c r="P218" i="1"/>
  <c r="O218" i="1"/>
  <c r="T218" i="1" s="1"/>
  <c r="Y218" i="1" s="1"/>
  <c r="N218" i="1"/>
  <c r="R217" i="1"/>
  <c r="W217" i="1" s="1"/>
  <c r="Q217" i="1"/>
  <c r="V217" i="1" s="1"/>
  <c r="P217" i="1"/>
  <c r="U217" i="1" s="1"/>
  <c r="Z217" i="1" s="1"/>
  <c r="O217" i="1"/>
  <c r="N217" i="1"/>
  <c r="S217" i="1" s="1"/>
  <c r="R216" i="1"/>
  <c r="W216" i="1" s="1"/>
  <c r="Q216" i="1"/>
  <c r="V216" i="1" s="1"/>
  <c r="AA216" i="1" s="1"/>
  <c r="P216" i="1"/>
  <c r="O216" i="1"/>
  <c r="T216" i="1" s="1"/>
  <c r="N216" i="1"/>
  <c r="R215" i="1"/>
  <c r="W215" i="1" s="1"/>
  <c r="Q215" i="1"/>
  <c r="V215" i="1" s="1"/>
  <c r="AA215" i="1" s="1"/>
  <c r="P215" i="1"/>
  <c r="O215" i="1"/>
  <c r="T215" i="1" s="1"/>
  <c r="N215" i="1"/>
  <c r="R214" i="1"/>
  <c r="W214" i="1" s="1"/>
  <c r="AB214" i="1" s="1"/>
  <c r="Q214" i="1"/>
  <c r="V214" i="1" s="1"/>
  <c r="P214" i="1"/>
  <c r="U214" i="1" s="1"/>
  <c r="O214" i="1"/>
  <c r="N214" i="1"/>
  <c r="S214" i="1" s="1"/>
  <c r="X214" i="1" s="1"/>
  <c r="R213" i="1"/>
  <c r="W213" i="1" s="1"/>
  <c r="Q213" i="1"/>
  <c r="V213" i="1" s="1"/>
  <c r="P213" i="1"/>
  <c r="O213" i="1"/>
  <c r="T213" i="1" s="1"/>
  <c r="Y213" i="1" s="1"/>
  <c r="N213" i="1"/>
  <c r="S213" i="1" s="1"/>
  <c r="R212" i="1"/>
  <c r="W212" i="1" s="1"/>
  <c r="Q212" i="1"/>
  <c r="V212" i="1" s="1"/>
  <c r="P212" i="1"/>
  <c r="U212" i="1" s="1"/>
  <c r="Z212" i="1" s="1"/>
  <c r="O212" i="1"/>
  <c r="N212" i="1"/>
  <c r="S212" i="1" s="1"/>
  <c r="R211" i="1"/>
  <c r="Q211" i="1"/>
  <c r="V211" i="1" s="1"/>
  <c r="AA211" i="1" s="1"/>
  <c r="P211" i="1"/>
  <c r="O211" i="1"/>
  <c r="T211" i="1" s="1"/>
  <c r="N211" i="1"/>
  <c r="R210" i="1"/>
  <c r="W210" i="1" s="1"/>
  <c r="AB210" i="1" s="1"/>
  <c r="Q210" i="1"/>
  <c r="P210" i="1"/>
  <c r="U210" i="1" s="1"/>
  <c r="O210" i="1"/>
  <c r="N210" i="1"/>
  <c r="S210" i="1" s="1"/>
  <c r="X210" i="1" s="1"/>
  <c r="R209" i="1"/>
  <c r="W209" i="1" s="1"/>
  <c r="Q209" i="1"/>
  <c r="V209" i="1" s="1"/>
  <c r="P209" i="1"/>
  <c r="O209" i="1"/>
  <c r="T209" i="1" s="1"/>
  <c r="Y209" i="1" s="1"/>
  <c r="N209" i="1"/>
  <c r="R208" i="1"/>
  <c r="W208" i="1" s="1"/>
  <c r="Q208" i="1"/>
  <c r="V208" i="1" s="1"/>
  <c r="P208" i="1"/>
  <c r="U208" i="1" s="1"/>
  <c r="Z208" i="1" s="1"/>
  <c r="O208" i="1"/>
  <c r="N208" i="1"/>
  <c r="S208" i="1" s="1"/>
  <c r="R207" i="1"/>
  <c r="W207" i="1" s="1"/>
  <c r="Q207" i="1"/>
  <c r="V207" i="1" s="1"/>
  <c r="AA207" i="1" s="1"/>
  <c r="P207" i="1"/>
  <c r="O207" i="1"/>
  <c r="T207" i="1" s="1"/>
  <c r="N207" i="1"/>
  <c r="R206" i="1"/>
  <c r="W206" i="1" s="1"/>
  <c r="AB206" i="1" s="1"/>
  <c r="Q206" i="1"/>
  <c r="V206" i="1" s="1"/>
  <c r="P206" i="1"/>
  <c r="U206" i="1" s="1"/>
  <c r="O206" i="1"/>
  <c r="N206" i="1"/>
  <c r="S206" i="1" s="1"/>
  <c r="X206" i="1" s="1"/>
  <c r="R205" i="1"/>
  <c r="W205" i="1" s="1"/>
  <c r="Q205" i="1"/>
  <c r="V205" i="1" s="1"/>
  <c r="P205" i="1"/>
  <c r="O205" i="1"/>
  <c r="T205" i="1" s="1"/>
  <c r="Y205" i="1" s="1"/>
  <c r="N205" i="1"/>
  <c r="S205" i="1" s="1"/>
  <c r="R204" i="1"/>
  <c r="W204" i="1" s="1"/>
  <c r="Q204" i="1"/>
  <c r="V204" i="1" s="1"/>
  <c r="P204" i="1"/>
  <c r="U204" i="1" s="1"/>
  <c r="Z204" i="1" s="1"/>
  <c r="O204" i="1"/>
  <c r="N204" i="1"/>
  <c r="S204" i="1" s="1"/>
  <c r="R203" i="1"/>
  <c r="Q203" i="1"/>
  <c r="V203" i="1" s="1"/>
  <c r="AA203" i="1" s="1"/>
  <c r="P203" i="1"/>
  <c r="O203" i="1"/>
  <c r="T203" i="1" s="1"/>
  <c r="N203" i="1"/>
  <c r="R202" i="1"/>
  <c r="W202" i="1" s="1"/>
  <c r="AB202" i="1" s="1"/>
  <c r="Q202" i="1"/>
  <c r="P202" i="1"/>
  <c r="U202" i="1" s="1"/>
  <c r="O202" i="1"/>
  <c r="N202" i="1"/>
  <c r="S202" i="1" s="1"/>
  <c r="X202" i="1" s="1"/>
  <c r="R201" i="1"/>
  <c r="W201" i="1" s="1"/>
  <c r="Q201" i="1"/>
  <c r="V201" i="1" s="1"/>
  <c r="P201" i="1"/>
  <c r="O201" i="1"/>
  <c r="T201" i="1" s="1"/>
  <c r="Y201" i="1" s="1"/>
  <c r="N201" i="1"/>
  <c r="R200" i="1"/>
  <c r="W200" i="1" s="1"/>
  <c r="Q200" i="1"/>
  <c r="V200" i="1" s="1"/>
  <c r="P200" i="1"/>
  <c r="O200" i="1"/>
  <c r="N200" i="1"/>
  <c r="R199" i="1"/>
  <c r="W199" i="1" s="1"/>
  <c r="Q199" i="1"/>
  <c r="V199" i="1" s="1"/>
  <c r="P199" i="1"/>
  <c r="U199" i="1" s="1"/>
  <c r="Z199" i="1" s="1"/>
  <c r="O199" i="1"/>
  <c r="N199" i="1"/>
  <c r="S199" i="1" s="1"/>
  <c r="R198" i="1"/>
  <c r="W198" i="1" s="1"/>
  <c r="Q198" i="1"/>
  <c r="P198" i="1"/>
  <c r="O198" i="1"/>
  <c r="T198" i="1" s="1"/>
  <c r="N198" i="1"/>
  <c r="R197" i="1"/>
  <c r="W197" i="1" s="1"/>
  <c r="AB197" i="1" s="1"/>
  <c r="Q197" i="1"/>
  <c r="V197" i="1" s="1"/>
  <c r="P197" i="1"/>
  <c r="U197" i="1" s="1"/>
  <c r="O197" i="1"/>
  <c r="N197" i="1"/>
  <c r="S197" i="1" s="1"/>
  <c r="X197" i="1" s="1"/>
  <c r="R196" i="1"/>
  <c r="W196" i="1" s="1"/>
  <c r="Q196" i="1"/>
  <c r="V196" i="1" s="1"/>
  <c r="P196" i="1"/>
  <c r="O196" i="1"/>
  <c r="N196" i="1"/>
  <c r="S196" i="1" s="1"/>
  <c r="R195" i="1"/>
  <c r="W195" i="1" s="1"/>
  <c r="Q195" i="1"/>
  <c r="V195" i="1" s="1"/>
  <c r="P195" i="1"/>
  <c r="O195" i="1"/>
  <c r="N195" i="1"/>
  <c r="S195" i="1" s="1"/>
  <c r="R194" i="1"/>
  <c r="Q194" i="1"/>
  <c r="P194" i="1"/>
  <c r="O194" i="1"/>
  <c r="T194" i="1" s="1"/>
  <c r="N194" i="1"/>
  <c r="R193" i="1"/>
  <c r="Q193" i="1"/>
  <c r="P193" i="1"/>
  <c r="U193" i="1" s="1"/>
  <c r="O193" i="1"/>
  <c r="N193" i="1"/>
  <c r="S193" i="1" s="1"/>
  <c r="X193" i="1" s="1"/>
  <c r="R192" i="1"/>
  <c r="W192" i="1" s="1"/>
  <c r="Q192" i="1"/>
  <c r="V192" i="1" s="1"/>
  <c r="P192" i="1"/>
  <c r="O192" i="1"/>
  <c r="N192" i="1"/>
  <c r="R191" i="1"/>
  <c r="W191" i="1" s="1"/>
  <c r="Q191" i="1"/>
  <c r="V191" i="1" s="1"/>
  <c r="P191" i="1"/>
  <c r="O191" i="1"/>
  <c r="N191" i="1"/>
  <c r="S191" i="1" s="1"/>
  <c r="R190" i="1"/>
  <c r="W190" i="1" s="1"/>
  <c r="Q190" i="1"/>
  <c r="P190" i="1"/>
  <c r="O190" i="1"/>
  <c r="T190" i="1" s="1"/>
  <c r="N190" i="1"/>
  <c r="R189" i="1"/>
  <c r="Q189" i="1"/>
  <c r="V189" i="1" s="1"/>
  <c r="P189" i="1"/>
  <c r="U189" i="1" s="1"/>
  <c r="O189" i="1"/>
  <c r="N189" i="1"/>
  <c r="R188" i="1"/>
  <c r="W188" i="1" s="1"/>
  <c r="Q188" i="1"/>
  <c r="V188" i="1" s="1"/>
  <c r="P188" i="1"/>
  <c r="O188" i="1"/>
  <c r="N188" i="1"/>
  <c r="S188" i="1" s="1"/>
  <c r="R187" i="1"/>
  <c r="W187" i="1" s="1"/>
  <c r="Q187" i="1"/>
  <c r="V187" i="1" s="1"/>
  <c r="P187" i="1"/>
  <c r="O187" i="1"/>
  <c r="N187" i="1"/>
  <c r="S187" i="1" s="1"/>
  <c r="R186" i="1"/>
  <c r="Q186" i="1"/>
  <c r="P186" i="1"/>
  <c r="O186" i="1"/>
  <c r="T186" i="1" s="1"/>
  <c r="N186" i="1"/>
  <c r="R185" i="1"/>
  <c r="Q185" i="1"/>
  <c r="P185" i="1"/>
  <c r="O185" i="1"/>
  <c r="T185" i="1" s="1"/>
  <c r="N185" i="1"/>
  <c r="R184" i="1"/>
  <c r="Q184" i="1"/>
  <c r="P184" i="1"/>
  <c r="U184" i="1" s="1"/>
  <c r="O184" i="1"/>
  <c r="N184" i="1"/>
  <c r="R183" i="1"/>
  <c r="W183" i="1" s="1"/>
  <c r="Q183" i="1"/>
  <c r="V183" i="1" s="1"/>
  <c r="P183" i="1"/>
  <c r="O183" i="1"/>
  <c r="N183" i="1"/>
  <c r="R182" i="1"/>
  <c r="W182" i="1" s="1"/>
  <c r="Q182" i="1"/>
  <c r="V182" i="1" s="1"/>
  <c r="P182" i="1"/>
  <c r="O182" i="1"/>
  <c r="N182" i="1"/>
  <c r="S182" i="1" s="1"/>
  <c r="R181" i="1"/>
  <c r="W181" i="1" s="1"/>
  <c r="Q181" i="1"/>
  <c r="P181" i="1"/>
  <c r="O181" i="1"/>
  <c r="T181" i="1" s="1"/>
  <c r="N181" i="1"/>
  <c r="R180" i="1"/>
  <c r="Q180" i="1"/>
  <c r="V180" i="1" s="1"/>
  <c r="P180" i="1"/>
  <c r="U180" i="1" s="1"/>
  <c r="O180" i="1"/>
  <c r="N180" i="1"/>
  <c r="R179" i="1"/>
  <c r="W179" i="1" s="1"/>
  <c r="Q179" i="1"/>
  <c r="V179" i="1" s="1"/>
  <c r="P179" i="1"/>
  <c r="O179" i="1"/>
  <c r="N179" i="1"/>
  <c r="S179" i="1" s="1"/>
  <c r="R178" i="1"/>
  <c r="W178" i="1" s="1"/>
  <c r="Q178" i="1"/>
  <c r="V178" i="1" s="1"/>
  <c r="P178" i="1"/>
  <c r="O178" i="1"/>
  <c r="N178" i="1"/>
  <c r="S178" i="1" s="1"/>
  <c r="R177" i="1"/>
  <c r="Q177" i="1"/>
  <c r="P177" i="1"/>
  <c r="O177" i="1"/>
  <c r="T177" i="1" s="1"/>
  <c r="N177" i="1"/>
  <c r="R176" i="1"/>
  <c r="Q176" i="1"/>
  <c r="P176" i="1"/>
  <c r="U176" i="1" s="1"/>
  <c r="O176" i="1"/>
  <c r="N176" i="1"/>
  <c r="R175" i="1"/>
  <c r="W175" i="1" s="1"/>
  <c r="Q175" i="1"/>
  <c r="V175" i="1" s="1"/>
  <c r="P175" i="1"/>
  <c r="O175" i="1"/>
  <c r="N175" i="1"/>
  <c r="R174" i="1"/>
  <c r="W174" i="1" s="1"/>
  <c r="Q174" i="1"/>
  <c r="V174" i="1" s="1"/>
  <c r="P174" i="1"/>
  <c r="O174" i="1"/>
  <c r="N174" i="1"/>
  <c r="S174" i="1" s="1"/>
  <c r="R173" i="1"/>
  <c r="W173" i="1" s="1"/>
  <c r="Q173" i="1"/>
  <c r="P173" i="1"/>
  <c r="O173" i="1"/>
  <c r="T173" i="1" s="1"/>
  <c r="N173" i="1"/>
  <c r="R172" i="1"/>
  <c r="W172" i="1" s="1"/>
  <c r="AB172" i="1" s="1"/>
  <c r="Q172" i="1"/>
  <c r="V172" i="1" s="1"/>
  <c r="P172" i="1"/>
  <c r="U172" i="1" s="1"/>
  <c r="O172" i="1"/>
  <c r="N172" i="1"/>
  <c r="S172" i="1" s="1"/>
  <c r="X172" i="1" s="1"/>
  <c r="R171" i="1"/>
  <c r="W171" i="1" s="1"/>
  <c r="Q171" i="1"/>
  <c r="V171" i="1" s="1"/>
  <c r="P171" i="1"/>
  <c r="O171" i="1"/>
  <c r="T171" i="1" s="1"/>
  <c r="Y171" i="1" s="1"/>
  <c r="N171" i="1"/>
  <c r="S171" i="1" s="1"/>
  <c r="R170" i="1"/>
  <c r="W170" i="1" s="1"/>
  <c r="Q170" i="1"/>
  <c r="V170" i="1" s="1"/>
  <c r="P170" i="1"/>
  <c r="O170" i="1"/>
  <c r="T170" i="1" s="1"/>
  <c r="Y170" i="1" s="1"/>
  <c r="N170" i="1"/>
  <c r="S170" i="1" s="1"/>
  <c r="R169" i="1"/>
  <c r="W169" i="1" s="1"/>
  <c r="Q169" i="1"/>
  <c r="V169" i="1" s="1"/>
  <c r="P169" i="1"/>
  <c r="U169" i="1" s="1"/>
  <c r="Z169" i="1" s="1"/>
  <c r="O169" i="1"/>
  <c r="N169" i="1"/>
  <c r="S169" i="1" s="1"/>
  <c r="R168" i="1"/>
  <c r="Q168" i="1"/>
  <c r="V168" i="1" s="1"/>
  <c r="AA168" i="1" s="1"/>
  <c r="P168" i="1"/>
  <c r="O168" i="1"/>
  <c r="T168" i="1" s="1"/>
  <c r="N168" i="1"/>
  <c r="R167" i="1"/>
  <c r="W167" i="1" s="1"/>
  <c r="AB167" i="1" s="1"/>
  <c r="Q167" i="1"/>
  <c r="P167" i="1"/>
  <c r="U167" i="1" s="1"/>
  <c r="O167" i="1"/>
  <c r="N167" i="1"/>
  <c r="S167" i="1" s="1"/>
  <c r="X167" i="1" s="1"/>
  <c r="R166" i="1"/>
  <c r="W166" i="1" s="1"/>
  <c r="Q166" i="1"/>
  <c r="V166" i="1" s="1"/>
  <c r="P166" i="1"/>
  <c r="O166" i="1"/>
  <c r="T166" i="1" s="1"/>
  <c r="Y166" i="1" s="1"/>
  <c r="N166" i="1"/>
  <c r="R165" i="1"/>
  <c r="W165" i="1" s="1"/>
  <c r="Q165" i="1"/>
  <c r="V165" i="1" s="1"/>
  <c r="P165" i="1"/>
  <c r="U165" i="1" s="1"/>
  <c r="Z165" i="1" s="1"/>
  <c r="O165" i="1"/>
  <c r="N165" i="1"/>
  <c r="S165" i="1" s="1"/>
  <c r="R164" i="1"/>
  <c r="W164" i="1" s="1"/>
  <c r="Q164" i="1"/>
  <c r="V164" i="1" s="1"/>
  <c r="AA164" i="1" s="1"/>
  <c r="P164" i="1"/>
  <c r="O164" i="1"/>
  <c r="T164" i="1" s="1"/>
  <c r="N164" i="1"/>
  <c r="R163" i="1"/>
  <c r="W163" i="1" s="1"/>
  <c r="AB163" i="1" s="1"/>
  <c r="Q163" i="1"/>
  <c r="V163" i="1" s="1"/>
  <c r="P163" i="1"/>
  <c r="U163" i="1" s="1"/>
  <c r="O163" i="1"/>
  <c r="N163" i="1"/>
  <c r="S163" i="1" s="1"/>
  <c r="X163" i="1" s="1"/>
  <c r="R162" i="1"/>
  <c r="W162" i="1" s="1"/>
  <c r="Q162" i="1"/>
  <c r="V162" i="1" s="1"/>
  <c r="P162" i="1"/>
  <c r="O162" i="1"/>
  <c r="T162" i="1" s="1"/>
  <c r="Y162" i="1" s="1"/>
  <c r="N162" i="1"/>
  <c r="S162" i="1" s="1"/>
  <c r="R161" i="1"/>
  <c r="W161" i="1" s="1"/>
  <c r="Q161" i="1"/>
  <c r="V161" i="1" s="1"/>
  <c r="P161" i="1"/>
  <c r="U161" i="1" s="1"/>
  <c r="Z161" i="1" s="1"/>
  <c r="O161" i="1"/>
  <c r="N161" i="1"/>
  <c r="S161" i="1" s="1"/>
  <c r="R160" i="1"/>
  <c r="Q160" i="1"/>
  <c r="V160" i="1" s="1"/>
  <c r="AA160" i="1" s="1"/>
  <c r="P160" i="1"/>
  <c r="O160" i="1"/>
  <c r="T160" i="1" s="1"/>
  <c r="N160" i="1"/>
  <c r="R159" i="1"/>
  <c r="W159" i="1" s="1"/>
  <c r="AB159" i="1" s="1"/>
  <c r="Q159" i="1"/>
  <c r="P159" i="1"/>
  <c r="U159" i="1" s="1"/>
  <c r="O159" i="1"/>
  <c r="N159" i="1"/>
  <c r="S159" i="1" s="1"/>
  <c r="X159" i="1" s="1"/>
  <c r="R158" i="1"/>
  <c r="W158" i="1" s="1"/>
  <c r="Q158" i="1"/>
  <c r="V158" i="1" s="1"/>
  <c r="P158" i="1"/>
  <c r="O158" i="1"/>
  <c r="T158" i="1" s="1"/>
  <c r="Y158" i="1" s="1"/>
  <c r="N158" i="1"/>
  <c r="R157" i="1"/>
  <c r="W157" i="1" s="1"/>
  <c r="Q157" i="1"/>
  <c r="V157" i="1" s="1"/>
  <c r="P157" i="1"/>
  <c r="U157" i="1" s="1"/>
  <c r="Z157" i="1" s="1"/>
  <c r="O157" i="1"/>
  <c r="N157" i="1"/>
  <c r="S157" i="1" s="1"/>
  <c r="R156" i="1"/>
  <c r="W156" i="1" s="1"/>
  <c r="Q156" i="1"/>
  <c r="V156" i="1" s="1"/>
  <c r="AA156" i="1" s="1"/>
  <c r="P156" i="1"/>
  <c r="O156" i="1"/>
  <c r="T156" i="1" s="1"/>
  <c r="N156" i="1"/>
  <c r="R155" i="1"/>
  <c r="W155" i="1" s="1"/>
  <c r="Q155" i="1"/>
  <c r="V155" i="1" s="1"/>
  <c r="AA155" i="1" s="1"/>
  <c r="P155" i="1"/>
  <c r="O155" i="1"/>
  <c r="T155" i="1" s="1"/>
  <c r="N155" i="1"/>
  <c r="R154" i="1"/>
  <c r="W154" i="1" s="1"/>
  <c r="AB154" i="1" s="1"/>
  <c r="Q154" i="1"/>
  <c r="V154" i="1" s="1"/>
  <c r="P154" i="1"/>
  <c r="U154" i="1" s="1"/>
  <c r="O154" i="1"/>
  <c r="N154" i="1"/>
  <c r="S154" i="1" s="1"/>
  <c r="X154" i="1" s="1"/>
  <c r="R153" i="1"/>
  <c r="W153" i="1" s="1"/>
  <c r="Q153" i="1"/>
  <c r="V153" i="1" s="1"/>
  <c r="P153" i="1"/>
  <c r="O153" i="1"/>
  <c r="T153" i="1" s="1"/>
  <c r="Y153" i="1" s="1"/>
  <c r="N153" i="1"/>
  <c r="S153" i="1" s="1"/>
  <c r="R152" i="1"/>
  <c r="W152" i="1" s="1"/>
  <c r="Q152" i="1"/>
  <c r="V152" i="1" s="1"/>
  <c r="P152" i="1"/>
  <c r="U152" i="1" s="1"/>
  <c r="Z152" i="1" s="1"/>
  <c r="O152" i="1"/>
  <c r="N152" i="1"/>
  <c r="S152" i="1" s="1"/>
  <c r="R151" i="1"/>
  <c r="Q151" i="1"/>
  <c r="P151" i="1"/>
  <c r="O151" i="1"/>
  <c r="T151" i="1" s="1"/>
  <c r="N151" i="1"/>
  <c r="R150" i="1"/>
  <c r="W150" i="1" s="1"/>
  <c r="AB150" i="1" s="1"/>
  <c r="Q150" i="1"/>
  <c r="P150" i="1"/>
  <c r="U150" i="1" s="1"/>
  <c r="O150" i="1"/>
  <c r="N150" i="1"/>
  <c r="S150" i="1" s="1"/>
  <c r="X150" i="1" s="1"/>
  <c r="R149" i="1"/>
  <c r="W149" i="1" s="1"/>
  <c r="Q149" i="1"/>
  <c r="V149" i="1" s="1"/>
  <c r="P149" i="1"/>
  <c r="O149" i="1"/>
  <c r="N149" i="1"/>
  <c r="R148" i="1"/>
  <c r="W148" i="1" s="1"/>
  <c r="Q148" i="1"/>
  <c r="V148" i="1" s="1"/>
  <c r="P148" i="1"/>
  <c r="U148" i="1" s="1"/>
  <c r="Z148" i="1" s="1"/>
  <c r="O148" i="1"/>
  <c r="N148" i="1"/>
  <c r="S148" i="1" s="1"/>
  <c r="R147" i="1"/>
  <c r="W147" i="1" s="1"/>
  <c r="Q147" i="1"/>
  <c r="P147" i="1"/>
  <c r="O147" i="1"/>
  <c r="T147" i="1" s="1"/>
  <c r="N147" i="1"/>
  <c r="R146" i="1"/>
  <c r="W146" i="1" s="1"/>
  <c r="AB146" i="1" s="1"/>
  <c r="Q146" i="1"/>
  <c r="V146" i="1" s="1"/>
  <c r="P146" i="1"/>
  <c r="U146" i="1" s="1"/>
  <c r="O146" i="1"/>
  <c r="N146" i="1"/>
  <c r="S146" i="1" s="1"/>
  <c r="X146" i="1" s="1"/>
  <c r="R145" i="1"/>
  <c r="W145" i="1" s="1"/>
  <c r="Q145" i="1"/>
  <c r="V145" i="1" s="1"/>
  <c r="P145" i="1"/>
  <c r="O145" i="1"/>
  <c r="T145" i="1" s="1"/>
  <c r="Y145" i="1" s="1"/>
  <c r="N145" i="1"/>
  <c r="S145" i="1" s="1"/>
  <c r="R144" i="1"/>
  <c r="W144" i="1" s="1"/>
  <c r="Q144" i="1"/>
  <c r="V144" i="1" s="1"/>
  <c r="P144" i="1"/>
  <c r="U144" i="1" s="1"/>
  <c r="Z144" i="1" s="1"/>
  <c r="O144" i="1"/>
  <c r="N144" i="1"/>
  <c r="S144" i="1" s="1"/>
  <c r="R143" i="1"/>
  <c r="Q143" i="1"/>
  <c r="V143" i="1" s="1"/>
  <c r="AA143" i="1" s="1"/>
  <c r="P143" i="1"/>
  <c r="O143" i="1"/>
  <c r="T143" i="1" s="1"/>
  <c r="N143" i="1"/>
  <c r="R142" i="1"/>
  <c r="W142" i="1" s="1"/>
  <c r="AB142" i="1" s="1"/>
  <c r="Q142" i="1"/>
  <c r="P142" i="1"/>
  <c r="U142" i="1" s="1"/>
  <c r="O142" i="1"/>
  <c r="N142" i="1"/>
  <c r="S142" i="1" s="1"/>
  <c r="X142" i="1" s="1"/>
  <c r="R141" i="1"/>
  <c r="W141" i="1" s="1"/>
  <c r="Q141" i="1"/>
  <c r="V141" i="1" s="1"/>
  <c r="P141" i="1"/>
  <c r="O141" i="1"/>
  <c r="T141" i="1" s="1"/>
  <c r="Y141" i="1" s="1"/>
  <c r="N141" i="1"/>
  <c r="R140" i="1"/>
  <c r="W140" i="1" s="1"/>
  <c r="Q140" i="1"/>
  <c r="V140" i="1" s="1"/>
  <c r="P140" i="1"/>
  <c r="O140" i="1"/>
  <c r="T140" i="1" s="1"/>
  <c r="Y140" i="1" s="1"/>
  <c r="N140" i="1"/>
  <c r="R139" i="1"/>
  <c r="W139" i="1" s="1"/>
  <c r="Q139" i="1"/>
  <c r="V139" i="1" s="1"/>
  <c r="P139" i="1"/>
  <c r="U139" i="1" s="1"/>
  <c r="Z139" i="1" s="1"/>
  <c r="O139" i="1"/>
  <c r="N139" i="1"/>
  <c r="S139" i="1" s="1"/>
  <c r="R138" i="1"/>
  <c r="W138" i="1" s="1"/>
  <c r="Q138" i="1"/>
  <c r="V138" i="1" s="1"/>
  <c r="AA138" i="1" s="1"/>
  <c r="P138" i="1"/>
  <c r="O138" i="1"/>
  <c r="T138" i="1" s="1"/>
  <c r="N138" i="1"/>
  <c r="R137" i="1"/>
  <c r="W137" i="1" s="1"/>
  <c r="AB137" i="1" s="1"/>
  <c r="Q137" i="1"/>
  <c r="V137" i="1" s="1"/>
  <c r="P137" i="1"/>
  <c r="U137" i="1" s="1"/>
  <c r="O137" i="1"/>
  <c r="N137" i="1"/>
  <c r="S137" i="1" s="1"/>
  <c r="X137" i="1" s="1"/>
  <c r="R136" i="1"/>
  <c r="W136" i="1" s="1"/>
  <c r="Q136" i="1"/>
  <c r="V136" i="1" s="1"/>
  <c r="P136" i="1"/>
  <c r="O136" i="1"/>
  <c r="T136" i="1" s="1"/>
  <c r="Y136" i="1" s="1"/>
  <c r="N136" i="1"/>
  <c r="S136" i="1" s="1"/>
  <c r="R135" i="1"/>
  <c r="W135" i="1" s="1"/>
  <c r="Q135" i="1"/>
  <c r="V135" i="1" s="1"/>
  <c r="P135" i="1"/>
  <c r="U135" i="1" s="1"/>
  <c r="Z135" i="1" s="1"/>
  <c r="O135" i="1"/>
  <c r="N135" i="1"/>
  <c r="S135" i="1" s="1"/>
  <c r="R134" i="1"/>
  <c r="Q134" i="1"/>
  <c r="V134" i="1" s="1"/>
  <c r="AA134" i="1" s="1"/>
  <c r="P134" i="1"/>
  <c r="O134" i="1"/>
  <c r="T134" i="1" s="1"/>
  <c r="N134" i="1"/>
  <c r="R133" i="1"/>
  <c r="W133" i="1" s="1"/>
  <c r="AB133" i="1" s="1"/>
  <c r="Q133" i="1"/>
  <c r="P133" i="1"/>
  <c r="U133" i="1" s="1"/>
  <c r="O133" i="1"/>
  <c r="N133" i="1"/>
  <c r="S133" i="1" s="1"/>
  <c r="X133" i="1" s="1"/>
  <c r="R132" i="1"/>
  <c r="W132" i="1" s="1"/>
  <c r="Q132" i="1"/>
  <c r="V132" i="1" s="1"/>
  <c r="P132" i="1"/>
  <c r="O132" i="1"/>
  <c r="N132" i="1"/>
  <c r="R131" i="1"/>
  <c r="W131" i="1" s="1"/>
  <c r="Q131" i="1"/>
  <c r="V131" i="1" s="1"/>
  <c r="P131" i="1"/>
  <c r="U131" i="1" s="1"/>
  <c r="Z131" i="1" s="1"/>
  <c r="O131" i="1"/>
  <c r="N131" i="1"/>
  <c r="S131" i="1" s="1"/>
  <c r="R130" i="1"/>
  <c r="W130" i="1" s="1"/>
  <c r="Q130" i="1"/>
  <c r="P130" i="1"/>
  <c r="O130" i="1"/>
  <c r="T130" i="1" s="1"/>
  <c r="N130" i="1"/>
  <c r="R129" i="1"/>
  <c r="W129" i="1" s="1"/>
  <c r="AB129" i="1" s="1"/>
  <c r="Q129" i="1"/>
  <c r="V129" i="1" s="1"/>
  <c r="P129" i="1"/>
  <c r="U129" i="1" s="1"/>
  <c r="O129" i="1"/>
  <c r="N129" i="1"/>
  <c r="S129" i="1" s="1"/>
  <c r="X129" i="1" s="1"/>
  <c r="R128" i="1"/>
  <c r="W128" i="1" s="1"/>
  <c r="Q128" i="1"/>
  <c r="V128" i="1" s="1"/>
  <c r="P128" i="1"/>
  <c r="O128" i="1"/>
  <c r="N128" i="1"/>
  <c r="S128" i="1" s="1"/>
  <c r="R127" i="1"/>
  <c r="W127" i="1" s="1"/>
  <c r="Q127" i="1"/>
  <c r="V127" i="1" s="1"/>
  <c r="P127" i="1"/>
  <c r="U127" i="1" s="1"/>
  <c r="Z127" i="1" s="1"/>
  <c r="O127" i="1"/>
  <c r="N127" i="1"/>
  <c r="S127" i="1" s="1"/>
  <c r="R126" i="1"/>
  <c r="Q126" i="1"/>
  <c r="V126" i="1" s="1"/>
  <c r="AA126" i="1" s="1"/>
  <c r="P126" i="1"/>
  <c r="O126" i="1"/>
  <c r="T126" i="1" s="1"/>
  <c r="N126" i="1"/>
  <c r="R125" i="1"/>
  <c r="Q125" i="1"/>
  <c r="V125" i="1" s="1"/>
  <c r="AA125" i="1" s="1"/>
  <c r="P125" i="1"/>
  <c r="O125" i="1"/>
  <c r="T125" i="1" s="1"/>
  <c r="N125" i="1"/>
  <c r="R124" i="1"/>
  <c r="W124" i="1" s="1"/>
  <c r="AB124" i="1" s="1"/>
  <c r="Q124" i="1"/>
  <c r="P124" i="1"/>
  <c r="U124" i="1" s="1"/>
  <c r="O124" i="1"/>
  <c r="N124" i="1"/>
  <c r="S124" i="1" s="1"/>
  <c r="X124" i="1" s="1"/>
  <c r="R123" i="1"/>
  <c r="W123" i="1" s="1"/>
  <c r="Q123" i="1"/>
  <c r="V123" i="1" s="1"/>
  <c r="P123" i="1"/>
  <c r="O123" i="1"/>
  <c r="T123" i="1" s="1"/>
  <c r="Y123" i="1" s="1"/>
  <c r="N123" i="1"/>
  <c r="R122" i="1"/>
  <c r="W122" i="1" s="1"/>
  <c r="Q122" i="1"/>
  <c r="V122" i="1" s="1"/>
  <c r="P122" i="1"/>
  <c r="U122" i="1" s="1"/>
  <c r="Z122" i="1" s="1"/>
  <c r="O122" i="1"/>
  <c r="N122" i="1"/>
  <c r="S122" i="1" s="1"/>
  <c r="R121" i="1"/>
  <c r="W121" i="1" s="1"/>
  <c r="Q121" i="1"/>
  <c r="V121" i="1" s="1"/>
  <c r="AA121" i="1" s="1"/>
  <c r="P121" i="1"/>
  <c r="O121" i="1"/>
  <c r="T121" i="1" s="1"/>
  <c r="N121" i="1"/>
  <c r="R120" i="1"/>
  <c r="W120" i="1" s="1"/>
  <c r="AB120" i="1" s="1"/>
  <c r="Q120" i="1"/>
  <c r="V120" i="1" s="1"/>
  <c r="P120" i="1"/>
  <c r="U120" i="1" s="1"/>
  <c r="O120" i="1"/>
  <c r="N120" i="1"/>
  <c r="S120" i="1" s="1"/>
  <c r="X120" i="1" s="1"/>
  <c r="R119" i="1"/>
  <c r="W119" i="1" s="1"/>
  <c r="Q119" i="1"/>
  <c r="V119" i="1" s="1"/>
  <c r="P119" i="1"/>
  <c r="O119" i="1"/>
  <c r="T119" i="1" s="1"/>
  <c r="Y119" i="1" s="1"/>
  <c r="N119" i="1"/>
  <c r="S119" i="1" s="1"/>
  <c r="R118" i="1"/>
  <c r="W118" i="1" s="1"/>
  <c r="Q118" i="1"/>
  <c r="V118" i="1" s="1"/>
  <c r="P118" i="1"/>
  <c r="U118" i="1" s="1"/>
  <c r="Z118" i="1" s="1"/>
  <c r="O118" i="1"/>
  <c r="N118" i="1"/>
  <c r="S118" i="1" s="1"/>
  <c r="R117" i="1"/>
  <c r="W117" i="1" s="1"/>
  <c r="Q117" i="1"/>
  <c r="P117" i="1"/>
  <c r="O117" i="1"/>
  <c r="T117" i="1" s="1"/>
  <c r="N117" i="1"/>
  <c r="R116" i="1"/>
  <c r="W116" i="1" s="1"/>
  <c r="AB116" i="1" s="1"/>
  <c r="Q116" i="1"/>
  <c r="V116" i="1" s="1"/>
  <c r="P116" i="1"/>
  <c r="U116" i="1" s="1"/>
  <c r="O116" i="1"/>
  <c r="N116" i="1"/>
  <c r="S116" i="1" s="1"/>
  <c r="X116" i="1" s="1"/>
  <c r="R115" i="1"/>
  <c r="W115" i="1" s="1"/>
  <c r="Q115" i="1"/>
  <c r="V115" i="1" s="1"/>
  <c r="P115" i="1"/>
  <c r="O115" i="1"/>
  <c r="N115" i="1"/>
  <c r="R114" i="1"/>
  <c r="W114" i="1" s="1"/>
  <c r="Q114" i="1"/>
  <c r="V114" i="1" s="1"/>
  <c r="P114" i="1"/>
  <c r="O114" i="1"/>
  <c r="N114" i="1"/>
  <c r="S114" i="1" s="1"/>
  <c r="R113" i="1"/>
  <c r="W113" i="1" s="1"/>
  <c r="Q113" i="1"/>
  <c r="P113" i="1"/>
  <c r="O113" i="1"/>
  <c r="T113" i="1" s="1"/>
  <c r="N113" i="1"/>
  <c r="R112" i="1"/>
  <c r="Q112" i="1"/>
  <c r="V112" i="1" s="1"/>
  <c r="P112" i="1"/>
  <c r="U112" i="1" s="1"/>
  <c r="O112" i="1"/>
  <c r="N112" i="1"/>
  <c r="S112" i="1" s="1"/>
  <c r="X112" i="1" s="1"/>
  <c r="R111" i="1"/>
  <c r="W111" i="1" s="1"/>
  <c r="Q111" i="1"/>
  <c r="V111" i="1" s="1"/>
  <c r="P111" i="1"/>
  <c r="O111" i="1"/>
  <c r="N111" i="1"/>
  <c r="S111" i="1" s="1"/>
  <c r="R110" i="1"/>
  <c r="W110" i="1" s="1"/>
  <c r="Q110" i="1"/>
  <c r="V110" i="1" s="1"/>
  <c r="P110" i="1"/>
  <c r="O110" i="1"/>
  <c r="N110" i="1"/>
  <c r="S110" i="1" s="1"/>
  <c r="R109" i="1"/>
  <c r="W109" i="1" s="1"/>
  <c r="Q109" i="1"/>
  <c r="V109" i="1" s="1"/>
  <c r="P109" i="1"/>
  <c r="O109" i="1"/>
  <c r="N109" i="1"/>
  <c r="S109" i="1" s="1"/>
  <c r="W108" i="1"/>
  <c r="R108" i="1"/>
  <c r="Q108" i="1"/>
  <c r="P108" i="1"/>
  <c r="O108" i="1"/>
  <c r="T108" i="1" s="1"/>
  <c r="N108" i="1"/>
  <c r="R107" i="1"/>
  <c r="Q107" i="1"/>
  <c r="P107" i="1"/>
  <c r="U107" i="1" s="1"/>
  <c r="O107" i="1"/>
  <c r="N107" i="1"/>
  <c r="R106" i="1"/>
  <c r="W106" i="1" s="1"/>
  <c r="Q106" i="1"/>
  <c r="V106" i="1" s="1"/>
  <c r="P106" i="1"/>
  <c r="O106" i="1"/>
  <c r="N106" i="1"/>
  <c r="R105" i="1"/>
  <c r="W105" i="1" s="1"/>
  <c r="Q105" i="1"/>
  <c r="V105" i="1" s="1"/>
  <c r="P105" i="1"/>
  <c r="O105" i="1"/>
  <c r="N105" i="1"/>
  <c r="S105" i="1" s="1"/>
  <c r="R104" i="1"/>
  <c r="W104" i="1" s="1"/>
  <c r="Q104" i="1"/>
  <c r="P104" i="1"/>
  <c r="O104" i="1"/>
  <c r="T104" i="1" s="1"/>
  <c r="N104" i="1"/>
  <c r="R103" i="1"/>
  <c r="Q103" i="1"/>
  <c r="V103" i="1" s="1"/>
  <c r="P103" i="1"/>
  <c r="U103" i="1" s="1"/>
  <c r="O103" i="1"/>
  <c r="N103" i="1"/>
  <c r="R102" i="1"/>
  <c r="W102" i="1" s="1"/>
  <c r="Q102" i="1"/>
  <c r="V102" i="1" s="1"/>
  <c r="P102" i="1"/>
  <c r="O102" i="1"/>
  <c r="N102" i="1"/>
  <c r="S102" i="1" s="1"/>
  <c r="V101" i="1"/>
  <c r="R101" i="1"/>
  <c r="W101" i="1" s="1"/>
  <c r="Q101" i="1"/>
  <c r="P101" i="1"/>
  <c r="O101" i="1"/>
  <c r="N101" i="1"/>
  <c r="S101" i="1" s="1"/>
  <c r="R100" i="1"/>
  <c r="Q100" i="1"/>
  <c r="P100" i="1"/>
  <c r="O100" i="1"/>
  <c r="T100" i="1" s="1"/>
  <c r="N100" i="1"/>
  <c r="S100" i="1" s="1"/>
  <c r="R99" i="1"/>
  <c r="Q99" i="1"/>
  <c r="P99" i="1"/>
  <c r="U99" i="1" s="1"/>
  <c r="O99" i="1"/>
  <c r="N99" i="1"/>
  <c r="R98" i="1"/>
  <c r="W98" i="1" s="1"/>
  <c r="Q98" i="1"/>
  <c r="V98" i="1" s="1"/>
  <c r="P98" i="1"/>
  <c r="O98" i="1"/>
  <c r="N98" i="1"/>
  <c r="R97" i="1"/>
  <c r="W97" i="1" s="1"/>
  <c r="Q97" i="1"/>
  <c r="V97" i="1" s="1"/>
  <c r="P97" i="1"/>
  <c r="O97" i="1"/>
  <c r="N97" i="1"/>
  <c r="S97" i="1" s="1"/>
  <c r="W96" i="1"/>
  <c r="R96" i="1"/>
  <c r="Q96" i="1"/>
  <c r="P96" i="1"/>
  <c r="O96" i="1"/>
  <c r="T96" i="1" s="1"/>
  <c r="N96" i="1"/>
  <c r="R95" i="1"/>
  <c r="W95" i="1" s="1"/>
  <c r="Q95" i="1"/>
  <c r="P95" i="1"/>
  <c r="O95" i="1"/>
  <c r="T95" i="1" s="1"/>
  <c r="N95" i="1"/>
  <c r="R94" i="1"/>
  <c r="Q94" i="1"/>
  <c r="V94" i="1" s="1"/>
  <c r="P94" i="1"/>
  <c r="U94" i="1" s="1"/>
  <c r="O94" i="1"/>
  <c r="N94" i="1"/>
  <c r="R93" i="1"/>
  <c r="W93" i="1" s="1"/>
  <c r="Q93" i="1"/>
  <c r="V93" i="1" s="1"/>
  <c r="P93" i="1"/>
  <c r="O93" i="1"/>
  <c r="N93" i="1"/>
  <c r="S93" i="1" s="1"/>
  <c r="R92" i="1"/>
  <c r="W92" i="1" s="1"/>
  <c r="Q92" i="1"/>
  <c r="V92" i="1" s="1"/>
  <c r="P92" i="1"/>
  <c r="O92" i="1"/>
  <c r="N92" i="1"/>
  <c r="S92" i="1" s="1"/>
  <c r="R91" i="1"/>
  <c r="Q91" i="1"/>
  <c r="P91" i="1"/>
  <c r="O91" i="1"/>
  <c r="T91" i="1" s="1"/>
  <c r="N91" i="1"/>
  <c r="S91" i="1" s="1"/>
  <c r="R90" i="1"/>
  <c r="Q90" i="1"/>
  <c r="P90" i="1"/>
  <c r="U90" i="1" s="1"/>
  <c r="O90" i="1"/>
  <c r="N90" i="1"/>
  <c r="R89" i="1"/>
  <c r="W89" i="1" s="1"/>
  <c r="Q89" i="1"/>
  <c r="V89" i="1" s="1"/>
  <c r="P89" i="1"/>
  <c r="O89" i="1"/>
  <c r="N89" i="1"/>
  <c r="R88" i="1"/>
  <c r="W88" i="1" s="1"/>
  <c r="Q88" i="1"/>
  <c r="V88" i="1" s="1"/>
  <c r="P88" i="1"/>
  <c r="O88" i="1"/>
  <c r="N88" i="1"/>
  <c r="S88" i="1" s="1"/>
  <c r="W87" i="1"/>
  <c r="R87" i="1"/>
  <c r="Q87" i="1"/>
  <c r="P87" i="1"/>
  <c r="O87" i="1"/>
  <c r="T87" i="1" s="1"/>
  <c r="N87" i="1"/>
  <c r="R86" i="1"/>
  <c r="W86" i="1" s="1"/>
  <c r="AB86" i="1" s="1"/>
  <c r="Q86" i="1"/>
  <c r="V86" i="1" s="1"/>
  <c r="P86" i="1"/>
  <c r="U86" i="1" s="1"/>
  <c r="O86" i="1"/>
  <c r="N86" i="1"/>
  <c r="S86" i="1" s="1"/>
  <c r="X86" i="1" s="1"/>
  <c r="R85" i="1"/>
  <c r="W85" i="1" s="1"/>
  <c r="Q85" i="1"/>
  <c r="V85" i="1" s="1"/>
  <c r="P85" i="1"/>
  <c r="O85" i="1"/>
  <c r="T85" i="1" s="1"/>
  <c r="Y85" i="1" s="1"/>
  <c r="N85" i="1"/>
  <c r="S85" i="1" s="1"/>
  <c r="R84" i="1"/>
  <c r="W84" i="1" s="1"/>
  <c r="Q84" i="1"/>
  <c r="V84" i="1" s="1"/>
  <c r="P84" i="1"/>
  <c r="U84" i="1" s="1"/>
  <c r="Z84" i="1" s="1"/>
  <c r="O84" i="1"/>
  <c r="N84" i="1"/>
  <c r="S84" i="1" s="1"/>
  <c r="R83" i="1"/>
  <c r="Q83" i="1"/>
  <c r="P83" i="1"/>
  <c r="O83" i="1"/>
  <c r="T83" i="1" s="1"/>
  <c r="N83" i="1"/>
  <c r="R82" i="1"/>
  <c r="W82" i="1" s="1"/>
  <c r="AB82" i="1" s="1"/>
  <c r="Q82" i="1"/>
  <c r="P82" i="1"/>
  <c r="U82" i="1" s="1"/>
  <c r="O82" i="1"/>
  <c r="N82" i="1"/>
  <c r="S82" i="1" s="1"/>
  <c r="X82" i="1" s="1"/>
  <c r="R81" i="1"/>
  <c r="W81" i="1" s="1"/>
  <c r="Q81" i="1"/>
  <c r="V81" i="1" s="1"/>
  <c r="P81" i="1"/>
  <c r="O81" i="1"/>
  <c r="N81" i="1"/>
  <c r="R80" i="1"/>
  <c r="W80" i="1" s="1"/>
  <c r="Q80" i="1"/>
  <c r="V80" i="1" s="1"/>
  <c r="P80" i="1"/>
  <c r="O80" i="1"/>
  <c r="N80" i="1"/>
  <c r="R79" i="1"/>
  <c r="W79" i="1" s="1"/>
  <c r="Q79" i="1"/>
  <c r="V79" i="1" s="1"/>
  <c r="P79" i="1"/>
  <c r="O79" i="1"/>
  <c r="N79" i="1"/>
  <c r="S79" i="1" s="1"/>
  <c r="R78" i="1"/>
  <c r="W78" i="1" s="1"/>
  <c r="Q78" i="1"/>
  <c r="P78" i="1"/>
  <c r="O78" i="1"/>
  <c r="T78" i="1" s="1"/>
  <c r="N78" i="1"/>
  <c r="R77" i="1"/>
  <c r="Q77" i="1"/>
  <c r="V77" i="1" s="1"/>
  <c r="P77" i="1"/>
  <c r="U77" i="1" s="1"/>
  <c r="O77" i="1"/>
  <c r="N77" i="1"/>
  <c r="R76" i="1"/>
  <c r="W76" i="1" s="1"/>
  <c r="Q76" i="1"/>
  <c r="V76" i="1" s="1"/>
  <c r="P76" i="1"/>
  <c r="O76" i="1"/>
  <c r="N76" i="1"/>
  <c r="S76" i="1" s="1"/>
  <c r="R75" i="1"/>
  <c r="W75" i="1" s="1"/>
  <c r="Q75" i="1"/>
  <c r="V75" i="1" s="1"/>
  <c r="P75" i="1"/>
  <c r="O75" i="1"/>
  <c r="N75" i="1"/>
  <c r="S75" i="1" s="1"/>
  <c r="R74" i="1"/>
  <c r="Q74" i="1"/>
  <c r="V74" i="1" s="1"/>
  <c r="AA74" i="1" s="1"/>
  <c r="P74" i="1"/>
  <c r="O74" i="1"/>
  <c r="T74" i="1" s="1"/>
  <c r="N74" i="1"/>
  <c r="R73" i="1"/>
  <c r="W73" i="1" s="1"/>
  <c r="AB73" i="1" s="1"/>
  <c r="Q73" i="1"/>
  <c r="P73" i="1"/>
  <c r="U73" i="1" s="1"/>
  <c r="O73" i="1"/>
  <c r="N73" i="1"/>
  <c r="S73" i="1" s="1"/>
  <c r="X73" i="1" s="1"/>
  <c r="R72" i="1"/>
  <c r="W72" i="1" s="1"/>
  <c r="Q72" i="1"/>
  <c r="V72" i="1" s="1"/>
  <c r="P72" i="1"/>
  <c r="O72" i="1"/>
  <c r="T72" i="1" s="1"/>
  <c r="Y72" i="1" s="1"/>
  <c r="N72" i="1"/>
  <c r="R71" i="1"/>
  <c r="W71" i="1" s="1"/>
  <c r="Q71" i="1"/>
  <c r="V71" i="1" s="1"/>
  <c r="P71" i="1"/>
  <c r="U71" i="1" s="1"/>
  <c r="Z71" i="1" s="1"/>
  <c r="O71" i="1"/>
  <c r="N71" i="1"/>
  <c r="S71" i="1" s="1"/>
  <c r="R70" i="1"/>
  <c r="W70" i="1" s="1"/>
  <c r="Q70" i="1"/>
  <c r="V70" i="1" s="1"/>
  <c r="AA70" i="1" s="1"/>
  <c r="P70" i="1"/>
  <c r="O70" i="1"/>
  <c r="T70" i="1" s="1"/>
  <c r="N70" i="1"/>
  <c r="R69" i="1"/>
  <c r="W69" i="1" s="1"/>
  <c r="AB69" i="1" s="1"/>
  <c r="Q69" i="1"/>
  <c r="V69" i="1" s="1"/>
  <c r="P69" i="1"/>
  <c r="U69" i="1" s="1"/>
  <c r="O69" i="1"/>
  <c r="N69" i="1"/>
  <c r="S69" i="1" s="1"/>
  <c r="X69" i="1" s="1"/>
  <c r="R68" i="1"/>
  <c r="W68" i="1" s="1"/>
  <c r="Q68" i="1"/>
  <c r="V68" i="1" s="1"/>
  <c r="P68" i="1"/>
  <c r="O68" i="1"/>
  <c r="T68" i="1" s="1"/>
  <c r="Y68" i="1" s="1"/>
  <c r="N68" i="1"/>
  <c r="S68" i="1" s="1"/>
  <c r="R67" i="1"/>
  <c r="W67" i="1" s="1"/>
  <c r="Q67" i="1"/>
  <c r="V67" i="1" s="1"/>
  <c r="P67" i="1"/>
  <c r="U67" i="1" s="1"/>
  <c r="Z67" i="1" s="1"/>
  <c r="O67" i="1"/>
  <c r="N67" i="1"/>
  <c r="S67" i="1" s="1"/>
  <c r="R66" i="1"/>
  <c r="Q66" i="1"/>
  <c r="V66" i="1" s="1"/>
  <c r="AA66" i="1" s="1"/>
  <c r="P66" i="1"/>
  <c r="O66" i="1"/>
  <c r="T66" i="1" s="1"/>
  <c r="N66" i="1"/>
  <c r="R65" i="1"/>
  <c r="Q65" i="1"/>
  <c r="V65" i="1" s="1"/>
  <c r="AA65" i="1" s="1"/>
  <c r="P65" i="1"/>
  <c r="O65" i="1"/>
  <c r="T65" i="1" s="1"/>
  <c r="N65" i="1"/>
  <c r="R64" i="1"/>
  <c r="W64" i="1" s="1"/>
  <c r="AB64" i="1" s="1"/>
  <c r="Q64" i="1"/>
  <c r="P64" i="1"/>
  <c r="U64" i="1" s="1"/>
  <c r="O64" i="1"/>
  <c r="N64" i="1"/>
  <c r="S64" i="1" s="1"/>
  <c r="X64" i="1" s="1"/>
  <c r="W63" i="1"/>
  <c r="R63" i="1"/>
  <c r="Q63" i="1"/>
  <c r="V63" i="1" s="1"/>
  <c r="P63" i="1"/>
  <c r="O63" i="1"/>
  <c r="T63" i="1" s="1"/>
  <c r="Y63" i="1" s="1"/>
  <c r="N63" i="1"/>
  <c r="R62" i="1"/>
  <c r="W62" i="1" s="1"/>
  <c r="Q62" i="1"/>
  <c r="V62" i="1" s="1"/>
  <c r="P62" i="1"/>
  <c r="U62" i="1" s="1"/>
  <c r="Z62" i="1" s="1"/>
  <c r="O62" i="1"/>
  <c r="N62" i="1"/>
  <c r="S62" i="1" s="1"/>
  <c r="R61" i="1"/>
  <c r="W61" i="1" s="1"/>
  <c r="Q61" i="1"/>
  <c r="V61" i="1" s="1"/>
  <c r="AA61" i="1" s="1"/>
  <c r="P61" i="1"/>
  <c r="O61" i="1"/>
  <c r="T61" i="1" s="1"/>
  <c r="N61" i="1"/>
  <c r="R60" i="1"/>
  <c r="W60" i="1" s="1"/>
  <c r="AB60" i="1" s="1"/>
  <c r="Q60" i="1"/>
  <c r="V60" i="1" s="1"/>
  <c r="P60" i="1"/>
  <c r="U60" i="1" s="1"/>
  <c r="O60" i="1"/>
  <c r="N60" i="1"/>
  <c r="S60" i="1" s="1"/>
  <c r="X60" i="1" s="1"/>
  <c r="R59" i="1"/>
  <c r="W59" i="1" s="1"/>
  <c r="Q59" i="1"/>
  <c r="V59" i="1" s="1"/>
  <c r="P59" i="1"/>
  <c r="O59" i="1"/>
  <c r="T59" i="1" s="1"/>
  <c r="Y59" i="1" s="1"/>
  <c r="N59" i="1"/>
  <c r="S59" i="1" s="1"/>
  <c r="R58" i="1"/>
  <c r="W58" i="1" s="1"/>
  <c r="Q58" i="1"/>
  <c r="V58" i="1" s="1"/>
  <c r="P58" i="1"/>
  <c r="U58" i="1" s="1"/>
  <c r="Z58" i="1" s="1"/>
  <c r="O58" i="1"/>
  <c r="N58" i="1"/>
  <c r="S58" i="1" s="1"/>
  <c r="R57" i="1"/>
  <c r="Q57" i="1"/>
  <c r="V57" i="1" s="1"/>
  <c r="AA57" i="1" s="1"/>
  <c r="P57" i="1"/>
  <c r="O57" i="1"/>
  <c r="T57" i="1" s="1"/>
  <c r="N57" i="1"/>
  <c r="R56" i="1"/>
  <c r="W56" i="1" s="1"/>
  <c r="AB56" i="1" s="1"/>
  <c r="Q56" i="1"/>
  <c r="P56" i="1"/>
  <c r="U56" i="1" s="1"/>
  <c r="O56" i="1"/>
  <c r="N56" i="1"/>
  <c r="S56" i="1" s="1"/>
  <c r="X56" i="1" s="1"/>
  <c r="R55" i="1"/>
  <c r="W55" i="1" s="1"/>
  <c r="Q55" i="1"/>
  <c r="V55" i="1" s="1"/>
  <c r="P55" i="1"/>
  <c r="O55" i="1"/>
  <c r="T55" i="1" s="1"/>
  <c r="Y55" i="1" s="1"/>
  <c r="N55" i="1"/>
  <c r="R54" i="1"/>
  <c r="W54" i="1" s="1"/>
  <c r="Q54" i="1"/>
  <c r="V54" i="1" s="1"/>
  <c r="P54" i="1"/>
  <c r="U54" i="1" s="1"/>
  <c r="Z54" i="1" s="1"/>
  <c r="O54" i="1"/>
  <c r="N54" i="1"/>
  <c r="S54" i="1" s="1"/>
  <c r="R53" i="1"/>
  <c r="W53" i="1" s="1"/>
  <c r="Q53" i="1"/>
  <c r="V53" i="1" s="1"/>
  <c r="AA53" i="1" s="1"/>
  <c r="P53" i="1"/>
  <c r="O53" i="1"/>
  <c r="T53" i="1" s="1"/>
  <c r="N53" i="1"/>
  <c r="R52" i="1"/>
  <c r="W52" i="1" s="1"/>
  <c r="AB52" i="1" s="1"/>
  <c r="Q52" i="1"/>
  <c r="V52" i="1" s="1"/>
  <c r="P52" i="1"/>
  <c r="U52" i="1" s="1"/>
  <c r="O52" i="1"/>
  <c r="N52" i="1"/>
  <c r="S52" i="1" s="1"/>
  <c r="X52" i="1" s="1"/>
  <c r="R51" i="1"/>
  <c r="W51" i="1" s="1"/>
  <c r="Q51" i="1"/>
  <c r="V51" i="1" s="1"/>
  <c r="P51" i="1"/>
  <c r="O51" i="1"/>
  <c r="T51" i="1" s="1"/>
  <c r="Y51" i="1" s="1"/>
  <c r="N51" i="1"/>
  <c r="S51" i="1" s="1"/>
  <c r="R50" i="1"/>
  <c r="W50" i="1" s="1"/>
  <c r="Q50" i="1"/>
  <c r="V50" i="1" s="1"/>
  <c r="P50" i="1"/>
  <c r="O50" i="1"/>
  <c r="T50" i="1" s="1"/>
  <c r="Y50" i="1" s="1"/>
  <c r="N50" i="1"/>
  <c r="S50" i="1" s="1"/>
  <c r="R49" i="1"/>
  <c r="W49" i="1" s="1"/>
  <c r="Q49" i="1"/>
  <c r="V49" i="1" s="1"/>
  <c r="P49" i="1"/>
  <c r="U49" i="1" s="1"/>
  <c r="Z49" i="1" s="1"/>
  <c r="O49" i="1"/>
  <c r="N49" i="1"/>
  <c r="S49" i="1" s="1"/>
  <c r="R48" i="1"/>
  <c r="Q48" i="1"/>
  <c r="P48" i="1"/>
  <c r="O48" i="1"/>
  <c r="T48" i="1" s="1"/>
  <c r="N48" i="1"/>
  <c r="R47" i="1"/>
  <c r="W47" i="1" s="1"/>
  <c r="AB47" i="1" s="1"/>
  <c r="Q47" i="1"/>
  <c r="P47" i="1"/>
  <c r="U47" i="1" s="1"/>
  <c r="O47" i="1"/>
  <c r="N47" i="1"/>
  <c r="S47" i="1" s="1"/>
  <c r="X47" i="1" s="1"/>
  <c r="R46" i="1"/>
  <c r="W46" i="1" s="1"/>
  <c r="Q46" i="1"/>
  <c r="V46" i="1" s="1"/>
  <c r="P46" i="1"/>
  <c r="O46" i="1"/>
  <c r="N46" i="1"/>
  <c r="R45" i="1"/>
  <c r="W45" i="1" s="1"/>
  <c r="Q45" i="1"/>
  <c r="V45" i="1" s="1"/>
  <c r="P45" i="1"/>
  <c r="U45" i="1" s="1"/>
  <c r="Z45" i="1" s="1"/>
  <c r="O45" i="1"/>
  <c r="N45" i="1"/>
  <c r="S45" i="1" s="1"/>
  <c r="R44" i="1"/>
  <c r="W44" i="1" s="1"/>
  <c r="Q44" i="1"/>
  <c r="V44" i="1" s="1"/>
  <c r="AA44" i="1" s="1"/>
  <c r="P44" i="1"/>
  <c r="O44" i="1"/>
  <c r="T44" i="1" s="1"/>
  <c r="N44" i="1"/>
  <c r="R43" i="1"/>
  <c r="W43" i="1" s="1"/>
  <c r="AB43" i="1" s="1"/>
  <c r="Q43" i="1"/>
  <c r="V43" i="1" s="1"/>
  <c r="P43" i="1"/>
  <c r="U43" i="1" s="1"/>
  <c r="O43" i="1"/>
  <c r="N43" i="1"/>
  <c r="S43" i="1" s="1"/>
  <c r="X43" i="1" s="1"/>
  <c r="R42" i="1"/>
  <c r="W42" i="1" s="1"/>
  <c r="Q42" i="1"/>
  <c r="V42" i="1" s="1"/>
  <c r="P42" i="1"/>
  <c r="O42" i="1"/>
  <c r="T42" i="1" s="1"/>
  <c r="Y42" i="1" s="1"/>
  <c r="N42" i="1"/>
  <c r="S42" i="1" s="1"/>
  <c r="R41" i="1"/>
  <c r="W41" i="1" s="1"/>
  <c r="Q41" i="1"/>
  <c r="V41" i="1" s="1"/>
  <c r="P41" i="1"/>
  <c r="U41" i="1" s="1"/>
  <c r="Z41" i="1" s="1"/>
  <c r="O41" i="1"/>
  <c r="N41" i="1"/>
  <c r="S41" i="1" s="1"/>
  <c r="R40" i="1"/>
  <c r="Q40" i="1"/>
  <c r="V40" i="1" s="1"/>
  <c r="AA40" i="1" s="1"/>
  <c r="P40" i="1"/>
  <c r="O40" i="1"/>
  <c r="T40" i="1" s="1"/>
  <c r="N40" i="1"/>
  <c r="R39" i="1"/>
  <c r="W39" i="1" s="1"/>
  <c r="AB39" i="1" s="1"/>
  <c r="Q39" i="1"/>
  <c r="P39" i="1"/>
  <c r="U39" i="1" s="1"/>
  <c r="O39" i="1"/>
  <c r="N39" i="1"/>
  <c r="S39" i="1" s="1"/>
  <c r="X39" i="1" s="1"/>
  <c r="R38" i="1"/>
  <c r="W38" i="1" s="1"/>
  <c r="Q38" i="1"/>
  <c r="V38" i="1" s="1"/>
  <c r="P38" i="1"/>
  <c r="O38" i="1"/>
  <c r="T38" i="1" s="1"/>
  <c r="Y38" i="1" s="1"/>
  <c r="N38" i="1"/>
  <c r="R37" i="1"/>
  <c r="W37" i="1" s="1"/>
  <c r="Q37" i="1"/>
  <c r="V37" i="1" s="1"/>
  <c r="P37" i="1"/>
  <c r="U37" i="1" s="1"/>
  <c r="Z37" i="1" s="1"/>
  <c r="O37" i="1"/>
  <c r="N37" i="1"/>
  <c r="S37" i="1" s="1"/>
  <c r="R36" i="1"/>
  <c r="W36" i="1" s="1"/>
  <c r="Q36" i="1"/>
  <c r="V36" i="1" s="1"/>
  <c r="AA36" i="1" s="1"/>
  <c r="P36" i="1"/>
  <c r="O36" i="1"/>
  <c r="T36" i="1" s="1"/>
  <c r="N36" i="1"/>
  <c r="R35" i="1"/>
  <c r="W35" i="1" s="1"/>
  <c r="Q35" i="1"/>
  <c r="V35" i="1" s="1"/>
  <c r="AA35" i="1" s="1"/>
  <c r="P35" i="1"/>
  <c r="O35" i="1"/>
  <c r="T35" i="1" s="1"/>
  <c r="N35" i="1"/>
  <c r="R34" i="1"/>
  <c r="W34" i="1" s="1"/>
  <c r="AB34" i="1" s="1"/>
  <c r="Q34" i="1"/>
  <c r="V34" i="1" s="1"/>
  <c r="P34" i="1"/>
  <c r="U34" i="1" s="1"/>
  <c r="O34" i="1"/>
  <c r="N34" i="1"/>
  <c r="S34" i="1" s="1"/>
  <c r="X34" i="1" s="1"/>
  <c r="R33" i="1"/>
  <c r="W33" i="1" s="1"/>
  <c r="Q33" i="1"/>
  <c r="V33" i="1" s="1"/>
  <c r="P33" i="1"/>
  <c r="O33" i="1"/>
  <c r="T33" i="1" s="1"/>
  <c r="Y33" i="1" s="1"/>
  <c r="N33" i="1"/>
  <c r="S33" i="1" s="1"/>
  <c r="R32" i="1"/>
  <c r="W32" i="1" s="1"/>
  <c r="Q32" i="1"/>
  <c r="V32" i="1" s="1"/>
  <c r="P32" i="1"/>
  <c r="U32" i="1" s="1"/>
  <c r="Z32" i="1" s="1"/>
  <c r="O32" i="1"/>
  <c r="N32" i="1"/>
  <c r="S32" i="1" s="1"/>
  <c r="R31" i="1"/>
  <c r="Q31" i="1"/>
  <c r="V31" i="1" s="1"/>
  <c r="AA31" i="1" s="1"/>
  <c r="P31" i="1"/>
  <c r="O31" i="1"/>
  <c r="T31" i="1" s="1"/>
  <c r="N31" i="1"/>
  <c r="R30" i="1"/>
  <c r="W30" i="1" s="1"/>
  <c r="AB30" i="1" s="1"/>
  <c r="Q30" i="1"/>
  <c r="P30" i="1"/>
  <c r="U30" i="1" s="1"/>
  <c r="O30" i="1"/>
  <c r="N30" i="1"/>
  <c r="S30" i="1" s="1"/>
  <c r="X30" i="1" s="1"/>
  <c r="R29" i="1"/>
  <c r="W29" i="1" s="1"/>
  <c r="Q29" i="1"/>
  <c r="V29" i="1" s="1"/>
  <c r="P29" i="1"/>
  <c r="O29" i="1"/>
  <c r="T29" i="1" s="1"/>
  <c r="Y29" i="1" s="1"/>
  <c r="N29" i="1"/>
  <c r="R28" i="1"/>
  <c r="W28" i="1" s="1"/>
  <c r="Q28" i="1"/>
  <c r="V28" i="1" s="1"/>
  <c r="P28" i="1"/>
  <c r="U28" i="1" s="1"/>
  <c r="Z28" i="1" s="1"/>
  <c r="O28" i="1"/>
  <c r="N28" i="1"/>
  <c r="S28" i="1" s="1"/>
  <c r="R27" i="1"/>
  <c r="W27" i="1" s="1"/>
  <c r="Q27" i="1"/>
  <c r="V27" i="1" s="1"/>
  <c r="AA27" i="1" s="1"/>
  <c r="P27" i="1"/>
  <c r="O27" i="1"/>
  <c r="T27" i="1" s="1"/>
  <c r="N27" i="1"/>
  <c r="R26" i="1"/>
  <c r="W26" i="1" s="1"/>
  <c r="AB26" i="1" s="1"/>
  <c r="Q26" i="1"/>
  <c r="V26" i="1" s="1"/>
  <c r="P26" i="1"/>
  <c r="U26" i="1" s="1"/>
  <c r="O26" i="1"/>
  <c r="N26" i="1"/>
  <c r="S26" i="1" s="1"/>
  <c r="X26" i="1" s="1"/>
  <c r="R25" i="1"/>
  <c r="W25" i="1" s="1"/>
  <c r="Q25" i="1"/>
  <c r="V25" i="1" s="1"/>
  <c r="P25" i="1"/>
  <c r="O25" i="1"/>
  <c r="T25" i="1" s="1"/>
  <c r="Y25" i="1" s="1"/>
  <c r="N25" i="1"/>
  <c r="S25" i="1" s="1"/>
  <c r="R24" i="1"/>
  <c r="W24" i="1" s="1"/>
  <c r="Q24" i="1"/>
  <c r="V24" i="1" s="1"/>
  <c r="P24" i="1"/>
  <c r="U24" i="1" s="1"/>
  <c r="Z24" i="1" s="1"/>
  <c r="O24" i="1"/>
  <c r="N24" i="1"/>
  <c r="S24" i="1" s="1"/>
  <c r="R23" i="1"/>
  <c r="Q23" i="1"/>
  <c r="V23" i="1" s="1"/>
  <c r="AA23" i="1" s="1"/>
  <c r="P23" i="1"/>
  <c r="O23" i="1"/>
  <c r="T23" i="1" s="1"/>
  <c r="N23" i="1"/>
  <c r="R22" i="1"/>
  <c r="W22" i="1" s="1"/>
  <c r="AB22" i="1" s="1"/>
  <c r="Q22" i="1"/>
  <c r="P22" i="1"/>
  <c r="U22" i="1" s="1"/>
  <c r="O22" i="1"/>
  <c r="N22" i="1"/>
  <c r="S22" i="1" s="1"/>
  <c r="X22" i="1" s="1"/>
  <c r="R21" i="1"/>
  <c r="W21" i="1" s="1"/>
  <c r="Q21" i="1"/>
  <c r="V21" i="1" s="1"/>
  <c r="P21" i="1"/>
  <c r="O21" i="1"/>
  <c r="T21" i="1" s="1"/>
  <c r="Y21" i="1" s="1"/>
  <c r="N21" i="1"/>
  <c r="R20" i="1"/>
  <c r="W20" i="1" s="1"/>
  <c r="Q20" i="1"/>
  <c r="V20" i="1" s="1"/>
  <c r="P20" i="1"/>
  <c r="O20" i="1"/>
  <c r="T20" i="1" s="1"/>
  <c r="Y20" i="1" s="1"/>
  <c r="N20" i="1"/>
  <c r="D1" i="1"/>
  <c r="C1" i="1"/>
  <c r="Y5569" i="1" l="1"/>
  <c r="S5569" i="1"/>
  <c r="X5569" i="1" s="1"/>
  <c r="W5569" i="1"/>
  <c r="AB5569" i="1" s="1"/>
  <c r="T5569" i="1"/>
  <c r="AA5558" i="1"/>
  <c r="AB1738" i="1"/>
  <c r="AA1872" i="1"/>
  <c r="AA2075" i="1"/>
  <c r="AB4562" i="1"/>
  <c r="AA5180" i="1"/>
  <c r="S5558" i="1"/>
  <c r="X5558" i="1" s="1"/>
  <c r="W5558" i="1"/>
  <c r="AB5558" i="1" s="1"/>
  <c r="AB1862" i="1"/>
  <c r="Z4785" i="1"/>
  <c r="T5558" i="1"/>
  <c r="Y5558" i="1" s="1"/>
  <c r="X3831" i="1"/>
  <c r="S5523" i="1"/>
  <c r="X5523" i="1" s="1"/>
  <c r="W5523" i="1"/>
  <c r="AB5523" i="1" s="1"/>
  <c r="T5523" i="1"/>
  <c r="Y5523" i="1" s="1"/>
  <c r="AB2105" i="1"/>
  <c r="AB4876" i="1"/>
  <c r="Z1881" i="1"/>
  <c r="V5082" i="1"/>
  <c r="AA5082" i="1" s="1"/>
  <c r="AA3669" i="1"/>
  <c r="AB1780" i="1"/>
  <c r="AB2195" i="1"/>
  <c r="AA2222" i="1"/>
  <c r="X3844" i="1"/>
  <c r="Y1913" i="1"/>
  <c r="Z1473" i="1"/>
  <c r="Z1791" i="1"/>
  <c r="X1832" i="1"/>
  <c r="X1845" i="1"/>
  <c r="AB602" i="1"/>
  <c r="W1308" i="1"/>
  <c r="AB1308" i="1" s="1"/>
  <c r="AB1421" i="1"/>
  <c r="AB1561" i="1"/>
  <c r="W1720" i="1"/>
  <c r="AB1720" i="1" s="1"/>
  <c r="X1823" i="1"/>
  <c r="AA1880" i="1"/>
  <c r="X1910" i="1"/>
  <c r="T493" i="1"/>
  <c r="Y493" i="1" s="1"/>
  <c r="AA794" i="1"/>
  <c r="AB1291" i="1"/>
  <c r="Z1297" i="1"/>
  <c r="U1418" i="1"/>
  <c r="Z1418" i="1" s="1"/>
  <c r="AA1472" i="1"/>
  <c r="U1603" i="1"/>
  <c r="Z1603" i="1" s="1"/>
  <c r="AB1613" i="1"/>
  <c r="Z1620" i="1"/>
  <c r="AB1988" i="1"/>
  <c r="V2166" i="1"/>
  <c r="AA2166" i="1" s="1"/>
  <c r="Z2223" i="1"/>
  <c r="V2325" i="1"/>
  <c r="AA2325" i="1" s="1"/>
  <c r="AA2408" i="1"/>
  <c r="X2420" i="1"/>
  <c r="Z2426" i="1"/>
  <c r="X3498" i="1"/>
  <c r="W3810" i="1"/>
  <c r="AB3810" i="1" s="1"/>
  <c r="U4630" i="1"/>
  <c r="Z4630" i="1" s="1"/>
  <c r="W2010" i="1"/>
  <c r="AB2010" i="1" s="1"/>
  <c r="AB2070" i="1"/>
  <c r="AB2113" i="1"/>
  <c r="AB2342" i="1"/>
  <c r="AA3154" i="1"/>
  <c r="Z3372" i="1"/>
  <c r="Z3393" i="1"/>
  <c r="W3767" i="1"/>
  <c r="AB3767" i="1" s="1"/>
  <c r="X3836" i="1"/>
  <c r="V4004" i="1"/>
  <c r="AA4004" i="1" s="1"/>
  <c r="AA1945" i="1"/>
  <c r="V2127" i="1"/>
  <c r="AA2127" i="1" s="1"/>
  <c r="V2136" i="1"/>
  <c r="AA2136" i="1" s="1"/>
  <c r="AA2157" i="1"/>
  <c r="Z2331" i="1"/>
  <c r="AB2713" i="1"/>
  <c r="AA3167" i="1"/>
  <c r="W3404" i="1"/>
  <c r="AB3404" i="1" s="1"/>
  <c r="Z3475" i="1"/>
  <c r="AB3481" i="1"/>
  <c r="AB3520" i="1"/>
  <c r="AA3756" i="1"/>
  <c r="AA3785" i="1"/>
  <c r="W4877" i="1"/>
  <c r="AB4877" i="1" s="1"/>
  <c r="AB1940" i="1"/>
  <c r="X1980" i="1"/>
  <c r="AB2152" i="1"/>
  <c r="U2167" i="1"/>
  <c r="Z2167" i="1" s="1"/>
  <c r="X2191" i="1"/>
  <c r="Y2250" i="1"/>
  <c r="W2290" i="1"/>
  <c r="AB2290" i="1" s="1"/>
  <c r="Z3355" i="1"/>
  <c r="X3584" i="1"/>
  <c r="V3650" i="1"/>
  <c r="AA3650" i="1" s="1"/>
  <c r="AB3653" i="1"/>
  <c r="AA3764" i="1"/>
  <c r="Z3816" i="1"/>
  <c r="X3823" i="1"/>
  <c r="W4645" i="1"/>
  <c r="AB4645" i="1" s="1"/>
  <c r="AB5151" i="1"/>
  <c r="AB5232" i="1"/>
  <c r="X3917" i="1"/>
  <c r="Z4613" i="1"/>
  <c r="Z4773" i="1"/>
  <c r="Z4786" i="1"/>
  <c r="Z4854" i="1"/>
  <c r="Z5126" i="1"/>
  <c r="W3668" i="1"/>
  <c r="AB3668" i="1" s="1"/>
  <c r="V3670" i="1"/>
  <c r="AA3670" i="1" s="1"/>
  <c r="AB3672" i="1"/>
  <c r="Z5083" i="1"/>
  <c r="Z5101" i="1"/>
  <c r="AA5150" i="1"/>
  <c r="W5155" i="1"/>
  <c r="AB5155" i="1" s="1"/>
  <c r="AB3681" i="1"/>
  <c r="V555" i="1"/>
  <c r="AA555" i="1" s="1"/>
  <c r="U574" i="1"/>
  <c r="Z574" i="1" s="1"/>
  <c r="Z583" i="1"/>
  <c r="AA590" i="1"/>
  <c r="X594" i="1"/>
  <c r="X602" i="1"/>
  <c r="AA798" i="1"/>
  <c r="W828" i="1"/>
  <c r="AB828" i="1" s="1"/>
  <c r="AA871" i="1"/>
  <c r="AB969" i="1"/>
  <c r="X1299" i="1"/>
  <c r="AB1312" i="1"/>
  <c r="U1401" i="1"/>
  <c r="Z1401" i="1" s="1"/>
  <c r="X1408" i="1"/>
  <c r="V495" i="1"/>
  <c r="AA495" i="1" s="1"/>
  <c r="AA616" i="1"/>
  <c r="S776" i="1"/>
  <c r="X776" i="1" s="1"/>
  <c r="V1417" i="1"/>
  <c r="AA1417" i="1" s="1"/>
  <c r="Z706" i="1"/>
  <c r="Z799" i="1"/>
  <c r="S1082" i="1"/>
  <c r="X1082" i="1" s="1"/>
  <c r="S1086" i="1"/>
  <c r="X1086" i="1" s="1"/>
  <c r="W1274" i="1"/>
  <c r="AB1274" i="1" s="1"/>
  <c r="V1296" i="1"/>
  <c r="AA1296" i="1" s="1"/>
  <c r="AA1301" i="1"/>
  <c r="AA1305" i="1"/>
  <c r="W1321" i="1"/>
  <c r="AB1321" i="1" s="1"/>
  <c r="W1412" i="1"/>
  <c r="AB1412" i="1" s="1"/>
  <c r="S1420" i="1"/>
  <c r="X1420" i="1" s="1"/>
  <c r="T553" i="1"/>
  <c r="Y553" i="1" s="1"/>
  <c r="AB572" i="1"/>
  <c r="S585" i="1"/>
  <c r="X585" i="1" s="1"/>
  <c r="AB589" i="1"/>
  <c r="W606" i="1"/>
  <c r="AB606" i="1" s="1"/>
  <c r="W611" i="1"/>
  <c r="AB611" i="1" s="1"/>
  <c r="AB615" i="1"/>
  <c r="AB780" i="1"/>
  <c r="AB793" i="1"/>
  <c r="S970" i="1"/>
  <c r="X970" i="1" s="1"/>
  <c r="X1042" i="1"/>
  <c r="X1338" i="1"/>
  <c r="X1403" i="1"/>
  <c r="S1412" i="1"/>
  <c r="X1412" i="1" s="1"/>
  <c r="S1484" i="1"/>
  <c r="X1484" i="1"/>
  <c r="AA1426" i="1"/>
  <c r="AB1435" i="1"/>
  <c r="AB1436" i="1"/>
  <c r="Y1440" i="1"/>
  <c r="T1440" i="1"/>
  <c r="X1539" i="1"/>
  <c r="X1569" i="1"/>
  <c r="AB1569" i="1"/>
  <c r="W1574" i="1"/>
  <c r="AB1574" i="1" s="1"/>
  <c r="AA1602" i="1"/>
  <c r="AA1619" i="1"/>
  <c r="V1722" i="1"/>
  <c r="AA1722" i="1" s="1"/>
  <c r="Z1723" i="1"/>
  <c r="W1733" i="1"/>
  <c r="AB1733" i="1" s="1"/>
  <c r="W1785" i="1"/>
  <c r="AB1785" i="1" s="1"/>
  <c r="W1802" i="1"/>
  <c r="AB1802" i="1" s="1"/>
  <c r="Y1831" i="1"/>
  <c r="X1931" i="1"/>
  <c r="V2054" i="1"/>
  <c r="AA2054" i="1" s="1"/>
  <c r="Z2055" i="1"/>
  <c r="Y2198" i="1"/>
  <c r="Y2228" i="1"/>
  <c r="X1421" i="1"/>
  <c r="X1496" i="1"/>
  <c r="Y1526" i="1"/>
  <c r="X1561" i="1"/>
  <c r="X1582" i="1"/>
  <c r="X1605" i="1"/>
  <c r="X1613" i="1"/>
  <c r="X1622" i="1"/>
  <c r="X1673" i="1"/>
  <c r="S1720" i="1"/>
  <c r="X1720" i="1" s="1"/>
  <c r="X1793" i="1"/>
  <c r="Y1818" i="1"/>
  <c r="Y1826" i="1"/>
  <c r="X1869" i="1"/>
  <c r="AA1890" i="1"/>
  <c r="AA1898" i="1"/>
  <c r="AA1920" i="1"/>
  <c r="T1923" i="1"/>
  <c r="S1923" i="1"/>
  <c r="X1923" i="1" s="1"/>
  <c r="S1940" i="1"/>
  <c r="X1940" i="1" s="1"/>
  <c r="Y1960" i="1"/>
  <c r="Y1966" i="1"/>
  <c r="Y1974" i="1"/>
  <c r="Z2007" i="1"/>
  <c r="AA2015" i="1"/>
  <c r="Y2026" i="1"/>
  <c r="S2070" i="1"/>
  <c r="X2070" i="1" s="1"/>
  <c r="AB2096" i="1"/>
  <c r="X2101" i="1"/>
  <c r="AB2118" i="1"/>
  <c r="AB2122" i="1"/>
  <c r="U2128" i="1"/>
  <c r="Z2128" i="1" s="1"/>
  <c r="X2131" i="1"/>
  <c r="U2137" i="1"/>
  <c r="Z2137" i="1" s="1"/>
  <c r="S2139" i="1"/>
  <c r="X2139" i="1" s="1"/>
  <c r="X2151" i="1"/>
  <c r="S2152" i="1"/>
  <c r="X2152" i="1" s="1"/>
  <c r="U2158" i="1"/>
  <c r="Z2158" i="1" s="1"/>
  <c r="Y2172" i="1"/>
  <c r="Y2177" i="1"/>
  <c r="X2182" i="1"/>
  <c r="T1865" i="1"/>
  <c r="Y1865" i="1" s="1"/>
  <c r="T2134" i="1"/>
  <c r="Y2134" i="1" s="1"/>
  <c r="AB1437" i="1"/>
  <c r="X1500" i="1"/>
  <c r="Y1543" i="1"/>
  <c r="AA1558" i="1"/>
  <c r="U1559" i="1"/>
  <c r="Z1559" i="1" s="1"/>
  <c r="S1574" i="1"/>
  <c r="X1574" i="1" s="1"/>
  <c r="X1643" i="1"/>
  <c r="Y1672" i="1"/>
  <c r="Y1676" i="1"/>
  <c r="S1725" i="1"/>
  <c r="X1725" i="1" s="1"/>
  <c r="S1733" i="1"/>
  <c r="X1733" i="1" s="1"/>
  <c r="X1759" i="1"/>
  <c r="T1805" i="1"/>
  <c r="Y1805" i="1" s="1"/>
  <c r="AA1811" i="1"/>
  <c r="AA1867" i="1"/>
  <c r="Z1891" i="1"/>
  <c r="Z1899" i="1"/>
  <c r="W1927" i="1"/>
  <c r="AB1927" i="1" s="1"/>
  <c r="X1992" i="1"/>
  <c r="Y2000" i="1"/>
  <c r="X2005" i="1"/>
  <c r="AA2006" i="1"/>
  <c r="X2010" i="1"/>
  <c r="X2027" i="1"/>
  <c r="S2057" i="1"/>
  <c r="X2057" i="1" s="1"/>
  <c r="Y2121" i="1"/>
  <c r="X2143" i="1"/>
  <c r="AB2161" i="1"/>
  <c r="Y2185" i="1"/>
  <c r="Y2220" i="1"/>
  <c r="AA2234" i="1"/>
  <c r="Y2255" i="1"/>
  <c r="X2260" i="1"/>
  <c r="Y2263" i="1"/>
  <c r="X2350" i="1"/>
  <c r="Y2392" i="1"/>
  <c r="Z2409" i="1"/>
  <c r="AA2425" i="1"/>
  <c r="AA2429" i="1"/>
  <c r="Y2441" i="1"/>
  <c r="X2455" i="1"/>
  <c r="X2464" i="1"/>
  <c r="Y2475" i="1"/>
  <c r="Y2570" i="1"/>
  <c r="X2614" i="1"/>
  <c r="Y2621" i="1"/>
  <c r="Z2677" i="1"/>
  <c r="AA2684" i="1"/>
  <c r="AB2743" i="1"/>
  <c r="Y2276" i="1"/>
  <c r="S2282" i="1"/>
  <c r="X2282" i="1" s="1"/>
  <c r="Y2302" i="1"/>
  <c r="S2333" i="1"/>
  <c r="X2333" i="1" s="1"/>
  <c r="U2348" i="1"/>
  <c r="Z2348" i="1" s="1"/>
  <c r="Y2423" i="1"/>
  <c r="X2451" i="1"/>
  <c r="AB2455" i="1"/>
  <c r="AB2464" i="1"/>
  <c r="W2497" i="1"/>
  <c r="AB2497" i="1" s="1"/>
  <c r="Y2578" i="1"/>
  <c r="X2605" i="1"/>
  <c r="AB2614" i="1"/>
  <c r="X2679" i="1"/>
  <c r="S2704" i="1"/>
  <c r="X2704" i="1" s="1"/>
  <c r="X2713" i="1"/>
  <c r="Z2775" i="1"/>
  <c r="V2262" i="1"/>
  <c r="AA2262" i="1" s="1"/>
  <c r="Y2388" i="1"/>
  <c r="Z2430" i="1"/>
  <c r="AB2442" i="1"/>
  <c r="X2472" i="1"/>
  <c r="AB2592" i="1"/>
  <c r="AA2674" i="1"/>
  <c r="AA2676" i="1"/>
  <c r="Z2685" i="1"/>
  <c r="S2696" i="1"/>
  <c r="X2696" i="1" s="1"/>
  <c r="X2705" i="1"/>
  <c r="Y2793" i="1"/>
  <c r="Y2268" i="1"/>
  <c r="X2273" i="1"/>
  <c r="X2286" i="1"/>
  <c r="AB2299" i="1"/>
  <c r="Y2396" i="1"/>
  <c r="X2638" i="1"/>
  <c r="X2674" i="1"/>
  <c r="AB2675" i="1"/>
  <c r="X2687" i="1"/>
  <c r="X2863" i="1"/>
  <c r="AB3088" i="1"/>
  <c r="Y3441" i="1"/>
  <c r="Y3489" i="1"/>
  <c r="Y3510" i="1"/>
  <c r="Y3514" i="1"/>
  <c r="Y3518" i="1"/>
  <c r="AA3615" i="1"/>
  <c r="Z3647" i="1"/>
  <c r="Z3765" i="1"/>
  <c r="Y3856" i="1"/>
  <c r="AA3080" i="1"/>
  <c r="X3084" i="1"/>
  <c r="Z3094" i="1"/>
  <c r="AB3101" i="1"/>
  <c r="X3109" i="1"/>
  <c r="Y3156" i="1"/>
  <c r="U3350" i="1"/>
  <c r="Z3350" i="1" s="1"/>
  <c r="S3352" i="1"/>
  <c r="X3352" i="1" s="1"/>
  <c r="X3357" i="1"/>
  <c r="X3374" i="1"/>
  <c r="S3395" i="1"/>
  <c r="X3395" i="1" s="1"/>
  <c r="U3410" i="1"/>
  <c r="Z3410" i="1" s="1"/>
  <c r="S3412" i="1"/>
  <c r="X3412" i="1" s="1"/>
  <c r="Y3437" i="1"/>
  <c r="Z3446" i="1"/>
  <c r="Y3467" i="1"/>
  <c r="Z3483" i="1"/>
  <c r="AB3485" i="1"/>
  <c r="Y3506" i="1"/>
  <c r="AB3537" i="1"/>
  <c r="AB3541" i="1"/>
  <c r="AB3545" i="1"/>
  <c r="Y3549" i="1"/>
  <c r="Y3557" i="1"/>
  <c r="AB3571" i="1"/>
  <c r="Y3591" i="1"/>
  <c r="Z3603" i="1"/>
  <c r="AB3605" i="1"/>
  <c r="AA3612" i="1"/>
  <c r="Y3621" i="1"/>
  <c r="W3662" i="1"/>
  <c r="AB3662" i="1" s="1"/>
  <c r="AA3687" i="1"/>
  <c r="W3741" i="1"/>
  <c r="AB3741" i="1" s="1"/>
  <c r="AA3743" i="1"/>
  <c r="S3758" i="1"/>
  <c r="X3758" i="1" s="1"/>
  <c r="W3759" i="1"/>
  <c r="AB3759" i="1" s="1"/>
  <c r="Y3869" i="1"/>
  <c r="X3900" i="1"/>
  <c r="W3075" i="1"/>
  <c r="AB3075" i="1" s="1"/>
  <c r="AA3102" i="1"/>
  <c r="Z3155" i="1"/>
  <c r="X3162" i="1"/>
  <c r="V3349" i="1"/>
  <c r="AA3349" i="1" s="1"/>
  <c r="S3382" i="1"/>
  <c r="X3382" i="1" s="1"/>
  <c r="S3387" i="1"/>
  <c r="X3387" i="1" s="1"/>
  <c r="V3392" i="1"/>
  <c r="AA3392" i="1" s="1"/>
  <c r="S3404" i="1"/>
  <c r="X3404" i="1" s="1"/>
  <c r="V3409" i="1"/>
  <c r="AA3409" i="1" s="1"/>
  <c r="U3415" i="1"/>
  <c r="Z3415" i="1" s="1"/>
  <c r="S3417" i="1"/>
  <c r="X3417" i="1" s="1"/>
  <c r="Y3433" i="1"/>
  <c r="AB3447" i="1"/>
  <c r="AB3451" i="1"/>
  <c r="Z3458" i="1"/>
  <c r="AA3465" i="1"/>
  <c r="AB3486" i="1"/>
  <c r="AA3492" i="1"/>
  <c r="AB3529" i="1"/>
  <c r="AB3564" i="1"/>
  <c r="AB3575" i="1"/>
  <c r="Y3579" i="1"/>
  <c r="Y3583" i="1"/>
  <c r="S3588" i="1"/>
  <c r="X3588" i="1" s="1"/>
  <c r="AB3606" i="1"/>
  <c r="X3610" i="1"/>
  <c r="S3615" i="1"/>
  <c r="X3615" i="1" s="1"/>
  <c r="AA3619" i="1"/>
  <c r="X3631" i="1"/>
  <c r="V3637" i="1"/>
  <c r="AA3637" i="1" s="1"/>
  <c r="S3648" i="1"/>
  <c r="X3648" i="1" s="1"/>
  <c r="AB3654" i="1"/>
  <c r="AA3659" i="1"/>
  <c r="S3665" i="1"/>
  <c r="X3665" i="1" s="1"/>
  <c r="AA3691" i="1"/>
  <c r="S3698" i="1"/>
  <c r="X3698" i="1" s="1"/>
  <c r="AA3704" i="1"/>
  <c r="V3713" i="1"/>
  <c r="AA3713" i="1" s="1"/>
  <c r="W3724" i="1"/>
  <c r="AB3724" i="1" s="1"/>
  <c r="V3729" i="1"/>
  <c r="AA3729" i="1" s="1"/>
  <c r="S3733" i="1"/>
  <c r="X3733" i="1" s="1"/>
  <c r="S3806" i="1"/>
  <c r="X3806" i="1" s="1"/>
  <c r="S3810" i="1"/>
  <c r="X3810" i="1" s="1"/>
  <c r="U3081" i="1"/>
  <c r="Z3081" i="1" s="1"/>
  <c r="Z3082" i="1"/>
  <c r="W3092" i="1"/>
  <c r="AB3092" i="1" s="1"/>
  <c r="AA3093" i="1"/>
  <c r="AB3097" i="1"/>
  <c r="U3103" i="1"/>
  <c r="Z3103" i="1" s="1"/>
  <c r="V3106" i="1"/>
  <c r="AA3106" i="1" s="1"/>
  <c r="Z3107" i="1"/>
  <c r="S3114" i="1"/>
  <c r="X3114" i="1" s="1"/>
  <c r="W3118" i="1"/>
  <c r="AB3118" i="1" s="1"/>
  <c r="AA3141" i="1"/>
  <c r="X3158" i="1"/>
  <c r="Y3161" i="1"/>
  <c r="Z3168" i="1"/>
  <c r="S3364" i="1"/>
  <c r="X3364" i="1" s="1"/>
  <c r="X3425" i="1"/>
  <c r="V3427" i="1"/>
  <c r="AA3427" i="1" s="1"/>
  <c r="Y3429" i="1"/>
  <c r="AB3448" i="1"/>
  <c r="S3461" i="1"/>
  <c r="X3461" i="1" s="1"/>
  <c r="U3476" i="1"/>
  <c r="Z3476" i="1" s="1"/>
  <c r="W3478" i="1"/>
  <c r="AB3478" i="1" s="1"/>
  <c r="U3484" i="1"/>
  <c r="Z3484" i="1" s="1"/>
  <c r="V3496" i="1"/>
  <c r="AA3496" i="1" s="1"/>
  <c r="AA3500" i="1"/>
  <c r="AA3503" i="1"/>
  <c r="Y3553" i="1"/>
  <c r="Y3561" i="1"/>
  <c r="AB3576" i="1"/>
  <c r="V3582" i="1"/>
  <c r="AA3582" i="1" s="1"/>
  <c r="V3586" i="1"/>
  <c r="AA3586" i="1" s="1"/>
  <c r="U3604" i="1"/>
  <c r="Z3604" i="1" s="1"/>
  <c r="Z3608" i="1"/>
  <c r="AA3625" i="1"/>
  <c r="X3628" i="1"/>
  <c r="Z3642" i="1"/>
  <c r="X3652" i="1"/>
  <c r="Z3655" i="1"/>
  <c r="S3661" i="1"/>
  <c r="X3661" i="1" s="1"/>
  <c r="U3688" i="1"/>
  <c r="Z3688" i="1" s="1"/>
  <c r="V3696" i="1"/>
  <c r="AA3696" i="1" s="1"/>
  <c r="AB3699" i="1"/>
  <c r="V3700" i="1"/>
  <c r="AA3700" i="1" s="1"/>
  <c r="Z3705" i="1"/>
  <c r="AB3720" i="1"/>
  <c r="X3741" i="1"/>
  <c r="W3746" i="1"/>
  <c r="AB3746" i="1" s="1"/>
  <c r="AB3760" i="1"/>
  <c r="S3767" i="1"/>
  <c r="X3767" i="1" s="1"/>
  <c r="X3801" i="1"/>
  <c r="X3853" i="1"/>
  <c r="X3878" i="1"/>
  <c r="AA3991" i="1"/>
  <c r="AA4008" i="1"/>
  <c r="AB4012" i="1"/>
  <c r="V4290" i="1"/>
  <c r="AA4290" i="1" s="1"/>
  <c r="W4310" i="1"/>
  <c r="AB4310" i="1" s="1"/>
  <c r="S4319" i="1"/>
  <c r="X4319" i="1" s="1"/>
  <c r="AA4332" i="1"/>
  <c r="AB4344" i="1"/>
  <c r="X4570" i="1"/>
  <c r="X4597" i="1"/>
  <c r="S4615" i="1"/>
  <c r="X4615" i="1" s="1"/>
  <c r="W3986" i="1"/>
  <c r="AB3986" i="1" s="1"/>
  <c r="AA3987" i="1"/>
  <c r="Z3992" i="1"/>
  <c r="AB3998" i="1"/>
  <c r="Z4009" i="1"/>
  <c r="S4293" i="1"/>
  <c r="X4293" i="1" s="1"/>
  <c r="S4301" i="1"/>
  <c r="X4301" i="1" s="1"/>
  <c r="W4314" i="1"/>
  <c r="AB4314" i="1" s="1"/>
  <c r="AB4327" i="1"/>
  <c r="Z4333" i="1"/>
  <c r="S4336" i="1"/>
  <c r="X4336" i="1" s="1"/>
  <c r="AB4340" i="1"/>
  <c r="AA4345" i="1"/>
  <c r="W4554" i="1"/>
  <c r="AB4554" i="1" s="1"/>
  <c r="Y4556" i="1"/>
  <c r="S4563" i="1"/>
  <c r="X4563" i="1" s="1"/>
  <c r="S4567" i="1"/>
  <c r="X4567" i="1" s="1"/>
  <c r="Z4572" i="1"/>
  <c r="AB4588" i="1"/>
  <c r="S4607" i="1"/>
  <c r="X4607" i="1" s="1"/>
  <c r="V4612" i="1"/>
  <c r="AA4612" i="1" s="1"/>
  <c r="S4624" i="1"/>
  <c r="X4624" i="1" s="1"/>
  <c r="X3985" i="1"/>
  <c r="X3994" i="1"/>
  <c r="AB4003" i="1"/>
  <c r="AB4007" i="1"/>
  <c r="X4310" i="1"/>
  <c r="W4318" i="1"/>
  <c r="AB4318" i="1" s="1"/>
  <c r="X4323" i="1"/>
  <c r="U4334" i="1"/>
  <c r="Z4334" i="1" s="1"/>
  <c r="S4340" i="1"/>
  <c r="X4340" i="1" s="1"/>
  <c r="U4346" i="1"/>
  <c r="Z4346" i="1" s="1"/>
  <c r="Y4552" i="1"/>
  <c r="AA4599" i="1"/>
  <c r="Z4603" i="1"/>
  <c r="X4645" i="1"/>
  <c r="Z4652" i="1"/>
  <c r="AB4675" i="1"/>
  <c r="X4783" i="1"/>
  <c r="S4788" i="1"/>
  <c r="X4788" i="1" s="1"/>
  <c r="Y4791" i="1"/>
  <c r="AA4793" i="1"/>
  <c r="S4795" i="1"/>
  <c r="X4795" i="1" s="1"/>
  <c r="X4813" i="1"/>
  <c r="AA4819" i="1"/>
  <c r="AA4827" i="1"/>
  <c r="X4831" i="1"/>
  <c r="U4837" i="1"/>
  <c r="Z4837" i="1" s="1"/>
  <c r="AB4848" i="1"/>
  <c r="X4856" i="1"/>
  <c r="X4866" i="1"/>
  <c r="Y4875" i="1"/>
  <c r="X4972" i="1"/>
  <c r="W5137" i="1"/>
  <c r="AB5137" i="1" s="1"/>
  <c r="V5163" i="1"/>
  <c r="AA5163" i="1" s="1"/>
  <c r="S5478" i="1"/>
  <c r="X5478" i="1" s="1"/>
  <c r="W5478" i="1"/>
  <c r="AB5478" i="1" s="1"/>
  <c r="S4632" i="1"/>
  <c r="X4632" i="1" s="1"/>
  <c r="Y4782" i="1"/>
  <c r="X4830" i="1"/>
  <c r="V4836" i="1"/>
  <c r="AA4836" i="1" s="1"/>
  <c r="U4864" i="1"/>
  <c r="Z4864" i="1" s="1"/>
  <c r="Y4971" i="1"/>
  <c r="X5077" i="1"/>
  <c r="S5103" i="1"/>
  <c r="X5103" i="1" s="1"/>
  <c r="S5486" i="1"/>
  <c r="X5486" i="1" s="1"/>
  <c r="W5497" i="1"/>
  <c r="AB5497" i="1" s="1"/>
  <c r="U5513" i="1"/>
  <c r="Z5513" i="1" s="1"/>
  <c r="T3677" i="1"/>
  <c r="Y3677" i="1" s="1"/>
  <c r="V4629" i="1"/>
  <c r="AA4629" i="1" s="1"/>
  <c r="U4635" i="1"/>
  <c r="Z4635" i="1" s="1"/>
  <c r="S4675" i="1"/>
  <c r="X4675" i="1" s="1"/>
  <c r="V4772" i="1"/>
  <c r="AA4772" i="1" s="1"/>
  <c r="V4784" i="1"/>
  <c r="AA4784" i="1" s="1"/>
  <c r="U4820" i="1"/>
  <c r="Z4820" i="1" s="1"/>
  <c r="U4828" i="1"/>
  <c r="Z4828" i="1" s="1"/>
  <c r="S4848" i="1"/>
  <c r="X4848" i="1" s="1"/>
  <c r="V4853" i="1"/>
  <c r="AA4853" i="1" s="1"/>
  <c r="V4863" i="1"/>
  <c r="AA4863" i="1" s="1"/>
  <c r="Z4968" i="1"/>
  <c r="X4970" i="1"/>
  <c r="U5004" i="1"/>
  <c r="Z5004" i="1" s="1"/>
  <c r="W5081" i="1"/>
  <c r="S5095" i="1"/>
  <c r="X5095" i="1" s="1"/>
  <c r="V5100" i="1"/>
  <c r="AA5100" i="1" s="1"/>
  <c r="V5151" i="1"/>
  <c r="AA5151" i="1" s="1"/>
  <c r="V5177" i="1"/>
  <c r="AA5177" i="1" s="1"/>
  <c r="V5199" i="1"/>
  <c r="AA5199" i="1" s="1"/>
  <c r="V5212" i="1"/>
  <c r="AA5212" i="1" s="1"/>
  <c r="U5230" i="1"/>
  <c r="Z5230" i="1" s="1"/>
  <c r="S5240" i="1"/>
  <c r="X5240" i="1" s="1"/>
  <c r="W5240" i="1"/>
  <c r="AB5240" i="1" s="1"/>
  <c r="Z3680" i="1"/>
  <c r="AA3681" i="1"/>
  <c r="S4654" i="1"/>
  <c r="X4654" i="1" s="1"/>
  <c r="X4839" i="1"/>
  <c r="Y5075" i="1"/>
  <c r="X5085" i="1"/>
  <c r="W5136" i="1"/>
  <c r="AB5136" i="1" s="1"/>
  <c r="T5158" i="1"/>
  <c r="Y5158" i="1" s="1"/>
  <c r="V5186" i="1"/>
  <c r="AA5186" i="1" s="1"/>
  <c r="V5207" i="1"/>
  <c r="AA5207" i="1" s="1"/>
  <c r="U5225" i="1"/>
  <c r="Z5225" i="1" s="1"/>
  <c r="W5241" i="1"/>
  <c r="AB5241" i="1" s="1"/>
  <c r="AA3668" i="1"/>
  <c r="W3669" i="1"/>
  <c r="AB3669" i="1" s="1"/>
  <c r="AA3673" i="1"/>
  <c r="Z5208" i="1"/>
  <c r="Z5213" i="1"/>
  <c r="T3669" i="1"/>
  <c r="Y3669" i="1" s="1"/>
  <c r="U3671" i="1"/>
  <c r="Z3671" i="1" s="1"/>
  <c r="U3676" i="1"/>
  <c r="Z3676" i="1" s="1"/>
  <c r="V3679" i="1"/>
  <c r="AA3679" i="1" s="1"/>
  <c r="AB5104" i="1"/>
  <c r="AA5128" i="1"/>
  <c r="S5132" i="1"/>
  <c r="X5132" i="1" s="1"/>
  <c r="U5152" i="1"/>
  <c r="Z5152" i="1" s="1"/>
  <c r="AB5158" i="1"/>
  <c r="AA5182" i="1"/>
  <c r="W5193" i="1"/>
  <c r="AB5193" i="1" s="1"/>
  <c r="AA5194" i="1"/>
  <c r="Z5221" i="1"/>
  <c r="Z5226" i="1"/>
  <c r="AA5237" i="1"/>
  <c r="AA5242" i="1"/>
  <c r="Z5460" i="1"/>
  <c r="AA5461" i="1"/>
  <c r="Y5505" i="1"/>
  <c r="AB3670" i="1"/>
  <c r="V3671" i="1"/>
  <c r="AA3671" i="1" s="1"/>
  <c r="U3672" i="1"/>
  <c r="Z3672" i="1" s="1"/>
  <c r="AA5164" i="1"/>
  <c r="AB5171" i="1"/>
  <c r="V5189" i="1"/>
  <c r="AA5189" i="1" s="1"/>
  <c r="AA5190" i="1"/>
  <c r="AB5198" i="1"/>
  <c r="Z5204" i="1"/>
  <c r="AA5216" i="1"/>
  <c r="V5220" i="1"/>
  <c r="AA5220" i="1" s="1"/>
  <c r="AA5224" i="1"/>
  <c r="AA5229" i="1"/>
  <c r="AA5459" i="1"/>
  <c r="S5509" i="1"/>
  <c r="X5509" i="1" s="1"/>
  <c r="S5528" i="1"/>
  <c r="X5528" i="1" s="1"/>
  <c r="X5536" i="1"/>
  <c r="AA5554" i="1"/>
  <c r="T3668" i="1"/>
  <c r="Y3668" i="1" s="1"/>
  <c r="T3673" i="1"/>
  <c r="Y3673" i="1" s="1"/>
  <c r="AA3675" i="1"/>
  <c r="T3681" i="1"/>
  <c r="Y3681" i="1" s="1"/>
  <c r="T26" i="1"/>
  <c r="Y26" i="1" s="1"/>
  <c r="U27" i="1"/>
  <c r="Z27" i="1" s="1"/>
  <c r="T34" i="1"/>
  <c r="Y34" i="1" s="1"/>
  <c r="U35" i="1"/>
  <c r="Z35" i="1" s="1"/>
  <c r="U36" i="1"/>
  <c r="Z36" i="1" s="1"/>
  <c r="T43" i="1"/>
  <c r="Y43" i="1" s="1"/>
  <c r="U44" i="1"/>
  <c r="Z44" i="1" s="1"/>
  <c r="T52" i="1"/>
  <c r="Y52" i="1" s="1"/>
  <c r="U53" i="1"/>
  <c r="Z53" i="1" s="1"/>
  <c r="T60" i="1"/>
  <c r="Y60" i="1" s="1"/>
  <c r="U61" i="1"/>
  <c r="Z61" i="1" s="1"/>
  <c r="T69" i="1"/>
  <c r="Y69" i="1" s="1"/>
  <c r="U70" i="1"/>
  <c r="Z70" i="1" s="1"/>
  <c r="T77" i="1"/>
  <c r="Y77" i="1" s="1"/>
  <c r="U78" i="1"/>
  <c r="Z78" i="1" s="1"/>
  <c r="T86" i="1"/>
  <c r="Y86" i="1" s="1"/>
  <c r="U87" i="1"/>
  <c r="Z87" i="1" s="1"/>
  <c r="X91" i="1"/>
  <c r="T94" i="1"/>
  <c r="Y94" i="1" s="1"/>
  <c r="U95" i="1"/>
  <c r="Z95" i="1" s="1"/>
  <c r="U96" i="1"/>
  <c r="Z96" i="1" s="1"/>
  <c r="X100" i="1"/>
  <c r="T103" i="1"/>
  <c r="Y103" i="1" s="1"/>
  <c r="U104" i="1"/>
  <c r="Z104" i="1" s="1"/>
  <c r="AB108" i="1"/>
  <c r="T112" i="1"/>
  <c r="Y112" i="1" s="1"/>
  <c r="U113" i="1"/>
  <c r="Z113" i="1" s="1"/>
  <c r="AA116" i="1"/>
  <c r="AB117" i="1"/>
  <c r="T120" i="1"/>
  <c r="Y120" i="1" s="1"/>
  <c r="U121" i="1"/>
  <c r="Z121" i="1" s="1"/>
  <c r="T129" i="1"/>
  <c r="Y129" i="1" s="1"/>
  <c r="U130" i="1"/>
  <c r="Z130" i="1" s="1"/>
  <c r="T137" i="1"/>
  <c r="Y137" i="1" s="1"/>
  <c r="U138" i="1"/>
  <c r="Z138" i="1" s="1"/>
  <c r="T146" i="1"/>
  <c r="Y146" i="1" s="1"/>
  <c r="U147" i="1"/>
  <c r="Z147" i="1" s="1"/>
  <c r="T154" i="1"/>
  <c r="Y154" i="1" s="1"/>
  <c r="U155" i="1"/>
  <c r="Z155" i="1" s="1"/>
  <c r="U156" i="1"/>
  <c r="Z156" i="1" s="1"/>
  <c r="T163" i="1"/>
  <c r="Y163" i="1" s="1"/>
  <c r="U164" i="1"/>
  <c r="Z164" i="1" s="1"/>
  <c r="T172" i="1"/>
  <c r="Y172" i="1" s="1"/>
  <c r="U173" i="1"/>
  <c r="Z173" i="1" s="1"/>
  <c r="T180" i="1"/>
  <c r="Y180" i="1" s="1"/>
  <c r="U181" i="1"/>
  <c r="Z181" i="1" s="1"/>
  <c r="T189" i="1"/>
  <c r="Y189" i="1" s="1"/>
  <c r="U190" i="1"/>
  <c r="Z190" i="1" s="1"/>
  <c r="T197" i="1"/>
  <c r="Y197" i="1" s="1"/>
  <c r="U198" i="1"/>
  <c r="Z198" i="1" s="1"/>
  <c r="T206" i="1"/>
  <c r="Y206" i="1" s="1"/>
  <c r="U207" i="1"/>
  <c r="Z207" i="1" s="1"/>
  <c r="T214" i="1"/>
  <c r="Y214" i="1" s="1"/>
  <c r="U215" i="1"/>
  <c r="Z215" i="1" s="1"/>
  <c r="U216" i="1"/>
  <c r="Z216" i="1" s="1"/>
  <c r="T223" i="1"/>
  <c r="Y223" i="1" s="1"/>
  <c r="U224" i="1"/>
  <c r="Z224" i="1" s="1"/>
  <c r="T232" i="1"/>
  <c r="Y232" i="1" s="1"/>
  <c r="U233" i="1"/>
  <c r="Z233" i="1" s="1"/>
  <c r="T240" i="1"/>
  <c r="Y240" i="1" s="1"/>
  <c r="U241" i="1"/>
  <c r="Z241" i="1" s="1"/>
  <c r="AA244" i="1"/>
  <c r="AB245" i="1"/>
  <c r="AB246" i="1"/>
  <c r="T249" i="1"/>
  <c r="Y249" i="1" s="1"/>
  <c r="U250" i="1"/>
  <c r="Z250" i="1" s="1"/>
  <c r="T257" i="1"/>
  <c r="Y257" i="1" s="1"/>
  <c r="U258" i="1"/>
  <c r="Z258" i="1" s="1"/>
  <c r="AA262" i="1"/>
  <c r="AB263" i="1"/>
  <c r="T266" i="1"/>
  <c r="Y266" i="1" s="1"/>
  <c r="U267" i="1"/>
  <c r="Z267" i="1" s="1"/>
  <c r="AA270" i="1"/>
  <c r="AB271" i="1"/>
  <c r="T277" i="1"/>
  <c r="Y277" i="1" s="1"/>
  <c r="Z280" i="1"/>
  <c r="T283" i="1"/>
  <c r="Y283" i="1" s="1"/>
  <c r="U284" i="1"/>
  <c r="Z284" i="1" s="1"/>
  <c r="AA287" i="1"/>
  <c r="X288" i="1"/>
  <c r="T289" i="1"/>
  <c r="Y289" i="1" s="1"/>
  <c r="U290" i="1"/>
  <c r="Z290" i="1" s="1"/>
  <c r="U291" i="1"/>
  <c r="Z291" i="1" s="1"/>
  <c r="AA294" i="1"/>
  <c r="X295" i="1"/>
  <c r="AB295" i="1"/>
  <c r="T298" i="1"/>
  <c r="Y298" i="1" s="1"/>
  <c r="U299" i="1"/>
  <c r="Z299" i="1" s="1"/>
  <c r="AA302" i="1"/>
  <c r="X303" i="1"/>
  <c r="AB303" i="1"/>
  <c r="T307" i="1"/>
  <c r="Y307" i="1" s="1"/>
  <c r="U308" i="1"/>
  <c r="Z308" i="1" s="1"/>
  <c r="AA311" i="1"/>
  <c r="X312" i="1"/>
  <c r="AB312" i="1"/>
  <c r="T315" i="1"/>
  <c r="Y315" i="1" s="1"/>
  <c r="U316" i="1"/>
  <c r="Z316" i="1" s="1"/>
  <c r="AA319" i="1"/>
  <c r="X320" i="1"/>
  <c r="AB320" i="1"/>
  <c r="X321" i="1"/>
  <c r="AB321" i="1"/>
  <c r="T324" i="1"/>
  <c r="Y324" i="1" s="1"/>
  <c r="U325" i="1"/>
  <c r="Z325" i="1" s="1"/>
  <c r="AA328" i="1"/>
  <c r="T332" i="1"/>
  <c r="Y332" i="1" s="1"/>
  <c r="U333" i="1"/>
  <c r="Z333" i="1" s="1"/>
  <c r="AA338" i="1"/>
  <c r="AB339" i="1"/>
  <c r="T342" i="1"/>
  <c r="Y342" i="1" s="1"/>
  <c r="U343" i="1"/>
  <c r="Z343" i="1" s="1"/>
  <c r="AA346" i="1"/>
  <c r="AB347" i="1"/>
  <c r="T350" i="1"/>
  <c r="Y350" i="1" s="1"/>
  <c r="U351" i="1"/>
  <c r="Z351" i="1" s="1"/>
  <c r="U352" i="1"/>
  <c r="Z352" i="1" s="1"/>
  <c r="AA355" i="1"/>
  <c r="X356" i="1"/>
  <c r="AB356" i="1"/>
  <c r="T359" i="1"/>
  <c r="Y359" i="1" s="1"/>
  <c r="U360" i="1"/>
  <c r="Z360" i="1" s="1"/>
  <c r="AB20" i="1"/>
  <c r="AB21" i="1"/>
  <c r="S23" i="1"/>
  <c r="X23" i="1" s="1"/>
  <c r="T24" i="1"/>
  <c r="Y24" i="1" s="1"/>
  <c r="U25" i="1"/>
  <c r="Z25" i="1" s="1"/>
  <c r="AA28" i="1"/>
  <c r="AB29" i="1"/>
  <c r="S31" i="1"/>
  <c r="X31" i="1" s="1"/>
  <c r="T32" i="1"/>
  <c r="Y32" i="1" s="1"/>
  <c r="U33" i="1"/>
  <c r="Z33" i="1" s="1"/>
  <c r="AA37" i="1"/>
  <c r="AB38" i="1"/>
  <c r="S40" i="1"/>
  <c r="X40" i="1" s="1"/>
  <c r="T41" i="1"/>
  <c r="Y41" i="1" s="1"/>
  <c r="U42" i="1"/>
  <c r="Z42" i="1" s="1"/>
  <c r="AA45" i="1"/>
  <c r="AB46" i="1"/>
  <c r="S48" i="1"/>
  <c r="X48" i="1" s="1"/>
  <c r="T49" i="1"/>
  <c r="Y49" i="1" s="1"/>
  <c r="U50" i="1"/>
  <c r="Z50" i="1" s="1"/>
  <c r="U51" i="1"/>
  <c r="Z51" i="1" s="1"/>
  <c r="AA54" i="1"/>
  <c r="AB55" i="1"/>
  <c r="S57" i="1"/>
  <c r="X57" i="1" s="1"/>
  <c r="T58" i="1"/>
  <c r="Y58" i="1" s="1"/>
  <c r="U59" i="1"/>
  <c r="Z59" i="1" s="1"/>
  <c r="AA62" i="1"/>
  <c r="AB63" i="1"/>
  <c r="S65" i="1"/>
  <c r="X65" i="1" s="1"/>
  <c r="S66" i="1"/>
  <c r="X66" i="1" s="1"/>
  <c r="T67" i="1"/>
  <c r="Y67" i="1" s="1"/>
  <c r="U68" i="1"/>
  <c r="Z68" i="1" s="1"/>
  <c r="AA71" i="1"/>
  <c r="AB72" i="1"/>
  <c r="S74" i="1"/>
  <c r="X74" i="1" s="1"/>
  <c r="T75" i="1"/>
  <c r="Y75" i="1" s="1"/>
  <c r="U76" i="1"/>
  <c r="Z76" i="1" s="1"/>
  <c r="AA79" i="1"/>
  <c r="AB80" i="1"/>
  <c r="AB81" i="1"/>
  <c r="S83" i="1"/>
  <c r="X83" i="1" s="1"/>
  <c r="T84" i="1"/>
  <c r="Y84" i="1" s="1"/>
  <c r="U85" i="1"/>
  <c r="Z85" i="1" s="1"/>
  <c r="AA88" i="1"/>
  <c r="AB89" i="1"/>
  <c r="T92" i="1"/>
  <c r="Y92" i="1" s="1"/>
  <c r="U93" i="1"/>
  <c r="Z93" i="1" s="1"/>
  <c r="AA97" i="1"/>
  <c r="AB98" i="1"/>
  <c r="T101" i="1"/>
  <c r="Y101" i="1" s="1"/>
  <c r="U102" i="1"/>
  <c r="Z102" i="1" s="1"/>
  <c r="AA105" i="1"/>
  <c r="AB106" i="1"/>
  <c r="S108" i="1"/>
  <c r="X108" i="1" s="1"/>
  <c r="T109" i="1"/>
  <c r="Y109" i="1" s="1"/>
  <c r="U110" i="1"/>
  <c r="Z110" i="1" s="1"/>
  <c r="U111" i="1"/>
  <c r="Z111" i="1" s="1"/>
  <c r="AA114" i="1"/>
  <c r="AB115" i="1"/>
  <c r="S117" i="1"/>
  <c r="X117" i="1" s="1"/>
  <c r="T118" i="1"/>
  <c r="Y118" i="1" s="1"/>
  <c r="U119" i="1"/>
  <c r="Z119" i="1" s="1"/>
  <c r="AA122" i="1"/>
  <c r="AB123" i="1"/>
  <c r="S125" i="1"/>
  <c r="X125" i="1" s="1"/>
  <c r="S126" i="1"/>
  <c r="X126" i="1" s="1"/>
  <c r="T127" i="1"/>
  <c r="Y127" i="1" s="1"/>
  <c r="U128" i="1"/>
  <c r="Z128" i="1" s="1"/>
  <c r="AA131" i="1"/>
  <c r="AB132" i="1"/>
  <c r="S134" i="1"/>
  <c r="X134" i="1" s="1"/>
  <c r="T135" i="1"/>
  <c r="Y135" i="1" s="1"/>
  <c r="U136" i="1"/>
  <c r="Z136" i="1" s="1"/>
  <c r="AA139" i="1"/>
  <c r="AB140" i="1"/>
  <c r="AB141" i="1"/>
  <c r="S143" i="1"/>
  <c r="X143" i="1" s="1"/>
  <c r="T144" i="1"/>
  <c r="Y144" i="1" s="1"/>
  <c r="U145" i="1"/>
  <c r="Z145" i="1" s="1"/>
  <c r="AA148" i="1"/>
  <c r="AB149" i="1"/>
  <c r="S151" i="1"/>
  <c r="X151" i="1" s="1"/>
  <c r="T152" i="1"/>
  <c r="Y152" i="1" s="1"/>
  <c r="U153" i="1"/>
  <c r="Z153" i="1" s="1"/>
  <c r="AA157" i="1"/>
  <c r="AB158" i="1"/>
  <c r="S160" i="1"/>
  <c r="X160" i="1" s="1"/>
  <c r="T161" i="1"/>
  <c r="Y161" i="1" s="1"/>
  <c r="U162" i="1"/>
  <c r="Z162" i="1" s="1"/>
  <c r="AA165" i="1"/>
  <c r="AB166" i="1"/>
  <c r="S168" i="1"/>
  <c r="X168" i="1" s="1"/>
  <c r="T169" i="1"/>
  <c r="Y169" i="1" s="1"/>
  <c r="U170" i="1"/>
  <c r="Z170" i="1" s="1"/>
  <c r="U171" i="1"/>
  <c r="Z171" i="1" s="1"/>
  <c r="AA174" i="1"/>
  <c r="AB175" i="1"/>
  <c r="S177" i="1"/>
  <c r="X177" i="1" s="1"/>
  <c r="T178" i="1"/>
  <c r="Y178" i="1" s="1"/>
  <c r="U179" i="1"/>
  <c r="Z179" i="1" s="1"/>
  <c r="AA182" i="1"/>
  <c r="AB183" i="1"/>
  <c r="S185" i="1"/>
  <c r="X185" i="1" s="1"/>
  <c r="S186" i="1"/>
  <c r="X186" i="1" s="1"/>
  <c r="T187" i="1"/>
  <c r="Y187" i="1" s="1"/>
  <c r="U188" i="1"/>
  <c r="Z188" i="1" s="1"/>
  <c r="AA191" i="1"/>
  <c r="AB192" i="1"/>
  <c r="S194" i="1"/>
  <c r="X194" i="1" s="1"/>
  <c r="T195" i="1"/>
  <c r="Y195" i="1" s="1"/>
  <c r="U196" i="1"/>
  <c r="Z196" i="1" s="1"/>
  <c r="AA199" i="1"/>
  <c r="AB200" i="1"/>
  <c r="AB201" i="1"/>
  <c r="S203" i="1"/>
  <c r="X203" i="1" s="1"/>
  <c r="T204" i="1"/>
  <c r="Y204" i="1" s="1"/>
  <c r="U205" i="1"/>
  <c r="Z205" i="1" s="1"/>
  <c r="AA208" i="1"/>
  <c r="AB209" i="1"/>
  <c r="S211" i="1"/>
  <c r="X211" i="1" s="1"/>
  <c r="T212" i="1"/>
  <c r="Y212" i="1" s="1"/>
  <c r="U213" i="1"/>
  <c r="Z213" i="1" s="1"/>
  <c r="AA217" i="1"/>
  <c r="AB218" i="1"/>
  <c r="S220" i="1"/>
  <c r="X220" i="1" s="1"/>
  <c r="T221" i="1"/>
  <c r="Y221" i="1" s="1"/>
  <c r="U222" i="1"/>
  <c r="Z222" i="1" s="1"/>
  <c r="AA225" i="1"/>
  <c r="AB226" i="1"/>
  <c r="S228" i="1"/>
  <c r="X228" i="1" s="1"/>
  <c r="T229" i="1"/>
  <c r="Y229" i="1" s="1"/>
  <c r="U230" i="1"/>
  <c r="Z230" i="1" s="1"/>
  <c r="U231" i="1"/>
  <c r="Z231" i="1" s="1"/>
  <c r="AA234" i="1"/>
  <c r="AB235" i="1"/>
  <c r="S237" i="1"/>
  <c r="X237" i="1" s="1"/>
  <c r="T238" i="1"/>
  <c r="Y238" i="1" s="1"/>
  <c r="U239" i="1"/>
  <c r="Z239" i="1" s="1"/>
  <c r="AA242" i="1"/>
  <c r="AB243" i="1"/>
  <c r="S245" i="1"/>
  <c r="X245" i="1" s="1"/>
  <c r="S246" i="1"/>
  <c r="X246" i="1" s="1"/>
  <c r="T247" i="1"/>
  <c r="Y247" i="1" s="1"/>
  <c r="U248" i="1"/>
  <c r="Z248" i="1" s="1"/>
  <c r="AA251" i="1"/>
  <c r="AB252" i="1"/>
  <c r="S254" i="1"/>
  <c r="X254" i="1" s="1"/>
  <c r="T255" i="1"/>
  <c r="Y255" i="1" s="1"/>
  <c r="U256" i="1"/>
  <c r="Z256" i="1" s="1"/>
  <c r="AA259" i="1"/>
  <c r="AB260" i="1"/>
  <c r="AB261" i="1"/>
  <c r="S263" i="1"/>
  <c r="X263" i="1" s="1"/>
  <c r="T264" i="1"/>
  <c r="Y264" i="1" s="1"/>
  <c r="U265" i="1"/>
  <c r="Z265" i="1" s="1"/>
  <c r="AA268" i="1"/>
  <c r="S271" i="1"/>
  <c r="X271" i="1" s="1"/>
  <c r="T272" i="1"/>
  <c r="Y272" i="1" s="1"/>
  <c r="Z275" i="1"/>
  <c r="AB278" i="1"/>
  <c r="T281" i="1"/>
  <c r="Y281" i="1" s="1"/>
  <c r="U282" i="1"/>
  <c r="Z282" i="1" s="1"/>
  <c r="AA285" i="1"/>
  <c r="AB286" i="1"/>
  <c r="AA292" i="1"/>
  <c r="AB293" i="1"/>
  <c r="T296" i="1"/>
  <c r="Y296" i="1" s="1"/>
  <c r="U297" i="1"/>
  <c r="Z297" i="1" s="1"/>
  <c r="AA300" i="1"/>
  <c r="AB301" i="1"/>
  <c r="T304" i="1"/>
  <c r="Y304" i="1" s="1"/>
  <c r="U305" i="1"/>
  <c r="Z305" i="1" s="1"/>
  <c r="U306" i="1"/>
  <c r="Z306" i="1" s="1"/>
  <c r="AA309" i="1"/>
  <c r="AB310" i="1"/>
  <c r="T313" i="1"/>
  <c r="Y313" i="1" s="1"/>
  <c r="U314" i="1"/>
  <c r="Z314" i="1" s="1"/>
  <c r="AA317" i="1"/>
  <c r="AB318" i="1"/>
  <c r="T322" i="1"/>
  <c r="Y322" i="1" s="1"/>
  <c r="U323" i="1"/>
  <c r="Z323" i="1" s="1"/>
  <c r="AA326" i="1"/>
  <c r="AB327" i="1"/>
  <c r="Y330" i="1"/>
  <c r="T330" i="1"/>
  <c r="U331" i="1"/>
  <c r="Z331" i="1" s="1"/>
  <c r="AA334" i="1"/>
  <c r="AB336" i="1"/>
  <c r="AB337" i="1"/>
  <c r="S339" i="1"/>
  <c r="X339" i="1" s="1"/>
  <c r="T340" i="1"/>
  <c r="Y340" i="1" s="1"/>
  <c r="U341" i="1"/>
  <c r="Z341" i="1" s="1"/>
  <c r="AA344" i="1"/>
  <c r="AB345" i="1"/>
  <c r="S347" i="1"/>
  <c r="X347" i="1" s="1"/>
  <c r="T348" i="1"/>
  <c r="Y348" i="1" s="1"/>
  <c r="U349" i="1"/>
  <c r="Z349" i="1" s="1"/>
  <c r="AA353" i="1"/>
  <c r="AB354" i="1"/>
  <c r="T357" i="1"/>
  <c r="Y357" i="1" s="1"/>
  <c r="U358" i="1"/>
  <c r="Z358" i="1" s="1"/>
  <c r="V361" i="1"/>
  <c r="AA361" i="1" s="1"/>
  <c r="S20" i="1"/>
  <c r="X20" i="1" s="1"/>
  <c r="S21" i="1"/>
  <c r="X21" i="1" s="1"/>
  <c r="T22" i="1"/>
  <c r="Y22" i="1" s="1"/>
  <c r="U23" i="1"/>
  <c r="Z23" i="1" s="1"/>
  <c r="AA26" i="1"/>
  <c r="AB27" i="1"/>
  <c r="S29" i="1"/>
  <c r="X29" i="1" s="1"/>
  <c r="T30" i="1"/>
  <c r="Y30" i="1" s="1"/>
  <c r="U31" i="1"/>
  <c r="Z31" i="1" s="1"/>
  <c r="AA34" i="1"/>
  <c r="AB35" i="1"/>
  <c r="AB36" i="1"/>
  <c r="S38" i="1"/>
  <c r="X38" i="1" s="1"/>
  <c r="T39" i="1"/>
  <c r="Y39" i="1" s="1"/>
  <c r="U40" i="1"/>
  <c r="Z40" i="1" s="1"/>
  <c r="AA43" i="1"/>
  <c r="AB44" i="1"/>
  <c r="S46" i="1"/>
  <c r="X46" i="1" s="1"/>
  <c r="T47" i="1"/>
  <c r="Y47" i="1" s="1"/>
  <c r="U48" i="1"/>
  <c r="Z48" i="1" s="1"/>
  <c r="AA52" i="1"/>
  <c r="AB53" i="1"/>
  <c r="S55" i="1"/>
  <c r="X55" i="1" s="1"/>
  <c r="T56" i="1"/>
  <c r="Y56" i="1" s="1"/>
  <c r="U57" i="1"/>
  <c r="Z57" i="1" s="1"/>
  <c r="AA60" i="1"/>
  <c r="AB61" i="1"/>
  <c r="S63" i="1"/>
  <c r="X63" i="1" s="1"/>
  <c r="T64" i="1"/>
  <c r="Y64" i="1" s="1"/>
  <c r="U65" i="1"/>
  <c r="Z65" i="1" s="1"/>
  <c r="U66" i="1"/>
  <c r="Z66" i="1" s="1"/>
  <c r="AA69" i="1"/>
  <c r="AB70" i="1"/>
  <c r="S72" i="1"/>
  <c r="X72" i="1" s="1"/>
  <c r="T73" i="1"/>
  <c r="Y73" i="1" s="1"/>
  <c r="U74" i="1"/>
  <c r="Z74" i="1" s="1"/>
  <c r="AA77" i="1"/>
  <c r="AB78" i="1"/>
  <c r="S80" i="1"/>
  <c r="X80" i="1" s="1"/>
  <c r="S81" i="1"/>
  <c r="X81" i="1" s="1"/>
  <c r="T82" i="1"/>
  <c r="Y82" i="1" s="1"/>
  <c r="U83" i="1"/>
  <c r="Z83" i="1" s="1"/>
  <c r="AA86" i="1"/>
  <c r="AB87" i="1"/>
  <c r="S89" i="1"/>
  <c r="X89" i="1" s="1"/>
  <c r="T90" i="1"/>
  <c r="Y90" i="1" s="1"/>
  <c r="U91" i="1"/>
  <c r="Z91" i="1" s="1"/>
  <c r="AA94" i="1"/>
  <c r="AB95" i="1"/>
  <c r="AB96" i="1"/>
  <c r="S98" i="1"/>
  <c r="X98" i="1" s="1"/>
  <c r="T99" i="1"/>
  <c r="Y99" i="1" s="1"/>
  <c r="U100" i="1"/>
  <c r="Z100" i="1" s="1"/>
  <c r="AA103" i="1"/>
  <c r="AB104" i="1"/>
  <c r="S106" i="1"/>
  <c r="X106" i="1" s="1"/>
  <c r="T107" i="1"/>
  <c r="Y107" i="1" s="1"/>
  <c r="U108" i="1"/>
  <c r="Z108" i="1" s="1"/>
  <c r="AA112" i="1"/>
  <c r="AB113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S141" i="1"/>
  <c r="X141" i="1" s="1"/>
  <c r="T142" i="1"/>
  <c r="Y142" i="1" s="1"/>
  <c r="U143" i="1"/>
  <c r="Z143" i="1" s="1"/>
  <c r="AA146" i="1"/>
  <c r="AB147" i="1"/>
  <c r="S149" i="1"/>
  <c r="X149" i="1" s="1"/>
  <c r="T150" i="1"/>
  <c r="Y150" i="1" s="1"/>
  <c r="U151" i="1"/>
  <c r="Z151" i="1" s="1"/>
  <c r="AA154" i="1"/>
  <c r="AB155" i="1"/>
  <c r="AB156" i="1"/>
  <c r="S158" i="1"/>
  <c r="X158" i="1" s="1"/>
  <c r="T159" i="1"/>
  <c r="Y159" i="1" s="1"/>
  <c r="U160" i="1"/>
  <c r="Z160" i="1" s="1"/>
  <c r="AA163" i="1"/>
  <c r="AB164" i="1"/>
  <c r="S166" i="1"/>
  <c r="X166" i="1" s="1"/>
  <c r="T167" i="1"/>
  <c r="Y167" i="1" s="1"/>
  <c r="U168" i="1"/>
  <c r="Z168" i="1" s="1"/>
  <c r="AA172" i="1"/>
  <c r="AB173" i="1"/>
  <c r="S175" i="1"/>
  <c r="X175" i="1" s="1"/>
  <c r="T176" i="1"/>
  <c r="Y176" i="1" s="1"/>
  <c r="U177" i="1"/>
  <c r="Z177" i="1" s="1"/>
  <c r="AA180" i="1"/>
  <c r="AB181" i="1"/>
  <c r="S183" i="1"/>
  <c r="X183" i="1" s="1"/>
  <c r="T184" i="1"/>
  <c r="Y184" i="1" s="1"/>
  <c r="U185" i="1"/>
  <c r="Z185" i="1" s="1"/>
  <c r="U186" i="1"/>
  <c r="Z186" i="1" s="1"/>
  <c r="AA189" i="1"/>
  <c r="AB190" i="1"/>
  <c r="S192" i="1"/>
  <c r="X192" i="1" s="1"/>
  <c r="T193" i="1"/>
  <c r="Y193" i="1" s="1"/>
  <c r="U194" i="1"/>
  <c r="Z194" i="1" s="1"/>
  <c r="AA197" i="1"/>
  <c r="AB198" i="1"/>
  <c r="S200" i="1"/>
  <c r="X200" i="1" s="1"/>
  <c r="S201" i="1"/>
  <c r="X201" i="1" s="1"/>
  <c r="T202" i="1"/>
  <c r="Y202" i="1" s="1"/>
  <c r="U203" i="1"/>
  <c r="Z203" i="1" s="1"/>
  <c r="AA206" i="1"/>
  <c r="AB207" i="1"/>
  <c r="S209" i="1"/>
  <c r="X209" i="1" s="1"/>
  <c r="T210" i="1"/>
  <c r="Y210" i="1" s="1"/>
  <c r="U211" i="1"/>
  <c r="Z211" i="1" s="1"/>
  <c r="AA214" i="1"/>
  <c r="AB215" i="1"/>
  <c r="AB216" i="1"/>
  <c r="S218" i="1"/>
  <c r="X218" i="1" s="1"/>
  <c r="T219" i="1"/>
  <c r="Y219" i="1" s="1"/>
  <c r="U220" i="1"/>
  <c r="Z220" i="1" s="1"/>
  <c r="AA223" i="1"/>
  <c r="AB224" i="1"/>
  <c r="S226" i="1"/>
  <c r="X226" i="1" s="1"/>
  <c r="T227" i="1"/>
  <c r="Y227" i="1" s="1"/>
  <c r="U228" i="1"/>
  <c r="Z228" i="1" s="1"/>
  <c r="AA232" i="1"/>
  <c r="AB233" i="1"/>
  <c r="S235" i="1"/>
  <c r="X235" i="1" s="1"/>
  <c r="T236" i="1"/>
  <c r="Y236" i="1" s="1"/>
  <c r="U237" i="1"/>
  <c r="Z237" i="1" s="1"/>
  <c r="AA240" i="1"/>
  <c r="AB241" i="1"/>
  <c r="S243" i="1"/>
  <c r="X243" i="1" s="1"/>
  <c r="T244" i="1"/>
  <c r="Y244" i="1" s="1"/>
  <c r="U245" i="1"/>
  <c r="Z245" i="1" s="1"/>
  <c r="U246" i="1"/>
  <c r="Z246" i="1" s="1"/>
  <c r="AA249" i="1"/>
  <c r="AB250" i="1"/>
  <c r="S252" i="1"/>
  <c r="X252" i="1" s="1"/>
  <c r="T253" i="1"/>
  <c r="Y253" i="1" s="1"/>
  <c r="U254" i="1"/>
  <c r="Z254" i="1" s="1"/>
  <c r="AA257" i="1"/>
  <c r="AB258" i="1"/>
  <c r="S260" i="1"/>
  <c r="X260" i="1" s="1"/>
  <c r="S261" i="1"/>
  <c r="X261" i="1" s="1"/>
  <c r="T262" i="1"/>
  <c r="Y262" i="1" s="1"/>
  <c r="U263" i="1"/>
  <c r="Z263" i="1" s="1"/>
  <c r="AA266" i="1"/>
  <c r="X267" i="1"/>
  <c r="AB267" i="1"/>
  <c r="T270" i="1"/>
  <c r="Y270" i="1" s="1"/>
  <c r="U271" i="1"/>
  <c r="Z271" i="1" s="1"/>
  <c r="X273" i="1"/>
  <c r="AB273" i="1"/>
  <c r="V274" i="1"/>
  <c r="AA274" i="1" s="1"/>
  <c r="S278" i="1"/>
  <c r="X278" i="1" s="1"/>
  <c r="AA283" i="1"/>
  <c r="X284" i="1"/>
  <c r="AB284" i="1"/>
  <c r="S286" i="1"/>
  <c r="X286" i="1" s="1"/>
  <c r="T287" i="1"/>
  <c r="Y287" i="1" s="1"/>
  <c r="U288" i="1"/>
  <c r="Z288" i="1" s="1"/>
  <c r="AA289" i="1"/>
  <c r="X290" i="1"/>
  <c r="AB290" i="1"/>
  <c r="X291" i="1"/>
  <c r="AB291" i="1"/>
  <c r="S293" i="1"/>
  <c r="X293" i="1" s="1"/>
  <c r="T294" i="1"/>
  <c r="Y294" i="1" s="1"/>
  <c r="U295" i="1"/>
  <c r="Z295" i="1" s="1"/>
  <c r="AA298" i="1"/>
  <c r="X299" i="1"/>
  <c r="AB299" i="1"/>
  <c r="S301" i="1"/>
  <c r="X301" i="1" s="1"/>
  <c r="T302" i="1"/>
  <c r="Y302" i="1" s="1"/>
  <c r="U303" i="1"/>
  <c r="Z303" i="1" s="1"/>
  <c r="AA307" i="1"/>
  <c r="X308" i="1"/>
  <c r="AB308" i="1"/>
  <c r="S310" i="1"/>
  <c r="X310" i="1" s="1"/>
  <c r="T311" i="1"/>
  <c r="Y311" i="1" s="1"/>
  <c r="U312" i="1"/>
  <c r="Z312" i="1" s="1"/>
  <c r="AA315" i="1"/>
  <c r="X316" i="1"/>
  <c r="AB316" i="1"/>
  <c r="S318" i="1"/>
  <c r="X318" i="1" s="1"/>
  <c r="T319" i="1"/>
  <c r="Y319" i="1" s="1"/>
  <c r="U320" i="1"/>
  <c r="Z320" i="1" s="1"/>
  <c r="U321" i="1"/>
  <c r="Z321" i="1" s="1"/>
  <c r="AA324" i="1"/>
  <c r="S327" i="1"/>
  <c r="X327" i="1" s="1"/>
  <c r="U329" i="1"/>
  <c r="Z329" i="1" s="1"/>
  <c r="AA332" i="1"/>
  <c r="AB333" i="1"/>
  <c r="S336" i="1"/>
  <c r="X336" i="1" s="1"/>
  <c r="S337" i="1"/>
  <c r="X337" i="1" s="1"/>
  <c r="T338" i="1"/>
  <c r="Y338" i="1" s="1"/>
  <c r="U339" i="1"/>
  <c r="Z339" i="1" s="1"/>
  <c r="AA342" i="1"/>
  <c r="AB343" i="1"/>
  <c r="S345" i="1"/>
  <c r="X345" i="1" s="1"/>
  <c r="T346" i="1"/>
  <c r="Y346" i="1" s="1"/>
  <c r="U347" i="1"/>
  <c r="Z347" i="1" s="1"/>
  <c r="AA350" i="1"/>
  <c r="AB351" i="1"/>
  <c r="AB352" i="1"/>
  <c r="S354" i="1"/>
  <c r="X354" i="1" s="1"/>
  <c r="T355" i="1"/>
  <c r="Y355" i="1" s="1"/>
  <c r="U356" i="1"/>
  <c r="Z356" i="1" s="1"/>
  <c r="AA359" i="1"/>
  <c r="AB360" i="1"/>
  <c r="U20" i="1"/>
  <c r="Z20" i="1" s="1"/>
  <c r="U21" i="1"/>
  <c r="Z21" i="1" s="1"/>
  <c r="V22" i="1"/>
  <c r="AA22" i="1" s="1"/>
  <c r="W23" i="1"/>
  <c r="AB23" i="1" s="1"/>
  <c r="AA24" i="1"/>
  <c r="X25" i="1"/>
  <c r="AB25" i="1"/>
  <c r="S27" i="1"/>
  <c r="X27" i="1" s="1"/>
  <c r="T28" i="1"/>
  <c r="Y28" i="1" s="1"/>
  <c r="Z29" i="1"/>
  <c r="U29" i="1"/>
  <c r="V30" i="1"/>
  <c r="AA30" i="1" s="1"/>
  <c r="W31" i="1"/>
  <c r="AB31" i="1" s="1"/>
  <c r="AA32" i="1"/>
  <c r="X33" i="1"/>
  <c r="AB33" i="1"/>
  <c r="S35" i="1"/>
  <c r="X35" i="1" s="1"/>
  <c r="S36" i="1"/>
  <c r="X36" i="1" s="1"/>
  <c r="T37" i="1"/>
  <c r="Y37" i="1" s="1"/>
  <c r="U38" i="1"/>
  <c r="Z38" i="1" s="1"/>
  <c r="V39" i="1"/>
  <c r="AA39" i="1" s="1"/>
  <c r="W40" i="1"/>
  <c r="AB40" i="1" s="1"/>
  <c r="AA41" i="1"/>
  <c r="X42" i="1"/>
  <c r="AB42" i="1"/>
  <c r="S44" i="1"/>
  <c r="X44" i="1" s="1"/>
  <c r="T45" i="1"/>
  <c r="Y45" i="1" s="1"/>
  <c r="U46" i="1"/>
  <c r="Z46" i="1" s="1"/>
  <c r="V47" i="1"/>
  <c r="AA47" i="1" s="1"/>
  <c r="W48" i="1"/>
  <c r="AB48" i="1" s="1"/>
  <c r="AA49" i="1"/>
  <c r="X50" i="1"/>
  <c r="AB50" i="1"/>
  <c r="X51" i="1"/>
  <c r="AB51" i="1"/>
  <c r="S53" i="1"/>
  <c r="X53" i="1" s="1"/>
  <c r="T54" i="1"/>
  <c r="Y54" i="1" s="1"/>
  <c r="U55" i="1"/>
  <c r="Z55" i="1" s="1"/>
  <c r="V56" i="1"/>
  <c r="AA56" i="1" s="1"/>
  <c r="W57" i="1"/>
  <c r="AB57" i="1" s="1"/>
  <c r="AA58" i="1"/>
  <c r="X59" i="1"/>
  <c r="AB59" i="1"/>
  <c r="S61" i="1"/>
  <c r="X61" i="1" s="1"/>
  <c r="T62" i="1"/>
  <c r="Y62" i="1" s="1"/>
  <c r="U63" i="1"/>
  <c r="Z63" i="1" s="1"/>
  <c r="V64" i="1"/>
  <c r="AA64" i="1" s="1"/>
  <c r="W65" i="1"/>
  <c r="AB65" i="1" s="1"/>
  <c r="W66" i="1"/>
  <c r="AB66" i="1" s="1"/>
  <c r="AA67" i="1"/>
  <c r="X68" i="1"/>
  <c r="AB68" i="1"/>
  <c r="S70" i="1"/>
  <c r="X70" i="1" s="1"/>
  <c r="T71" i="1"/>
  <c r="Y71" i="1" s="1"/>
  <c r="U72" i="1"/>
  <c r="Z72" i="1" s="1"/>
  <c r="V73" i="1"/>
  <c r="AA73" i="1" s="1"/>
  <c r="W74" i="1"/>
  <c r="AB74" i="1" s="1"/>
  <c r="AA75" i="1"/>
  <c r="X76" i="1"/>
  <c r="AB76" i="1"/>
  <c r="S78" i="1"/>
  <c r="X78" i="1" s="1"/>
  <c r="T79" i="1"/>
  <c r="Y79" i="1" s="1"/>
  <c r="U80" i="1"/>
  <c r="Z80" i="1" s="1"/>
  <c r="U81" i="1"/>
  <c r="Z81" i="1" s="1"/>
  <c r="V82" i="1"/>
  <c r="AA82" i="1" s="1"/>
  <c r="W83" i="1"/>
  <c r="AB83" i="1" s="1"/>
  <c r="AA84" i="1"/>
  <c r="X85" i="1"/>
  <c r="AB85" i="1"/>
  <c r="S87" i="1"/>
  <c r="X87" i="1" s="1"/>
  <c r="T88" i="1"/>
  <c r="Y88" i="1" s="1"/>
  <c r="U89" i="1"/>
  <c r="Z89" i="1" s="1"/>
  <c r="V90" i="1"/>
  <c r="AA90" i="1" s="1"/>
  <c r="W91" i="1"/>
  <c r="AB91" i="1" s="1"/>
  <c r="AA92" i="1"/>
  <c r="X93" i="1"/>
  <c r="AB93" i="1"/>
  <c r="S95" i="1"/>
  <c r="X95" i="1" s="1"/>
  <c r="S96" i="1"/>
  <c r="X96" i="1" s="1"/>
  <c r="T97" i="1"/>
  <c r="Y97" i="1" s="1"/>
  <c r="U98" i="1"/>
  <c r="Z98" i="1" s="1"/>
  <c r="V99" i="1"/>
  <c r="AA99" i="1" s="1"/>
  <c r="W100" i="1"/>
  <c r="AB100" i="1" s="1"/>
  <c r="AA101" i="1"/>
  <c r="X102" i="1"/>
  <c r="AB102" i="1"/>
  <c r="S104" i="1"/>
  <c r="X104" i="1" s="1"/>
  <c r="T105" i="1"/>
  <c r="Y105" i="1" s="1"/>
  <c r="U106" i="1"/>
  <c r="Z106" i="1" s="1"/>
  <c r="V107" i="1"/>
  <c r="AA107" i="1" s="1"/>
  <c r="AA109" i="1"/>
  <c r="X110" i="1"/>
  <c r="AB110" i="1"/>
  <c r="X111" i="1"/>
  <c r="AB111" i="1"/>
  <c r="S113" i="1"/>
  <c r="X113" i="1" s="1"/>
  <c r="T114" i="1"/>
  <c r="Y114" i="1" s="1"/>
  <c r="U115" i="1"/>
  <c r="Z115" i="1" s="1"/>
  <c r="AA118" i="1"/>
  <c r="X119" i="1"/>
  <c r="AB119" i="1"/>
  <c r="S121" i="1"/>
  <c r="X121" i="1" s="1"/>
  <c r="T122" i="1"/>
  <c r="Y122" i="1" s="1"/>
  <c r="Z123" i="1"/>
  <c r="U123" i="1"/>
  <c r="V124" i="1"/>
  <c r="AA124" i="1" s="1"/>
  <c r="W125" i="1"/>
  <c r="AB125" i="1" s="1"/>
  <c r="W126" i="1"/>
  <c r="AB126" i="1" s="1"/>
  <c r="AA127" i="1"/>
  <c r="X128" i="1"/>
  <c r="AB128" i="1"/>
  <c r="S130" i="1"/>
  <c r="X130" i="1" s="1"/>
  <c r="T131" i="1"/>
  <c r="Y131" i="1" s="1"/>
  <c r="U132" i="1"/>
  <c r="Z132" i="1" s="1"/>
  <c r="V133" i="1"/>
  <c r="AA133" i="1" s="1"/>
  <c r="W134" i="1"/>
  <c r="AB134" i="1" s="1"/>
  <c r="AA135" i="1"/>
  <c r="X136" i="1"/>
  <c r="AB136" i="1"/>
  <c r="S138" i="1"/>
  <c r="X138" i="1" s="1"/>
  <c r="T139" i="1"/>
  <c r="Y139" i="1" s="1"/>
  <c r="U140" i="1"/>
  <c r="Z140" i="1" s="1"/>
  <c r="U141" i="1"/>
  <c r="Z141" i="1" s="1"/>
  <c r="V142" i="1"/>
  <c r="AA142" i="1" s="1"/>
  <c r="W143" i="1"/>
  <c r="AB143" i="1" s="1"/>
  <c r="AA144" i="1"/>
  <c r="X145" i="1"/>
  <c r="AB145" i="1"/>
  <c r="S147" i="1"/>
  <c r="X147" i="1" s="1"/>
  <c r="T148" i="1"/>
  <c r="Y148" i="1" s="1"/>
  <c r="U149" i="1"/>
  <c r="Z149" i="1" s="1"/>
  <c r="V150" i="1"/>
  <c r="AA150" i="1" s="1"/>
  <c r="W151" i="1"/>
  <c r="AB151" i="1" s="1"/>
  <c r="AA152" i="1"/>
  <c r="X153" i="1"/>
  <c r="AB153" i="1"/>
  <c r="S155" i="1"/>
  <c r="X155" i="1" s="1"/>
  <c r="S156" i="1"/>
  <c r="X156" i="1" s="1"/>
  <c r="T157" i="1"/>
  <c r="Y157" i="1" s="1"/>
  <c r="U158" i="1"/>
  <c r="Z158" i="1" s="1"/>
  <c r="V159" i="1"/>
  <c r="AA159" i="1" s="1"/>
  <c r="W160" i="1"/>
  <c r="AB160" i="1" s="1"/>
  <c r="AA161" i="1"/>
  <c r="X162" i="1"/>
  <c r="AB162" i="1"/>
  <c r="S164" i="1"/>
  <c r="X164" i="1" s="1"/>
  <c r="T165" i="1"/>
  <c r="Y165" i="1" s="1"/>
  <c r="U166" i="1"/>
  <c r="Z166" i="1" s="1"/>
  <c r="V167" i="1"/>
  <c r="AA167" i="1" s="1"/>
  <c r="W168" i="1"/>
  <c r="AB168" i="1" s="1"/>
  <c r="AA169" i="1"/>
  <c r="X170" i="1"/>
  <c r="AB170" i="1"/>
  <c r="X171" i="1"/>
  <c r="AB171" i="1"/>
  <c r="S173" i="1"/>
  <c r="X173" i="1" s="1"/>
  <c r="T174" i="1"/>
  <c r="Y174" i="1" s="1"/>
  <c r="U175" i="1"/>
  <c r="Z175" i="1" s="1"/>
  <c r="V176" i="1"/>
  <c r="AA176" i="1" s="1"/>
  <c r="W177" i="1"/>
  <c r="AB177" i="1" s="1"/>
  <c r="AA178" i="1"/>
  <c r="X179" i="1"/>
  <c r="AB179" i="1"/>
  <c r="S181" i="1"/>
  <c r="X181" i="1" s="1"/>
  <c r="T182" i="1"/>
  <c r="Y182" i="1" s="1"/>
  <c r="U183" i="1"/>
  <c r="Z183" i="1" s="1"/>
  <c r="V184" i="1"/>
  <c r="AA184" i="1" s="1"/>
  <c r="W185" i="1"/>
  <c r="AB185" i="1" s="1"/>
  <c r="W186" i="1"/>
  <c r="AB186" i="1" s="1"/>
  <c r="AA187" i="1"/>
  <c r="X188" i="1"/>
  <c r="AB188" i="1"/>
  <c r="S190" i="1"/>
  <c r="X190" i="1" s="1"/>
  <c r="T191" i="1"/>
  <c r="Y191" i="1" s="1"/>
  <c r="U192" i="1"/>
  <c r="Z192" i="1" s="1"/>
  <c r="V193" i="1"/>
  <c r="AA193" i="1" s="1"/>
  <c r="W194" i="1"/>
  <c r="AB194" i="1" s="1"/>
  <c r="AA195" i="1"/>
  <c r="X196" i="1"/>
  <c r="AB196" i="1"/>
  <c r="S198" i="1"/>
  <c r="X198" i="1" s="1"/>
  <c r="T199" i="1"/>
  <c r="Y199" i="1" s="1"/>
  <c r="U200" i="1"/>
  <c r="Z200" i="1" s="1"/>
  <c r="U201" i="1"/>
  <c r="Z201" i="1" s="1"/>
  <c r="V202" i="1"/>
  <c r="AA202" i="1" s="1"/>
  <c r="W203" i="1"/>
  <c r="AB203" i="1" s="1"/>
  <c r="AA204" i="1"/>
  <c r="X205" i="1"/>
  <c r="AB205" i="1"/>
  <c r="S207" i="1"/>
  <c r="X207" i="1" s="1"/>
  <c r="T208" i="1"/>
  <c r="Y208" i="1" s="1"/>
  <c r="U209" i="1"/>
  <c r="Z209" i="1" s="1"/>
  <c r="V210" i="1"/>
  <c r="AA210" i="1" s="1"/>
  <c r="W211" i="1"/>
  <c r="AB211" i="1" s="1"/>
  <c r="AA212" i="1"/>
  <c r="X213" i="1"/>
  <c r="AB213" i="1"/>
  <c r="S215" i="1"/>
  <c r="X215" i="1" s="1"/>
  <c r="S216" i="1"/>
  <c r="X216" i="1" s="1"/>
  <c r="T217" i="1"/>
  <c r="Y217" i="1" s="1"/>
  <c r="U218" i="1"/>
  <c r="Z218" i="1" s="1"/>
  <c r="V219" i="1"/>
  <c r="AA219" i="1" s="1"/>
  <c r="W220" i="1"/>
  <c r="AB220" i="1" s="1"/>
  <c r="AA221" i="1"/>
  <c r="X222" i="1"/>
  <c r="AB222" i="1"/>
  <c r="S224" i="1"/>
  <c r="X224" i="1" s="1"/>
  <c r="T225" i="1"/>
  <c r="Y225" i="1" s="1"/>
  <c r="U226" i="1"/>
  <c r="Z226" i="1" s="1"/>
  <c r="V227" i="1"/>
  <c r="AA227" i="1" s="1"/>
  <c r="W228" i="1"/>
  <c r="AB228" i="1" s="1"/>
  <c r="AA229" i="1"/>
  <c r="X230" i="1"/>
  <c r="AB230" i="1"/>
  <c r="X231" i="1"/>
  <c r="AB231" i="1"/>
  <c r="S233" i="1"/>
  <c r="X233" i="1" s="1"/>
  <c r="Y234" i="1"/>
  <c r="T234" i="1"/>
  <c r="U235" i="1"/>
  <c r="Z235" i="1" s="1"/>
  <c r="V236" i="1"/>
  <c r="AA236" i="1" s="1"/>
  <c r="W237" i="1"/>
  <c r="AB237" i="1" s="1"/>
  <c r="AA238" i="1"/>
  <c r="X239" i="1"/>
  <c r="AB239" i="1"/>
  <c r="S241" i="1"/>
  <c r="X241" i="1" s="1"/>
  <c r="T242" i="1"/>
  <c r="Y242" i="1" s="1"/>
  <c r="U243" i="1"/>
  <c r="Z243" i="1" s="1"/>
  <c r="AA247" i="1"/>
  <c r="X248" i="1"/>
  <c r="AB248" i="1"/>
  <c r="S250" i="1"/>
  <c r="X250" i="1" s="1"/>
  <c r="T251" i="1"/>
  <c r="Y251" i="1" s="1"/>
  <c r="U252" i="1"/>
  <c r="Z252" i="1" s="1"/>
  <c r="V253" i="1"/>
  <c r="AA253" i="1" s="1"/>
  <c r="W254" i="1"/>
  <c r="AB254" i="1" s="1"/>
  <c r="AA255" i="1"/>
  <c r="X256" i="1"/>
  <c r="AB256" i="1"/>
  <c r="S258" i="1"/>
  <c r="X258" i="1" s="1"/>
  <c r="T259" i="1"/>
  <c r="Y259" i="1" s="1"/>
  <c r="U260" i="1"/>
  <c r="Z260" i="1" s="1"/>
  <c r="U261" i="1"/>
  <c r="Z261" i="1" s="1"/>
  <c r="AA264" i="1"/>
  <c r="X265" i="1"/>
  <c r="AB265" i="1"/>
  <c r="T268" i="1"/>
  <c r="Y268" i="1" s="1"/>
  <c r="U269" i="1"/>
  <c r="Z269" i="1" s="1"/>
  <c r="Z276" i="1"/>
  <c r="AA279" i="1"/>
  <c r="AA281" i="1"/>
  <c r="X282" i="1"/>
  <c r="AB282" i="1"/>
  <c r="T285" i="1"/>
  <c r="Y285" i="1" s="1"/>
  <c r="U286" i="1"/>
  <c r="Z286" i="1" s="1"/>
  <c r="T292" i="1"/>
  <c r="Y292" i="1" s="1"/>
  <c r="Z293" i="1"/>
  <c r="U293" i="1"/>
  <c r="AA296" i="1"/>
  <c r="X297" i="1"/>
  <c r="AB297" i="1"/>
  <c r="T300" i="1"/>
  <c r="Y300" i="1" s="1"/>
  <c r="U301" i="1"/>
  <c r="Z301" i="1" s="1"/>
  <c r="AA304" i="1"/>
  <c r="X305" i="1"/>
  <c r="AB305" i="1"/>
  <c r="X306" i="1"/>
  <c r="AB306" i="1"/>
  <c r="T309" i="1"/>
  <c r="Y309" i="1" s="1"/>
  <c r="U310" i="1"/>
  <c r="Z310" i="1" s="1"/>
  <c r="AA313" i="1"/>
  <c r="X314" i="1"/>
  <c r="AB314" i="1"/>
  <c r="T317" i="1"/>
  <c r="Y317" i="1" s="1"/>
  <c r="U318" i="1"/>
  <c r="Z318" i="1" s="1"/>
  <c r="AA322" i="1"/>
  <c r="X323" i="1"/>
  <c r="AB323" i="1"/>
  <c r="T326" i="1"/>
  <c r="Y326" i="1" s="1"/>
  <c r="U327" i="1"/>
  <c r="Z327" i="1" s="1"/>
  <c r="AA330" i="1"/>
  <c r="X331" i="1"/>
  <c r="AB331" i="1"/>
  <c r="S333" i="1"/>
  <c r="X333" i="1" s="1"/>
  <c r="T334" i="1"/>
  <c r="Y334" i="1" s="1"/>
  <c r="U336" i="1"/>
  <c r="Z336" i="1" s="1"/>
  <c r="AA340" i="1"/>
  <c r="X341" i="1"/>
  <c r="AB341" i="1"/>
  <c r="S343" i="1"/>
  <c r="X343" i="1" s="1"/>
  <c r="T344" i="1"/>
  <c r="Y344" i="1" s="1"/>
  <c r="U345" i="1"/>
  <c r="Z345" i="1" s="1"/>
  <c r="AA348" i="1"/>
  <c r="X349" i="1"/>
  <c r="AB349" i="1"/>
  <c r="S351" i="1"/>
  <c r="X351" i="1" s="1"/>
  <c r="S352" i="1"/>
  <c r="X352" i="1" s="1"/>
  <c r="T353" i="1"/>
  <c r="Y353" i="1" s="1"/>
  <c r="U354" i="1"/>
  <c r="Z354" i="1" s="1"/>
  <c r="AA357" i="1"/>
  <c r="X358" i="1"/>
  <c r="AB358" i="1"/>
  <c r="S360" i="1"/>
  <c r="X360" i="1" s="1"/>
  <c r="T361" i="1"/>
  <c r="Y361" i="1" s="1"/>
  <c r="X364" i="1"/>
  <c r="AB364" i="1"/>
  <c r="AA364" i="1"/>
  <c r="AA365" i="1"/>
  <c r="Z365" i="1"/>
  <c r="Y366" i="1"/>
  <c r="Y367" i="1"/>
  <c r="W368" i="1"/>
  <c r="AB368" i="1" s="1"/>
  <c r="X372" i="1"/>
  <c r="V373" i="1"/>
  <c r="AA373" i="1" s="1"/>
  <c r="W383" i="1"/>
  <c r="AB383" i="1" s="1"/>
  <c r="Z384" i="1"/>
  <c r="U385" i="1"/>
  <c r="Z385" i="1" s="1"/>
  <c r="W386" i="1"/>
  <c r="AB386" i="1" s="1"/>
  <c r="W387" i="1"/>
  <c r="AB387" i="1" s="1"/>
  <c r="W388" i="1"/>
  <c r="AB388" i="1" s="1"/>
  <c r="U389" i="1"/>
  <c r="Z389" i="1" s="1"/>
  <c r="S390" i="1"/>
  <c r="X390" i="1" s="1"/>
  <c r="Y390" i="1"/>
  <c r="W391" i="1"/>
  <c r="AB391" i="1" s="1"/>
  <c r="X396" i="1"/>
  <c r="AB396" i="1"/>
  <c r="AA398" i="1"/>
  <c r="T408" i="1"/>
  <c r="Y408" i="1" s="1"/>
  <c r="Z411" i="1"/>
  <c r="X414" i="1"/>
  <c r="AB414" i="1"/>
  <c r="U422" i="1"/>
  <c r="Z422" i="1" s="1"/>
  <c r="AA425" i="1"/>
  <c r="AB426" i="1"/>
  <c r="T428" i="1"/>
  <c r="Y428" i="1" s="1"/>
  <c r="U429" i="1"/>
  <c r="Z429" i="1" s="1"/>
  <c r="AA432" i="1"/>
  <c r="AB433" i="1"/>
  <c r="T436" i="1"/>
  <c r="Y436" i="1" s="1"/>
  <c r="U437" i="1"/>
  <c r="Z437" i="1" s="1"/>
  <c r="AA440" i="1"/>
  <c r="AB441" i="1"/>
  <c r="T443" i="1"/>
  <c r="Y443" i="1" s="1"/>
  <c r="Z446" i="1"/>
  <c r="AA449" i="1"/>
  <c r="X456" i="1"/>
  <c r="AB456" i="1"/>
  <c r="AA458" i="1"/>
  <c r="X465" i="1"/>
  <c r="AB465" i="1"/>
  <c r="T468" i="1"/>
  <c r="Y468" i="1" s="1"/>
  <c r="Z471" i="1"/>
  <c r="X474" i="1"/>
  <c r="AB474" i="1"/>
  <c r="T475" i="1"/>
  <c r="Y475" i="1" s="1"/>
  <c r="U476" i="1"/>
  <c r="Z476" i="1" s="1"/>
  <c r="AA477" i="1"/>
  <c r="X478" i="1"/>
  <c r="AB478" i="1"/>
  <c r="X482" i="1"/>
  <c r="AB482" i="1"/>
  <c r="T485" i="1"/>
  <c r="Y485" i="1" s="1"/>
  <c r="AB491" i="1"/>
  <c r="T494" i="1"/>
  <c r="Y494" i="1" s="1"/>
  <c r="T503" i="1"/>
  <c r="Y503" i="1" s="1"/>
  <c r="T537" i="1"/>
  <c r="Y537" i="1" s="1"/>
  <c r="AA565" i="1"/>
  <c r="X576" i="1"/>
  <c r="U580" i="1"/>
  <c r="Z580" i="1" s="1"/>
  <c r="X589" i="1"/>
  <c r="U597" i="1"/>
  <c r="Z597" i="1" s="1"/>
  <c r="Y601" i="1"/>
  <c r="X606" i="1"/>
  <c r="X611" i="1"/>
  <c r="Y615" i="1"/>
  <c r="S615" i="1"/>
  <c r="X615" i="1" s="1"/>
  <c r="U618" i="1"/>
  <c r="Z618" i="1" s="1"/>
  <c r="AB620" i="1"/>
  <c r="AA624" i="1"/>
  <c r="AB625" i="1"/>
  <c r="T628" i="1"/>
  <c r="Y628" i="1" s="1"/>
  <c r="U629" i="1"/>
  <c r="Z629" i="1" s="1"/>
  <c r="T639" i="1"/>
  <c r="Y639" i="1" s="1"/>
  <c r="Z642" i="1"/>
  <c r="T645" i="1"/>
  <c r="Y645" i="1" s="1"/>
  <c r="U646" i="1"/>
  <c r="Z646" i="1" s="1"/>
  <c r="AA649" i="1"/>
  <c r="X650" i="1"/>
  <c r="AB650" i="1"/>
  <c r="X659" i="1"/>
  <c r="AB659" i="1"/>
  <c r="T662" i="1"/>
  <c r="Y662" i="1" s="1"/>
  <c r="AA664" i="1"/>
  <c r="X665" i="1"/>
  <c r="Y666" i="1"/>
  <c r="T666" i="1"/>
  <c r="U667" i="1"/>
  <c r="Z667" i="1" s="1"/>
  <c r="U668" i="1"/>
  <c r="Z668" i="1" s="1"/>
  <c r="AA671" i="1"/>
  <c r="AB672" i="1"/>
  <c r="T675" i="1"/>
  <c r="Y675" i="1" s="1"/>
  <c r="U676" i="1"/>
  <c r="Z676" i="1" s="1"/>
  <c r="AA679" i="1"/>
  <c r="AB680" i="1"/>
  <c r="T684" i="1"/>
  <c r="Y684" i="1" s="1"/>
  <c r="U685" i="1"/>
  <c r="Z685" i="1" s="1"/>
  <c r="AA688" i="1"/>
  <c r="AB689" i="1"/>
  <c r="U693" i="1"/>
  <c r="Z693" i="1" s="1"/>
  <c r="AA699" i="1"/>
  <c r="AB700" i="1"/>
  <c r="T703" i="1"/>
  <c r="Y703" i="1" s="1"/>
  <c r="U707" i="1"/>
  <c r="Z707" i="1" s="1"/>
  <c r="AA710" i="1"/>
  <c r="X711" i="1"/>
  <c r="AB711" i="1"/>
  <c r="T713" i="1"/>
  <c r="Y713" i="1" s="1"/>
  <c r="U714" i="1"/>
  <c r="Z714" i="1" s="1"/>
  <c r="T721" i="1"/>
  <c r="Y721" i="1" s="1"/>
  <c r="U722" i="1"/>
  <c r="Z722" i="1" s="1"/>
  <c r="T729" i="1"/>
  <c r="Y729" i="1" s="1"/>
  <c r="U730" i="1"/>
  <c r="Z730" i="1" s="1"/>
  <c r="T737" i="1"/>
  <c r="Y737" i="1" s="1"/>
  <c r="U738" i="1"/>
  <c r="Z738" i="1" s="1"/>
  <c r="T744" i="1"/>
  <c r="Y744" i="1" s="1"/>
  <c r="U745" i="1"/>
  <c r="Z745" i="1" s="1"/>
  <c r="T752" i="1"/>
  <c r="Y752" i="1" s="1"/>
  <c r="U753" i="1"/>
  <c r="Z753" i="1" s="1"/>
  <c r="Y759" i="1"/>
  <c r="T759" i="1"/>
  <c r="U760" i="1"/>
  <c r="Z760" i="1" s="1"/>
  <c r="T767" i="1"/>
  <c r="Y767" i="1" s="1"/>
  <c r="Z783" i="1"/>
  <c r="U783" i="1"/>
  <c r="X788" i="1"/>
  <c r="Y793" i="1"/>
  <c r="S793" i="1"/>
  <c r="X793" i="1" s="1"/>
  <c r="U796" i="1"/>
  <c r="Z796" i="1" s="1"/>
  <c r="X798" i="1"/>
  <c r="Y800" i="1"/>
  <c r="W801" i="1"/>
  <c r="AB801" i="1" s="1"/>
  <c r="AA808" i="1"/>
  <c r="X815" i="1"/>
  <c r="AB815" i="1"/>
  <c r="T818" i="1"/>
  <c r="Y818" i="1" s="1"/>
  <c r="AB820" i="1"/>
  <c r="AA838" i="1"/>
  <c r="T848" i="1"/>
  <c r="Y848" i="1" s="1"/>
  <c r="T853" i="1"/>
  <c r="Y853" i="1" s="1"/>
  <c r="T869" i="1"/>
  <c r="Y869" i="1" s="1"/>
  <c r="S870" i="1"/>
  <c r="X870" i="1" s="1"/>
  <c r="AB870" i="1"/>
  <c r="Z872" i="1"/>
  <c r="T875" i="1"/>
  <c r="Y875" i="1" s="1"/>
  <c r="U876" i="1"/>
  <c r="Z876" i="1" s="1"/>
  <c r="AA879" i="1"/>
  <c r="T882" i="1"/>
  <c r="Y882" i="1" s="1"/>
  <c r="U883" i="1"/>
  <c r="Z883" i="1" s="1"/>
  <c r="AA886" i="1"/>
  <c r="AB887" i="1"/>
  <c r="T890" i="1"/>
  <c r="Y890" i="1" s="1"/>
  <c r="U891" i="1"/>
  <c r="Z891" i="1" s="1"/>
  <c r="AA894" i="1"/>
  <c r="T897" i="1"/>
  <c r="Y897" i="1" s="1"/>
  <c r="U898" i="1"/>
  <c r="Z898" i="1" s="1"/>
  <c r="AA901" i="1"/>
  <c r="AB902" i="1"/>
  <c r="T905" i="1"/>
  <c r="Y905" i="1" s="1"/>
  <c r="U906" i="1"/>
  <c r="Z906" i="1" s="1"/>
  <c r="AA909" i="1"/>
  <c r="T912" i="1"/>
  <c r="Y912" i="1" s="1"/>
  <c r="U913" i="1"/>
  <c r="Z913" i="1" s="1"/>
  <c r="AA916" i="1"/>
  <c r="T918" i="1"/>
  <c r="Y918" i="1" s="1"/>
  <c r="Z921" i="1"/>
  <c r="AA924" i="1"/>
  <c r="T927" i="1"/>
  <c r="Y927" i="1" s="1"/>
  <c r="AA942" i="1"/>
  <c r="X949" i="1"/>
  <c r="AB949" i="1"/>
  <c r="T952" i="1"/>
  <c r="Y952" i="1" s="1"/>
  <c r="AB958" i="1"/>
  <c r="T961" i="1"/>
  <c r="Y961" i="1" s="1"/>
  <c r="S969" i="1"/>
  <c r="X969" i="1" s="1"/>
  <c r="Z973" i="1"/>
  <c r="AA976" i="1"/>
  <c r="AB983" i="1"/>
  <c r="AA985" i="1"/>
  <c r="AA994" i="1"/>
  <c r="AA1005" i="1"/>
  <c r="X1012" i="1"/>
  <c r="AB1012" i="1"/>
  <c r="AB1021" i="1"/>
  <c r="T1024" i="1"/>
  <c r="Y1024" i="1" s="1"/>
  <c r="Z1027" i="1"/>
  <c r="Z1032" i="1"/>
  <c r="T1048" i="1"/>
  <c r="Y1048" i="1" s="1"/>
  <c r="X1053" i="1"/>
  <c r="AB1053" i="1"/>
  <c r="T1056" i="1"/>
  <c r="Y1056" i="1" s="1"/>
  <c r="U1057" i="1"/>
  <c r="Z1057" i="1" s="1"/>
  <c r="AA1061" i="1"/>
  <c r="X1062" i="1"/>
  <c r="AB1062" i="1"/>
  <c r="T1065" i="1"/>
  <c r="Y1065" i="1" s="1"/>
  <c r="U1066" i="1"/>
  <c r="Z1066" i="1" s="1"/>
  <c r="X1070" i="1"/>
  <c r="AB1070" i="1"/>
  <c r="AA1076" i="1"/>
  <c r="Z1081" i="1"/>
  <c r="U1081" i="1"/>
  <c r="X1083" i="1"/>
  <c r="AB1083" i="1"/>
  <c r="AA1083" i="1"/>
  <c r="AA1084" i="1"/>
  <c r="Z1084" i="1"/>
  <c r="Y1085" i="1"/>
  <c r="Z1089" i="1"/>
  <c r="T1089" i="1"/>
  <c r="Y1089" i="1" s="1"/>
  <c r="U1090" i="1"/>
  <c r="Z1090" i="1" s="1"/>
  <c r="AA1092" i="1"/>
  <c r="X1099" i="1"/>
  <c r="AB1099" i="1"/>
  <c r="T1102" i="1"/>
  <c r="Y1102" i="1" s="1"/>
  <c r="AA1109" i="1"/>
  <c r="X1110" i="1"/>
  <c r="AB1110" i="1"/>
  <c r="T1113" i="1"/>
  <c r="Y1113" i="1" s="1"/>
  <c r="U1114" i="1"/>
  <c r="Z1114" i="1" s="1"/>
  <c r="AA1117" i="1"/>
  <c r="X1118" i="1"/>
  <c r="AB1118" i="1"/>
  <c r="T1120" i="1"/>
  <c r="Y1120" i="1" s="1"/>
  <c r="U1121" i="1"/>
  <c r="Z1121" i="1" s="1"/>
  <c r="AA1124" i="1"/>
  <c r="X1125" i="1"/>
  <c r="AB1125" i="1"/>
  <c r="T1128" i="1"/>
  <c r="Y1128" i="1" s="1"/>
  <c r="U1129" i="1"/>
  <c r="Z1129" i="1" s="1"/>
  <c r="AA1132" i="1"/>
  <c r="X1133" i="1"/>
  <c r="AB1133" i="1"/>
  <c r="T1135" i="1"/>
  <c r="Y1135" i="1" s="1"/>
  <c r="U1136" i="1"/>
  <c r="Z1136" i="1" s="1"/>
  <c r="S1140" i="1"/>
  <c r="X1140" i="1" s="1"/>
  <c r="W1140" i="1"/>
  <c r="AB1140" i="1" s="1"/>
  <c r="S1148" i="1"/>
  <c r="X1148" i="1" s="1"/>
  <c r="W1148" i="1"/>
  <c r="AB1148" i="1" s="1"/>
  <c r="T1150" i="1"/>
  <c r="Y1150" i="1" s="1"/>
  <c r="Y1158" i="1"/>
  <c r="T1158" i="1"/>
  <c r="Z1168" i="1"/>
  <c r="V1171" i="1"/>
  <c r="AA1171" i="1" s="1"/>
  <c r="Z1176" i="1"/>
  <c r="S1197" i="1"/>
  <c r="X1197" i="1" s="1"/>
  <c r="S1226" i="1"/>
  <c r="X1226" i="1" s="1"/>
  <c r="W1226" i="1"/>
  <c r="AB1226" i="1" s="1"/>
  <c r="Z1238" i="1"/>
  <c r="S1253" i="1"/>
  <c r="X1253" i="1" s="1"/>
  <c r="W1253" i="1"/>
  <c r="AB1253" i="1" s="1"/>
  <c r="AB1266" i="1"/>
  <c r="T1289" i="1"/>
  <c r="Y1289" i="1" s="1"/>
  <c r="X1291" i="1"/>
  <c r="X1308" i="1"/>
  <c r="U1314" i="1"/>
  <c r="Z1314" i="1" s="1"/>
  <c r="Z1316" i="1"/>
  <c r="V1319" i="1"/>
  <c r="AA1319" i="1" s="1"/>
  <c r="Z1327" i="1"/>
  <c r="V1330" i="1"/>
  <c r="AA1330" i="1" s="1"/>
  <c r="Z1332" i="1"/>
  <c r="V1335" i="1"/>
  <c r="AA1335" i="1" s="1"/>
  <c r="Z1337" i="1"/>
  <c r="T1342" i="1"/>
  <c r="Y1342" i="1" s="1"/>
  <c r="S1348" i="1"/>
  <c r="X1348" i="1" s="1"/>
  <c r="W1348" i="1"/>
  <c r="AB1348" i="1" s="1"/>
  <c r="V1362" i="1"/>
  <c r="AA1362" i="1" s="1"/>
  <c r="T1372" i="1"/>
  <c r="Y1372" i="1" s="1"/>
  <c r="U1384" i="1"/>
  <c r="Z1384" i="1" s="1"/>
  <c r="W1408" i="1"/>
  <c r="AB1408" i="1" s="1"/>
  <c r="T1411" i="1"/>
  <c r="Y1411" i="1" s="1"/>
  <c r="V1413" i="1"/>
  <c r="AA1413" i="1" s="1"/>
  <c r="Z1415" i="1"/>
  <c r="V1418" i="1"/>
  <c r="AA1418" i="1" s="1"/>
  <c r="V1422" i="1"/>
  <c r="AA1422" i="1" s="1"/>
  <c r="Z1424" i="1"/>
  <c r="V1427" i="1"/>
  <c r="AA1427" i="1" s="1"/>
  <c r="T1434" i="1"/>
  <c r="Y1434" i="1" s="1"/>
  <c r="S1444" i="1"/>
  <c r="X1444" i="1" s="1"/>
  <c r="W1444" i="1"/>
  <c r="AB1444" i="1" s="1"/>
  <c r="Z1450" i="1"/>
  <c r="X368" i="1"/>
  <c r="V369" i="1"/>
  <c r="AA369" i="1" s="1"/>
  <c r="U370" i="1"/>
  <c r="Z370" i="1" s="1"/>
  <c r="T371" i="1"/>
  <c r="Y371" i="1" s="1"/>
  <c r="AB372" i="1"/>
  <c r="X383" i="1"/>
  <c r="AA384" i="1"/>
  <c r="V385" i="1"/>
  <c r="AA385" i="1" s="1"/>
  <c r="S386" i="1"/>
  <c r="X386" i="1" s="1"/>
  <c r="S387" i="1"/>
  <c r="X387" i="1" s="1"/>
  <c r="S388" i="1"/>
  <c r="X388" i="1" s="1"/>
  <c r="Z388" i="1"/>
  <c r="X391" i="1"/>
  <c r="Z399" i="1"/>
  <c r="X409" i="1"/>
  <c r="AB409" i="1"/>
  <c r="T412" i="1"/>
  <c r="Y412" i="1" s="1"/>
  <c r="AA423" i="1"/>
  <c r="AB424" i="1"/>
  <c r="S426" i="1"/>
  <c r="X426" i="1" s="1"/>
  <c r="T427" i="1"/>
  <c r="Y427" i="1" s="1"/>
  <c r="AA430" i="1"/>
  <c r="X431" i="1"/>
  <c r="AB431" i="1"/>
  <c r="S433" i="1"/>
  <c r="X433" i="1" s="1"/>
  <c r="T434" i="1"/>
  <c r="Y434" i="1" s="1"/>
  <c r="U435" i="1"/>
  <c r="Z435" i="1" s="1"/>
  <c r="AA438" i="1"/>
  <c r="AB439" i="1"/>
  <c r="S441" i="1"/>
  <c r="X441" i="1" s="1"/>
  <c r="T442" i="1"/>
  <c r="Y442" i="1" s="1"/>
  <c r="X444" i="1"/>
  <c r="AB444" i="1"/>
  <c r="T447" i="1"/>
  <c r="Y447" i="1" s="1"/>
  <c r="Z450" i="1"/>
  <c r="Z459" i="1"/>
  <c r="X469" i="1"/>
  <c r="AB469" i="1"/>
  <c r="T472" i="1"/>
  <c r="Y472" i="1" s="1"/>
  <c r="T479" i="1"/>
  <c r="Y479" i="1" s="1"/>
  <c r="U480" i="1"/>
  <c r="Z480" i="1" s="1"/>
  <c r="X486" i="1"/>
  <c r="AB486" i="1"/>
  <c r="AA488" i="1"/>
  <c r="S491" i="1"/>
  <c r="X491" i="1" s="1"/>
  <c r="X495" i="1"/>
  <c r="AB495" i="1"/>
  <c r="T498" i="1"/>
  <c r="Y498" i="1" s="1"/>
  <c r="Z501" i="1"/>
  <c r="X504" i="1"/>
  <c r="T507" i="1"/>
  <c r="Y507" i="1" s="1"/>
  <c r="Z510" i="1"/>
  <c r="Z519" i="1"/>
  <c r="X538" i="1"/>
  <c r="T541" i="1"/>
  <c r="Y541" i="1" s="1"/>
  <c r="Z544" i="1"/>
  <c r="T550" i="1"/>
  <c r="Y550" i="1" s="1"/>
  <c r="Z553" i="1"/>
  <c r="S559" i="1"/>
  <c r="X559" i="1" s="1"/>
  <c r="T563" i="1"/>
  <c r="Y563" i="1" s="1"/>
  <c r="S573" i="1"/>
  <c r="X573" i="1" s="1"/>
  <c r="Y576" i="1"/>
  <c r="AB576" i="1"/>
  <c r="W581" i="1"/>
  <c r="AB581" i="1" s="1"/>
  <c r="S582" i="1"/>
  <c r="X582" i="1" s="1"/>
  <c r="V586" i="1"/>
  <c r="AA586" i="1" s="1"/>
  <c r="U587" i="1"/>
  <c r="Z587" i="1" s="1"/>
  <c r="Y589" i="1"/>
  <c r="U592" i="1"/>
  <c r="Z592" i="1" s="1"/>
  <c r="U593" i="1"/>
  <c r="Z593" i="1" s="1"/>
  <c r="T594" i="1"/>
  <c r="Y594" i="1" s="1"/>
  <c r="X595" i="1"/>
  <c r="AB595" i="1"/>
  <c r="AA595" i="1"/>
  <c r="AA596" i="1"/>
  <c r="Z596" i="1"/>
  <c r="W598" i="1"/>
  <c r="AB598" i="1" s="1"/>
  <c r="S599" i="1"/>
  <c r="X599" i="1" s="1"/>
  <c r="V603" i="1"/>
  <c r="AA603" i="1" s="1"/>
  <c r="U604" i="1"/>
  <c r="Z604" i="1" s="1"/>
  <c r="Y606" i="1"/>
  <c r="Y611" i="1"/>
  <c r="U614" i="1"/>
  <c r="Z614" i="1" s="1"/>
  <c r="X616" i="1"/>
  <c r="AB616" i="1"/>
  <c r="AA617" i="1"/>
  <c r="Z617" i="1"/>
  <c r="Y618" i="1"/>
  <c r="S620" i="1"/>
  <c r="X620" i="1" s="1"/>
  <c r="Z623" i="1"/>
  <c r="S625" i="1"/>
  <c r="X625" i="1" s="1"/>
  <c r="T626" i="1"/>
  <c r="Y626" i="1" s="1"/>
  <c r="U627" i="1"/>
  <c r="Z627" i="1" s="1"/>
  <c r="AA630" i="1"/>
  <c r="X631" i="1"/>
  <c r="AB631" i="1"/>
  <c r="T634" i="1"/>
  <c r="Y634" i="1" s="1"/>
  <c r="Z637" i="1"/>
  <c r="AB640" i="1"/>
  <c r="T643" i="1"/>
  <c r="Y643" i="1" s="1"/>
  <c r="Z644" i="1"/>
  <c r="U644" i="1"/>
  <c r="AA647" i="1"/>
  <c r="AB648" i="1"/>
  <c r="Y651" i="1"/>
  <c r="T651" i="1"/>
  <c r="U652" i="1"/>
  <c r="Z652" i="1" s="1"/>
  <c r="Z653" i="1"/>
  <c r="AA656" i="1"/>
  <c r="AB663" i="1"/>
  <c r="AA669" i="1"/>
  <c r="AB670" i="1"/>
  <c r="S672" i="1"/>
  <c r="X672" i="1" s="1"/>
  <c r="T673" i="1"/>
  <c r="Y673" i="1" s="1"/>
  <c r="U674" i="1"/>
  <c r="Z674" i="1" s="1"/>
  <c r="AA677" i="1"/>
  <c r="AB678" i="1"/>
  <c r="S680" i="1"/>
  <c r="X680" i="1" s="1"/>
  <c r="T681" i="1"/>
  <c r="Y681" i="1" s="1"/>
  <c r="U682" i="1"/>
  <c r="Z682" i="1" s="1"/>
  <c r="AA686" i="1"/>
  <c r="AB687" i="1"/>
  <c r="S689" i="1"/>
  <c r="X689" i="1" s="1"/>
  <c r="T690" i="1"/>
  <c r="Y690" i="1" s="1"/>
  <c r="U691" i="1"/>
  <c r="Z691" i="1" s="1"/>
  <c r="AB697" i="1"/>
  <c r="AB698" i="1"/>
  <c r="S700" i="1"/>
  <c r="X700" i="1" s="1"/>
  <c r="T701" i="1"/>
  <c r="Y701" i="1" s="1"/>
  <c r="U702" i="1"/>
  <c r="Z702" i="1" s="1"/>
  <c r="AA708" i="1"/>
  <c r="AB709" i="1"/>
  <c r="T712" i="1"/>
  <c r="Y712" i="1" s="1"/>
  <c r="AA715" i="1"/>
  <c r="AB716" i="1"/>
  <c r="S718" i="1"/>
  <c r="X718" i="1" s="1"/>
  <c r="T719" i="1"/>
  <c r="Y719" i="1" s="1"/>
  <c r="U720" i="1"/>
  <c r="Z720" i="1" s="1"/>
  <c r="AA723" i="1"/>
  <c r="AB724" i="1"/>
  <c r="S726" i="1"/>
  <c r="X726" i="1" s="1"/>
  <c r="T728" i="1"/>
  <c r="Y728" i="1" s="1"/>
  <c r="AA731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AA746" i="1"/>
  <c r="X747" i="1"/>
  <c r="AB747" i="1"/>
  <c r="S749" i="1"/>
  <c r="X749" i="1" s="1"/>
  <c r="T750" i="1"/>
  <c r="Y750" i="1" s="1"/>
  <c r="U751" i="1"/>
  <c r="Z751" i="1" s="1"/>
  <c r="AA754" i="1"/>
  <c r="AB755" i="1"/>
  <c r="T758" i="1"/>
  <c r="Y758" i="1" s="1"/>
  <c r="AA761" i="1"/>
  <c r="AB762" i="1"/>
  <c r="S764" i="1"/>
  <c r="X764" i="1" s="1"/>
  <c r="Y765" i="1"/>
  <c r="T765" i="1"/>
  <c r="U766" i="1"/>
  <c r="Z766" i="1" s="1"/>
  <c r="AA769" i="1"/>
  <c r="V777" i="1"/>
  <c r="AA777" i="1" s="1"/>
  <c r="U778" i="1"/>
  <c r="Z778" i="1" s="1"/>
  <c r="Y780" i="1"/>
  <c r="X781" i="1"/>
  <c r="AB781" i="1"/>
  <c r="AA781" i="1"/>
  <c r="AA782" i="1"/>
  <c r="Z782" i="1"/>
  <c r="Y783" i="1"/>
  <c r="W784" i="1"/>
  <c r="AB784" i="1" s="1"/>
  <c r="V785" i="1"/>
  <c r="AA785" i="1" s="1"/>
  <c r="U786" i="1"/>
  <c r="Z786" i="1" s="1"/>
  <c r="T787" i="1"/>
  <c r="Y787" i="1" s="1"/>
  <c r="Y788" i="1"/>
  <c r="AB788" i="1"/>
  <c r="U792" i="1"/>
  <c r="Z792" i="1" s="1"/>
  <c r="X794" i="1"/>
  <c r="AB794" i="1"/>
  <c r="AA795" i="1"/>
  <c r="W797" i="1"/>
  <c r="AB797" i="1" s="1"/>
  <c r="X801" i="1"/>
  <c r="V802" i="1"/>
  <c r="AA802" i="1" s="1"/>
  <c r="U803" i="1"/>
  <c r="Z803" i="1" s="1"/>
  <c r="T806" i="1"/>
  <c r="Y806" i="1" s="1"/>
  <c r="Z809" i="1"/>
  <c r="AB819" i="1"/>
  <c r="S820" i="1"/>
  <c r="X820" i="1" s="1"/>
  <c r="Z830" i="1"/>
  <c r="T836" i="1"/>
  <c r="Y836" i="1" s="1"/>
  <c r="Z839" i="1"/>
  <c r="AA842" i="1"/>
  <c r="S845" i="1"/>
  <c r="X845" i="1" s="1"/>
  <c r="AB849" i="1"/>
  <c r="S850" i="1"/>
  <c r="X850" i="1" s="1"/>
  <c r="AB854" i="1"/>
  <c r="Y857" i="1"/>
  <c r="T857" i="1"/>
  <c r="T873" i="1"/>
  <c r="Y873" i="1" s="1"/>
  <c r="U874" i="1"/>
  <c r="Z874" i="1" s="1"/>
  <c r="AA877" i="1"/>
  <c r="X878" i="1"/>
  <c r="AB878" i="1"/>
  <c r="T880" i="1"/>
  <c r="Y880" i="1" s="1"/>
  <c r="U881" i="1"/>
  <c r="Z881" i="1" s="1"/>
  <c r="AA884" i="1"/>
  <c r="X885" i="1"/>
  <c r="AB885" i="1"/>
  <c r="S887" i="1"/>
  <c r="X887" i="1" s="1"/>
  <c r="T888" i="1"/>
  <c r="Y888" i="1" s="1"/>
  <c r="U889" i="1"/>
  <c r="Z889" i="1" s="1"/>
  <c r="AA892" i="1"/>
  <c r="X893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U904" i="1"/>
  <c r="Z904" i="1" s="1"/>
  <c r="AA907" i="1"/>
  <c r="X908" i="1"/>
  <c r="AB908" i="1"/>
  <c r="T910" i="1"/>
  <c r="Y910" i="1" s="1"/>
  <c r="U911" i="1"/>
  <c r="Z911" i="1" s="1"/>
  <c r="AA914" i="1"/>
  <c r="X915" i="1"/>
  <c r="AB915" i="1"/>
  <c r="S917" i="1"/>
  <c r="X917" i="1" s="1"/>
  <c r="X919" i="1"/>
  <c r="AB919" i="1"/>
  <c r="T922" i="1"/>
  <c r="Y922" i="1" s="1"/>
  <c r="X928" i="1"/>
  <c r="AB928" i="1"/>
  <c r="T931" i="1"/>
  <c r="Y931" i="1" s="1"/>
  <c r="Z934" i="1"/>
  <c r="T940" i="1"/>
  <c r="Y940" i="1" s="1"/>
  <c r="Z943" i="1"/>
  <c r="AB953" i="1"/>
  <c r="AA955" i="1"/>
  <c r="S958" i="1"/>
  <c r="X958" i="1" s="1"/>
  <c r="T969" i="1"/>
  <c r="Y969" i="1" s="1"/>
  <c r="X971" i="1"/>
  <c r="AB971" i="1"/>
  <c r="T974" i="1"/>
  <c r="Y974" i="1" s="1"/>
  <c r="Z977" i="1"/>
  <c r="AA980" i="1"/>
  <c r="S983" i="1"/>
  <c r="X983" i="1" s="1"/>
  <c r="Z986" i="1"/>
  <c r="T992" i="1"/>
  <c r="Y992" i="1" s="1"/>
  <c r="Z995" i="1"/>
  <c r="Z1006" i="1"/>
  <c r="AA1009" i="1"/>
  <c r="Z1015" i="1"/>
  <c r="AA1018" i="1"/>
  <c r="S1021" i="1"/>
  <c r="X1021" i="1" s="1"/>
  <c r="X1025" i="1"/>
  <c r="AB1025" i="1"/>
  <c r="T1028" i="1"/>
  <c r="Y1028" i="1" s="1"/>
  <c r="X1030" i="1"/>
  <c r="AB1030" i="1"/>
  <c r="T1033" i="1"/>
  <c r="Y1033" i="1" s="1"/>
  <c r="Y1042" i="1"/>
  <c r="U1046" i="1"/>
  <c r="Z1046" i="1" s="1"/>
  <c r="U1047" i="1"/>
  <c r="Z1047" i="1" s="1"/>
  <c r="AA1050" i="1"/>
  <c r="U1055" i="1"/>
  <c r="Z1055" i="1" s="1"/>
  <c r="AA1058" i="1"/>
  <c r="X1059" i="1"/>
  <c r="AB1059" i="1"/>
  <c r="X1060" i="1"/>
  <c r="AB1060" i="1"/>
  <c r="T1063" i="1"/>
  <c r="Y1063" i="1" s="1"/>
  <c r="U1064" i="1"/>
  <c r="Z1064" i="1" s="1"/>
  <c r="AA1067" i="1"/>
  <c r="AB1068" i="1"/>
  <c r="T1071" i="1"/>
  <c r="Y1071" i="1" s="1"/>
  <c r="Z1072" i="1"/>
  <c r="Z1077" i="1"/>
  <c r="AA1080" i="1"/>
  <c r="Y1081" i="1"/>
  <c r="X1087" i="1"/>
  <c r="AB1087" i="1"/>
  <c r="AA1088" i="1"/>
  <c r="AB1089" i="1"/>
  <c r="Y1090" i="1"/>
  <c r="Z1093" i="1"/>
  <c r="AA1096" i="1"/>
  <c r="X1103" i="1"/>
  <c r="AB1103" i="1"/>
  <c r="AA1105" i="1"/>
  <c r="AA1107" i="1"/>
  <c r="AB1108" i="1"/>
  <c r="T1111" i="1"/>
  <c r="Y1111" i="1" s="1"/>
  <c r="U1112" i="1"/>
  <c r="Z1112" i="1" s="1"/>
  <c r="AA1115" i="1"/>
  <c r="AB1116" i="1"/>
  <c r="T1119" i="1"/>
  <c r="Y1119" i="1" s="1"/>
  <c r="AA1122" i="1"/>
  <c r="AB1123" i="1"/>
  <c r="T1126" i="1"/>
  <c r="Y1126" i="1" s="1"/>
  <c r="U1127" i="1"/>
  <c r="Z1127" i="1" s="1"/>
  <c r="AA1130" i="1"/>
  <c r="AB1131" i="1"/>
  <c r="T1134" i="1"/>
  <c r="Y1134" i="1" s="1"/>
  <c r="S1155" i="1"/>
  <c r="X1155" i="1" s="1"/>
  <c r="W1155" i="1"/>
  <c r="AB1155" i="1" s="1"/>
  <c r="T1167" i="1"/>
  <c r="Y1167" i="1" s="1"/>
  <c r="T1175" i="1"/>
  <c r="Y1175" i="1" s="1"/>
  <c r="S1178" i="1"/>
  <c r="X1178" i="1" s="1"/>
  <c r="W1178" i="1"/>
  <c r="AB1178" i="1" s="1"/>
  <c r="S1187" i="1"/>
  <c r="X1187" i="1" s="1"/>
  <c r="W1187" i="1"/>
  <c r="AB1187" i="1" s="1"/>
  <c r="T1199" i="1"/>
  <c r="Y1199" i="1" s="1"/>
  <c r="V1201" i="1"/>
  <c r="AA1201" i="1" s="1"/>
  <c r="Z1213" i="1"/>
  <c r="V1216" i="1"/>
  <c r="AA1216" i="1" s="1"/>
  <c r="Z1221" i="1"/>
  <c r="V1224" i="1"/>
  <c r="AA1224" i="1" s="1"/>
  <c r="V1233" i="1"/>
  <c r="AA1233" i="1" s="1"/>
  <c r="T1237" i="1"/>
  <c r="Y1237" i="1" s="1"/>
  <c r="V1242" i="1"/>
  <c r="AA1242" i="1" s="1"/>
  <c r="Z1247" i="1"/>
  <c r="S1270" i="1"/>
  <c r="X1270" i="1" s="1"/>
  <c r="S1272" i="1"/>
  <c r="X1272" i="1" s="1"/>
  <c r="W1278" i="1"/>
  <c r="AB1278" i="1" s="1"/>
  <c r="T1281" i="1"/>
  <c r="Y1281" i="1" s="1"/>
  <c r="V1283" i="1"/>
  <c r="AA1283" i="1" s="1"/>
  <c r="Z1285" i="1"/>
  <c r="S1288" i="1"/>
  <c r="X1288" i="1" s="1"/>
  <c r="T1291" i="1"/>
  <c r="Y1291" i="1" s="1"/>
  <c r="U1293" i="1"/>
  <c r="Z1293" i="1" s="1"/>
  <c r="S1296" i="1"/>
  <c r="X1296" i="1" s="1"/>
  <c r="W1296" i="1"/>
  <c r="AB1296" i="1" s="1"/>
  <c r="Z1301" i="1"/>
  <c r="Z1305" i="1"/>
  <c r="T1307" i="1"/>
  <c r="Y1307" i="1" s="1"/>
  <c r="T1308" i="1"/>
  <c r="Y1308" i="1" s="1"/>
  <c r="U1310" i="1"/>
  <c r="Z1310" i="1" s="1"/>
  <c r="W1325" i="1"/>
  <c r="AB1325" i="1" s="1"/>
  <c r="T1328" i="1"/>
  <c r="Y1328" i="1" s="1"/>
  <c r="T1333" i="1"/>
  <c r="Y1333" i="1" s="1"/>
  <c r="T1351" i="1"/>
  <c r="Y1351" i="1" s="1"/>
  <c r="Y1381" i="1"/>
  <c r="T1381" i="1"/>
  <c r="V1387" i="1"/>
  <c r="AA1387" i="1" s="1"/>
  <c r="AA1437" i="1"/>
  <c r="AA1438" i="1"/>
  <c r="T1452" i="1"/>
  <c r="Y1452" i="1" s="1"/>
  <c r="T363" i="1"/>
  <c r="Y363" i="1" s="1"/>
  <c r="U371" i="1"/>
  <c r="Z371" i="1" s="1"/>
  <c r="T372" i="1"/>
  <c r="Y372" i="1" s="1"/>
  <c r="AB373" i="1"/>
  <c r="T386" i="1"/>
  <c r="Y386" i="1" s="1"/>
  <c r="T387" i="1"/>
  <c r="Y387" i="1" s="1"/>
  <c r="AA387" i="1"/>
  <c r="AA388" i="1"/>
  <c r="AA389" i="1"/>
  <c r="U390" i="1"/>
  <c r="Z390" i="1" s="1"/>
  <c r="Z394" i="1"/>
  <c r="AA397" i="1"/>
  <c r="T400" i="1"/>
  <c r="Y400" i="1" s="1"/>
  <c r="Z403" i="1"/>
  <c r="AA406" i="1"/>
  <c r="AA415" i="1"/>
  <c r="AB422" i="1"/>
  <c r="S424" i="1"/>
  <c r="X424" i="1" s="1"/>
  <c r="T425" i="1"/>
  <c r="Y425" i="1" s="1"/>
  <c r="U426" i="1"/>
  <c r="Z426" i="1" s="1"/>
  <c r="AA428" i="1"/>
  <c r="X429" i="1"/>
  <c r="AB429" i="1"/>
  <c r="T432" i="1"/>
  <c r="Y432" i="1" s="1"/>
  <c r="U433" i="1"/>
  <c r="Z433" i="1" s="1"/>
  <c r="AA436" i="1"/>
  <c r="X437" i="1"/>
  <c r="AB437" i="1"/>
  <c r="S439" i="1"/>
  <c r="X439" i="1" s="1"/>
  <c r="T440" i="1"/>
  <c r="Y440" i="1" s="1"/>
  <c r="U441" i="1"/>
  <c r="Z441" i="1" s="1"/>
  <c r="X448" i="1"/>
  <c r="AB448" i="1"/>
  <c r="T451" i="1"/>
  <c r="Y451" i="1" s="1"/>
  <c r="Z454" i="1"/>
  <c r="AA457" i="1"/>
  <c r="T460" i="1"/>
  <c r="Y460" i="1" s="1"/>
  <c r="Z463" i="1"/>
  <c r="AA466" i="1"/>
  <c r="AA475" i="1"/>
  <c r="T477" i="1"/>
  <c r="Y477" i="1" s="1"/>
  <c r="U478" i="1"/>
  <c r="Z478" i="1" s="1"/>
  <c r="AA483" i="1"/>
  <c r="Z489" i="1"/>
  <c r="AA492" i="1"/>
  <c r="X499" i="1"/>
  <c r="AB499" i="1"/>
  <c r="V500" i="1"/>
  <c r="AA500" i="1" s="1"/>
  <c r="T502" i="1"/>
  <c r="Y502" i="1" s="1"/>
  <c r="AB508" i="1"/>
  <c r="V509" i="1"/>
  <c r="AA509" i="1" s="1"/>
  <c r="T511" i="1"/>
  <c r="Y511" i="1" s="1"/>
  <c r="Z514" i="1"/>
  <c r="T520" i="1"/>
  <c r="Y520" i="1" s="1"/>
  <c r="AA535" i="1"/>
  <c r="AB542" i="1"/>
  <c r="V543" i="1"/>
  <c r="AA543" i="1" s="1"/>
  <c r="T545" i="1"/>
  <c r="Y545" i="1" s="1"/>
  <c r="AB551" i="1"/>
  <c r="V552" i="1"/>
  <c r="AA552" i="1" s="1"/>
  <c r="T554" i="1"/>
  <c r="Y554" i="1" s="1"/>
  <c r="Z557" i="1"/>
  <c r="Z561" i="1"/>
  <c r="AB564" i="1"/>
  <c r="AB577" i="1"/>
  <c r="X581" i="1"/>
  <c r="U588" i="1"/>
  <c r="Z588" i="1" s="1"/>
  <c r="AB590" i="1"/>
  <c r="AA591" i="1"/>
  <c r="X598" i="1"/>
  <c r="U605" i="1"/>
  <c r="Z605" i="1" s="1"/>
  <c r="AB607" i="1"/>
  <c r="AB612" i="1"/>
  <c r="AA613" i="1"/>
  <c r="AA621" i="1"/>
  <c r="T624" i="1"/>
  <c r="Y624" i="1" s="1"/>
  <c r="U625" i="1"/>
  <c r="Z625" i="1" s="1"/>
  <c r="AA628" i="1"/>
  <c r="AB629" i="1"/>
  <c r="X635" i="1"/>
  <c r="AB635" i="1"/>
  <c r="V636" i="1"/>
  <c r="AA636" i="1" s="1"/>
  <c r="S640" i="1"/>
  <c r="X640" i="1" s="1"/>
  <c r="AA645" i="1"/>
  <c r="X646" i="1"/>
  <c r="AB646" i="1"/>
  <c r="S648" i="1"/>
  <c r="X648" i="1" s="1"/>
  <c r="T649" i="1"/>
  <c r="Y649" i="1" s="1"/>
  <c r="U650" i="1"/>
  <c r="Z650" i="1" s="1"/>
  <c r="T654" i="1"/>
  <c r="Y654" i="1" s="1"/>
  <c r="Z657" i="1"/>
  <c r="AA660" i="1"/>
  <c r="S663" i="1"/>
  <c r="X663" i="1" s="1"/>
  <c r="T664" i="1"/>
  <c r="Y664" i="1" s="1"/>
  <c r="U665" i="1"/>
  <c r="Z665" i="1" s="1"/>
  <c r="AA666" i="1"/>
  <c r="X667" i="1"/>
  <c r="AB667" i="1"/>
  <c r="X668" i="1"/>
  <c r="AB668" i="1"/>
  <c r="S670" i="1"/>
  <c r="X670" i="1" s="1"/>
  <c r="T671" i="1"/>
  <c r="Y671" i="1" s="1"/>
  <c r="U672" i="1"/>
  <c r="Z672" i="1" s="1"/>
  <c r="AA675" i="1"/>
  <c r="X676" i="1"/>
  <c r="AB676" i="1"/>
  <c r="S678" i="1"/>
  <c r="X678" i="1" s="1"/>
  <c r="T679" i="1"/>
  <c r="Y679" i="1" s="1"/>
  <c r="U680" i="1"/>
  <c r="Z680" i="1" s="1"/>
  <c r="AA684" i="1"/>
  <c r="X685" i="1"/>
  <c r="AB685" i="1"/>
  <c r="S687" i="1"/>
  <c r="X687" i="1" s="1"/>
  <c r="T688" i="1"/>
  <c r="Y688" i="1" s="1"/>
  <c r="U689" i="1"/>
  <c r="Z689" i="1" s="1"/>
  <c r="AA692" i="1"/>
  <c r="S697" i="1"/>
  <c r="X697" i="1" s="1"/>
  <c r="S698" i="1"/>
  <c r="X698" i="1" s="1"/>
  <c r="T699" i="1"/>
  <c r="Y699" i="1" s="1"/>
  <c r="U700" i="1"/>
  <c r="Z700" i="1" s="1"/>
  <c r="X704" i="1"/>
  <c r="AB704" i="1"/>
  <c r="S709" i="1"/>
  <c r="X709" i="1" s="1"/>
  <c r="T710" i="1"/>
  <c r="Y710" i="1" s="1"/>
  <c r="U711" i="1"/>
  <c r="Z711" i="1" s="1"/>
  <c r="AA713" i="1"/>
  <c r="AB714" i="1"/>
  <c r="S716" i="1"/>
  <c r="X716" i="1" s="1"/>
  <c r="T717" i="1"/>
  <c r="Y717" i="1" s="1"/>
  <c r="U718" i="1"/>
  <c r="Z718" i="1" s="1"/>
  <c r="AA721" i="1"/>
  <c r="AB722" i="1"/>
  <c r="S724" i="1"/>
  <c r="X724" i="1" s="1"/>
  <c r="T725" i="1"/>
  <c r="Y725" i="1" s="1"/>
  <c r="U726" i="1"/>
  <c r="Z726" i="1" s="1"/>
  <c r="AA729" i="1"/>
  <c r="AB730" i="1"/>
  <c r="S732" i="1"/>
  <c r="X732" i="1" s="1"/>
  <c r="T733" i="1"/>
  <c r="Y733" i="1" s="1"/>
  <c r="U734" i="1"/>
  <c r="Z734" i="1" s="1"/>
  <c r="AA737" i="1"/>
  <c r="AB738" i="1"/>
  <c r="T741" i="1"/>
  <c r="Y741" i="1" s="1"/>
  <c r="U742" i="1"/>
  <c r="Z742" i="1" s="1"/>
  <c r="AA744" i="1"/>
  <c r="AB745" i="1"/>
  <c r="T748" i="1"/>
  <c r="Y748" i="1" s="1"/>
  <c r="U749" i="1"/>
  <c r="Z749" i="1" s="1"/>
  <c r="AA752" i="1"/>
  <c r="AB753" i="1"/>
  <c r="S755" i="1"/>
  <c r="X755" i="1" s="1"/>
  <c r="T756" i="1"/>
  <c r="Y756" i="1" s="1"/>
  <c r="U757" i="1"/>
  <c r="Z757" i="1" s="1"/>
  <c r="AA759" i="1"/>
  <c r="AB760" i="1"/>
  <c r="S762" i="1"/>
  <c r="X762" i="1" s="1"/>
  <c r="T763" i="1"/>
  <c r="Y763" i="1" s="1"/>
  <c r="U764" i="1"/>
  <c r="Z764" i="1" s="1"/>
  <c r="AB768" i="1"/>
  <c r="U779" i="1"/>
  <c r="Z779" i="1" s="1"/>
  <c r="U787" i="1"/>
  <c r="Z787" i="1" s="1"/>
  <c r="AB789" i="1"/>
  <c r="AA791" i="1"/>
  <c r="X797" i="1"/>
  <c r="Z804" i="1"/>
  <c r="AB807" i="1"/>
  <c r="T810" i="1"/>
  <c r="Y810" i="1" s="1"/>
  <c r="Z813" i="1"/>
  <c r="AA816" i="1"/>
  <c r="S819" i="1"/>
  <c r="X819" i="1" s="1"/>
  <c r="AA821" i="1"/>
  <c r="V829" i="1"/>
  <c r="AA829" i="1" s="1"/>
  <c r="T831" i="1"/>
  <c r="Y831" i="1" s="1"/>
  <c r="Z834" i="1"/>
  <c r="AB837" i="1"/>
  <c r="T840" i="1"/>
  <c r="Y840" i="1" s="1"/>
  <c r="Z843" i="1"/>
  <c r="W845" i="1"/>
  <c r="AB845" i="1" s="1"/>
  <c r="AA846" i="1"/>
  <c r="S849" i="1"/>
  <c r="X849" i="1" s="1"/>
  <c r="W850" i="1"/>
  <c r="AB850" i="1" s="1"/>
  <c r="AA851" i="1"/>
  <c r="S854" i="1"/>
  <c r="X854" i="1" s="1"/>
  <c r="V859" i="1"/>
  <c r="AA859" i="1" s="1"/>
  <c r="AA875" i="1"/>
  <c r="X876" i="1"/>
  <c r="AB876" i="1"/>
  <c r="T879" i="1"/>
  <c r="Y879" i="1" s="1"/>
  <c r="AA882" i="1"/>
  <c r="X883" i="1"/>
  <c r="AB883" i="1"/>
  <c r="T886" i="1"/>
  <c r="Y886" i="1" s="1"/>
  <c r="U887" i="1"/>
  <c r="Z887" i="1" s="1"/>
  <c r="AA890" i="1"/>
  <c r="X891" i="1"/>
  <c r="AB891" i="1"/>
  <c r="T894" i="1"/>
  <c r="Y894" i="1" s="1"/>
  <c r="AA897" i="1"/>
  <c r="X898" i="1"/>
  <c r="AB898" i="1"/>
  <c r="S900" i="1"/>
  <c r="X900" i="1" s="1"/>
  <c r="T901" i="1"/>
  <c r="Y901" i="1" s="1"/>
  <c r="U902" i="1"/>
  <c r="Z902" i="1" s="1"/>
  <c r="AA905" i="1"/>
  <c r="X906" i="1"/>
  <c r="AB906" i="1"/>
  <c r="T909" i="1"/>
  <c r="Y909" i="1" s="1"/>
  <c r="AA912" i="1"/>
  <c r="X913" i="1"/>
  <c r="AB913" i="1"/>
  <c r="T916" i="1"/>
  <c r="Y916" i="1" s="1"/>
  <c r="U917" i="1"/>
  <c r="Z917" i="1" s="1"/>
  <c r="AB923" i="1"/>
  <c r="AA925" i="1"/>
  <c r="X932" i="1"/>
  <c r="AB932" i="1"/>
  <c r="V933" i="1"/>
  <c r="AA933" i="1" s="1"/>
  <c r="T935" i="1"/>
  <c r="Y935" i="1" s="1"/>
  <c r="Z938" i="1"/>
  <c r="AB941" i="1"/>
  <c r="T944" i="1"/>
  <c r="Y944" i="1" s="1"/>
  <c r="Z947" i="1"/>
  <c r="AA950" i="1"/>
  <c r="S953" i="1"/>
  <c r="X953" i="1" s="1"/>
  <c r="Z956" i="1"/>
  <c r="AA959" i="1"/>
  <c r="U968" i="1"/>
  <c r="Z968" i="1" s="1"/>
  <c r="X975" i="1"/>
  <c r="AB975" i="1"/>
  <c r="T978" i="1"/>
  <c r="Y978" i="1" s="1"/>
  <c r="Z981" i="1"/>
  <c r="AA984" i="1"/>
  <c r="X993" i="1"/>
  <c r="AB993" i="1"/>
  <c r="T996" i="1"/>
  <c r="Y996" i="1" s="1"/>
  <c r="X1004" i="1"/>
  <c r="AB1004" i="1"/>
  <c r="T1007" i="1"/>
  <c r="Y1007" i="1" s="1"/>
  <c r="Z1010" i="1"/>
  <c r="AA1013" i="1"/>
  <c r="T1016" i="1"/>
  <c r="Y1016" i="1" s="1"/>
  <c r="Z1019" i="1"/>
  <c r="AA1022" i="1"/>
  <c r="X1029" i="1"/>
  <c r="AB1029" i="1"/>
  <c r="X1034" i="1"/>
  <c r="AB1034" i="1"/>
  <c r="U1041" i="1"/>
  <c r="Z1041" i="1" s="1"/>
  <c r="X1043" i="1"/>
  <c r="AB1043" i="1"/>
  <c r="AA1044" i="1"/>
  <c r="AA1045" i="1"/>
  <c r="X1049" i="1"/>
  <c r="AB1049" i="1"/>
  <c r="T1052" i="1"/>
  <c r="Y1052" i="1" s="1"/>
  <c r="AA1056" i="1"/>
  <c r="X1057" i="1"/>
  <c r="AB1057" i="1"/>
  <c r="T1061" i="1"/>
  <c r="Y1061" i="1" s="1"/>
  <c r="U1062" i="1"/>
  <c r="Z1062" i="1" s="1"/>
  <c r="AA1065" i="1"/>
  <c r="X1066" i="1"/>
  <c r="AB1066" i="1"/>
  <c r="S1068" i="1"/>
  <c r="X1068" i="1" s="1"/>
  <c r="T1069" i="1"/>
  <c r="Y1069" i="1" s="1"/>
  <c r="T1073" i="1"/>
  <c r="Y1073" i="1" s="1"/>
  <c r="X1075" i="1"/>
  <c r="AB1075" i="1"/>
  <c r="T1078" i="1"/>
  <c r="Y1078" i="1" s="1"/>
  <c r="Y1086" i="1"/>
  <c r="X1091" i="1"/>
  <c r="AB1091" i="1"/>
  <c r="T1094" i="1"/>
  <c r="Y1094" i="1" s="1"/>
  <c r="Z1097" i="1"/>
  <c r="AA1100" i="1"/>
  <c r="Z1106" i="1"/>
  <c r="S1108" i="1"/>
  <c r="X1108" i="1" s="1"/>
  <c r="T1109" i="1"/>
  <c r="Y1109" i="1" s="1"/>
  <c r="U1110" i="1"/>
  <c r="Z1110" i="1" s="1"/>
  <c r="AA1113" i="1"/>
  <c r="X1114" i="1"/>
  <c r="AB1114" i="1"/>
  <c r="S1116" i="1"/>
  <c r="X1116" i="1" s="1"/>
  <c r="T1117" i="1"/>
  <c r="Y1117" i="1" s="1"/>
  <c r="U1118" i="1"/>
  <c r="Z1118" i="1" s="1"/>
  <c r="AA1120" i="1"/>
  <c r="X1121" i="1"/>
  <c r="AB1121" i="1"/>
  <c r="S1123" i="1"/>
  <c r="X1123" i="1" s="1"/>
  <c r="T1124" i="1"/>
  <c r="Y1124" i="1" s="1"/>
  <c r="U1125" i="1"/>
  <c r="Z1125" i="1" s="1"/>
  <c r="AA1128" i="1"/>
  <c r="X1129" i="1"/>
  <c r="AB1129" i="1"/>
  <c r="S1131" i="1"/>
  <c r="X1131" i="1" s="1"/>
  <c r="T1132" i="1"/>
  <c r="Y1132" i="1" s="1"/>
  <c r="U1133" i="1"/>
  <c r="Z1133" i="1" s="1"/>
  <c r="AA1135" i="1"/>
  <c r="X1136" i="1"/>
  <c r="AB1136" i="1"/>
  <c r="V1139" i="1"/>
  <c r="AA1139" i="1" s="1"/>
  <c r="Z1144" i="1"/>
  <c r="V1147" i="1"/>
  <c r="AA1147" i="1" s="1"/>
  <c r="U1163" i="1"/>
  <c r="Z1163" i="1" s="1"/>
  <c r="S1172" i="1"/>
  <c r="X1172" i="1" s="1"/>
  <c r="W1172" i="1"/>
  <c r="AB1172" i="1" s="1"/>
  <c r="X1200" i="1"/>
  <c r="Y1212" i="1"/>
  <c r="T1212" i="1"/>
  <c r="T1220" i="1"/>
  <c r="Y1220" i="1" s="1"/>
  <c r="Z1230" i="1"/>
  <c r="T1246" i="1"/>
  <c r="Y1246" i="1" s="1"/>
  <c r="W1270" i="1"/>
  <c r="AB1270" i="1" s="1"/>
  <c r="X1282" i="1"/>
  <c r="W1288" i="1"/>
  <c r="AB1288" i="1" s="1"/>
  <c r="V1313" i="1"/>
  <c r="AA1313" i="1" s="1"/>
  <c r="Z1315" i="1"/>
  <c r="S1318" i="1"/>
  <c r="X1318" i="1" s="1"/>
  <c r="W1318" i="1"/>
  <c r="AB1318" i="1" s="1"/>
  <c r="X1329" i="1"/>
  <c r="AA1331" i="1"/>
  <c r="X1334" i="1"/>
  <c r="U1336" i="1"/>
  <c r="Z1336" i="1" s="1"/>
  <c r="U1354" i="1"/>
  <c r="Z1354" i="1" s="1"/>
  <c r="U1375" i="1"/>
  <c r="Z1375" i="1" s="1"/>
  <c r="T1412" i="1"/>
  <c r="Y1412" i="1" s="1"/>
  <c r="U1414" i="1"/>
  <c r="Z1414" i="1" s="1"/>
  <c r="S1417" i="1"/>
  <c r="X1417" i="1" s="1"/>
  <c r="W1417" i="1"/>
  <c r="AB1417" i="1" s="1"/>
  <c r="T1421" i="1"/>
  <c r="Y1421" i="1" s="1"/>
  <c r="U1423" i="1"/>
  <c r="Z1423" i="1" s="1"/>
  <c r="S1426" i="1"/>
  <c r="X1426" i="1" s="1"/>
  <c r="W1426" i="1"/>
  <c r="AB1426" i="1" s="1"/>
  <c r="S1432" i="1"/>
  <c r="X1432" i="1" s="1"/>
  <c r="AB1432" i="1"/>
  <c r="W1433" i="1"/>
  <c r="AB1433" i="1" s="1"/>
  <c r="U362" i="1"/>
  <c r="Z362" i="1" s="1"/>
  <c r="Z366" i="1"/>
  <c r="U366" i="1"/>
  <c r="U367" i="1"/>
  <c r="Z367" i="1" s="1"/>
  <c r="T368" i="1"/>
  <c r="Y368" i="1" s="1"/>
  <c r="X369" i="1"/>
  <c r="AB369" i="1"/>
  <c r="AA370" i="1"/>
  <c r="S373" i="1"/>
  <c r="X373" i="1" s="1"/>
  <c r="T383" i="1"/>
  <c r="Y383" i="1" s="1"/>
  <c r="X384" i="1"/>
  <c r="W384" i="1"/>
  <c r="AB384" i="1" s="1"/>
  <c r="U386" i="1"/>
  <c r="Z386" i="1" s="1"/>
  <c r="T391" i="1"/>
  <c r="Y391" i="1" s="1"/>
  <c r="X392" i="1"/>
  <c r="AB392" i="1"/>
  <c r="V393" i="1"/>
  <c r="AA393" i="1" s="1"/>
  <c r="Y395" i="1"/>
  <c r="T395" i="1"/>
  <c r="X401" i="1"/>
  <c r="AB401" i="1"/>
  <c r="V402" i="1"/>
  <c r="AA402" i="1" s="1"/>
  <c r="Z407" i="1"/>
  <c r="AA410" i="1"/>
  <c r="T413" i="1"/>
  <c r="Y413" i="1" s="1"/>
  <c r="Z416" i="1"/>
  <c r="S422" i="1"/>
  <c r="X422" i="1" s="1"/>
  <c r="T423" i="1"/>
  <c r="Y423" i="1" s="1"/>
  <c r="U424" i="1"/>
  <c r="Z424" i="1" s="1"/>
  <c r="AA427" i="1"/>
  <c r="T430" i="1"/>
  <c r="Y430" i="1" s="1"/>
  <c r="U431" i="1"/>
  <c r="Z431" i="1" s="1"/>
  <c r="AA434" i="1"/>
  <c r="X435" i="1"/>
  <c r="AB435" i="1"/>
  <c r="T438" i="1"/>
  <c r="Y438" i="1" s="1"/>
  <c r="U439" i="1"/>
  <c r="Z439" i="1" s="1"/>
  <c r="AA442" i="1"/>
  <c r="AA445" i="1"/>
  <c r="X452" i="1"/>
  <c r="AB452" i="1"/>
  <c r="V453" i="1"/>
  <c r="AA453" i="1" s="1"/>
  <c r="T455" i="1"/>
  <c r="Y455" i="1" s="1"/>
  <c r="X461" i="1"/>
  <c r="AB461" i="1"/>
  <c r="V462" i="1"/>
  <c r="AA462" i="1" s="1"/>
  <c r="T464" i="1"/>
  <c r="Y464" i="1" s="1"/>
  <c r="Z467" i="1"/>
  <c r="AA470" i="1"/>
  <c r="T473" i="1"/>
  <c r="Y473" i="1" s="1"/>
  <c r="S476" i="1"/>
  <c r="X476" i="1" s="1"/>
  <c r="AA479" i="1"/>
  <c r="X480" i="1"/>
  <c r="T481" i="1"/>
  <c r="Y481" i="1" s="1"/>
  <c r="Z484" i="1"/>
  <c r="AA487" i="1"/>
  <c r="T490" i="1"/>
  <c r="Y490" i="1" s="1"/>
  <c r="Z493" i="1"/>
  <c r="AA496" i="1"/>
  <c r="U497" i="1"/>
  <c r="Z497" i="1" s="1"/>
  <c r="W504" i="1"/>
  <c r="AB504" i="1" s="1"/>
  <c r="AA505" i="1"/>
  <c r="U506" i="1"/>
  <c r="Z506" i="1" s="1"/>
  <c r="S508" i="1"/>
  <c r="X508" i="1" s="1"/>
  <c r="X512" i="1"/>
  <c r="AB512" i="1"/>
  <c r="V513" i="1"/>
  <c r="AA513" i="1" s="1"/>
  <c r="T515" i="1"/>
  <c r="Y515" i="1" s="1"/>
  <c r="X521" i="1"/>
  <c r="AB521" i="1"/>
  <c r="V522" i="1"/>
  <c r="AA522" i="1" s="1"/>
  <c r="Z536" i="1"/>
  <c r="W538" i="1"/>
  <c r="AB538" i="1" s="1"/>
  <c r="AA539" i="1"/>
  <c r="U540" i="1"/>
  <c r="Z540" i="1" s="1"/>
  <c r="S542" i="1"/>
  <c r="X542" i="1" s="1"/>
  <c r="X546" i="1"/>
  <c r="AB546" i="1"/>
  <c r="V547" i="1"/>
  <c r="AA547" i="1" s="1"/>
  <c r="AA548" i="1"/>
  <c r="U549" i="1"/>
  <c r="Z549" i="1" s="1"/>
  <c r="S551" i="1"/>
  <c r="X551" i="1" s="1"/>
  <c r="X555" i="1"/>
  <c r="AB555" i="1"/>
  <c r="V556" i="1"/>
  <c r="AA556" i="1" s="1"/>
  <c r="T558" i="1"/>
  <c r="Y558" i="1" s="1"/>
  <c r="V560" i="1"/>
  <c r="AA560" i="1" s="1"/>
  <c r="T562" i="1"/>
  <c r="Y562" i="1" s="1"/>
  <c r="S564" i="1"/>
  <c r="X564" i="1" s="1"/>
  <c r="W573" i="1"/>
  <c r="AB573" i="1" s="1"/>
  <c r="V574" i="1"/>
  <c r="AA574" i="1" s="1"/>
  <c r="U575" i="1"/>
  <c r="Z575" i="1" s="1"/>
  <c r="S577" i="1"/>
  <c r="X577" i="1" s="1"/>
  <c r="Y581" i="1"/>
  <c r="W582" i="1"/>
  <c r="AB582" i="1" s="1"/>
  <c r="V583" i="1"/>
  <c r="AA583" i="1" s="1"/>
  <c r="U584" i="1"/>
  <c r="Z584" i="1" s="1"/>
  <c r="T585" i="1"/>
  <c r="Y585" i="1" s="1"/>
  <c r="X586" i="1"/>
  <c r="AB586" i="1"/>
  <c r="AA587" i="1"/>
  <c r="S590" i="1"/>
  <c r="X590" i="1" s="1"/>
  <c r="Y598" i="1"/>
  <c r="W599" i="1"/>
  <c r="AB599" i="1" s="1"/>
  <c r="V600" i="1"/>
  <c r="AA600" i="1" s="1"/>
  <c r="U601" i="1"/>
  <c r="Z601" i="1" s="1"/>
  <c r="T602" i="1"/>
  <c r="Y602" i="1" s="1"/>
  <c r="X603" i="1"/>
  <c r="AB603" i="1"/>
  <c r="AA604" i="1"/>
  <c r="S607" i="1"/>
  <c r="X607" i="1" s="1"/>
  <c r="S612" i="1"/>
  <c r="X612" i="1" s="1"/>
  <c r="T619" i="1"/>
  <c r="Y619" i="1" s="1"/>
  <c r="Z622" i="1"/>
  <c r="AA626" i="1"/>
  <c r="X627" i="1"/>
  <c r="AB627" i="1"/>
  <c r="S629" i="1"/>
  <c r="X629" i="1" s="1"/>
  <c r="T630" i="1"/>
  <c r="Y630" i="1" s="1"/>
  <c r="AA632" i="1"/>
  <c r="U633" i="1"/>
  <c r="Z633" i="1" s="1"/>
  <c r="Z638" i="1"/>
  <c r="AA641" i="1"/>
  <c r="AA643" i="1"/>
  <c r="X644" i="1"/>
  <c r="AB644" i="1"/>
  <c r="T647" i="1"/>
  <c r="Y647" i="1" s="1"/>
  <c r="U648" i="1"/>
  <c r="Z648" i="1" s="1"/>
  <c r="AA651" i="1"/>
  <c r="X652" i="1"/>
  <c r="AB652" i="1"/>
  <c r="X655" i="1"/>
  <c r="AB655" i="1"/>
  <c r="T658" i="1"/>
  <c r="Y658" i="1" s="1"/>
  <c r="Z661" i="1"/>
  <c r="U663" i="1"/>
  <c r="Z663" i="1" s="1"/>
  <c r="T669" i="1"/>
  <c r="Y669" i="1" s="1"/>
  <c r="U670" i="1"/>
  <c r="Z670" i="1" s="1"/>
  <c r="AA673" i="1"/>
  <c r="X674" i="1"/>
  <c r="AB674" i="1"/>
  <c r="T677" i="1"/>
  <c r="Y677" i="1" s="1"/>
  <c r="U678" i="1"/>
  <c r="Z678" i="1" s="1"/>
  <c r="AA681" i="1"/>
  <c r="X682" i="1"/>
  <c r="AB682" i="1"/>
  <c r="T686" i="1"/>
  <c r="Y686" i="1" s="1"/>
  <c r="U687" i="1"/>
  <c r="Z687" i="1" s="1"/>
  <c r="AA690" i="1"/>
  <c r="X691" i="1"/>
  <c r="AB691" i="1"/>
  <c r="T694" i="1"/>
  <c r="Y694" i="1" s="1"/>
  <c r="U697" i="1"/>
  <c r="Z697" i="1" s="1"/>
  <c r="U698" i="1"/>
  <c r="Z698" i="1" s="1"/>
  <c r="AA701" i="1"/>
  <c r="T708" i="1"/>
  <c r="Y708" i="1" s="1"/>
  <c r="U709" i="1"/>
  <c r="Z709" i="1" s="1"/>
  <c r="AA712" i="1"/>
  <c r="S714" i="1"/>
  <c r="X714" i="1" s="1"/>
  <c r="T715" i="1"/>
  <c r="Y715" i="1" s="1"/>
  <c r="U716" i="1"/>
  <c r="Z716" i="1" s="1"/>
  <c r="V717" i="1"/>
  <c r="AA717" i="1" s="1"/>
  <c r="W718" i="1"/>
  <c r="AB718" i="1" s="1"/>
  <c r="AA719" i="1"/>
  <c r="X720" i="1"/>
  <c r="AB720" i="1"/>
  <c r="S722" i="1"/>
  <c r="X722" i="1" s="1"/>
  <c r="T723" i="1"/>
  <c r="Y723" i="1" s="1"/>
  <c r="U724" i="1"/>
  <c r="Z724" i="1" s="1"/>
  <c r="V725" i="1"/>
  <c r="AA725" i="1" s="1"/>
  <c r="W726" i="1"/>
  <c r="AB726" i="1" s="1"/>
  <c r="AA728" i="1"/>
  <c r="S730" i="1"/>
  <c r="X730" i="1" s="1"/>
  <c r="T731" i="1"/>
  <c r="Y731" i="1" s="1"/>
  <c r="U732" i="1"/>
  <c r="Z732" i="1" s="1"/>
  <c r="V733" i="1"/>
  <c r="AA733" i="1" s="1"/>
  <c r="W734" i="1"/>
  <c r="AB734" i="1" s="1"/>
  <c r="AA735" i="1"/>
  <c r="X736" i="1"/>
  <c r="AB736" i="1"/>
  <c r="S738" i="1"/>
  <c r="X738" i="1" s="1"/>
  <c r="T739" i="1"/>
  <c r="Y739" i="1" s="1"/>
  <c r="U740" i="1"/>
  <c r="Z740" i="1" s="1"/>
  <c r="V741" i="1"/>
  <c r="AA741" i="1" s="1"/>
  <c r="W742" i="1"/>
  <c r="AB742" i="1" s="1"/>
  <c r="AA743" i="1"/>
  <c r="S745" i="1"/>
  <c r="X745" i="1" s="1"/>
  <c r="T746" i="1"/>
  <c r="Y746" i="1" s="1"/>
  <c r="U747" i="1"/>
  <c r="Z747" i="1" s="1"/>
  <c r="V748" i="1"/>
  <c r="AA748" i="1" s="1"/>
  <c r="W749" i="1"/>
  <c r="AB749" i="1" s="1"/>
  <c r="AA750" i="1"/>
  <c r="X751" i="1"/>
  <c r="AB751" i="1"/>
  <c r="S753" i="1"/>
  <c r="X753" i="1" s="1"/>
  <c r="T754" i="1"/>
  <c r="Y754" i="1" s="1"/>
  <c r="U755" i="1"/>
  <c r="Z755" i="1" s="1"/>
  <c r="V756" i="1"/>
  <c r="AA756" i="1" s="1"/>
  <c r="W757" i="1"/>
  <c r="AB757" i="1" s="1"/>
  <c r="AA758" i="1"/>
  <c r="S760" i="1"/>
  <c r="X760" i="1" s="1"/>
  <c r="T761" i="1"/>
  <c r="Y761" i="1" s="1"/>
  <c r="U762" i="1"/>
  <c r="Z762" i="1" s="1"/>
  <c r="V763" i="1"/>
  <c r="AA763" i="1" s="1"/>
  <c r="W764" i="1"/>
  <c r="AB764" i="1" s="1"/>
  <c r="AA765" i="1"/>
  <c r="S768" i="1"/>
  <c r="X768" i="1" s="1"/>
  <c r="U770" i="1"/>
  <c r="Z770" i="1" s="1"/>
  <c r="T776" i="1"/>
  <c r="Y776" i="1" s="1"/>
  <c r="X777" i="1"/>
  <c r="AB777" i="1"/>
  <c r="AA778" i="1"/>
  <c r="Y784" i="1"/>
  <c r="X785" i="1"/>
  <c r="AB785" i="1"/>
  <c r="AA786" i="1"/>
  <c r="S789" i="1"/>
  <c r="X789" i="1" s="1"/>
  <c r="X790" i="1"/>
  <c r="AB790" i="1"/>
  <c r="Y797" i="1"/>
  <c r="W798" i="1"/>
  <c r="AB798" i="1" s="1"/>
  <c r="V799" i="1"/>
  <c r="AA799" i="1" s="1"/>
  <c r="U800" i="1"/>
  <c r="Z800" i="1" s="1"/>
  <c r="T801" i="1"/>
  <c r="Y801" i="1" s="1"/>
  <c r="X802" i="1"/>
  <c r="AB802" i="1"/>
  <c r="AA803" i="1"/>
  <c r="U805" i="1"/>
  <c r="Z805" i="1" s="1"/>
  <c r="S807" i="1"/>
  <c r="X807" i="1" s="1"/>
  <c r="X811" i="1"/>
  <c r="AB811" i="1"/>
  <c r="V812" i="1"/>
  <c r="AA812" i="1" s="1"/>
  <c r="T814" i="1"/>
  <c r="Y814" i="1" s="1"/>
  <c r="Z817" i="1"/>
  <c r="X832" i="1"/>
  <c r="AB832" i="1"/>
  <c r="V833" i="1"/>
  <c r="AA833" i="1" s="1"/>
  <c r="U835" i="1"/>
  <c r="Z835" i="1" s="1"/>
  <c r="S837" i="1"/>
  <c r="X837" i="1" s="1"/>
  <c r="X841" i="1"/>
  <c r="AB841" i="1"/>
  <c r="T844" i="1"/>
  <c r="Y844" i="1" s="1"/>
  <c r="Z847" i="1"/>
  <c r="Z852" i="1"/>
  <c r="AA855" i="1"/>
  <c r="U856" i="1"/>
  <c r="Z856" i="1" s="1"/>
  <c r="AA873" i="1"/>
  <c r="X874" i="1"/>
  <c r="AB874" i="1"/>
  <c r="T877" i="1"/>
  <c r="Y877" i="1" s="1"/>
  <c r="U878" i="1"/>
  <c r="Z878" i="1" s="1"/>
  <c r="AA880" i="1"/>
  <c r="X881" i="1"/>
  <c r="AB881" i="1"/>
  <c r="T884" i="1"/>
  <c r="Y884" i="1" s="1"/>
  <c r="U885" i="1"/>
  <c r="Z885" i="1" s="1"/>
  <c r="AA888" i="1"/>
  <c r="X889" i="1"/>
  <c r="AB889" i="1"/>
  <c r="T892" i="1"/>
  <c r="Y892" i="1" s="1"/>
  <c r="U893" i="1"/>
  <c r="Z893" i="1" s="1"/>
  <c r="AA895" i="1"/>
  <c r="X896" i="1"/>
  <c r="AB896" i="1"/>
  <c r="T899" i="1"/>
  <c r="Y899" i="1" s="1"/>
  <c r="U900" i="1"/>
  <c r="Z900" i="1" s="1"/>
  <c r="AA903" i="1"/>
  <c r="X904" i="1"/>
  <c r="AB904" i="1"/>
  <c r="T907" i="1"/>
  <c r="Y907" i="1" s="1"/>
  <c r="U908" i="1"/>
  <c r="Z908" i="1" s="1"/>
  <c r="AA910" i="1"/>
  <c r="X911" i="1"/>
  <c r="AB911" i="1"/>
  <c r="T914" i="1"/>
  <c r="Y914" i="1" s="1"/>
  <c r="U915" i="1"/>
  <c r="Z915" i="1" s="1"/>
  <c r="AA920" i="1"/>
  <c r="S923" i="1"/>
  <c r="X923" i="1" s="1"/>
  <c r="Z926" i="1"/>
  <c r="AA929" i="1"/>
  <c r="U930" i="1"/>
  <c r="Z930" i="1" s="1"/>
  <c r="X936" i="1"/>
  <c r="AB936" i="1"/>
  <c r="V937" i="1"/>
  <c r="AA937" i="1" s="1"/>
  <c r="T939" i="1"/>
  <c r="Y939" i="1" s="1"/>
  <c r="S941" i="1"/>
  <c r="X941" i="1" s="1"/>
  <c r="X945" i="1"/>
  <c r="AB945" i="1"/>
  <c r="V946" i="1"/>
  <c r="AA946" i="1" s="1"/>
  <c r="T948" i="1"/>
  <c r="Y948" i="1" s="1"/>
  <c r="Z951" i="1"/>
  <c r="AA954" i="1"/>
  <c r="T957" i="1"/>
  <c r="Y957" i="1" s="1"/>
  <c r="Z960" i="1"/>
  <c r="T970" i="1"/>
  <c r="Y970" i="1" s="1"/>
  <c r="AA972" i="1"/>
  <c r="X979" i="1"/>
  <c r="AB979" i="1"/>
  <c r="T982" i="1"/>
  <c r="Y982" i="1" s="1"/>
  <c r="X1008" i="1"/>
  <c r="AB1008" i="1"/>
  <c r="T1011" i="1"/>
  <c r="Y1011" i="1" s="1"/>
  <c r="Z1014" i="1"/>
  <c r="X1017" i="1"/>
  <c r="AB1017" i="1"/>
  <c r="T1020" i="1"/>
  <c r="Y1020" i="1" s="1"/>
  <c r="Z1023" i="1"/>
  <c r="AA1026" i="1"/>
  <c r="AA1031" i="1"/>
  <c r="AA1040" i="1"/>
  <c r="U1051" i="1"/>
  <c r="Z1051" i="1" s="1"/>
  <c r="AA1054" i="1"/>
  <c r="X1055" i="1"/>
  <c r="AB1055" i="1"/>
  <c r="T1058" i="1"/>
  <c r="Y1058" i="1" s="1"/>
  <c r="U1059" i="1"/>
  <c r="Z1059" i="1" s="1"/>
  <c r="U1060" i="1"/>
  <c r="Z1060" i="1" s="1"/>
  <c r="AA1063" i="1"/>
  <c r="X1064" i="1"/>
  <c r="AB1064" i="1"/>
  <c r="T1067" i="1"/>
  <c r="Y1067" i="1" s="1"/>
  <c r="U1068" i="1"/>
  <c r="Z1068" i="1" s="1"/>
  <c r="AA1071" i="1"/>
  <c r="X1074" i="1"/>
  <c r="AB1074" i="1"/>
  <c r="X1079" i="1"/>
  <c r="AB1079" i="1"/>
  <c r="Y1082" i="1"/>
  <c r="U1085" i="1"/>
  <c r="Z1085" i="1" s="1"/>
  <c r="X1095" i="1"/>
  <c r="AB1095" i="1"/>
  <c r="T1098" i="1"/>
  <c r="Y1098" i="1" s="1"/>
  <c r="Z1101" i="1"/>
  <c r="AA1104" i="1"/>
  <c r="T1107" i="1"/>
  <c r="Y1107" i="1" s="1"/>
  <c r="U1108" i="1"/>
  <c r="Z1108" i="1" s="1"/>
  <c r="AA1111" i="1"/>
  <c r="X1112" i="1"/>
  <c r="AB1112" i="1"/>
  <c r="T1115" i="1"/>
  <c r="Y1115" i="1" s="1"/>
  <c r="U1116" i="1"/>
  <c r="Z1116" i="1" s="1"/>
  <c r="AA1119" i="1"/>
  <c r="T1122" i="1"/>
  <c r="Y1122" i="1" s="1"/>
  <c r="U1123" i="1"/>
  <c r="Z1123" i="1" s="1"/>
  <c r="AA1126" i="1"/>
  <c r="X1127" i="1"/>
  <c r="AB1127" i="1"/>
  <c r="T1130" i="1"/>
  <c r="Y1130" i="1" s="1"/>
  <c r="U1131" i="1"/>
  <c r="Z1131" i="1" s="1"/>
  <c r="AA1134" i="1"/>
  <c r="T1143" i="1"/>
  <c r="Y1143" i="1" s="1"/>
  <c r="Z1151" i="1"/>
  <c r="V1154" i="1"/>
  <c r="AA1154" i="1" s="1"/>
  <c r="Z1159" i="1"/>
  <c r="S1166" i="1"/>
  <c r="X1166" i="1" s="1"/>
  <c r="W1166" i="1"/>
  <c r="AB1166" i="1" s="1"/>
  <c r="V1180" i="1"/>
  <c r="AA1180" i="1" s="1"/>
  <c r="W1196" i="1"/>
  <c r="AB1196" i="1" s="1"/>
  <c r="T1200" i="1"/>
  <c r="Y1200" i="1" s="1"/>
  <c r="U1202" i="1"/>
  <c r="Z1202" i="1" s="1"/>
  <c r="X1217" i="1"/>
  <c r="S1217" i="1"/>
  <c r="W1217" i="1"/>
  <c r="AB1217" i="1" s="1"/>
  <c r="S1225" i="1"/>
  <c r="X1225" i="1" s="1"/>
  <c r="W1225" i="1"/>
  <c r="AB1225" i="1" s="1"/>
  <c r="T1229" i="1"/>
  <c r="Y1229" i="1" s="1"/>
  <c r="S1234" i="1"/>
  <c r="X1234" i="1" s="1"/>
  <c r="W1234" i="1"/>
  <c r="AB1234" i="1" s="1"/>
  <c r="Z1268" i="1"/>
  <c r="S1269" i="1"/>
  <c r="X1269" i="1" s="1"/>
  <c r="AB1269" i="1"/>
  <c r="S1271" i="1"/>
  <c r="X1271" i="1" s="1"/>
  <c r="AB1271" i="1"/>
  <c r="X1278" i="1"/>
  <c r="T1282" i="1"/>
  <c r="Y1282" i="1" s="1"/>
  <c r="U1284" i="1"/>
  <c r="Z1284" i="1" s="1"/>
  <c r="Z1286" i="1"/>
  <c r="V1292" i="1"/>
  <c r="AA1292" i="1" s="1"/>
  <c r="Z1294" i="1"/>
  <c r="V1297" i="1"/>
  <c r="AA1297" i="1" s="1"/>
  <c r="V1302" i="1"/>
  <c r="AA1302" i="1" s="1"/>
  <c r="V1306" i="1"/>
  <c r="AA1306" i="1" s="1"/>
  <c r="V1309" i="1"/>
  <c r="AA1309" i="1" s="1"/>
  <c r="Z1311" i="1"/>
  <c r="X1325" i="1"/>
  <c r="AA1326" i="1"/>
  <c r="T1329" i="1"/>
  <c r="Y1329" i="1" s="1"/>
  <c r="T1334" i="1"/>
  <c r="Y1334" i="1" s="1"/>
  <c r="S1339" i="1"/>
  <c r="X1339" i="1" s="1"/>
  <c r="W1339" i="1"/>
  <c r="AB1339" i="1" s="1"/>
  <c r="U1345" i="1"/>
  <c r="Z1345" i="1" s="1"/>
  <c r="V1357" i="1"/>
  <c r="AA1357" i="1" s="1"/>
  <c r="S1369" i="1"/>
  <c r="X1369" i="1" s="1"/>
  <c r="W1369" i="1"/>
  <c r="AB1369" i="1" s="1"/>
  <c r="S1378" i="1"/>
  <c r="X1378" i="1" s="1"/>
  <c r="W1378" i="1"/>
  <c r="AB1378" i="1" s="1"/>
  <c r="V1401" i="1"/>
  <c r="AA1401" i="1" s="1"/>
  <c r="S1431" i="1"/>
  <c r="X1431" i="1" s="1"/>
  <c r="AB1431" i="1"/>
  <c r="T1447" i="1"/>
  <c r="Y1447" i="1" s="1"/>
  <c r="Z1448" i="1"/>
  <c r="Z1451" i="1"/>
  <c r="T1453" i="1"/>
  <c r="Y1453" i="1" s="1"/>
  <c r="U1478" i="1"/>
  <c r="Z1478" i="1" s="1"/>
  <c r="T1479" i="1"/>
  <c r="Y1479" i="1" s="1"/>
  <c r="U1480" i="1"/>
  <c r="Z1480" i="1" s="1"/>
  <c r="U1481" i="1"/>
  <c r="Z1481" i="1" s="1"/>
  <c r="U1485" i="1"/>
  <c r="Z1485" i="1" s="1"/>
  <c r="U1495" i="1"/>
  <c r="Z1495" i="1" s="1"/>
  <c r="Y1496" i="1"/>
  <c r="V1497" i="1"/>
  <c r="AA1497" i="1" s="1"/>
  <c r="V1498" i="1"/>
  <c r="AA1498" i="1" s="1"/>
  <c r="U1502" i="1"/>
  <c r="Z1502" i="1" s="1"/>
  <c r="V1503" i="1"/>
  <c r="AA1503" i="1" s="1"/>
  <c r="U1507" i="1"/>
  <c r="Z1507" i="1" s="1"/>
  <c r="W1508" i="1"/>
  <c r="AB1508" i="1" s="1"/>
  <c r="T1518" i="1"/>
  <c r="Y1518" i="1" s="1"/>
  <c r="T1531" i="1"/>
  <c r="Y1531" i="1" s="1"/>
  <c r="T1548" i="1"/>
  <c r="Y1548" i="1" s="1"/>
  <c r="T1552" i="1"/>
  <c r="Y1552" i="1" s="1"/>
  <c r="X1557" i="1"/>
  <c r="T1560" i="1"/>
  <c r="Y1560" i="1" s="1"/>
  <c r="U1564" i="1"/>
  <c r="Z1564" i="1" s="1"/>
  <c r="T1573" i="1"/>
  <c r="Y1573" i="1" s="1"/>
  <c r="U1577" i="1"/>
  <c r="Z1577" i="1" s="1"/>
  <c r="T1591" i="1"/>
  <c r="Y1591" i="1" s="1"/>
  <c r="X1609" i="1"/>
  <c r="T1612" i="1"/>
  <c r="Y1612" i="1" s="1"/>
  <c r="U1616" i="1"/>
  <c r="Z1616" i="1" s="1"/>
  <c r="U1617" i="1"/>
  <c r="Z1617" i="1" s="1"/>
  <c r="X1626" i="1"/>
  <c r="X1639" i="1"/>
  <c r="T1642" i="1"/>
  <c r="Y1642" i="1" s="1"/>
  <c r="U1646" i="1"/>
  <c r="Z1646" i="1" s="1"/>
  <c r="U1647" i="1"/>
  <c r="Z1647" i="1" s="1"/>
  <c r="W1649" i="1"/>
  <c r="AB1649" i="1" s="1"/>
  <c r="T1650" i="1"/>
  <c r="Y1650" i="1" s="1"/>
  <c r="W1653" i="1"/>
  <c r="AB1653" i="1" s="1"/>
  <c r="T1654" i="1"/>
  <c r="Y1654" i="1" s="1"/>
  <c r="V1656" i="1"/>
  <c r="AA1656" i="1" s="1"/>
  <c r="U1659" i="1"/>
  <c r="Z1659" i="1" s="1"/>
  <c r="U1661" i="1"/>
  <c r="Z1661" i="1" s="1"/>
  <c r="V1662" i="1"/>
  <c r="AA1662" i="1" s="1"/>
  <c r="U1666" i="1"/>
  <c r="Z1666" i="1" s="1"/>
  <c r="V1667" i="1"/>
  <c r="AA1667" i="1" s="1"/>
  <c r="T1690" i="1"/>
  <c r="Y1690" i="1" s="1"/>
  <c r="T1695" i="1"/>
  <c r="Y1695" i="1" s="1"/>
  <c r="X1716" i="1"/>
  <c r="T1719" i="1"/>
  <c r="Y1719" i="1" s="1"/>
  <c r="X1729" i="1"/>
  <c r="T1732" i="1"/>
  <c r="Y1732" i="1" s="1"/>
  <c r="U1736" i="1"/>
  <c r="Z1736" i="1" s="1"/>
  <c r="U1737" i="1"/>
  <c r="Z1737" i="1" s="1"/>
  <c r="U1741" i="1"/>
  <c r="Z1741" i="1" s="1"/>
  <c r="T1742" i="1"/>
  <c r="Y1742" i="1" s="1"/>
  <c r="T1750" i="1"/>
  <c r="Y1750" i="1" s="1"/>
  <c r="S1776" i="1"/>
  <c r="X1776" i="1" s="1"/>
  <c r="W1776" i="1"/>
  <c r="AB1776" i="1" s="1"/>
  <c r="T1784" i="1"/>
  <c r="Y1784" i="1" s="1"/>
  <c r="V1786" i="1"/>
  <c r="AA1786" i="1" s="1"/>
  <c r="W1798" i="1"/>
  <c r="AB1798" i="1" s="1"/>
  <c r="T1801" i="1"/>
  <c r="Y1801" i="1" s="1"/>
  <c r="V1803" i="1"/>
  <c r="AA1803" i="1" s="1"/>
  <c r="S1810" i="1"/>
  <c r="X1810" i="1" s="1"/>
  <c r="S1814" i="1"/>
  <c r="X1814" i="1" s="1"/>
  <c r="W1814" i="1"/>
  <c r="AB1814" i="1" s="1"/>
  <c r="S1818" i="1"/>
  <c r="X1818" i="1" s="1"/>
  <c r="W1818" i="1"/>
  <c r="AB1818" i="1" s="1"/>
  <c r="S1831" i="1"/>
  <c r="X1831" i="1" s="1"/>
  <c r="W1831" i="1"/>
  <c r="AB1831" i="1" s="1"/>
  <c r="V1846" i="1"/>
  <c r="AA1846" i="1" s="1"/>
  <c r="U1850" i="1"/>
  <c r="Z1850" i="1" s="1"/>
  <c r="U1857" i="1"/>
  <c r="Z1857" i="1" s="1"/>
  <c r="U1865" i="1"/>
  <c r="Z1865" i="1" s="1"/>
  <c r="T1881" i="1"/>
  <c r="Y1881" i="1" s="1"/>
  <c r="V1889" i="1"/>
  <c r="AA1889" i="1" s="1"/>
  <c r="S1897" i="1"/>
  <c r="X1897" i="1" s="1"/>
  <c r="V1903" i="1"/>
  <c r="AA1903" i="1" s="1"/>
  <c r="T1906" i="1"/>
  <c r="Y1906" i="1" s="1"/>
  <c r="T1922" i="1"/>
  <c r="Y1922" i="1" s="1"/>
  <c r="T1988" i="1"/>
  <c r="Y1988" i="1" s="1"/>
  <c r="T2017" i="1"/>
  <c r="Y2017" i="1" s="1"/>
  <c r="S2049" i="1"/>
  <c r="X2049" i="1" s="1"/>
  <c r="W2049" i="1"/>
  <c r="AB2049" i="1" s="1"/>
  <c r="W2082" i="1"/>
  <c r="AB2082" i="1" s="1"/>
  <c r="S2109" i="1"/>
  <c r="X2109" i="1" s="1"/>
  <c r="W2109" i="1"/>
  <c r="AB2109" i="1" s="1"/>
  <c r="U2121" i="1"/>
  <c r="Z2121" i="1" s="1"/>
  <c r="U2163" i="1"/>
  <c r="Z2163" i="1" s="1"/>
  <c r="S2166" i="1"/>
  <c r="X2166" i="1" s="1"/>
  <c r="T2178" i="1"/>
  <c r="Y2178" i="1" s="1"/>
  <c r="U2198" i="1"/>
  <c r="Z2198" i="1" s="1"/>
  <c r="V2221" i="1"/>
  <c r="AA2221" i="1" s="1"/>
  <c r="U2227" i="1"/>
  <c r="Z2227" i="1" s="1"/>
  <c r="T2229" i="1"/>
  <c r="Y2229" i="1" s="1"/>
  <c r="U2236" i="1"/>
  <c r="Z2236" i="1" s="1"/>
  <c r="S2246" i="1"/>
  <c r="X2246" i="1" s="1"/>
  <c r="W2246" i="1"/>
  <c r="AB2246" i="1" s="1"/>
  <c r="S2265" i="1"/>
  <c r="X2265" i="1" s="1"/>
  <c r="T2272" i="1"/>
  <c r="Y2272" i="1" s="1"/>
  <c r="U2292" i="1"/>
  <c r="Z2292" i="1" s="1"/>
  <c r="W2295" i="1"/>
  <c r="AB2295" i="1" s="1"/>
  <c r="V2303" i="1"/>
  <c r="AA2303" i="1" s="1"/>
  <c r="T2320" i="1"/>
  <c r="Y2320" i="1" s="1"/>
  <c r="W2337" i="1"/>
  <c r="AB2337" i="1" s="1"/>
  <c r="T2340" i="1"/>
  <c r="Y2340" i="1" s="1"/>
  <c r="T2342" i="1"/>
  <c r="Y2342" i="1" s="1"/>
  <c r="U2344" i="1"/>
  <c r="Z2344" i="1" s="1"/>
  <c r="S2347" i="1"/>
  <c r="X2347" i="1" s="1"/>
  <c r="W2347" i="1"/>
  <c r="AB2347" i="1" s="1"/>
  <c r="V2378" i="1"/>
  <c r="AA2378" i="1" s="1"/>
  <c r="S2406" i="1"/>
  <c r="X2406" i="1" s="1"/>
  <c r="W2425" i="1"/>
  <c r="AB2425" i="1" s="1"/>
  <c r="S2429" i="1"/>
  <c r="X2429" i="1" s="1"/>
  <c r="W2429" i="1"/>
  <c r="AB2429" i="1" s="1"/>
  <c r="U2436" i="1"/>
  <c r="Z2436" i="1" s="1"/>
  <c r="V2453" i="1"/>
  <c r="AA2453" i="1" s="1"/>
  <c r="S2459" i="1"/>
  <c r="X2459" i="1" s="1"/>
  <c r="W2459" i="1"/>
  <c r="AB2459" i="1" s="1"/>
  <c r="S2468" i="1"/>
  <c r="X2468" i="1" s="1"/>
  <c r="W2468" i="1"/>
  <c r="AB2468" i="1" s="1"/>
  <c r="V2478" i="1"/>
  <c r="AA2478" i="1" s="1"/>
  <c r="V2485" i="1"/>
  <c r="AA2485" i="1" s="1"/>
  <c r="AA1137" i="1"/>
  <c r="X1138" i="1"/>
  <c r="AB1138" i="1"/>
  <c r="T1141" i="1"/>
  <c r="Y1141" i="1" s="1"/>
  <c r="U1142" i="1"/>
  <c r="Z1142" i="1" s="1"/>
  <c r="AA1145" i="1"/>
  <c r="X1146" i="1"/>
  <c r="AB1146" i="1"/>
  <c r="T1149" i="1"/>
  <c r="Y1149" i="1" s="1"/>
  <c r="AA1152" i="1"/>
  <c r="X1153" i="1"/>
  <c r="AB1153" i="1"/>
  <c r="T1156" i="1"/>
  <c r="Y1156" i="1" s="1"/>
  <c r="U1157" i="1"/>
  <c r="Z1157" i="1" s="1"/>
  <c r="AA1160" i="1"/>
  <c r="X1161" i="1"/>
  <c r="T1164" i="1"/>
  <c r="Y1164" i="1" s="1"/>
  <c r="AA1169" i="1"/>
  <c r="X1170" i="1"/>
  <c r="AB1170" i="1"/>
  <c r="Y1173" i="1"/>
  <c r="T1173" i="1"/>
  <c r="U1174" i="1"/>
  <c r="Z1174" i="1" s="1"/>
  <c r="Z1181" i="1"/>
  <c r="U1199" i="1"/>
  <c r="Z1199" i="1" s="1"/>
  <c r="U1210" i="1"/>
  <c r="Z1210" i="1" s="1"/>
  <c r="U1211" i="1"/>
  <c r="Z1211" i="1" s="1"/>
  <c r="AA1214" i="1"/>
  <c r="X1215" i="1"/>
  <c r="AB1215" i="1"/>
  <c r="T1218" i="1"/>
  <c r="Y1218" i="1" s="1"/>
  <c r="U1219" i="1"/>
  <c r="Z1219" i="1" s="1"/>
  <c r="AA1222" i="1"/>
  <c r="X1223" i="1"/>
  <c r="AB1223" i="1"/>
  <c r="T1227" i="1"/>
  <c r="Y1227" i="1" s="1"/>
  <c r="U1228" i="1"/>
  <c r="Z1228" i="1" s="1"/>
  <c r="AA1231" i="1"/>
  <c r="AB1232" i="1"/>
  <c r="T1235" i="1"/>
  <c r="Y1235" i="1" s="1"/>
  <c r="U1236" i="1"/>
  <c r="Z1236" i="1" s="1"/>
  <c r="AA1239" i="1"/>
  <c r="AB1240" i="1"/>
  <c r="AB1241" i="1"/>
  <c r="T1244" i="1"/>
  <c r="Y1244" i="1" s="1"/>
  <c r="U1245" i="1"/>
  <c r="Z1245" i="1" s="1"/>
  <c r="Z1256" i="1"/>
  <c r="X1266" i="1"/>
  <c r="V1268" i="1"/>
  <c r="AA1268" i="1" s="1"/>
  <c r="X1274" i="1"/>
  <c r="V1275" i="1"/>
  <c r="AA1275" i="1" s="1"/>
  <c r="U1276" i="1"/>
  <c r="Z1276" i="1" s="1"/>
  <c r="Y1278" i="1"/>
  <c r="U1281" i="1"/>
  <c r="Z1281" i="1" s="1"/>
  <c r="X1283" i="1"/>
  <c r="AB1283" i="1"/>
  <c r="AA1284" i="1"/>
  <c r="Y1285" i="1"/>
  <c r="Y1286" i="1"/>
  <c r="W1287" i="1"/>
  <c r="AB1287" i="1" s="1"/>
  <c r="Z1288" i="1"/>
  <c r="X1290" i="1"/>
  <c r="X1292" i="1"/>
  <c r="AB1292" i="1"/>
  <c r="AA1293" i="1"/>
  <c r="Y1294" i="1"/>
  <c r="W1295" i="1"/>
  <c r="AB1295" i="1" s="1"/>
  <c r="AA1300" i="1"/>
  <c r="Y1302" i="1"/>
  <c r="Z1303" i="1"/>
  <c r="AB1303" i="1"/>
  <c r="AB1304" i="1"/>
  <c r="Y1306" i="1"/>
  <c r="Z1307" i="1"/>
  <c r="X1309" i="1"/>
  <c r="AB1309" i="1"/>
  <c r="AA1310" i="1"/>
  <c r="X1313" i="1"/>
  <c r="AB1313" i="1"/>
  <c r="AA1314" i="1"/>
  <c r="Y1315" i="1"/>
  <c r="Y1316" i="1"/>
  <c r="W1317" i="1"/>
  <c r="AB1317" i="1" s="1"/>
  <c r="X1321" i="1"/>
  <c r="V1322" i="1"/>
  <c r="AA1322" i="1" s="1"/>
  <c r="U1323" i="1"/>
  <c r="Z1323" i="1" s="1"/>
  <c r="Y1325" i="1"/>
  <c r="U1328" i="1"/>
  <c r="Z1328" i="1" s="1"/>
  <c r="AB1330" i="1"/>
  <c r="U1333" i="1"/>
  <c r="Z1333" i="1" s="1"/>
  <c r="X1335" i="1"/>
  <c r="AB1335" i="1"/>
  <c r="AA1336" i="1"/>
  <c r="Y1337" i="1"/>
  <c r="X1343" i="1"/>
  <c r="AB1343" i="1"/>
  <c r="T1355" i="1"/>
  <c r="Y1355" i="1" s="1"/>
  <c r="Z1358" i="1"/>
  <c r="Z1363" i="1"/>
  <c r="AA1366" i="1"/>
  <c r="X1373" i="1"/>
  <c r="X1382" i="1"/>
  <c r="T1385" i="1"/>
  <c r="Y1385" i="1" s="1"/>
  <c r="Z1388" i="1"/>
  <c r="V1404" i="1"/>
  <c r="AA1404" i="1" s="1"/>
  <c r="U1405" i="1"/>
  <c r="Z1405" i="1" s="1"/>
  <c r="U1406" i="1"/>
  <c r="Z1406" i="1" s="1"/>
  <c r="Y1408" i="1"/>
  <c r="U1411" i="1"/>
  <c r="Z1411" i="1" s="1"/>
  <c r="X1413" i="1"/>
  <c r="AB1413" i="1"/>
  <c r="AA1414" i="1"/>
  <c r="W1416" i="1"/>
  <c r="AB1416" i="1" s="1"/>
  <c r="X1422" i="1"/>
  <c r="AB1422" i="1"/>
  <c r="AA1423" i="1"/>
  <c r="W1425" i="1"/>
  <c r="AB1425" i="1" s="1"/>
  <c r="T1430" i="1"/>
  <c r="Y1430" i="1" s="1"/>
  <c r="Z1433" i="1"/>
  <c r="W1438" i="1"/>
  <c r="AB1438" i="1" s="1"/>
  <c r="Z1439" i="1"/>
  <c r="T1441" i="1"/>
  <c r="Y1441" i="1" s="1"/>
  <c r="U1442" i="1"/>
  <c r="Z1442" i="1" s="1"/>
  <c r="T1443" i="1"/>
  <c r="Y1443" i="1" s="1"/>
  <c r="T1445" i="1"/>
  <c r="Y1445" i="1" s="1"/>
  <c r="U1446" i="1"/>
  <c r="Z1446" i="1" s="1"/>
  <c r="AA1449" i="1"/>
  <c r="U1453" i="1"/>
  <c r="Z1453" i="1" s="1"/>
  <c r="T1454" i="1"/>
  <c r="Y1454" i="1" s="1"/>
  <c r="X1474" i="1"/>
  <c r="AB1474" i="1"/>
  <c r="Y1474" i="1"/>
  <c r="AA1475" i="1"/>
  <c r="AB1476" i="1"/>
  <c r="AA1476" i="1"/>
  <c r="AA1477" i="1"/>
  <c r="Z1477" i="1"/>
  <c r="AB1487" i="1"/>
  <c r="Y1487" i="1"/>
  <c r="AA1488" i="1"/>
  <c r="X1488" i="1"/>
  <c r="U1491" i="1"/>
  <c r="Z1491" i="1" s="1"/>
  <c r="T1492" i="1"/>
  <c r="Y1492" i="1" s="1"/>
  <c r="W1495" i="1"/>
  <c r="AB1495" i="1" s="1"/>
  <c r="W1498" i="1"/>
  <c r="AB1498" i="1" s="1"/>
  <c r="Z1499" i="1"/>
  <c r="U1500" i="1"/>
  <c r="Z1500" i="1" s="1"/>
  <c r="AB1500" i="1"/>
  <c r="AB1501" i="1"/>
  <c r="Y1503" i="1"/>
  <c r="T1504" i="1"/>
  <c r="Y1504" i="1" s="1"/>
  <c r="T1505" i="1"/>
  <c r="Y1505" i="1" s="1"/>
  <c r="AA1505" i="1"/>
  <c r="AA1506" i="1"/>
  <c r="V1507" i="1"/>
  <c r="AA1507" i="1" s="1"/>
  <c r="S1508" i="1"/>
  <c r="X1508" i="1" s="1"/>
  <c r="T1509" i="1"/>
  <c r="Y1509" i="1" s="1"/>
  <c r="U1510" i="1"/>
  <c r="Z1510" i="1" s="1"/>
  <c r="U1511" i="1"/>
  <c r="Z1511" i="1" s="1"/>
  <c r="T1512" i="1"/>
  <c r="Y1512" i="1" s="1"/>
  <c r="S1513" i="1"/>
  <c r="X1513" i="1" s="1"/>
  <c r="T1514" i="1"/>
  <c r="Y1514" i="1" s="1"/>
  <c r="S1515" i="1"/>
  <c r="X1515" i="1" s="1"/>
  <c r="T1522" i="1"/>
  <c r="Y1522" i="1" s="1"/>
  <c r="Z1525" i="1"/>
  <c r="Y1525" i="1"/>
  <c r="Z1538" i="1"/>
  <c r="Y1538" i="1"/>
  <c r="S1541" i="1"/>
  <c r="X1541" i="1" s="1"/>
  <c r="T1544" i="1"/>
  <c r="Y1544" i="1" s="1"/>
  <c r="AA1546" i="1"/>
  <c r="X1548" i="1"/>
  <c r="AA1550" i="1"/>
  <c r="X1552" i="1"/>
  <c r="T1555" i="1"/>
  <c r="Y1555" i="1" s="1"/>
  <c r="T1556" i="1"/>
  <c r="Y1556" i="1" s="1"/>
  <c r="AB1557" i="1"/>
  <c r="U1560" i="1"/>
  <c r="Z1560" i="1" s="1"/>
  <c r="T1561" i="1"/>
  <c r="Y1561" i="1" s="1"/>
  <c r="AA1562" i="1"/>
  <c r="Z1563" i="1"/>
  <c r="Y1564" i="1"/>
  <c r="W1565" i="1"/>
  <c r="AB1565" i="1" s="1"/>
  <c r="S1566" i="1"/>
  <c r="X1566" i="1" s="1"/>
  <c r="AA1570" i="1"/>
  <c r="U1573" i="1"/>
  <c r="Z1573" i="1" s="1"/>
  <c r="T1574" i="1"/>
  <c r="Y1574" i="1" s="1"/>
  <c r="X1575" i="1"/>
  <c r="AA1575" i="1"/>
  <c r="Z1576" i="1"/>
  <c r="S1579" i="1"/>
  <c r="X1579" i="1" s="1"/>
  <c r="V1583" i="1"/>
  <c r="AA1583" i="1" s="1"/>
  <c r="U1584" i="1"/>
  <c r="Z1584" i="1" s="1"/>
  <c r="T1585" i="1"/>
  <c r="Y1585" i="1" s="1"/>
  <c r="T1586" i="1"/>
  <c r="Y1586" i="1" s="1"/>
  <c r="Y1587" i="1"/>
  <c r="S1587" i="1"/>
  <c r="X1587" i="1" s="1"/>
  <c r="S1588" i="1"/>
  <c r="X1588" i="1" s="1"/>
  <c r="X1592" i="1"/>
  <c r="T1595" i="1"/>
  <c r="Y1595" i="1" s="1"/>
  <c r="V1601" i="1"/>
  <c r="AA1601" i="1" s="1"/>
  <c r="S1602" i="1"/>
  <c r="X1602" i="1" s="1"/>
  <c r="V1606" i="1"/>
  <c r="AA1606" i="1" s="1"/>
  <c r="U1607" i="1"/>
  <c r="Z1607" i="1" s="1"/>
  <c r="AB1609" i="1"/>
  <c r="U1612" i="1"/>
  <c r="Z1612" i="1" s="1"/>
  <c r="X1614" i="1"/>
  <c r="AB1614" i="1"/>
  <c r="AA1614" i="1"/>
  <c r="AA1615" i="1"/>
  <c r="Z1615" i="1"/>
  <c r="W1618" i="1"/>
  <c r="AB1618" i="1" s="1"/>
  <c r="V1623" i="1"/>
  <c r="AA1623" i="1" s="1"/>
  <c r="U1624" i="1"/>
  <c r="Z1624" i="1" s="1"/>
  <c r="T1625" i="1"/>
  <c r="Y1625" i="1" s="1"/>
  <c r="AB1626" i="1"/>
  <c r="V1636" i="1"/>
  <c r="AA1636" i="1" s="1"/>
  <c r="U1637" i="1"/>
  <c r="Z1637" i="1" s="1"/>
  <c r="Y1639" i="1"/>
  <c r="AB1639" i="1"/>
  <c r="U1642" i="1"/>
  <c r="Z1642" i="1" s="1"/>
  <c r="T1643" i="1"/>
  <c r="Y1643" i="1" s="1"/>
  <c r="AA1644" i="1"/>
  <c r="Z1645" i="1"/>
  <c r="Y1646" i="1"/>
  <c r="Y1647" i="1"/>
  <c r="W1648" i="1"/>
  <c r="AB1648" i="1" s="1"/>
  <c r="S1649" i="1"/>
  <c r="X1649" i="1" s="1"/>
  <c r="Z1649" i="1"/>
  <c r="W1652" i="1"/>
  <c r="AB1652" i="1" s="1"/>
  <c r="S1653" i="1"/>
  <c r="X1653" i="1" s="1"/>
  <c r="Z1653" i="1"/>
  <c r="X1657" i="1"/>
  <c r="AA1657" i="1"/>
  <c r="Z1658" i="1"/>
  <c r="Y1659" i="1"/>
  <c r="AB1660" i="1"/>
  <c r="W1662" i="1"/>
  <c r="AB1662" i="1" s="1"/>
  <c r="Z1663" i="1"/>
  <c r="AB1664" i="1"/>
  <c r="AB1665" i="1"/>
  <c r="Y1667" i="1"/>
  <c r="T1668" i="1"/>
  <c r="Y1668" i="1" s="1"/>
  <c r="T1669" i="1"/>
  <c r="Y1669" i="1" s="1"/>
  <c r="AA1669" i="1"/>
  <c r="U1670" i="1"/>
  <c r="Z1670" i="1" s="1"/>
  <c r="S1672" i="1"/>
  <c r="X1672" i="1" s="1"/>
  <c r="S1676" i="1"/>
  <c r="X1676" i="1" s="1"/>
  <c r="T1678" i="1"/>
  <c r="Y1678" i="1" s="1"/>
  <c r="S1687" i="1"/>
  <c r="X1687" i="1" s="1"/>
  <c r="AB1691" i="1"/>
  <c r="S1692" i="1"/>
  <c r="X1692" i="1" s="1"/>
  <c r="AB1696" i="1"/>
  <c r="T1699" i="1"/>
  <c r="Y1699" i="1" s="1"/>
  <c r="T1708" i="1"/>
  <c r="Y1708" i="1" s="1"/>
  <c r="V1713" i="1"/>
  <c r="AA1713" i="1" s="1"/>
  <c r="U1714" i="1"/>
  <c r="Z1714" i="1" s="1"/>
  <c r="Y1716" i="1"/>
  <c r="AB1716" i="1"/>
  <c r="U1719" i="1"/>
  <c r="Z1719" i="1" s="1"/>
  <c r="T1720" i="1"/>
  <c r="Y1720" i="1" s="1"/>
  <c r="V1726" i="1"/>
  <c r="AA1726" i="1" s="1"/>
  <c r="U1727" i="1"/>
  <c r="Z1727" i="1" s="1"/>
  <c r="AB1729" i="1"/>
  <c r="U1732" i="1"/>
  <c r="Z1732" i="1" s="1"/>
  <c r="T1733" i="1"/>
  <c r="Y1733" i="1" s="1"/>
  <c r="X1734" i="1"/>
  <c r="AA1734" i="1"/>
  <c r="Z1735" i="1"/>
  <c r="Y1736" i="1"/>
  <c r="Y1737" i="1"/>
  <c r="AB1739" i="1"/>
  <c r="X1742" i="1"/>
  <c r="X1750" i="1"/>
  <c r="T1755" i="1"/>
  <c r="Y1755" i="1" s="1"/>
  <c r="T1763" i="1"/>
  <c r="Y1763" i="1" s="1"/>
  <c r="T1768" i="1"/>
  <c r="Y1768" i="1" s="1"/>
  <c r="X1785" i="1"/>
  <c r="X1802" i="1"/>
  <c r="V1819" i="1"/>
  <c r="AA1819" i="1" s="1"/>
  <c r="S1826" i="1"/>
  <c r="X1826" i="1" s="1"/>
  <c r="W1826" i="1"/>
  <c r="AB1826" i="1" s="1"/>
  <c r="V1832" i="1"/>
  <c r="AA1832" i="1" s="1"/>
  <c r="U1834" i="1"/>
  <c r="Z1834" i="1" s="1"/>
  <c r="T1836" i="1"/>
  <c r="Y1836" i="1" s="1"/>
  <c r="V1841" i="1"/>
  <c r="AA1841" i="1" s="1"/>
  <c r="U1847" i="1"/>
  <c r="Z1847" i="1" s="1"/>
  <c r="T1849" i="1"/>
  <c r="Y1849" i="1" s="1"/>
  <c r="Z1852" i="1"/>
  <c r="U1856" i="1"/>
  <c r="Z1856" i="1" s="1"/>
  <c r="Z1872" i="1"/>
  <c r="T1874" i="1"/>
  <c r="Y1874" i="1" s="1"/>
  <c r="Z1884" i="1"/>
  <c r="U1904" i="1"/>
  <c r="Z1904" i="1" s="1"/>
  <c r="V1911" i="1"/>
  <c r="AA1911" i="1" s="1"/>
  <c r="Z1913" i="1"/>
  <c r="W1936" i="1"/>
  <c r="AB1936" i="1" s="1"/>
  <c r="T1939" i="1"/>
  <c r="Y1939" i="1" s="1"/>
  <c r="V1941" i="1"/>
  <c r="AA1941" i="1" s="1"/>
  <c r="Z1943" i="1"/>
  <c r="T1961" i="1"/>
  <c r="Y1961" i="1" s="1"/>
  <c r="U1966" i="1"/>
  <c r="Z1966" i="1" s="1"/>
  <c r="W1980" i="1"/>
  <c r="AB1980" i="1" s="1"/>
  <c r="AB2001" i="1"/>
  <c r="T2009" i="1"/>
  <c r="Y2009" i="1" s="1"/>
  <c r="V2011" i="1"/>
  <c r="AA2011" i="1" s="1"/>
  <c r="Z2013" i="1"/>
  <c r="T2029" i="1"/>
  <c r="Y2029" i="1" s="1"/>
  <c r="V2033" i="1"/>
  <c r="AA2033" i="1" s="1"/>
  <c r="U2039" i="1"/>
  <c r="Z2039" i="1" s="1"/>
  <c r="W2052" i="1"/>
  <c r="AB2052" i="1" s="1"/>
  <c r="T2069" i="1"/>
  <c r="Y2069" i="1" s="1"/>
  <c r="V2071" i="1"/>
  <c r="AA2071" i="1" s="1"/>
  <c r="Z2073" i="1"/>
  <c r="Z2080" i="1"/>
  <c r="S2081" i="1"/>
  <c r="X2081" i="1" s="1"/>
  <c r="T2092" i="1"/>
  <c r="Y2092" i="1" s="1"/>
  <c r="W2148" i="1"/>
  <c r="AB2148" i="1" s="1"/>
  <c r="U2154" i="1"/>
  <c r="Z2154" i="1" s="1"/>
  <c r="T2169" i="1"/>
  <c r="Y2169" i="1" s="1"/>
  <c r="T2181" i="1"/>
  <c r="Y2181" i="1" s="1"/>
  <c r="W2191" i="1"/>
  <c r="AB2191" i="1" s="1"/>
  <c r="T2194" i="1"/>
  <c r="Y2194" i="1" s="1"/>
  <c r="T2208" i="1"/>
  <c r="Y2208" i="1" s="1"/>
  <c r="W2234" i="1"/>
  <c r="AB2234" i="1" s="1"/>
  <c r="S2252" i="1"/>
  <c r="X2252" i="1" s="1"/>
  <c r="T2256" i="1"/>
  <c r="Y2256" i="1" s="1"/>
  <c r="V2271" i="1"/>
  <c r="AA2271" i="1" s="1"/>
  <c r="U2276" i="1"/>
  <c r="Z2276" i="1" s="1"/>
  <c r="T2307" i="1"/>
  <c r="Y2307" i="1" s="1"/>
  <c r="V2314" i="1"/>
  <c r="AA2314" i="1" s="1"/>
  <c r="V2326" i="1"/>
  <c r="AA2326" i="1" s="1"/>
  <c r="Z2328" i="1"/>
  <c r="S2368" i="1"/>
  <c r="X2368" i="1" s="1"/>
  <c r="W2368" i="1"/>
  <c r="AB2368" i="1" s="1"/>
  <c r="S2373" i="1"/>
  <c r="X2373" i="1" s="1"/>
  <c r="W2373" i="1"/>
  <c r="AB2373" i="1" s="1"/>
  <c r="S2381" i="1"/>
  <c r="X2381" i="1" s="1"/>
  <c r="W2381" i="1"/>
  <c r="AB2381" i="1" s="1"/>
  <c r="U2396" i="1"/>
  <c r="Z2396" i="1" s="1"/>
  <c r="Z2408" i="1"/>
  <c r="S2414" i="1"/>
  <c r="X2414" i="1" s="1"/>
  <c r="W2414" i="1"/>
  <c r="AB2414" i="1" s="1"/>
  <c r="S2423" i="1"/>
  <c r="X2423" i="1" s="1"/>
  <c r="W2423" i="1"/>
  <c r="AB2423" i="1" s="1"/>
  <c r="V2426" i="1"/>
  <c r="AA2426" i="1" s="1"/>
  <c r="V2430" i="1"/>
  <c r="AA2430" i="1" s="1"/>
  <c r="Z2433" i="1"/>
  <c r="U2440" i="1"/>
  <c r="Z2440" i="1" s="1"/>
  <c r="T2442" i="1"/>
  <c r="Y2442" i="1" s="1"/>
  <c r="V2446" i="1"/>
  <c r="AA2446" i="1" s="1"/>
  <c r="T2471" i="1"/>
  <c r="Y2471" i="1" s="1"/>
  <c r="V2476" i="1"/>
  <c r="AA2476" i="1" s="1"/>
  <c r="T1139" i="1"/>
  <c r="Y1139" i="1" s="1"/>
  <c r="U1140" i="1"/>
  <c r="Z1140" i="1" s="1"/>
  <c r="AA1143" i="1"/>
  <c r="AB1144" i="1"/>
  <c r="T1147" i="1"/>
  <c r="Y1147" i="1" s="1"/>
  <c r="U1148" i="1"/>
  <c r="Z1148" i="1" s="1"/>
  <c r="AA1150" i="1"/>
  <c r="AB1151" i="1"/>
  <c r="T1154" i="1"/>
  <c r="Y1154" i="1" s="1"/>
  <c r="U1155" i="1"/>
  <c r="Z1155" i="1" s="1"/>
  <c r="AA1158" i="1"/>
  <c r="AB1159" i="1"/>
  <c r="AA1167" i="1"/>
  <c r="AB1168" i="1"/>
  <c r="T1171" i="1"/>
  <c r="Y1171" i="1" s="1"/>
  <c r="U1172" i="1"/>
  <c r="Z1172" i="1" s="1"/>
  <c r="AA1175" i="1"/>
  <c r="AB1176" i="1"/>
  <c r="AA1179" i="1"/>
  <c r="T1182" i="1"/>
  <c r="Y1182" i="1" s="1"/>
  <c r="Z1185" i="1"/>
  <c r="AA1198" i="1"/>
  <c r="T1208" i="1"/>
  <c r="Y1208" i="1" s="1"/>
  <c r="AA1212" i="1"/>
  <c r="AB1213" i="1"/>
  <c r="T1216" i="1"/>
  <c r="Y1216" i="1" s="1"/>
  <c r="U1217" i="1"/>
  <c r="Z1217" i="1" s="1"/>
  <c r="AA1220" i="1"/>
  <c r="AB1221" i="1"/>
  <c r="T1224" i="1"/>
  <c r="Y1224" i="1" s="1"/>
  <c r="U1225" i="1"/>
  <c r="Z1225" i="1" s="1"/>
  <c r="U1226" i="1"/>
  <c r="Z1226" i="1" s="1"/>
  <c r="AA1229" i="1"/>
  <c r="AB1230" i="1"/>
  <c r="S1232" i="1"/>
  <c r="X1232" i="1" s="1"/>
  <c r="T1233" i="1"/>
  <c r="Y1233" i="1" s="1"/>
  <c r="U1234" i="1"/>
  <c r="Z1234" i="1" s="1"/>
  <c r="AA1237" i="1"/>
  <c r="AB1238" i="1"/>
  <c r="S1240" i="1"/>
  <c r="X1240" i="1" s="1"/>
  <c r="S1241" i="1"/>
  <c r="X1241" i="1" s="1"/>
  <c r="U1243" i="1"/>
  <c r="Z1243" i="1" s="1"/>
  <c r="AA1246" i="1"/>
  <c r="T1248" i="1"/>
  <c r="Y1248" i="1" s="1"/>
  <c r="Z1251" i="1"/>
  <c r="AA1254" i="1"/>
  <c r="T1257" i="1"/>
  <c r="Y1257" i="1" s="1"/>
  <c r="Z1260" i="1"/>
  <c r="Y1268" i="1"/>
  <c r="T1269" i="1"/>
  <c r="Y1269" i="1" s="1"/>
  <c r="T1270" i="1"/>
  <c r="Y1270" i="1" s="1"/>
  <c r="AA1270" i="1"/>
  <c r="T1271" i="1"/>
  <c r="Y1271" i="1" s="1"/>
  <c r="AA1271" i="1"/>
  <c r="U1277" i="1"/>
  <c r="Z1277" i="1" s="1"/>
  <c r="AB1279" i="1"/>
  <c r="AA1280" i="1"/>
  <c r="X1287" i="1"/>
  <c r="V1289" i="1"/>
  <c r="AA1289" i="1" s="1"/>
  <c r="Y1290" i="1"/>
  <c r="X1295" i="1"/>
  <c r="W1301" i="1"/>
  <c r="AB1301" i="1" s="1"/>
  <c r="W1305" i="1"/>
  <c r="AB1305" i="1" s="1"/>
  <c r="X1317" i="1"/>
  <c r="U1324" i="1"/>
  <c r="Z1324" i="1" s="1"/>
  <c r="AB1326" i="1"/>
  <c r="AA1327" i="1"/>
  <c r="S1330" i="1"/>
  <c r="X1330" i="1" s="1"/>
  <c r="X1331" i="1"/>
  <c r="AB1331" i="1"/>
  <c r="AA1332" i="1"/>
  <c r="AA1340" i="1"/>
  <c r="Z1346" i="1"/>
  <c r="AA1349" i="1"/>
  <c r="S1352" i="1"/>
  <c r="X1352" i="1" s="1"/>
  <c r="AB1356" i="1"/>
  <c r="T1359" i="1"/>
  <c r="Y1359" i="1" s="1"/>
  <c r="AB1361" i="1"/>
  <c r="T1364" i="1"/>
  <c r="Y1364" i="1" s="1"/>
  <c r="Z1367" i="1"/>
  <c r="AA1370" i="1"/>
  <c r="Z1376" i="1"/>
  <c r="AA1379" i="1"/>
  <c r="AB1386" i="1"/>
  <c r="T1389" i="1"/>
  <c r="Y1389" i="1" s="1"/>
  <c r="U1407" i="1"/>
  <c r="Z1407" i="1" s="1"/>
  <c r="AB1409" i="1"/>
  <c r="AA1410" i="1"/>
  <c r="X1416" i="1"/>
  <c r="X1425" i="1"/>
  <c r="AA1434" i="1"/>
  <c r="V1434" i="1"/>
  <c r="W1440" i="1"/>
  <c r="AB1440" i="1" s="1"/>
  <c r="U1444" i="1"/>
  <c r="Z1444" i="1" s="1"/>
  <c r="AB1448" i="1"/>
  <c r="AB1451" i="1"/>
  <c r="AA1451" i="1"/>
  <c r="AA1452" i="1"/>
  <c r="Z1452" i="1"/>
  <c r="T1458" i="1"/>
  <c r="Y1458" i="1" s="1"/>
  <c r="U1472" i="1"/>
  <c r="Z1472" i="1" s="1"/>
  <c r="T1473" i="1"/>
  <c r="Y1473" i="1" s="1"/>
  <c r="S1476" i="1"/>
  <c r="X1476" i="1" s="1"/>
  <c r="X1478" i="1"/>
  <c r="AB1478" i="1"/>
  <c r="Y1478" i="1"/>
  <c r="AA1479" i="1"/>
  <c r="S1487" i="1"/>
  <c r="X1487" i="1" s="1"/>
  <c r="AB1489" i="1"/>
  <c r="AA1489" i="1"/>
  <c r="AA1490" i="1"/>
  <c r="Z1490" i="1"/>
  <c r="U1496" i="1"/>
  <c r="Z1496" i="1" s="1"/>
  <c r="Y1497" i="1"/>
  <c r="S1497" i="1"/>
  <c r="X1497" i="1" s="1"/>
  <c r="S1498" i="1"/>
  <c r="X1498" i="1" s="1"/>
  <c r="Z1498" i="1"/>
  <c r="W1502" i="1"/>
  <c r="AB1502" i="1" s="1"/>
  <c r="Z1503" i="1"/>
  <c r="U1504" i="1"/>
  <c r="Z1504" i="1" s="1"/>
  <c r="AB1504" i="1"/>
  <c r="AB1505" i="1"/>
  <c r="U1513" i="1"/>
  <c r="Z1513" i="1" s="1"/>
  <c r="W1515" i="1"/>
  <c r="AB1515" i="1" s="1"/>
  <c r="S1519" i="1"/>
  <c r="X1519" i="1" s="1"/>
  <c r="AB1523" i="1"/>
  <c r="T1527" i="1"/>
  <c r="Y1527" i="1" s="1"/>
  <c r="AB1532" i="1"/>
  <c r="V1533" i="1"/>
  <c r="AA1533" i="1" s="1"/>
  <c r="T1535" i="1"/>
  <c r="Y1535" i="1" s="1"/>
  <c r="V1537" i="1"/>
  <c r="AA1537" i="1" s="1"/>
  <c r="S1540" i="1"/>
  <c r="X1540" i="1" s="1"/>
  <c r="AA1542" i="1"/>
  <c r="X1544" i="1"/>
  <c r="Z1547" i="1"/>
  <c r="AB1548" i="1"/>
  <c r="Z1551" i="1"/>
  <c r="U1555" i="1"/>
  <c r="Z1555" i="1" s="1"/>
  <c r="U1556" i="1"/>
  <c r="Z1556" i="1" s="1"/>
  <c r="T1557" i="1"/>
  <c r="Y1557" i="1" s="1"/>
  <c r="X1565" i="1"/>
  <c r="AB1571" i="1"/>
  <c r="AA1572" i="1"/>
  <c r="W1579" i="1"/>
  <c r="AB1579" i="1" s="1"/>
  <c r="U1585" i="1"/>
  <c r="Z1585" i="1" s="1"/>
  <c r="U1586" i="1"/>
  <c r="Z1586" i="1" s="1"/>
  <c r="W1588" i="1"/>
  <c r="AB1588" i="1" s="1"/>
  <c r="AB1596" i="1"/>
  <c r="T1599" i="1"/>
  <c r="Y1599" i="1" s="1"/>
  <c r="U1608" i="1"/>
  <c r="Z1608" i="1" s="1"/>
  <c r="AB1610" i="1"/>
  <c r="AA1611" i="1"/>
  <c r="X1618" i="1"/>
  <c r="U1625" i="1"/>
  <c r="Z1625" i="1" s="1"/>
  <c r="AB1627" i="1"/>
  <c r="T1630" i="1"/>
  <c r="Y1630" i="1" s="1"/>
  <c r="AB1632" i="1"/>
  <c r="T1635" i="1"/>
  <c r="Y1635" i="1" s="1"/>
  <c r="U1638" i="1"/>
  <c r="Z1638" i="1" s="1"/>
  <c r="X1648" i="1"/>
  <c r="V1650" i="1"/>
  <c r="AA1650" i="1" s="1"/>
  <c r="V1654" i="1"/>
  <c r="AA1654" i="1" s="1"/>
  <c r="W1661" i="1"/>
  <c r="AB1661" i="1" s="1"/>
  <c r="Z1662" i="1"/>
  <c r="W1666" i="1"/>
  <c r="AB1666" i="1" s="1"/>
  <c r="Z1667" i="1"/>
  <c r="U1668" i="1"/>
  <c r="Z1668" i="1" s="1"/>
  <c r="AB1668" i="1"/>
  <c r="AB1669" i="1"/>
  <c r="T1671" i="1"/>
  <c r="Y1671" i="1" s="1"/>
  <c r="U1672" i="1"/>
  <c r="Z1672" i="1" s="1"/>
  <c r="T1673" i="1"/>
  <c r="Y1673" i="1" s="1"/>
  <c r="T1675" i="1"/>
  <c r="Y1675" i="1" s="1"/>
  <c r="U1676" i="1"/>
  <c r="Z1676" i="1" s="1"/>
  <c r="S1677" i="1"/>
  <c r="X1677" i="1" s="1"/>
  <c r="AB1679" i="1"/>
  <c r="T1682" i="1"/>
  <c r="Y1682" i="1" s="1"/>
  <c r="W1687" i="1"/>
  <c r="AB1687" i="1" s="1"/>
  <c r="S1691" i="1"/>
  <c r="X1691" i="1" s="1"/>
  <c r="W1692" i="1"/>
  <c r="AB1692" i="1" s="1"/>
  <c r="S1696" i="1"/>
  <c r="X1696" i="1" s="1"/>
  <c r="X1700" i="1"/>
  <c r="AB1700" i="1"/>
  <c r="T1703" i="1"/>
  <c r="Y1703" i="1" s="1"/>
  <c r="AB1709" i="1"/>
  <c r="T1712" i="1"/>
  <c r="Y1712" i="1" s="1"/>
  <c r="U1715" i="1"/>
  <c r="Z1715" i="1" s="1"/>
  <c r="U1728" i="1"/>
  <c r="Z1728" i="1" s="1"/>
  <c r="AB1730" i="1"/>
  <c r="AA1731" i="1"/>
  <c r="S1739" i="1"/>
  <c r="X1739" i="1" s="1"/>
  <c r="X1741" i="1"/>
  <c r="AB1741" i="1"/>
  <c r="Y1741" i="1"/>
  <c r="T1746" i="1"/>
  <c r="Y1746" i="1" s="1"/>
  <c r="X1755" i="1"/>
  <c r="X1763" i="1"/>
  <c r="X1768" i="1"/>
  <c r="U1787" i="1"/>
  <c r="Z1787" i="1" s="1"/>
  <c r="S1790" i="1"/>
  <c r="X1790" i="1" s="1"/>
  <c r="X1798" i="1"/>
  <c r="T1802" i="1"/>
  <c r="Y1802" i="1" s="1"/>
  <c r="Z1804" i="1"/>
  <c r="S1805" i="1"/>
  <c r="X1805" i="1" s="1"/>
  <c r="AB1805" i="1"/>
  <c r="S1811" i="1"/>
  <c r="X1811" i="1" s="1"/>
  <c r="W1811" i="1"/>
  <c r="AB1811" i="1" s="1"/>
  <c r="V1813" i="1"/>
  <c r="AA1813" i="1" s="1"/>
  <c r="T1823" i="1"/>
  <c r="Y1823" i="1" s="1"/>
  <c r="U1838" i="1"/>
  <c r="Z1838" i="1" s="1"/>
  <c r="U1842" i="1"/>
  <c r="Z1842" i="1" s="1"/>
  <c r="V1845" i="1"/>
  <c r="AA1845" i="1" s="1"/>
  <c r="V1854" i="1"/>
  <c r="AA1854" i="1" s="1"/>
  <c r="T1858" i="1"/>
  <c r="Y1858" i="1" s="1"/>
  <c r="T1860" i="1"/>
  <c r="Y1860" i="1" s="1"/>
  <c r="AA1862" i="1"/>
  <c r="Z1867" i="1"/>
  <c r="AA1868" i="1"/>
  <c r="T1869" i="1"/>
  <c r="Y1869" i="1" s="1"/>
  <c r="Z1880" i="1"/>
  <c r="T1883" i="1"/>
  <c r="Y1883" i="1" s="1"/>
  <c r="S1890" i="1"/>
  <c r="X1890" i="1" s="1"/>
  <c r="W1890" i="1"/>
  <c r="AB1890" i="1" s="1"/>
  <c r="W1898" i="1"/>
  <c r="AB1898" i="1" s="1"/>
  <c r="V1921" i="1"/>
  <c r="AA1921" i="1" s="1"/>
  <c r="W1931" i="1"/>
  <c r="AB1931" i="1" s="1"/>
  <c r="S1968" i="1"/>
  <c r="X1968" i="1" s="1"/>
  <c r="S1971" i="1"/>
  <c r="X1971" i="1" s="1"/>
  <c r="T1975" i="1"/>
  <c r="Y1975" i="1" s="1"/>
  <c r="X2000" i="1"/>
  <c r="V2016" i="1"/>
  <c r="AA2016" i="1" s="1"/>
  <c r="S2022" i="1"/>
  <c r="X2022" i="1" s="1"/>
  <c r="W2022" i="1"/>
  <c r="AB2022" i="1" s="1"/>
  <c r="V2042" i="1"/>
  <c r="AA2042" i="1" s="1"/>
  <c r="S2061" i="1"/>
  <c r="X2061" i="1" s="1"/>
  <c r="T2065" i="1"/>
  <c r="Y2065" i="1" s="1"/>
  <c r="Z2075" i="1"/>
  <c r="AA2076" i="1"/>
  <c r="T2077" i="1"/>
  <c r="Y2077" i="1" s="1"/>
  <c r="T2078" i="1"/>
  <c r="Y2078" i="1" s="1"/>
  <c r="X2082" i="1"/>
  <c r="S2127" i="1"/>
  <c r="X2127" i="1" s="1"/>
  <c r="X2134" i="1"/>
  <c r="W2143" i="1"/>
  <c r="AB2143" i="1" s="1"/>
  <c r="AA2161" i="1"/>
  <c r="V2162" i="1"/>
  <c r="AA2162" i="1" s="1"/>
  <c r="Z2164" i="1"/>
  <c r="U2185" i="1"/>
  <c r="Z2185" i="1" s="1"/>
  <c r="X2195" i="1"/>
  <c r="S2219" i="1"/>
  <c r="X2219" i="1" s="1"/>
  <c r="W2219" i="1"/>
  <c r="AB2219" i="1" s="1"/>
  <c r="W2222" i="1"/>
  <c r="AB2222" i="1" s="1"/>
  <c r="V2226" i="1"/>
  <c r="AA2226" i="1" s="1"/>
  <c r="Z2228" i="1"/>
  <c r="V2235" i="1"/>
  <c r="AA2235" i="1" s="1"/>
  <c r="Z2237" i="1"/>
  <c r="V2240" i="1"/>
  <c r="AA2240" i="1" s="1"/>
  <c r="T2259" i="1"/>
  <c r="Y2259" i="1"/>
  <c r="S2278" i="1"/>
  <c r="X2278" i="1" s="1"/>
  <c r="W2286" i="1"/>
  <c r="AB2286" i="1" s="1"/>
  <c r="T2289" i="1"/>
  <c r="Y2289" i="1" s="1"/>
  <c r="V2291" i="1"/>
  <c r="AA2291" i="1" s="1"/>
  <c r="Z2293" i="1"/>
  <c r="T2312" i="1"/>
  <c r="Y2312" i="1" s="1"/>
  <c r="W2317" i="1"/>
  <c r="AB2317" i="1" s="1"/>
  <c r="V2322" i="1"/>
  <c r="AA2322" i="1" s="1"/>
  <c r="X2337" i="1"/>
  <c r="T2341" i="1"/>
  <c r="Y2341" i="1" s="1"/>
  <c r="V2343" i="1"/>
  <c r="AA2343" i="1" s="1"/>
  <c r="Z2345" i="1"/>
  <c r="V2348" i="1"/>
  <c r="AA2348" i="1" s="1"/>
  <c r="V2361" i="1"/>
  <c r="AA2361" i="1" s="1"/>
  <c r="T2393" i="1"/>
  <c r="Y2393" i="1" s="1"/>
  <c r="U2399" i="1"/>
  <c r="Z2399" i="1" s="1"/>
  <c r="T2407" i="1"/>
  <c r="Y2407" i="1" s="1"/>
  <c r="T2410" i="1"/>
  <c r="Y2410" i="1" s="1"/>
  <c r="T2420" i="1"/>
  <c r="Y2420" i="1" s="1"/>
  <c r="V2424" i="1"/>
  <c r="AA2424" i="1" s="1"/>
  <c r="V2428" i="1"/>
  <c r="AA2428" i="1" s="1"/>
  <c r="Z2435" i="1"/>
  <c r="Z2437" i="1"/>
  <c r="Z2445" i="1"/>
  <c r="U2475" i="1"/>
  <c r="Z2475" i="1" s="1"/>
  <c r="U2479" i="1"/>
  <c r="Z2479" i="1" s="1"/>
  <c r="T1137" i="1"/>
  <c r="Y1137" i="1" s="1"/>
  <c r="U1138" i="1"/>
  <c r="Z1138" i="1" s="1"/>
  <c r="AA1141" i="1"/>
  <c r="X1142" i="1"/>
  <c r="AB1142" i="1"/>
  <c r="S1144" i="1"/>
  <c r="X1144" i="1" s="1"/>
  <c r="T1145" i="1"/>
  <c r="Y1145" i="1" s="1"/>
  <c r="U1146" i="1"/>
  <c r="Z1146" i="1" s="1"/>
  <c r="AA1149" i="1"/>
  <c r="S1151" i="1"/>
  <c r="X1151" i="1" s="1"/>
  <c r="T1152" i="1"/>
  <c r="Y1152" i="1" s="1"/>
  <c r="U1153" i="1"/>
  <c r="Z1153" i="1" s="1"/>
  <c r="AA1156" i="1"/>
  <c r="X1157" i="1"/>
  <c r="AB1157" i="1"/>
  <c r="S1159" i="1"/>
  <c r="X1159" i="1" s="1"/>
  <c r="T1160" i="1"/>
  <c r="Y1160" i="1" s="1"/>
  <c r="W1161" i="1"/>
  <c r="AB1161" i="1" s="1"/>
  <c r="AA1162" i="1"/>
  <c r="T1165" i="1"/>
  <c r="Y1165" i="1" s="1"/>
  <c r="S1168" i="1"/>
  <c r="X1168" i="1" s="1"/>
  <c r="T1169" i="1"/>
  <c r="Y1169" i="1" s="1"/>
  <c r="U1170" i="1"/>
  <c r="Z1170" i="1" s="1"/>
  <c r="AA1173" i="1"/>
  <c r="X1174" i="1"/>
  <c r="AB1174" i="1"/>
  <c r="S1176" i="1"/>
  <c r="X1176" i="1" s="1"/>
  <c r="T1177" i="1"/>
  <c r="Y1177" i="1" s="1"/>
  <c r="X1183" i="1"/>
  <c r="AB1183" i="1"/>
  <c r="V1184" i="1"/>
  <c r="AA1184" i="1" s="1"/>
  <c r="T1186" i="1"/>
  <c r="Y1186" i="1" s="1"/>
  <c r="X1210" i="1"/>
  <c r="AB1210" i="1"/>
  <c r="X1211" i="1"/>
  <c r="AB1211" i="1"/>
  <c r="S1213" i="1"/>
  <c r="X1213" i="1" s="1"/>
  <c r="T1214" i="1"/>
  <c r="Y1214" i="1" s="1"/>
  <c r="U1215" i="1"/>
  <c r="Z1215" i="1" s="1"/>
  <c r="AA1218" i="1"/>
  <c r="X1219" i="1"/>
  <c r="AB1219" i="1"/>
  <c r="S1221" i="1"/>
  <c r="X1221" i="1" s="1"/>
  <c r="T1222" i="1"/>
  <c r="Y1222" i="1" s="1"/>
  <c r="U1223" i="1"/>
  <c r="Z1223" i="1" s="1"/>
  <c r="AA1227" i="1"/>
  <c r="X1228" i="1"/>
  <c r="AB1228" i="1"/>
  <c r="S1230" i="1"/>
  <c r="X1230" i="1" s="1"/>
  <c r="T1231" i="1"/>
  <c r="Y1231" i="1" s="1"/>
  <c r="U1232" i="1"/>
  <c r="Z1232" i="1" s="1"/>
  <c r="AA1235" i="1"/>
  <c r="X1236" i="1"/>
  <c r="AB1236" i="1"/>
  <c r="S1238" i="1"/>
  <c r="X1238" i="1" s="1"/>
  <c r="T1239" i="1"/>
  <c r="Y1239" i="1" s="1"/>
  <c r="U1240" i="1"/>
  <c r="Z1240" i="1" s="1"/>
  <c r="U1241" i="1"/>
  <c r="Z1241" i="1" s="1"/>
  <c r="X1245" i="1"/>
  <c r="AB1245" i="1"/>
  <c r="S1247" i="1"/>
  <c r="X1247" i="1" s="1"/>
  <c r="X1249" i="1"/>
  <c r="AB1249" i="1"/>
  <c r="V1250" i="1"/>
  <c r="AA1250" i="1" s="1"/>
  <c r="T1252" i="1"/>
  <c r="Y1252" i="1" s="1"/>
  <c r="Z1255" i="1"/>
  <c r="X1258" i="1"/>
  <c r="AB1258" i="1"/>
  <c r="V1259" i="1"/>
  <c r="AA1259" i="1" s="1"/>
  <c r="T1266" i="1"/>
  <c r="Y1266" i="1" s="1"/>
  <c r="X1267" i="1"/>
  <c r="W1267" i="1"/>
  <c r="AB1267" i="1" s="1"/>
  <c r="U1269" i="1"/>
  <c r="Z1269" i="1" s="1"/>
  <c r="V1272" i="1"/>
  <c r="AA1272" i="1" s="1"/>
  <c r="U1273" i="1"/>
  <c r="Z1273" i="1" s="1"/>
  <c r="T1274" i="1"/>
  <c r="Y1274" i="1" s="1"/>
  <c r="X1275" i="1"/>
  <c r="AB1275" i="1"/>
  <c r="AA1276" i="1"/>
  <c r="S1279" i="1"/>
  <c r="X1279" i="1" s="1"/>
  <c r="Y1287" i="1"/>
  <c r="Z1290" i="1"/>
  <c r="Y1295" i="1"/>
  <c r="U1298" i="1"/>
  <c r="Z1298" i="1" s="1"/>
  <c r="T1299" i="1"/>
  <c r="Y1299" i="1" s="1"/>
  <c r="X1300" i="1"/>
  <c r="W1300" i="1"/>
  <c r="AB1300" i="1" s="1"/>
  <c r="S1301" i="1"/>
  <c r="X1301" i="1" s="1"/>
  <c r="Y1304" i="1"/>
  <c r="S1304" i="1"/>
  <c r="X1304" i="1" s="1"/>
  <c r="S1305" i="1"/>
  <c r="X1305" i="1" s="1"/>
  <c r="Y1317" i="1"/>
  <c r="U1320" i="1"/>
  <c r="Z1320" i="1" s="1"/>
  <c r="T1321" i="1"/>
  <c r="Y1321" i="1" s="1"/>
  <c r="X1322" i="1"/>
  <c r="AB1322" i="1"/>
  <c r="AA1323" i="1"/>
  <c r="S1326" i="1"/>
  <c r="X1326" i="1" s="1"/>
  <c r="Y1338" i="1"/>
  <c r="Z1341" i="1"/>
  <c r="AA1344" i="1"/>
  <c r="T1347" i="1"/>
  <c r="Y1347" i="1" s="1"/>
  <c r="Z1350" i="1"/>
  <c r="W1352" i="1"/>
  <c r="AB1352" i="1" s="1"/>
  <c r="AA1353" i="1"/>
  <c r="S1356" i="1"/>
  <c r="X1356" i="1" s="1"/>
  <c r="X1360" i="1"/>
  <c r="AB1360" i="1"/>
  <c r="S1361" i="1"/>
  <c r="X1361" i="1" s="1"/>
  <c r="X1365" i="1"/>
  <c r="AB1365" i="1"/>
  <c r="T1368" i="1"/>
  <c r="Y1368" i="1" s="1"/>
  <c r="Z1371" i="1"/>
  <c r="W1373" i="1"/>
  <c r="AB1373" i="1" s="1"/>
  <c r="AA1374" i="1"/>
  <c r="T1377" i="1"/>
  <c r="Y1377" i="1" s="1"/>
  <c r="Z1380" i="1"/>
  <c r="W1382" i="1"/>
  <c r="AB1382" i="1" s="1"/>
  <c r="AA1383" i="1"/>
  <c r="S1386" i="1"/>
  <c r="X1386" i="1" s="1"/>
  <c r="X1390" i="1"/>
  <c r="U1402" i="1"/>
  <c r="Z1402" i="1" s="1"/>
  <c r="T1403" i="1"/>
  <c r="Y1403" i="1" s="1"/>
  <c r="X1404" i="1"/>
  <c r="AB1404" i="1"/>
  <c r="AA1405" i="1"/>
  <c r="AA1406" i="1"/>
  <c r="S1409" i="1"/>
  <c r="X1409" i="1" s="1"/>
  <c r="Y1416" i="1"/>
  <c r="U1419" i="1"/>
  <c r="Z1419" i="1" s="1"/>
  <c r="T1420" i="1"/>
  <c r="Y1420" i="1" s="1"/>
  <c r="Y1425" i="1"/>
  <c r="T1435" i="1"/>
  <c r="Y1435" i="1" s="1"/>
  <c r="T1436" i="1"/>
  <c r="Y1436" i="1" s="1"/>
  <c r="V1439" i="1"/>
  <c r="AA1439" i="1" s="1"/>
  <c r="S1440" i="1"/>
  <c r="X1440" i="1" s="1"/>
  <c r="AA1441" i="1"/>
  <c r="X1442" i="1"/>
  <c r="AB1442" i="1"/>
  <c r="AA1442" i="1"/>
  <c r="AA1443" i="1"/>
  <c r="Z1443" i="1"/>
  <c r="AA1445" i="1"/>
  <c r="X1446" i="1"/>
  <c r="S1448" i="1"/>
  <c r="X1448" i="1" s="1"/>
  <c r="T1449" i="1"/>
  <c r="Y1449" i="1" s="1"/>
  <c r="X1453" i="1"/>
  <c r="AB1453" i="1"/>
  <c r="W1472" i="1"/>
  <c r="AB1472" i="1" s="1"/>
  <c r="V1473" i="1"/>
  <c r="AA1473" i="1" s="1"/>
  <c r="U1474" i="1"/>
  <c r="Z1474" i="1" s="1"/>
  <c r="T1475" i="1"/>
  <c r="Y1475" i="1" s="1"/>
  <c r="U1476" i="1"/>
  <c r="Z1476" i="1" s="1"/>
  <c r="T1477" i="1"/>
  <c r="Y1477" i="1" s="1"/>
  <c r="S1480" i="1"/>
  <c r="X1480" i="1" s="1"/>
  <c r="S1481" i="1"/>
  <c r="X1481" i="1" s="1"/>
  <c r="T1484" i="1"/>
  <c r="Y1484" i="1" s="1"/>
  <c r="T1486" i="1"/>
  <c r="Y1486" i="1" s="1"/>
  <c r="U1487" i="1"/>
  <c r="Z1487" i="1" s="1"/>
  <c r="T1488" i="1"/>
  <c r="Y1488" i="1" s="1"/>
  <c r="S1489" i="1"/>
  <c r="X1489" i="1" s="1"/>
  <c r="Y1491" i="1"/>
  <c r="X1493" i="1"/>
  <c r="V1499" i="1"/>
  <c r="AA1499" i="1" s="1"/>
  <c r="Y1501" i="1"/>
  <c r="S1501" i="1"/>
  <c r="X1501" i="1" s="1"/>
  <c r="S1502" i="1"/>
  <c r="X1502" i="1" s="1"/>
  <c r="W1506" i="1"/>
  <c r="AB1506" i="1" s="1"/>
  <c r="AA1509" i="1"/>
  <c r="X1511" i="1"/>
  <c r="AB1511" i="1"/>
  <c r="AA1511" i="1"/>
  <c r="AA1512" i="1"/>
  <c r="Z1512" i="1"/>
  <c r="Y1513" i="1"/>
  <c r="AA1514" i="1"/>
  <c r="X1514" i="1"/>
  <c r="W1519" i="1"/>
  <c r="AB1519" i="1" s="1"/>
  <c r="U1521" i="1"/>
  <c r="Z1521" i="1" s="1"/>
  <c r="S1523" i="1"/>
  <c r="X1523" i="1" s="1"/>
  <c r="U1526" i="1"/>
  <c r="Z1526" i="1" s="1"/>
  <c r="X1528" i="1"/>
  <c r="AB1528" i="1"/>
  <c r="T1529" i="1"/>
  <c r="Y1529" i="1" s="1"/>
  <c r="T1539" i="1"/>
  <c r="Y1539" i="1" s="1"/>
  <c r="Z1543" i="1"/>
  <c r="X1545" i="1"/>
  <c r="X1549" i="1"/>
  <c r="X1553" i="1"/>
  <c r="V1554" i="1"/>
  <c r="AA1554" i="1" s="1"/>
  <c r="S1558" i="1"/>
  <c r="X1558" i="1" s="1"/>
  <c r="W1566" i="1"/>
  <c r="AB1566" i="1" s="1"/>
  <c r="V1567" i="1"/>
  <c r="AA1567" i="1" s="1"/>
  <c r="U1568" i="1"/>
  <c r="Z1568" i="1" s="1"/>
  <c r="T1569" i="1"/>
  <c r="Y1569" i="1" s="1"/>
  <c r="X1570" i="1"/>
  <c r="W1570" i="1"/>
  <c r="AB1570" i="1" s="1"/>
  <c r="S1571" i="1"/>
  <c r="X1571" i="1" s="1"/>
  <c r="T1578" i="1"/>
  <c r="Y1578" i="1" s="1"/>
  <c r="U1581" i="1"/>
  <c r="Z1581" i="1" s="1"/>
  <c r="T1582" i="1"/>
  <c r="Y1582" i="1" s="1"/>
  <c r="W1592" i="1"/>
  <c r="AB1592" i="1" s="1"/>
  <c r="S1596" i="1"/>
  <c r="X1596" i="1" s="1"/>
  <c r="X1601" i="1"/>
  <c r="AB1601" i="1"/>
  <c r="U1604" i="1"/>
  <c r="Z1604" i="1" s="1"/>
  <c r="T1605" i="1"/>
  <c r="Y1605" i="1" s="1"/>
  <c r="Y1618" i="1"/>
  <c r="U1621" i="1"/>
  <c r="Z1621" i="1" s="1"/>
  <c r="AA1624" i="1"/>
  <c r="S1627" i="1"/>
  <c r="X1627" i="1" s="1"/>
  <c r="X1631" i="1"/>
  <c r="AB1631" i="1"/>
  <c r="S1632" i="1"/>
  <c r="X1632" i="1" s="1"/>
  <c r="X1636" i="1"/>
  <c r="AB1636" i="1"/>
  <c r="AA1637" i="1"/>
  <c r="S1640" i="1"/>
  <c r="X1640" i="1" s="1"/>
  <c r="Z1651" i="1"/>
  <c r="T1651" i="1"/>
  <c r="Y1651" i="1" s="1"/>
  <c r="T1652" i="1"/>
  <c r="Y1652" i="1" s="1"/>
  <c r="T1655" i="1"/>
  <c r="Y1655" i="1" s="1"/>
  <c r="T1656" i="1"/>
  <c r="Y1656" i="1" s="1"/>
  <c r="Y1660" i="1"/>
  <c r="S1660" i="1"/>
  <c r="X1660" i="1" s="1"/>
  <c r="S1661" i="1"/>
  <c r="X1661" i="1" s="1"/>
  <c r="V1663" i="1"/>
  <c r="AA1663" i="1" s="1"/>
  <c r="S1664" i="1"/>
  <c r="X1664" i="1" s="1"/>
  <c r="S1665" i="1"/>
  <c r="X1665" i="1" s="1"/>
  <c r="S1666" i="1"/>
  <c r="X1666" i="1" s="1"/>
  <c r="X1670" i="1"/>
  <c r="W1670" i="1"/>
  <c r="AB1670" i="1" s="1"/>
  <c r="W1672" i="1"/>
  <c r="AB1672" i="1" s="1"/>
  <c r="V1673" i="1"/>
  <c r="AA1673" i="1" s="1"/>
  <c r="U1674" i="1"/>
  <c r="Z1674" i="1" s="1"/>
  <c r="W1676" i="1"/>
  <c r="AB1676" i="1" s="1"/>
  <c r="U1677" i="1"/>
  <c r="Z1677" i="1" s="1"/>
  <c r="S1679" i="1"/>
  <c r="X1679" i="1" s="1"/>
  <c r="X1683" i="1"/>
  <c r="AB1683" i="1"/>
  <c r="T1686" i="1"/>
  <c r="Y1686" i="1" s="1"/>
  <c r="X1704" i="1"/>
  <c r="AB1704" i="1"/>
  <c r="S1709" i="1"/>
  <c r="X1709" i="1" s="1"/>
  <c r="X1713" i="1"/>
  <c r="AB1713" i="1"/>
  <c r="AA1714" i="1"/>
  <c r="S1717" i="1"/>
  <c r="X1717" i="1" s="1"/>
  <c r="U1724" i="1"/>
  <c r="Z1724" i="1" s="1"/>
  <c r="AB1726" i="1"/>
  <c r="AA1727" i="1"/>
  <c r="S1730" i="1"/>
  <c r="X1730" i="1" s="1"/>
  <c r="T1738" i="1"/>
  <c r="Y1738" i="1" s="1"/>
  <c r="AA1740" i="1"/>
  <c r="X1746" i="1"/>
  <c r="T1759" i="1"/>
  <c r="Y1759" i="1" s="1"/>
  <c r="T1772" i="1"/>
  <c r="Y1772" i="1" s="1"/>
  <c r="X1772" i="1"/>
  <c r="T1780" i="1"/>
  <c r="Y1780" i="1" s="1"/>
  <c r="U1788" i="1"/>
  <c r="Z1788" i="1" s="1"/>
  <c r="S1809" i="1"/>
  <c r="X1809" i="1" s="1"/>
  <c r="W1809" i="1"/>
  <c r="AB1809" i="1" s="1"/>
  <c r="V1833" i="1"/>
  <c r="AA1833" i="1"/>
  <c r="U1835" i="1"/>
  <c r="Z1835" i="1" s="1"/>
  <c r="U1837" i="1"/>
  <c r="Z1837" i="1" s="1"/>
  <c r="U1839" i="1"/>
  <c r="Z1839" i="1" s="1"/>
  <c r="U1848" i="1"/>
  <c r="Z1848" i="1" s="1"/>
  <c r="U1851" i="1"/>
  <c r="Z1851" i="1" s="1"/>
  <c r="U1855" i="1"/>
  <c r="Z1855" i="1" s="1"/>
  <c r="V1863" i="1"/>
  <c r="AA1863" i="1" s="1"/>
  <c r="V1873" i="1"/>
  <c r="AA1873" i="1" s="1"/>
  <c r="U1877" i="1"/>
  <c r="Z1877" i="1" s="1"/>
  <c r="T1879" i="1"/>
  <c r="Y1879" i="1" s="1"/>
  <c r="V1891" i="1"/>
  <c r="AA1891" i="1" s="1"/>
  <c r="V1899" i="1"/>
  <c r="AA1899" i="1" s="1"/>
  <c r="Z1905" i="1"/>
  <c r="V1910" i="1"/>
  <c r="AA1910" i="1" s="1"/>
  <c r="U1912" i="1"/>
  <c r="Z1912" i="1" s="1"/>
  <c r="T1914" i="1"/>
  <c r="Y1914" i="1" s="1"/>
  <c r="AB1918" i="1"/>
  <c r="S1920" i="1"/>
  <c r="X1920" i="1" s="1"/>
  <c r="W1920" i="1"/>
  <c r="AB1920" i="1" s="1"/>
  <c r="V1924" i="1"/>
  <c r="AA1924" i="1" s="1"/>
  <c r="Z1925" i="1"/>
  <c r="X1936" i="1"/>
  <c r="T1940" i="1"/>
  <c r="Y1940" i="1" s="1"/>
  <c r="U1942" i="1"/>
  <c r="Z1942" i="1" s="1"/>
  <c r="S1997" i="1"/>
  <c r="X1997" i="1" s="1"/>
  <c r="W1997" i="1"/>
  <c r="AB1997" i="1" s="1"/>
  <c r="W2005" i="1"/>
  <c r="AB2005" i="1" s="1"/>
  <c r="T2008" i="1"/>
  <c r="Y2008" i="1" s="1"/>
  <c r="U2012" i="1"/>
  <c r="Z2012" i="1" s="1"/>
  <c r="S2015" i="1"/>
  <c r="X2015" i="1" s="1"/>
  <c r="S2023" i="1"/>
  <c r="X2023" i="1" s="1"/>
  <c r="T2027" i="1"/>
  <c r="Y2027" i="1" s="1"/>
  <c r="T2068" i="1"/>
  <c r="Y2068" i="1" s="1"/>
  <c r="U2072" i="1"/>
  <c r="Z2072" i="1" s="1"/>
  <c r="W2081" i="1"/>
  <c r="AB2081" i="1" s="1"/>
  <c r="W2088" i="1"/>
  <c r="AB2088" i="1" s="1"/>
  <c r="T2091" i="1"/>
  <c r="Y2091" i="1" s="1"/>
  <c r="T2113" i="1"/>
  <c r="Y2113" i="1" s="1"/>
  <c r="U2125" i="1"/>
  <c r="Z2125" i="1" s="1"/>
  <c r="X2148" i="1"/>
  <c r="T2150" i="1"/>
  <c r="Y2150" i="1" s="1"/>
  <c r="V2153" i="1"/>
  <c r="AA2153" i="1" s="1"/>
  <c r="Z2155" i="1"/>
  <c r="U2172" i="1"/>
  <c r="Z2172" i="1" s="1"/>
  <c r="T2203" i="1"/>
  <c r="Y2203" i="1" s="1"/>
  <c r="S2205" i="1"/>
  <c r="X2205" i="1" s="1"/>
  <c r="W2205" i="1"/>
  <c r="AB2205" i="1" s="1"/>
  <c r="S2220" i="1"/>
  <c r="X2220" i="1" s="1"/>
  <c r="W2220" i="1"/>
  <c r="AB2220" i="1" s="1"/>
  <c r="V2223" i="1"/>
  <c r="AA2223" i="1" s="1"/>
  <c r="Z2230" i="1"/>
  <c r="V2233" i="1"/>
  <c r="AA2233" i="1" s="1"/>
  <c r="U2263" i="1"/>
  <c r="Z2263" i="1" s="1"/>
  <c r="T2269" i="1"/>
  <c r="Y2269" i="1" s="1"/>
  <c r="X2290" i="1"/>
  <c r="S2302" i="1"/>
  <c r="X2302" i="1" s="1"/>
  <c r="W2302" i="1"/>
  <c r="AB2302" i="1" s="1"/>
  <c r="V2309" i="1"/>
  <c r="AA2309" i="1" s="1"/>
  <c r="S2325" i="1"/>
  <c r="X2325" i="1" s="1"/>
  <c r="U2327" i="1"/>
  <c r="Z2327" i="1" s="1"/>
  <c r="X2342" i="1"/>
  <c r="T2371" i="1"/>
  <c r="Y2371" i="1" s="1"/>
  <c r="T2379" i="1"/>
  <c r="Y2379" i="1" s="1"/>
  <c r="U2388" i="1"/>
  <c r="Z2388" i="1" s="1"/>
  <c r="U2401" i="1"/>
  <c r="Z2401" i="1" s="1"/>
  <c r="T2409" i="1"/>
  <c r="Y2409" i="1" s="1"/>
  <c r="T2434" i="1"/>
  <c r="Y2434" i="1" s="1"/>
  <c r="V2439" i="1"/>
  <c r="AA2439" i="1" s="1"/>
  <c r="Z2441" i="1"/>
  <c r="T2444" i="1"/>
  <c r="Y2444" i="1" s="1"/>
  <c r="W2477" i="1"/>
  <c r="AB2477" i="1" s="1"/>
  <c r="U2480" i="1"/>
  <c r="Z2480" i="1" s="1"/>
  <c r="U2482" i="1"/>
  <c r="Z2482" i="1" s="1"/>
  <c r="T1776" i="1"/>
  <c r="Y1776" i="1" s="1"/>
  <c r="X1780" i="1"/>
  <c r="U1784" i="1"/>
  <c r="Z1784" i="1" s="1"/>
  <c r="X1786" i="1"/>
  <c r="AB1786" i="1"/>
  <c r="AA1787" i="1"/>
  <c r="Y1788" i="1"/>
  <c r="W1789" i="1"/>
  <c r="AB1789" i="1" s="1"/>
  <c r="V1794" i="1"/>
  <c r="AA1794" i="1" s="1"/>
  <c r="U1795" i="1"/>
  <c r="Z1795" i="1" s="1"/>
  <c r="U1801" i="1"/>
  <c r="Z1801" i="1" s="1"/>
  <c r="X1803" i="1"/>
  <c r="V1804" i="1"/>
  <c r="AA1804" i="1" s="1"/>
  <c r="AA1806" i="1"/>
  <c r="T1810" i="1"/>
  <c r="Y1810" i="1" s="1"/>
  <c r="T1815" i="1"/>
  <c r="Y1815" i="1" s="1"/>
  <c r="U1816" i="1"/>
  <c r="Z1816" i="1" s="1"/>
  <c r="T1817" i="1"/>
  <c r="Y1817" i="1" s="1"/>
  <c r="T1821" i="1"/>
  <c r="Y1821" i="1" s="1"/>
  <c r="U1822" i="1"/>
  <c r="Z1822" i="1" s="1"/>
  <c r="U1824" i="1"/>
  <c r="Z1824" i="1" s="1"/>
  <c r="T1825" i="1"/>
  <c r="Y1825" i="1" s="1"/>
  <c r="X1827" i="1"/>
  <c r="AB1827" i="1"/>
  <c r="Y1827" i="1"/>
  <c r="AA1828" i="1"/>
  <c r="X1833" i="1"/>
  <c r="AB1833" i="1"/>
  <c r="AA1834" i="1"/>
  <c r="AA1838" i="1"/>
  <c r="AA1840" i="1"/>
  <c r="AB1841" i="1"/>
  <c r="AB1844" i="1"/>
  <c r="AB1846" i="1"/>
  <c r="AA1847" i="1"/>
  <c r="AA1851" i="1"/>
  <c r="AB1854" i="1"/>
  <c r="AA1855" i="1"/>
  <c r="W1863" i="1"/>
  <c r="AB1863" i="1" s="1"/>
  <c r="Z1864" i="1"/>
  <c r="AB1865" i="1"/>
  <c r="AB1866" i="1"/>
  <c r="Y1868" i="1"/>
  <c r="AA1870" i="1"/>
  <c r="AA1871" i="1"/>
  <c r="Y1873" i="1"/>
  <c r="AA1875" i="1"/>
  <c r="AA1876" i="1"/>
  <c r="V1877" i="1"/>
  <c r="AA1877" i="1" s="1"/>
  <c r="U1878" i="1"/>
  <c r="Z1878" i="1" s="1"/>
  <c r="U1882" i="1"/>
  <c r="Z1882" i="1" s="1"/>
  <c r="X1887" i="1"/>
  <c r="AB1887" i="1"/>
  <c r="X1888" i="1"/>
  <c r="AB1888" i="1"/>
  <c r="X1892" i="1"/>
  <c r="AB1892" i="1"/>
  <c r="Y1892" i="1"/>
  <c r="T1897" i="1"/>
  <c r="Y1897" i="1" s="1"/>
  <c r="X1900" i="1"/>
  <c r="AB1900" i="1"/>
  <c r="Y1900" i="1"/>
  <c r="AA1901" i="1"/>
  <c r="AB1902" i="1"/>
  <c r="AB1903" i="1"/>
  <c r="AA1904" i="1"/>
  <c r="X1911" i="1"/>
  <c r="AB1911" i="1"/>
  <c r="AA1912" i="1"/>
  <c r="AA1916" i="1"/>
  <c r="W1919" i="1"/>
  <c r="AB1919" i="1" s="1"/>
  <c r="Y1921" i="1"/>
  <c r="U1922" i="1"/>
  <c r="Z1922" i="1" s="1"/>
  <c r="AB1924" i="1"/>
  <c r="W1926" i="1"/>
  <c r="AB1926" i="1" s="1"/>
  <c r="X1927" i="1"/>
  <c r="V1928" i="1"/>
  <c r="AA1928" i="1" s="1"/>
  <c r="U1929" i="1"/>
  <c r="Z1929" i="1" s="1"/>
  <c r="T1930" i="1"/>
  <c r="Y1930" i="1" s="1"/>
  <c r="Y1931" i="1"/>
  <c r="V1933" i="1"/>
  <c r="AA1933" i="1" s="1"/>
  <c r="U1934" i="1"/>
  <c r="Z1934" i="1" s="1"/>
  <c r="U1939" i="1"/>
  <c r="Z1939" i="1" s="1"/>
  <c r="X1941" i="1"/>
  <c r="W1944" i="1"/>
  <c r="AB1944" i="1" s="1"/>
  <c r="T1953" i="1"/>
  <c r="Y1953" i="1" s="1"/>
  <c r="Z1956" i="1"/>
  <c r="X1961" i="1"/>
  <c r="X1964" i="1"/>
  <c r="T1971" i="1"/>
  <c r="Y1971" i="1" s="1"/>
  <c r="X1976" i="1"/>
  <c r="AB1976" i="1"/>
  <c r="T1979" i="1"/>
  <c r="Y1979" i="1" s="1"/>
  <c r="T1997" i="1"/>
  <c r="Y1997" i="1" s="1"/>
  <c r="X2001" i="1"/>
  <c r="V2002" i="1"/>
  <c r="AA2002" i="1" s="1"/>
  <c r="U2003" i="1"/>
  <c r="Z2003" i="1" s="1"/>
  <c r="T2004" i="1"/>
  <c r="Y2004" i="1" s="1"/>
  <c r="U2008" i="1"/>
  <c r="Z2008" i="1" s="1"/>
  <c r="U2009" i="1"/>
  <c r="Z2009" i="1" s="1"/>
  <c r="X2011" i="1"/>
  <c r="Y2013" i="1"/>
  <c r="W2014" i="1"/>
  <c r="AB2014" i="1" s="1"/>
  <c r="Y2016" i="1"/>
  <c r="U2017" i="1"/>
  <c r="Z2017" i="1" s="1"/>
  <c r="T2018" i="1"/>
  <c r="Y2018" i="1" s="1"/>
  <c r="U2019" i="1"/>
  <c r="Z2019" i="1" s="1"/>
  <c r="T2022" i="1"/>
  <c r="Y2022" i="1" s="1"/>
  <c r="U2028" i="1"/>
  <c r="Z2028" i="1" s="1"/>
  <c r="T2031" i="1"/>
  <c r="Y2031" i="1" s="1"/>
  <c r="T2040" i="1"/>
  <c r="Y2040" i="1" s="1"/>
  <c r="Z2043" i="1"/>
  <c r="T2052" i="1"/>
  <c r="Y2052" i="1" s="1"/>
  <c r="V2053" i="1"/>
  <c r="AA2053" i="1" s="1"/>
  <c r="V2058" i="1"/>
  <c r="AA2058" i="1" s="1"/>
  <c r="U2059" i="1"/>
  <c r="Z2059" i="1" s="1"/>
  <c r="X2065" i="1"/>
  <c r="U2068" i="1"/>
  <c r="Z2068" i="1" s="1"/>
  <c r="U2069" i="1"/>
  <c r="Z2069" i="1" s="1"/>
  <c r="AB2071" i="1"/>
  <c r="AA2072" i="1"/>
  <c r="Y2073" i="1"/>
  <c r="AB2074" i="1"/>
  <c r="Y2076" i="1"/>
  <c r="Z2077" i="1"/>
  <c r="AA2078" i="1"/>
  <c r="AA2079" i="1"/>
  <c r="V2080" i="1"/>
  <c r="AA2080" i="1" s="1"/>
  <c r="Y2082" i="1"/>
  <c r="V2085" i="1"/>
  <c r="AA2085" i="1" s="1"/>
  <c r="U2086" i="1"/>
  <c r="Z2086" i="1" s="1"/>
  <c r="T2087" i="1"/>
  <c r="Y2087" i="1" s="1"/>
  <c r="U2091" i="1"/>
  <c r="Z2091" i="1" s="1"/>
  <c r="X2092" i="1"/>
  <c r="AB2101" i="1"/>
  <c r="T2109" i="1"/>
  <c r="Y2109" i="1" s="1"/>
  <c r="X2113" i="1"/>
  <c r="Z2117" i="1"/>
  <c r="W2126" i="1"/>
  <c r="AB2126" i="1" s="1"/>
  <c r="V2132" i="1"/>
  <c r="AA2132" i="1" s="1"/>
  <c r="U2133" i="1"/>
  <c r="Z2133" i="1" s="1"/>
  <c r="W2135" i="1"/>
  <c r="AB2135" i="1" s="1"/>
  <c r="V2140" i="1"/>
  <c r="AA2140" i="1" s="1"/>
  <c r="U2141" i="1"/>
  <c r="Z2141" i="1" s="1"/>
  <c r="T2142" i="1"/>
  <c r="Y2142" i="1" s="1"/>
  <c r="V2145" i="1"/>
  <c r="AA2145" i="1" s="1"/>
  <c r="U2146" i="1"/>
  <c r="Z2146" i="1" s="1"/>
  <c r="T2147" i="1"/>
  <c r="Y2147" i="1" s="1"/>
  <c r="Y2148" i="1"/>
  <c r="AB2153" i="1"/>
  <c r="AA2154" i="1"/>
  <c r="Y2155" i="1"/>
  <c r="W2156" i="1"/>
  <c r="AB2156" i="1" s="1"/>
  <c r="AB2162" i="1"/>
  <c r="AA2163" i="1"/>
  <c r="Y2164" i="1"/>
  <c r="W2165" i="1"/>
  <c r="AB2165" i="1" s="1"/>
  <c r="X2178" i="1"/>
  <c r="Z2181" i="1"/>
  <c r="T2190" i="1"/>
  <c r="Y2190" i="1" s="1"/>
  <c r="Y2191" i="1"/>
  <c r="U2194" i="1"/>
  <c r="Z2194" i="1" s="1"/>
  <c r="AB2204" i="1"/>
  <c r="X2209" i="1"/>
  <c r="T2212" i="1"/>
  <c r="Y2212" i="1" s="1"/>
  <c r="U2217" i="1"/>
  <c r="Z2217" i="1" s="1"/>
  <c r="T2218" i="1"/>
  <c r="Y2218" i="1" s="1"/>
  <c r="X2224" i="1"/>
  <c r="AB2224" i="1"/>
  <c r="Y2224" i="1"/>
  <c r="AA2225" i="1"/>
  <c r="X2226" i="1"/>
  <c r="AB2226" i="1"/>
  <c r="AA2227" i="1"/>
  <c r="X2232" i="1"/>
  <c r="AB2232" i="1"/>
  <c r="X2235" i="1"/>
  <c r="AB2235" i="1"/>
  <c r="AA2236" i="1"/>
  <c r="AA2238" i="1"/>
  <c r="X2239" i="1"/>
  <c r="T2246" i="1"/>
  <c r="Y2246" i="1" s="1"/>
  <c r="X2250" i="1"/>
  <c r="T2252" i="1"/>
  <c r="Y2252" i="1" s="1"/>
  <c r="X2256" i="1"/>
  <c r="Z2259" i="1"/>
  <c r="X2261" i="1"/>
  <c r="X2269" i="1"/>
  <c r="Z2272" i="1"/>
  <c r="X2274" i="1"/>
  <c r="V2283" i="1"/>
  <c r="AA2283" i="1" s="1"/>
  <c r="U2284" i="1"/>
  <c r="Z2284" i="1" s="1"/>
  <c r="Y2286" i="1"/>
  <c r="U2289" i="1"/>
  <c r="Z2289" i="1" s="1"/>
  <c r="X2291" i="1"/>
  <c r="AB2291" i="1"/>
  <c r="AA2292" i="1"/>
  <c r="Y2293" i="1"/>
  <c r="W2294" i="1"/>
  <c r="AB2294" i="1" s="1"/>
  <c r="T2301" i="1"/>
  <c r="Y2301" i="1" s="1"/>
  <c r="U2306" i="1"/>
  <c r="Z2306" i="1" s="1"/>
  <c r="AB2307" i="1"/>
  <c r="AB2320" i="1"/>
  <c r="X2326" i="1"/>
  <c r="W2329" i="1"/>
  <c r="AB2329" i="1" s="1"/>
  <c r="V2334" i="1"/>
  <c r="AA2334" i="1" s="1"/>
  <c r="U2335" i="1"/>
  <c r="Z2335" i="1" s="1"/>
  <c r="Y2337" i="1"/>
  <c r="U2340" i="1"/>
  <c r="Z2340" i="1" s="1"/>
  <c r="U2341" i="1"/>
  <c r="Z2341" i="1" s="1"/>
  <c r="W2346" i="1"/>
  <c r="AB2346" i="1" s="1"/>
  <c r="V2351" i="1"/>
  <c r="AA2351" i="1" s="1"/>
  <c r="U2352" i="1"/>
  <c r="Z2352" i="1" s="1"/>
  <c r="T2353" i="1"/>
  <c r="Y2353" i="1" s="1"/>
  <c r="T2354" i="1"/>
  <c r="Y2354" i="1" s="1"/>
  <c r="X2356" i="1"/>
  <c r="T2359" i="1"/>
  <c r="Y2359" i="1" s="1"/>
  <c r="Z2362" i="1"/>
  <c r="Z2371" i="1"/>
  <c r="T2376" i="1"/>
  <c r="Y2376" i="1" s="1"/>
  <c r="Z2379" i="1"/>
  <c r="T2384" i="1"/>
  <c r="Y2384" i="1" s="1"/>
  <c r="X2386" i="1"/>
  <c r="X2394" i="1"/>
  <c r="AA2399" i="1"/>
  <c r="T2403" i="1"/>
  <c r="Y2403" i="1" s="1"/>
  <c r="U2404" i="1"/>
  <c r="Z2404" i="1" s="1"/>
  <c r="T2405" i="1"/>
  <c r="Y2405" i="1" s="1"/>
  <c r="Z2410" i="1"/>
  <c r="AA2411" i="1"/>
  <c r="T2415" i="1"/>
  <c r="Y2415" i="1" s="1"/>
  <c r="U2416" i="1"/>
  <c r="Z2416" i="1" s="1"/>
  <c r="T2418" i="1"/>
  <c r="Y2418" i="1" s="1"/>
  <c r="U2419" i="1"/>
  <c r="Z2419" i="1" s="1"/>
  <c r="U2421" i="1"/>
  <c r="Z2421" i="1" s="1"/>
  <c r="T2422" i="1"/>
  <c r="Y2422" i="1" s="1"/>
  <c r="X2427" i="1"/>
  <c r="AB2427" i="1"/>
  <c r="X2432" i="1"/>
  <c r="AB2432" i="1"/>
  <c r="Y2432" i="1"/>
  <c r="AA2436" i="1"/>
  <c r="AA2438" i="1"/>
  <c r="X2439" i="1"/>
  <c r="AB2439" i="1"/>
  <c r="AA2440" i="1"/>
  <c r="U2443" i="1"/>
  <c r="Z2443" i="1" s="1"/>
  <c r="AA2449" i="1"/>
  <c r="AB2451" i="1"/>
  <c r="T2459" i="1"/>
  <c r="Y2459" i="1" s="1"/>
  <c r="T2468" i="1"/>
  <c r="Y2468" i="1" s="1"/>
  <c r="Z2471" i="1"/>
  <c r="X2478" i="1"/>
  <c r="AB2478" i="1"/>
  <c r="AA2479" i="1"/>
  <c r="AA2481" i="1"/>
  <c r="AB2481" i="1"/>
  <c r="X2484" i="1"/>
  <c r="AB2484" i="1"/>
  <c r="X1789" i="1"/>
  <c r="U1796" i="1"/>
  <c r="Z1796" i="1" s="1"/>
  <c r="U1797" i="1"/>
  <c r="Z1797" i="1" s="1"/>
  <c r="AB1799" i="1"/>
  <c r="AA1800" i="1"/>
  <c r="T1808" i="1"/>
  <c r="Y1808" i="1" s="1"/>
  <c r="U1809" i="1"/>
  <c r="Z1809" i="1" s="1"/>
  <c r="U1811" i="1"/>
  <c r="Z1811" i="1" s="1"/>
  <c r="T1813" i="1"/>
  <c r="Y1813" i="1" s="1"/>
  <c r="U1814" i="1"/>
  <c r="Z1814" i="1" s="1"/>
  <c r="U1818" i="1"/>
  <c r="Z1818" i="1" s="1"/>
  <c r="T1819" i="1"/>
  <c r="Y1819" i="1" s="1"/>
  <c r="U1820" i="1"/>
  <c r="Z1820" i="1" s="1"/>
  <c r="AA1823" i="1"/>
  <c r="U1826" i="1"/>
  <c r="Z1826" i="1" s="1"/>
  <c r="T1830" i="1"/>
  <c r="Y1830" i="1" s="1"/>
  <c r="U1831" i="1"/>
  <c r="Z1831" i="1" s="1"/>
  <c r="T1832" i="1"/>
  <c r="Y1832" i="1" s="1"/>
  <c r="X1835" i="1"/>
  <c r="AB1835" i="1"/>
  <c r="Y1835" i="1"/>
  <c r="AA1836" i="1"/>
  <c r="AB1837" i="1"/>
  <c r="AB1839" i="1"/>
  <c r="S1841" i="1"/>
  <c r="X1841" i="1" s="1"/>
  <c r="S1844" i="1"/>
  <c r="X1844" i="1" s="1"/>
  <c r="T1845" i="1"/>
  <c r="Y1845" i="1" s="1"/>
  <c r="S1846" i="1"/>
  <c r="X1846" i="1" s="1"/>
  <c r="X1848" i="1"/>
  <c r="AB1848" i="1"/>
  <c r="Y1848" i="1"/>
  <c r="AA1849" i="1"/>
  <c r="AB1850" i="1"/>
  <c r="S1854" i="1"/>
  <c r="X1854" i="1" s="1"/>
  <c r="Y1857" i="1"/>
  <c r="AB1859" i="1"/>
  <c r="AA1859" i="1"/>
  <c r="V1860" i="1"/>
  <c r="AA1860" i="1" s="1"/>
  <c r="S1861" i="1"/>
  <c r="X1861" i="1" s="1"/>
  <c r="S1862" i="1"/>
  <c r="X1862" i="1" s="1"/>
  <c r="S1863" i="1"/>
  <c r="X1863" i="1" s="1"/>
  <c r="Z1863" i="1"/>
  <c r="W1867" i="1"/>
  <c r="AB1867" i="1" s="1"/>
  <c r="Z1868" i="1"/>
  <c r="AB1869" i="1"/>
  <c r="AB1870" i="1"/>
  <c r="W1872" i="1"/>
  <c r="AB1872" i="1" s="1"/>
  <c r="Z1873" i="1"/>
  <c r="AB1874" i="1"/>
  <c r="AB1875" i="1"/>
  <c r="AA1879" i="1"/>
  <c r="AB1880" i="1"/>
  <c r="AA1881" i="1"/>
  <c r="AA1883" i="1"/>
  <c r="T1889" i="1"/>
  <c r="Y1889" i="1" s="1"/>
  <c r="U1890" i="1"/>
  <c r="Z1890" i="1" s="1"/>
  <c r="T1891" i="1"/>
  <c r="Y1891" i="1" s="1"/>
  <c r="U1896" i="1"/>
  <c r="Z1896" i="1" s="1"/>
  <c r="U1898" i="1"/>
  <c r="Z1898" i="1" s="1"/>
  <c r="T1899" i="1"/>
  <c r="Y1899" i="1" s="1"/>
  <c r="S1903" i="1"/>
  <c r="X1903" i="1" s="1"/>
  <c r="AB1905" i="1"/>
  <c r="Y1905" i="1"/>
  <c r="AA1906" i="1"/>
  <c r="T1910" i="1"/>
  <c r="Y1910" i="1" s="1"/>
  <c r="AB1913" i="1"/>
  <c r="AB1915" i="1"/>
  <c r="X1919" i="1"/>
  <c r="Z1921" i="1"/>
  <c r="U1930" i="1"/>
  <c r="Z1930" i="1" s="1"/>
  <c r="U1935" i="1"/>
  <c r="Z1935" i="1" s="1"/>
  <c r="AB1937" i="1"/>
  <c r="AA1938" i="1"/>
  <c r="X1944" i="1"/>
  <c r="T1957" i="1"/>
  <c r="Y1957" i="1" s="1"/>
  <c r="Z1960" i="1"/>
  <c r="T1967" i="1"/>
  <c r="Y1967" i="1" s="1"/>
  <c r="Z1974" i="1"/>
  <c r="Z1979" i="1"/>
  <c r="U1979" i="1"/>
  <c r="T1980" i="1"/>
  <c r="Y1980" i="1" s="1"/>
  <c r="T1984" i="1"/>
  <c r="Y1984" i="1" s="1"/>
  <c r="U2004" i="1"/>
  <c r="Z2004" i="1" s="1"/>
  <c r="T2005" i="1"/>
  <c r="Y2005" i="1" s="1"/>
  <c r="X2014" i="1"/>
  <c r="Z2016" i="1"/>
  <c r="AA2020" i="1"/>
  <c r="Z2026" i="1"/>
  <c r="AA2027" i="1"/>
  <c r="AB2032" i="1"/>
  <c r="Y2035" i="1"/>
  <c r="T2035" i="1"/>
  <c r="Z2038" i="1"/>
  <c r="AB2041" i="1"/>
  <c r="T2044" i="1"/>
  <c r="Y2044" i="1" s="1"/>
  <c r="Z2047" i="1"/>
  <c r="AA2050" i="1"/>
  <c r="U2060" i="1"/>
  <c r="Z2060" i="1" s="1"/>
  <c r="AB2075" i="1"/>
  <c r="W2075" i="1"/>
  <c r="U2087" i="1"/>
  <c r="Z2087" i="1" s="1"/>
  <c r="AB2089" i="1"/>
  <c r="AA2090" i="1"/>
  <c r="T2096" i="1"/>
  <c r="Y2096" i="1" s="1"/>
  <c r="T2105" i="1"/>
  <c r="Y2105" i="1" s="1"/>
  <c r="T2118" i="1"/>
  <c r="Y2118" i="1" s="1"/>
  <c r="T2122" i="1"/>
  <c r="Y2122" i="1" s="1"/>
  <c r="X2126" i="1"/>
  <c r="X2135" i="1"/>
  <c r="U2142" i="1"/>
  <c r="Z2142" i="1" s="1"/>
  <c r="AB2144" i="1"/>
  <c r="U2147" i="1"/>
  <c r="Z2147" i="1" s="1"/>
  <c r="V2150" i="1"/>
  <c r="AA2150" i="1" s="1"/>
  <c r="Y2151" i="1"/>
  <c r="X2156" i="1"/>
  <c r="X2165" i="1"/>
  <c r="T2173" i="1"/>
  <c r="Y2173" i="1" s="1"/>
  <c r="Z2177" i="1"/>
  <c r="T2186" i="1"/>
  <c r="Y2186" i="1" s="1"/>
  <c r="U2190" i="1"/>
  <c r="Z2190" i="1" s="1"/>
  <c r="T2199" i="1"/>
  <c r="Y2199" i="1" s="1"/>
  <c r="AB2213" i="1"/>
  <c r="T2216" i="1"/>
  <c r="Y2216" i="1" s="1"/>
  <c r="U2219" i="1"/>
  <c r="Z2219" i="1" s="1"/>
  <c r="U2220" i="1"/>
  <c r="Z2220" i="1" s="1"/>
  <c r="T2221" i="1"/>
  <c r="Y2221" i="1" s="1"/>
  <c r="U2222" i="1"/>
  <c r="Z2222" i="1" s="1"/>
  <c r="T2223" i="1"/>
  <c r="Y2223" i="1" s="1"/>
  <c r="AB2228" i="1"/>
  <c r="AA2229" i="1"/>
  <c r="T2233" i="1"/>
  <c r="Y2233" i="1" s="1"/>
  <c r="U2234" i="1"/>
  <c r="Z2234" i="1" s="1"/>
  <c r="AB2237" i="1"/>
  <c r="T2240" i="1"/>
  <c r="Y2240" i="1" s="1"/>
  <c r="T2242" i="1"/>
  <c r="Y2242" i="1" s="1"/>
  <c r="AA2248" i="1"/>
  <c r="Z2255" i="1"/>
  <c r="T2264" i="1"/>
  <c r="Y2264" i="1" s="1"/>
  <c r="Z2268" i="1"/>
  <c r="T2277" i="1"/>
  <c r="Y2277" i="1" s="1"/>
  <c r="AA2279" i="1"/>
  <c r="U2285" i="1"/>
  <c r="Z2285" i="1" s="1"/>
  <c r="X2294" i="1"/>
  <c r="U2302" i="1"/>
  <c r="Z2302" i="1" s="1"/>
  <c r="T2303" i="1"/>
  <c r="Y2303" i="1" s="1"/>
  <c r="U2304" i="1"/>
  <c r="Z2304" i="1" s="1"/>
  <c r="AB2308" i="1"/>
  <c r="AB2313" i="1"/>
  <c r="T2316" i="1"/>
  <c r="Y2316" i="1" s="1"/>
  <c r="AA2318" i="1"/>
  <c r="AB2321" i="1"/>
  <c r="T2324" i="1"/>
  <c r="Y2324" i="1" s="1"/>
  <c r="X2329" i="1"/>
  <c r="U2336" i="1"/>
  <c r="Z2336" i="1" s="1"/>
  <c r="X2346" i="1"/>
  <c r="U2353" i="1"/>
  <c r="Z2353" i="1" s="1"/>
  <c r="AB2355" i="1"/>
  <c r="AB2360" i="1"/>
  <c r="T2363" i="1"/>
  <c r="Y2363" i="1" s="1"/>
  <c r="Z2366" i="1"/>
  <c r="AA2369" i="1"/>
  <c r="AA2374" i="1"/>
  <c r="AB2377" i="1"/>
  <c r="AA2382" i="1"/>
  <c r="AB2385" i="1"/>
  <c r="T2389" i="1"/>
  <c r="Y2389" i="1" s="1"/>
  <c r="Z2392" i="1"/>
  <c r="T2397" i="1"/>
  <c r="Y2397" i="1" s="1"/>
  <c r="AB2401" i="1"/>
  <c r="U2406" i="1"/>
  <c r="Z2406" i="1" s="1"/>
  <c r="AA2407" i="1"/>
  <c r="AB2408" i="1"/>
  <c r="AA2409" i="1"/>
  <c r="T2413" i="1"/>
  <c r="Y2413" i="1" s="1"/>
  <c r="U2414" i="1"/>
  <c r="Z2414" i="1" s="1"/>
  <c r="U2417" i="1"/>
  <c r="Z2417" i="1" s="1"/>
  <c r="AA2420" i="1"/>
  <c r="U2423" i="1"/>
  <c r="Z2423" i="1" s="1"/>
  <c r="T2424" i="1"/>
  <c r="Y2424" i="1" s="1"/>
  <c r="U2425" i="1"/>
  <c r="Z2425" i="1" s="1"/>
  <c r="T2426" i="1"/>
  <c r="Y2426" i="1" s="1"/>
  <c r="T2428" i="1"/>
  <c r="Y2428" i="1" s="1"/>
  <c r="U2429" i="1"/>
  <c r="Z2429" i="1" s="1"/>
  <c r="T2430" i="1"/>
  <c r="Y2430" i="1" s="1"/>
  <c r="AB2433" i="1"/>
  <c r="AA2434" i="1"/>
  <c r="AB2435" i="1"/>
  <c r="AB2437" i="1"/>
  <c r="AB2441" i="1"/>
  <c r="AA2442" i="1"/>
  <c r="T2446" i="1"/>
  <c r="Y2446" i="1" s="1"/>
  <c r="T2455" i="1"/>
  <c r="Y2455" i="1" s="1"/>
  <c r="AA2461" i="1"/>
  <c r="T2464" i="1"/>
  <c r="Y2464" i="1" s="1"/>
  <c r="AA2470" i="1"/>
  <c r="T2476" i="1"/>
  <c r="Y2476" i="1" s="1"/>
  <c r="U2477" i="1"/>
  <c r="Z2477" i="1" s="1"/>
  <c r="AB2480" i="1"/>
  <c r="Z1779" i="1"/>
  <c r="Y1789" i="1"/>
  <c r="U1792" i="1"/>
  <c r="Z1792" i="1" s="1"/>
  <c r="T1793" i="1"/>
  <c r="Y1793" i="1" s="1"/>
  <c r="X1794" i="1"/>
  <c r="S1799" i="1"/>
  <c r="X1799" i="1" s="1"/>
  <c r="T1806" i="1"/>
  <c r="Y1806" i="1" s="1"/>
  <c r="U1807" i="1"/>
  <c r="Z1807" i="1" s="1"/>
  <c r="AA1810" i="1"/>
  <c r="U1812" i="1"/>
  <c r="Z1812" i="1" s="1"/>
  <c r="AA1815" i="1"/>
  <c r="X1816" i="1"/>
  <c r="AB1816" i="1"/>
  <c r="AA1816" i="1"/>
  <c r="AA1817" i="1"/>
  <c r="Z1817" i="1"/>
  <c r="X1822" i="1"/>
  <c r="AB1822" i="1"/>
  <c r="X1824" i="1"/>
  <c r="AB1824" i="1"/>
  <c r="AA1824" i="1"/>
  <c r="AA1825" i="1"/>
  <c r="Z1825" i="1"/>
  <c r="U1827" i="1"/>
  <c r="Z1827" i="1" s="1"/>
  <c r="T1828" i="1"/>
  <c r="Y1828" i="1" s="1"/>
  <c r="U1829" i="1"/>
  <c r="Z1829" i="1" s="1"/>
  <c r="U1833" i="1"/>
  <c r="Z1833" i="1" s="1"/>
  <c r="T1834" i="1"/>
  <c r="Y1834" i="1" s="1"/>
  <c r="T1838" i="1"/>
  <c r="Y1838" i="1" s="1"/>
  <c r="S1839" i="1"/>
  <c r="X1839" i="1" s="1"/>
  <c r="T1840" i="1"/>
  <c r="Y1840" i="1" s="1"/>
  <c r="U1841" i="1"/>
  <c r="Z1841" i="1" s="1"/>
  <c r="T1843" i="1"/>
  <c r="Y1843" i="1" s="1"/>
  <c r="U1844" i="1"/>
  <c r="Z1844" i="1" s="1"/>
  <c r="U1846" i="1"/>
  <c r="Z1846" i="1" s="1"/>
  <c r="Y1847" i="1"/>
  <c r="T1847" i="1"/>
  <c r="T1851" i="1"/>
  <c r="Y1851" i="1" s="1"/>
  <c r="T1853" i="1"/>
  <c r="Y1853" i="1" s="1"/>
  <c r="T1861" i="1"/>
  <c r="Y1861" i="1" s="1"/>
  <c r="T1862" i="1"/>
  <c r="Y1862" i="1" s="1"/>
  <c r="V1864" i="1"/>
  <c r="AA1864" i="1" s="1"/>
  <c r="S1865" i="1"/>
  <c r="X1865" i="1" s="1"/>
  <c r="Y1866" i="1"/>
  <c r="S1866" i="1"/>
  <c r="X1866" i="1" s="1"/>
  <c r="W1871" i="1"/>
  <c r="AB1871" i="1" s="1"/>
  <c r="X1876" i="1"/>
  <c r="W1876" i="1"/>
  <c r="AB1876" i="1" s="1"/>
  <c r="T1877" i="1"/>
  <c r="Y1877" i="1" s="1"/>
  <c r="X1878" i="1"/>
  <c r="AB1878" i="1"/>
  <c r="S1880" i="1"/>
  <c r="X1880" i="1" s="1"/>
  <c r="X1882" i="1"/>
  <c r="AB1882" i="1"/>
  <c r="T1885" i="1"/>
  <c r="Y1885" i="1" s="1"/>
  <c r="U1887" i="1"/>
  <c r="Z1887" i="1" s="1"/>
  <c r="U1888" i="1"/>
  <c r="Z1888" i="1" s="1"/>
  <c r="U1892" i="1"/>
  <c r="Z1892" i="1" s="1"/>
  <c r="T1893" i="1"/>
  <c r="Y1893" i="1" s="1"/>
  <c r="U1894" i="1"/>
  <c r="Z1894" i="1" s="1"/>
  <c r="AA1897" i="1"/>
  <c r="U1900" i="1"/>
  <c r="Z1900" i="1" s="1"/>
  <c r="T1901" i="1"/>
  <c r="Y1901" i="1" s="1"/>
  <c r="U1902" i="1"/>
  <c r="Z1902" i="1" s="1"/>
  <c r="U1903" i="1"/>
  <c r="Z1903" i="1" s="1"/>
  <c r="T1904" i="1"/>
  <c r="Y1904" i="1" s="1"/>
  <c r="U1909" i="1"/>
  <c r="Z1909" i="1" s="1"/>
  <c r="T1912" i="1"/>
  <c r="Y1912" i="1" s="1"/>
  <c r="S1913" i="1"/>
  <c r="X1913" i="1" s="1"/>
  <c r="U1917" i="1"/>
  <c r="Z1917" i="1" s="1"/>
  <c r="U1918" i="1"/>
  <c r="Z1918" i="1" s="1"/>
  <c r="U1924" i="1"/>
  <c r="Z1924" i="1" s="1"/>
  <c r="U1926" i="1"/>
  <c r="Z1926" i="1" s="1"/>
  <c r="X1928" i="1"/>
  <c r="AB1928" i="1"/>
  <c r="AA1929" i="1"/>
  <c r="AB1933" i="1"/>
  <c r="AA1934" i="1"/>
  <c r="S1937" i="1"/>
  <c r="X1937" i="1" s="1"/>
  <c r="Y1944" i="1"/>
  <c r="U1947" i="1"/>
  <c r="Z1947" i="1" s="1"/>
  <c r="U1948" i="1"/>
  <c r="Z1948" i="1" s="1"/>
  <c r="S1963" i="1"/>
  <c r="X1963" i="1" s="1"/>
  <c r="X1967" i="1"/>
  <c r="Z1970" i="1"/>
  <c r="Y1970" i="1"/>
  <c r="X1972" i="1"/>
  <c r="X1984" i="1"/>
  <c r="T1992" i="1"/>
  <c r="Y1992" i="1" s="1"/>
  <c r="T2001" i="1"/>
  <c r="Y2001" i="1" s="1"/>
  <c r="X2002" i="1"/>
  <c r="Y2014" i="1"/>
  <c r="X2017" i="1"/>
  <c r="AB2017" i="1"/>
  <c r="AA2018" i="1"/>
  <c r="X2019" i="1"/>
  <c r="AB2019" i="1"/>
  <c r="Z2021" i="1"/>
  <c r="Y2021" i="1"/>
  <c r="X2024" i="1"/>
  <c r="V2025" i="1"/>
  <c r="AA2025" i="1" s="1"/>
  <c r="S2032" i="1"/>
  <c r="X2032" i="1" s="1"/>
  <c r="X2036" i="1"/>
  <c r="AB2036" i="1"/>
  <c r="V2037" i="1"/>
  <c r="AA2037" i="1" s="1"/>
  <c r="S2041" i="1"/>
  <c r="X2041" i="1" s="1"/>
  <c r="X2045" i="1"/>
  <c r="AB2045" i="1"/>
  <c r="V2046" i="1"/>
  <c r="AA2046" i="1" s="1"/>
  <c r="T2048" i="1"/>
  <c r="Y2048" i="1" s="1"/>
  <c r="Z2051" i="1"/>
  <c r="Y2051" i="1"/>
  <c r="X2053" i="1"/>
  <c r="Z2056" i="1"/>
  <c r="U2056" i="1"/>
  <c r="AB2058" i="1"/>
  <c r="AA2059" i="1"/>
  <c r="S2074" i="1"/>
  <c r="X2074" i="1" s="1"/>
  <c r="S2075" i="1"/>
  <c r="X2075" i="1" s="1"/>
  <c r="X2079" i="1"/>
  <c r="W2079" i="1"/>
  <c r="AB2079" i="1" s="1"/>
  <c r="U2081" i="1"/>
  <c r="Z2081" i="1" s="1"/>
  <c r="AB2085" i="1"/>
  <c r="AA2086" i="1"/>
  <c r="S2089" i="1"/>
  <c r="X2089" i="1" s="1"/>
  <c r="X2096" i="1"/>
  <c r="T2101" i="1"/>
  <c r="Y2101" i="1" s="1"/>
  <c r="X2105" i="1"/>
  <c r="Z2112" i="1"/>
  <c r="X2118" i="1"/>
  <c r="AA2120" i="1"/>
  <c r="X2122" i="1"/>
  <c r="AA2124" i="1"/>
  <c r="U2129" i="1"/>
  <c r="Z2129" i="1" s="1"/>
  <c r="U2130" i="1"/>
  <c r="Z2130" i="1" s="1"/>
  <c r="AB2132" i="1"/>
  <c r="AA2133" i="1"/>
  <c r="Y2135" i="1"/>
  <c r="U2138" i="1"/>
  <c r="Z2138" i="1" s="1"/>
  <c r="AB2140" i="1"/>
  <c r="AA2141" i="1"/>
  <c r="X2145" i="1"/>
  <c r="AB2145" i="1"/>
  <c r="AA2146" i="1"/>
  <c r="U2159" i="1"/>
  <c r="Z2159" i="1" s="1"/>
  <c r="U2160" i="1"/>
  <c r="Z2160" i="1" s="1"/>
  <c r="T2161" i="1"/>
  <c r="Y2161" i="1" s="1"/>
  <c r="X2173" i="1"/>
  <c r="T2182" i="1"/>
  <c r="Y2182" i="1" s="1"/>
  <c r="X2186" i="1"/>
  <c r="Z2189" i="1"/>
  <c r="Y2189" i="1"/>
  <c r="X2199" i="1"/>
  <c r="W2209" i="1"/>
  <c r="AB2209" i="1" s="1"/>
  <c r="S2213" i="1"/>
  <c r="X2213" i="1" s="1"/>
  <c r="X2217" i="1"/>
  <c r="AB2217" i="1"/>
  <c r="AA2217" i="1"/>
  <c r="AA2218" i="1"/>
  <c r="Z2218" i="1"/>
  <c r="U2224" i="1"/>
  <c r="Z2224" i="1" s="1"/>
  <c r="T2225" i="1"/>
  <c r="Y2225" i="1" s="1"/>
  <c r="U2226" i="1"/>
  <c r="Z2226" i="1" s="1"/>
  <c r="T2227" i="1"/>
  <c r="Y2227" i="1" s="1"/>
  <c r="S2228" i="1"/>
  <c r="X2228" i="1" s="1"/>
  <c r="S2230" i="1"/>
  <c r="X2230" i="1" s="1"/>
  <c r="T2231" i="1"/>
  <c r="Y2231" i="1" s="1"/>
  <c r="U2232" i="1"/>
  <c r="Z2232" i="1" s="1"/>
  <c r="U2235" i="1"/>
  <c r="Z2235" i="1" s="1"/>
  <c r="T2236" i="1"/>
  <c r="Y2236" i="1" s="1"/>
  <c r="S2237" i="1"/>
  <c r="X2237" i="1" s="1"/>
  <c r="T2238" i="1"/>
  <c r="Y2238" i="1" s="1"/>
  <c r="U2239" i="1"/>
  <c r="Z2239" i="1" s="1"/>
  <c r="U2241" i="1"/>
  <c r="Z2241" i="1" s="1"/>
  <c r="AA2243" i="1"/>
  <c r="AA2244" i="1"/>
  <c r="U2250" i="1"/>
  <c r="Z2250" i="1" s="1"/>
  <c r="Z2251" i="1"/>
  <c r="Y2251" i="1"/>
  <c r="X2253" i="1"/>
  <c r="S2257" i="1"/>
  <c r="X2257" i="1" s="1"/>
  <c r="T2260" i="1"/>
  <c r="Y2260" i="1" s="1"/>
  <c r="X2264" i="1"/>
  <c r="X2266" i="1"/>
  <c r="V2267" i="1"/>
  <c r="AA2267" i="1" s="1"/>
  <c r="S2270" i="1"/>
  <c r="X2270" i="1" s="1"/>
  <c r="T2273" i="1"/>
  <c r="Y2273" i="1" s="1"/>
  <c r="AA2275" i="1"/>
  <c r="X2277" i="1"/>
  <c r="U2280" i="1"/>
  <c r="Z2280" i="1" s="1"/>
  <c r="U2281" i="1"/>
  <c r="Z2281" i="1" s="1"/>
  <c r="T2282" i="1"/>
  <c r="Y2282" i="1" s="1"/>
  <c r="X2283" i="1"/>
  <c r="Y2294" i="1"/>
  <c r="AB2296" i="1"/>
  <c r="V2297" i="1"/>
  <c r="AA2297" i="1" s="1"/>
  <c r="T2299" i="1"/>
  <c r="Y2299" i="1" s="1"/>
  <c r="W2300" i="1"/>
  <c r="AB2300" i="1" s="1"/>
  <c r="AA2301" i="1"/>
  <c r="Z2301" i="1"/>
  <c r="AB2316" i="1"/>
  <c r="Y2329" i="1"/>
  <c r="U2332" i="1"/>
  <c r="Z2332" i="1" s="1"/>
  <c r="X2334" i="1"/>
  <c r="AB2334" i="1"/>
  <c r="AA2335" i="1"/>
  <c r="S2338" i="1"/>
  <c r="X2338" i="1" s="1"/>
  <c r="U2349" i="1"/>
  <c r="Z2349" i="1" s="1"/>
  <c r="T2350" i="1"/>
  <c r="Y2350" i="1" s="1"/>
  <c r="X2351" i="1"/>
  <c r="S2355" i="1"/>
  <c r="X2355" i="1" s="1"/>
  <c r="W2356" i="1"/>
  <c r="AB2356" i="1" s="1"/>
  <c r="S2360" i="1"/>
  <c r="X2360" i="1" s="1"/>
  <c r="X2364" i="1"/>
  <c r="AB2364" i="1"/>
  <c r="V2365" i="1"/>
  <c r="AA2365" i="1" s="1"/>
  <c r="T2367" i="1"/>
  <c r="Y2367" i="1" s="1"/>
  <c r="Z2370" i="1"/>
  <c r="T2372" i="1"/>
  <c r="Y2372" i="1" s="1"/>
  <c r="Z2375" i="1"/>
  <c r="Y2375" i="1"/>
  <c r="S2377" i="1"/>
  <c r="X2377" i="1" s="1"/>
  <c r="T2380" i="1"/>
  <c r="Y2380" i="1" s="1"/>
  <c r="Z2383" i="1"/>
  <c r="Y2383" i="1"/>
  <c r="S2385" i="1"/>
  <c r="X2385" i="1" s="1"/>
  <c r="W2386" i="1"/>
  <c r="AB2386" i="1" s="1"/>
  <c r="AA2387" i="1"/>
  <c r="X2390" i="1"/>
  <c r="AB2390" i="1"/>
  <c r="V2391" i="1"/>
  <c r="AA2391" i="1" s="1"/>
  <c r="W2394" i="1"/>
  <c r="AB2394" i="1" s="1"/>
  <c r="AA2395" i="1"/>
  <c r="X2398" i="1"/>
  <c r="AB2398" i="1"/>
  <c r="T2399" i="1"/>
  <c r="Y2399" i="1" s="1"/>
  <c r="S2401" i="1"/>
  <c r="X2401" i="1" s="1"/>
  <c r="AA2403" i="1"/>
  <c r="X2404" i="1"/>
  <c r="AB2404" i="1"/>
  <c r="AA2404" i="1"/>
  <c r="AA2405" i="1"/>
  <c r="Z2405" i="1"/>
  <c r="S2408" i="1"/>
  <c r="X2408" i="1" s="1"/>
  <c r="T2411" i="1"/>
  <c r="Y2411" i="1" s="1"/>
  <c r="U2412" i="1"/>
  <c r="Z2412" i="1" s="1"/>
  <c r="AA2415" i="1"/>
  <c r="X2416" i="1"/>
  <c r="AB2416" i="1"/>
  <c r="AA2416" i="1"/>
  <c r="X2419" i="1"/>
  <c r="AB2419" i="1"/>
  <c r="AB2421" i="1"/>
  <c r="AA2421" i="1"/>
  <c r="AA2422" i="1"/>
  <c r="Z2422" i="1"/>
  <c r="U2427" i="1"/>
  <c r="Z2427" i="1" s="1"/>
  <c r="U2432" i="1"/>
  <c r="Z2432" i="1" s="1"/>
  <c r="S2433" i="1"/>
  <c r="X2433" i="1" s="1"/>
  <c r="T2436" i="1"/>
  <c r="Y2436" i="1" s="1"/>
  <c r="S2437" i="1"/>
  <c r="X2437" i="1" s="1"/>
  <c r="Y2438" i="1"/>
  <c r="T2438" i="1"/>
  <c r="U2439" i="1"/>
  <c r="Z2439" i="1" s="1"/>
  <c r="T2440" i="1"/>
  <c r="Y2440" i="1" s="1"/>
  <c r="S2441" i="1"/>
  <c r="X2441" i="1" s="1"/>
  <c r="S2445" i="1"/>
  <c r="X2445" i="1" s="1"/>
  <c r="T2451" i="1"/>
  <c r="Y2451" i="1" s="1"/>
  <c r="AA2457" i="1"/>
  <c r="AA2466" i="1"/>
  <c r="T2472" i="1"/>
  <c r="Y2472" i="1" s="1"/>
  <c r="AA2474" i="1"/>
  <c r="U2478" i="1"/>
  <c r="Z2478" i="1" s="1"/>
  <c r="T2479" i="1"/>
  <c r="Y2479" i="1" s="1"/>
  <c r="S2480" i="1"/>
  <c r="X2480" i="1" s="1"/>
  <c r="T2481" i="1"/>
  <c r="Y2481" i="1" s="1"/>
  <c r="S2482" i="1"/>
  <c r="X2482" i="1" s="1"/>
  <c r="T2483" i="1"/>
  <c r="Y2483" i="1" s="1"/>
  <c r="U2484" i="1"/>
  <c r="Z2484" i="1" s="1"/>
  <c r="T2485" i="1"/>
  <c r="Y2485" i="1" s="1"/>
  <c r="T2487" i="1"/>
  <c r="Y2487" i="1" s="1"/>
  <c r="U2488" i="1"/>
  <c r="Z2488" i="1" s="1"/>
  <c r="T2489" i="1"/>
  <c r="Y2489" i="1" s="1"/>
  <c r="U2490" i="1"/>
  <c r="Z2490" i="1" s="1"/>
  <c r="T2491" i="1"/>
  <c r="Y2491" i="1" s="1"/>
  <c r="X2501" i="1"/>
  <c r="AB2501" i="1"/>
  <c r="Y2501" i="1"/>
  <c r="AA2502" i="1"/>
  <c r="AB2503" i="1"/>
  <c r="AA2503" i="1"/>
  <c r="AA2504" i="1"/>
  <c r="Z2504" i="1"/>
  <c r="U2507" i="1"/>
  <c r="Z2507" i="1" s="1"/>
  <c r="U2508" i="1"/>
  <c r="Z2508" i="1" s="1"/>
  <c r="U2512" i="1"/>
  <c r="Z2512" i="1" s="1"/>
  <c r="U2518" i="1"/>
  <c r="Z2518" i="1" s="1"/>
  <c r="T2519" i="1"/>
  <c r="Y2519" i="1" s="1"/>
  <c r="T2528" i="1"/>
  <c r="Y2528" i="1" s="1"/>
  <c r="AB2546" i="1"/>
  <c r="T2549" i="1"/>
  <c r="Y2549" i="1" s="1"/>
  <c r="Z2574" i="1"/>
  <c r="Y2574" i="1"/>
  <c r="T2579" i="1"/>
  <c r="Y2579" i="1" s="1"/>
  <c r="Y2582" i="1"/>
  <c r="U2586" i="1"/>
  <c r="Z2586" i="1" s="1"/>
  <c r="S2588" i="1"/>
  <c r="X2588" i="1" s="1"/>
  <c r="T2596" i="1"/>
  <c r="Y2596" i="1" s="1"/>
  <c r="AA2599" i="1"/>
  <c r="T2609" i="1"/>
  <c r="Y2609" i="1" s="1"/>
  <c r="T2622" i="1"/>
  <c r="Y2622" i="1" s="1"/>
  <c r="T2624" i="1"/>
  <c r="Y2624" i="1" s="1"/>
  <c r="Z2624" i="1"/>
  <c r="V2626" i="1"/>
  <c r="AA2626" i="1" s="1"/>
  <c r="V2627" i="1"/>
  <c r="AA2627" i="1" s="1"/>
  <c r="W2628" i="1"/>
  <c r="AB2628" i="1" s="1"/>
  <c r="T2629" i="1"/>
  <c r="Y2629" i="1" s="1"/>
  <c r="V2631" i="1"/>
  <c r="AA2631" i="1" s="1"/>
  <c r="V2632" i="1"/>
  <c r="AA2632" i="1" s="1"/>
  <c r="U2636" i="1"/>
  <c r="Z2636" i="1" s="1"/>
  <c r="V2637" i="1"/>
  <c r="AA2637" i="1" s="1"/>
  <c r="S2639" i="1"/>
  <c r="X2639" i="1" s="1"/>
  <c r="Z2640" i="1"/>
  <c r="W2646" i="1"/>
  <c r="AB2646" i="1" s="1"/>
  <c r="Z2647" i="1"/>
  <c r="AB2648" i="1"/>
  <c r="AB2649" i="1"/>
  <c r="Y2651" i="1"/>
  <c r="T2652" i="1"/>
  <c r="Y2652" i="1" s="1"/>
  <c r="AA2653" i="1"/>
  <c r="AA2654" i="1"/>
  <c r="V2655" i="1"/>
  <c r="AA2655" i="1" s="1"/>
  <c r="S2656" i="1"/>
  <c r="X2656" i="1" s="1"/>
  <c r="S2657" i="1"/>
  <c r="X2657" i="1" s="1"/>
  <c r="V2661" i="1"/>
  <c r="AA2661" i="1" s="1"/>
  <c r="S2662" i="1"/>
  <c r="X2662" i="1" s="1"/>
  <c r="S2663" i="1"/>
  <c r="X2663" i="1" s="1"/>
  <c r="W2668" i="1"/>
  <c r="AB2668" i="1" s="1"/>
  <c r="V2672" i="1"/>
  <c r="AA2672" i="1" s="1"/>
  <c r="T2678" i="1"/>
  <c r="Y2678" i="1" s="1"/>
  <c r="X2683" i="1"/>
  <c r="T2686" i="1"/>
  <c r="Y2686" i="1" s="1"/>
  <c r="U2691" i="1"/>
  <c r="Z2691" i="1" s="1"/>
  <c r="X2700" i="1"/>
  <c r="T2703" i="1"/>
  <c r="Y2703" i="1" s="1"/>
  <c r="X2709" i="1"/>
  <c r="T2712" i="1"/>
  <c r="Y2712" i="1" s="1"/>
  <c r="U2716" i="1"/>
  <c r="Z2716" i="1" s="1"/>
  <c r="T2722" i="1"/>
  <c r="Y2722" i="1" s="1"/>
  <c r="AA2740" i="1"/>
  <c r="Z2741" i="1"/>
  <c r="AB2748" i="1"/>
  <c r="AA2748" i="1"/>
  <c r="Z2749" i="1"/>
  <c r="AB2757" i="1"/>
  <c r="T2760" i="1"/>
  <c r="Y2760" i="1" s="1"/>
  <c r="AB2766" i="1"/>
  <c r="T2769" i="1"/>
  <c r="Y2769" i="1" s="1"/>
  <c r="T2777" i="1"/>
  <c r="Y2777" i="1" s="1"/>
  <c r="T2782" i="1"/>
  <c r="Y2782" i="1" s="1"/>
  <c r="X2786" i="1"/>
  <c r="Z2789" i="1"/>
  <c r="Y2789" i="1"/>
  <c r="T2795" i="1"/>
  <c r="Y2795" i="1" s="1"/>
  <c r="X2799" i="1"/>
  <c r="Y2802" i="1"/>
  <c r="AA2813" i="1"/>
  <c r="T2825" i="1"/>
  <c r="Y2825" i="1" s="1"/>
  <c r="AA2831" i="1"/>
  <c r="X2838" i="1"/>
  <c r="AB2838" i="1"/>
  <c r="AA2840" i="1"/>
  <c r="X2847" i="1"/>
  <c r="AB2847" i="1"/>
  <c r="T2850" i="1"/>
  <c r="Y2850" i="1" s="1"/>
  <c r="Z2853" i="1"/>
  <c r="T2859" i="1"/>
  <c r="Y2859" i="1" s="1"/>
  <c r="U2862" i="1"/>
  <c r="Z2862" i="1" s="1"/>
  <c r="T2867" i="1"/>
  <c r="Y2867" i="1" s="1"/>
  <c r="T2877" i="1"/>
  <c r="Y2877" i="1" s="1"/>
  <c r="T2887" i="1"/>
  <c r="Y2887" i="1" s="1"/>
  <c r="Z2890" i="1"/>
  <c r="AA2893" i="1"/>
  <c r="AB2900" i="1"/>
  <c r="AA2900" i="1"/>
  <c r="AA2901" i="1"/>
  <c r="Z2901" i="1"/>
  <c r="AA2902" i="1"/>
  <c r="Z2902" i="1"/>
  <c r="T2904" i="1"/>
  <c r="Y2904" i="1" s="1"/>
  <c r="Z2907" i="1"/>
  <c r="AA2912" i="1"/>
  <c r="AB2913" i="1"/>
  <c r="T2916" i="1"/>
  <c r="Y2916" i="1" s="1"/>
  <c r="AA2919" i="1"/>
  <c r="AB2920" i="1"/>
  <c r="T2923" i="1"/>
  <c r="Y2923" i="1" s="1"/>
  <c r="U2924" i="1"/>
  <c r="Z2924" i="1" s="1"/>
  <c r="AA2927" i="1"/>
  <c r="AB2928" i="1"/>
  <c r="T2931" i="1"/>
  <c r="Y2931" i="1" s="1"/>
  <c r="AA2934" i="1"/>
  <c r="AB2935" i="1"/>
  <c r="T2938" i="1"/>
  <c r="Y2938" i="1" s="1"/>
  <c r="U2939" i="1"/>
  <c r="Z2939" i="1" s="1"/>
  <c r="AA2942" i="1"/>
  <c r="AB2943" i="1"/>
  <c r="T2946" i="1"/>
  <c r="Y2946" i="1" s="1"/>
  <c r="T2953" i="1"/>
  <c r="Y2953" i="1" s="1"/>
  <c r="U2954" i="1"/>
  <c r="Z2954" i="1" s="1"/>
  <c r="T2961" i="1"/>
  <c r="Y2961" i="1" s="1"/>
  <c r="AA2964" i="1"/>
  <c r="AB2965" i="1"/>
  <c r="T2968" i="1"/>
  <c r="Y2968" i="1" s="1"/>
  <c r="U2969" i="1"/>
  <c r="Z2969" i="1" s="1"/>
  <c r="AA2972" i="1"/>
  <c r="AB2973" i="1"/>
  <c r="T2976" i="1"/>
  <c r="Y2976" i="1" s="1"/>
  <c r="T2983" i="1"/>
  <c r="Y2983" i="1" s="1"/>
  <c r="U2984" i="1"/>
  <c r="Z2984" i="1" s="1"/>
  <c r="T2991" i="1"/>
  <c r="Y2991" i="1" s="1"/>
  <c r="AB2995" i="1"/>
  <c r="T2998" i="1"/>
  <c r="Y2998" i="1" s="1"/>
  <c r="U2999" i="1"/>
  <c r="Z2999" i="1" s="1"/>
  <c r="AA3002" i="1"/>
  <c r="AB3003" i="1"/>
  <c r="T3006" i="1"/>
  <c r="Y3006" i="1" s="1"/>
  <c r="T3013" i="1"/>
  <c r="Y3013" i="1" s="1"/>
  <c r="U3014" i="1"/>
  <c r="Z3014" i="1" s="1"/>
  <c r="X3018" i="1"/>
  <c r="AB3018" i="1"/>
  <c r="T3021" i="1"/>
  <c r="Y3021" i="1" s="1"/>
  <c r="AA3024" i="1"/>
  <c r="X3025" i="1"/>
  <c r="AB3025" i="1"/>
  <c r="T3028" i="1"/>
  <c r="Y3028" i="1" s="1"/>
  <c r="U3029" i="1"/>
  <c r="Z3029" i="1" s="1"/>
  <c r="AA3032" i="1"/>
  <c r="AB3033" i="1"/>
  <c r="T3036" i="1"/>
  <c r="Y3036" i="1" s="1"/>
  <c r="AA3043" i="1"/>
  <c r="X3050" i="1"/>
  <c r="AB3050" i="1"/>
  <c r="AA3052" i="1"/>
  <c r="AA3064" i="1"/>
  <c r="T3067" i="1"/>
  <c r="Y3067" i="1" s="1"/>
  <c r="AA3073" i="1"/>
  <c r="Y3075" i="1"/>
  <c r="S3075" i="1"/>
  <c r="X3075" i="1" s="1"/>
  <c r="U3078" i="1"/>
  <c r="Z3078" i="1" s="1"/>
  <c r="X3080" i="1"/>
  <c r="AB3080" i="1"/>
  <c r="AA3081" i="1"/>
  <c r="AA3082" i="1"/>
  <c r="Y3083" i="1"/>
  <c r="X3088" i="1"/>
  <c r="S3092" i="1"/>
  <c r="X3092" i="1" s="1"/>
  <c r="U3095" i="1"/>
  <c r="Z3095" i="1" s="1"/>
  <c r="X3097" i="1"/>
  <c r="S3101" i="1"/>
  <c r="X3101" i="1" s="1"/>
  <c r="Y3108" i="1"/>
  <c r="S3118" i="1"/>
  <c r="X3118" i="1" s="1"/>
  <c r="X3122" i="1"/>
  <c r="Y3122" i="1"/>
  <c r="AA3123" i="1"/>
  <c r="X3124" i="1"/>
  <c r="X3131" i="1"/>
  <c r="AB3131" i="1"/>
  <c r="T3134" i="1"/>
  <c r="Y3134" i="1" s="1"/>
  <c r="U3135" i="1"/>
  <c r="Z3135" i="1" s="1"/>
  <c r="U3137" i="1"/>
  <c r="Z3137" i="1" s="1"/>
  <c r="U3141" i="1"/>
  <c r="Z3141" i="1" s="1"/>
  <c r="X3144" i="1"/>
  <c r="AB3144" i="1"/>
  <c r="T3147" i="1"/>
  <c r="Y3147" i="1" s="1"/>
  <c r="U3148" i="1"/>
  <c r="Z3148" i="1" s="1"/>
  <c r="U3150" i="1"/>
  <c r="Z3150" i="1" s="1"/>
  <c r="U3154" i="1"/>
  <c r="Z3154" i="1" s="1"/>
  <c r="T3155" i="1"/>
  <c r="Y3155" i="1" s="1"/>
  <c r="X3157" i="1"/>
  <c r="AB3157" i="1"/>
  <c r="AB3163" i="1"/>
  <c r="AA3163" i="1"/>
  <c r="AA3164" i="1"/>
  <c r="Z3164" i="1"/>
  <c r="U3169" i="1"/>
  <c r="Z3169" i="1" s="1"/>
  <c r="AA3173" i="1"/>
  <c r="X3174" i="1"/>
  <c r="AB3174" i="1"/>
  <c r="T3177" i="1"/>
  <c r="Y3177" i="1" s="1"/>
  <c r="U3178" i="1"/>
  <c r="Z3178" i="1" s="1"/>
  <c r="AA3181" i="1"/>
  <c r="X3182" i="1"/>
  <c r="AB3182" i="1"/>
  <c r="S3189" i="1"/>
  <c r="X3189" i="1" s="1"/>
  <c r="W3189" i="1"/>
  <c r="AB3189" i="1" s="1"/>
  <c r="T3200" i="1"/>
  <c r="Y3200" i="1" s="1"/>
  <c r="Z3202" i="1"/>
  <c r="U2486" i="1"/>
  <c r="Z2486" i="1" s="1"/>
  <c r="U2492" i="1"/>
  <c r="Z2492" i="1" s="1"/>
  <c r="S2493" i="1"/>
  <c r="X2493" i="1" s="1"/>
  <c r="T2494" i="1"/>
  <c r="Y2494" i="1" s="1"/>
  <c r="T2496" i="1"/>
  <c r="Y2496" i="1" s="1"/>
  <c r="U2497" i="1"/>
  <c r="Z2497" i="1" s="1"/>
  <c r="T2498" i="1"/>
  <c r="Y2498" i="1" s="1"/>
  <c r="U2499" i="1"/>
  <c r="Z2499" i="1" s="1"/>
  <c r="T2500" i="1"/>
  <c r="Y2500" i="1" s="1"/>
  <c r="S2503" i="1"/>
  <c r="X2503" i="1" s="1"/>
  <c r="X2505" i="1"/>
  <c r="AB2505" i="1"/>
  <c r="Y2505" i="1"/>
  <c r="AA2506" i="1"/>
  <c r="AB2506" i="1"/>
  <c r="AB2510" i="1"/>
  <c r="Y2510" i="1"/>
  <c r="AA2511" i="1"/>
  <c r="X2511" i="1"/>
  <c r="AA2513" i="1"/>
  <c r="AB2514" i="1"/>
  <c r="Y2514" i="1"/>
  <c r="AA2515" i="1"/>
  <c r="AB2516" i="1"/>
  <c r="AA2516" i="1"/>
  <c r="AA2517" i="1"/>
  <c r="Z2517" i="1"/>
  <c r="S2525" i="1"/>
  <c r="X2525" i="1" s="1"/>
  <c r="T2532" i="1"/>
  <c r="Y2532" i="1" s="1"/>
  <c r="S2546" i="1"/>
  <c r="X2546" i="1" s="1"/>
  <c r="X2550" i="1"/>
  <c r="AB2550" i="1"/>
  <c r="S2555" i="1"/>
  <c r="X2555" i="1" s="1"/>
  <c r="Y2565" i="1"/>
  <c r="X2580" i="1"/>
  <c r="AB2580" i="1"/>
  <c r="T2584" i="1"/>
  <c r="Y2584" i="1" s="1"/>
  <c r="U2587" i="1"/>
  <c r="Z2587" i="1" s="1"/>
  <c r="T2588" i="1"/>
  <c r="Y2588" i="1" s="1"/>
  <c r="V2589" i="1"/>
  <c r="AA2589" i="1" s="1"/>
  <c r="T2592" i="1"/>
  <c r="Y2592" i="1" s="1"/>
  <c r="X2596" i="1"/>
  <c r="T2605" i="1"/>
  <c r="Y2605" i="1" s="1"/>
  <c r="X2609" i="1"/>
  <c r="AA2611" i="1"/>
  <c r="T2614" i="1"/>
  <c r="Y2614" i="1" s="1"/>
  <c r="T2618" i="1"/>
  <c r="Y2618" i="1" s="1"/>
  <c r="X2622" i="1"/>
  <c r="W2627" i="1"/>
  <c r="AB2627" i="1" s="1"/>
  <c r="S2628" i="1"/>
  <c r="X2628" i="1" s="1"/>
  <c r="Z2628" i="1"/>
  <c r="W2632" i="1"/>
  <c r="AB2632" i="1" s="1"/>
  <c r="Z2633" i="1"/>
  <c r="AB2634" i="1"/>
  <c r="AB2635" i="1"/>
  <c r="Y2637" i="1"/>
  <c r="Z2638" i="1"/>
  <c r="T2638" i="1"/>
  <c r="Y2638" i="1" s="1"/>
  <c r="T2639" i="1"/>
  <c r="Y2639" i="1" s="1"/>
  <c r="AA2639" i="1"/>
  <c r="AA2640" i="1"/>
  <c r="V2641" i="1"/>
  <c r="AA2641" i="1" s="1"/>
  <c r="S2643" i="1"/>
  <c r="X2643" i="1" s="1"/>
  <c r="S2644" i="1"/>
  <c r="X2644" i="1" s="1"/>
  <c r="Y2645" i="1"/>
  <c r="S2645" i="1"/>
  <c r="X2645" i="1" s="1"/>
  <c r="Z2646" i="1"/>
  <c r="W2650" i="1"/>
  <c r="AB2650" i="1" s="1"/>
  <c r="Z2651" i="1"/>
  <c r="U2652" i="1"/>
  <c r="Z2652" i="1" s="1"/>
  <c r="AB2652" i="1"/>
  <c r="AB2653" i="1"/>
  <c r="Y2655" i="1"/>
  <c r="T2656" i="1"/>
  <c r="Y2656" i="1" s="1"/>
  <c r="AA2657" i="1"/>
  <c r="AA2659" i="1"/>
  <c r="Y2661" i="1"/>
  <c r="T2662" i="1"/>
  <c r="Y2662" i="1" s="1"/>
  <c r="AA2663" i="1"/>
  <c r="AA2664" i="1"/>
  <c r="V2665" i="1"/>
  <c r="AA2665" i="1" s="1"/>
  <c r="S2666" i="1"/>
  <c r="X2666" i="1" s="1"/>
  <c r="S2667" i="1"/>
  <c r="X2667" i="1" s="1"/>
  <c r="Z2668" i="1"/>
  <c r="W2672" i="1"/>
  <c r="AB2672" i="1" s="1"/>
  <c r="Z2673" i="1"/>
  <c r="U2678" i="1"/>
  <c r="Z2678" i="1" s="1"/>
  <c r="T2679" i="1"/>
  <c r="Y2679" i="1" s="1"/>
  <c r="AA2681" i="1"/>
  <c r="AB2683" i="1"/>
  <c r="U2686" i="1"/>
  <c r="Z2686" i="1" s="1"/>
  <c r="AB2688" i="1"/>
  <c r="AA2688" i="1"/>
  <c r="AA2689" i="1"/>
  <c r="Z2689" i="1"/>
  <c r="AA2690" i="1"/>
  <c r="Z2690" i="1"/>
  <c r="Y2691" i="1"/>
  <c r="W2692" i="1"/>
  <c r="AB2692" i="1" s="1"/>
  <c r="AB2700" i="1"/>
  <c r="U2703" i="1"/>
  <c r="Z2703" i="1" s="1"/>
  <c r="V2706" i="1"/>
  <c r="AA2706" i="1" s="1"/>
  <c r="U2707" i="1"/>
  <c r="Z2707" i="1" s="1"/>
  <c r="AB2709" i="1"/>
  <c r="U2712" i="1"/>
  <c r="Z2712" i="1" s="1"/>
  <c r="X2714" i="1"/>
  <c r="AB2714" i="1"/>
  <c r="AA2714" i="1"/>
  <c r="AA2715" i="1"/>
  <c r="Z2715" i="1"/>
  <c r="Y2716" i="1"/>
  <c r="W2717" i="1"/>
  <c r="AB2717" i="1" s="1"/>
  <c r="T2726" i="1"/>
  <c r="Y2726" i="1" s="1"/>
  <c r="T2735" i="1"/>
  <c r="Y2735" i="1" s="1"/>
  <c r="S2740" i="1"/>
  <c r="X2740" i="1" s="1"/>
  <c r="AB2742" i="1"/>
  <c r="S2746" i="1"/>
  <c r="X2746" i="1" s="1"/>
  <c r="T2747" i="1"/>
  <c r="Y2747" i="1" s="1"/>
  <c r="T2764" i="1"/>
  <c r="Y2764" i="1" s="1"/>
  <c r="AB2770" i="1"/>
  <c r="T2773" i="1"/>
  <c r="Y2773" i="1" s="1"/>
  <c r="U2774" i="1"/>
  <c r="Z2774" i="1" s="1"/>
  <c r="T2775" i="1"/>
  <c r="Y2775" i="1" s="1"/>
  <c r="S2776" i="1"/>
  <c r="X2776" i="1" s="1"/>
  <c r="AB2778" i="1"/>
  <c r="X2782" i="1"/>
  <c r="Z2785" i="1"/>
  <c r="Y2785" i="1"/>
  <c r="T2794" i="1"/>
  <c r="Y2794" i="1" s="1"/>
  <c r="X2795" i="1"/>
  <c r="Z2798" i="1"/>
  <c r="Y2798" i="1"/>
  <c r="S2804" i="1"/>
  <c r="X2804" i="1" s="1"/>
  <c r="T2807" i="1"/>
  <c r="Y2807" i="1" s="1"/>
  <c r="T2812" i="1"/>
  <c r="Y2812" i="1" s="1"/>
  <c r="S2813" i="1"/>
  <c r="X2813" i="1" s="1"/>
  <c r="Z2815" i="1"/>
  <c r="X2820" i="1"/>
  <c r="Z2823" i="1"/>
  <c r="T2829" i="1"/>
  <c r="Y2829" i="1" s="1"/>
  <c r="Z2832" i="1"/>
  <c r="Z2841" i="1"/>
  <c r="AA2844" i="1"/>
  <c r="AB2851" i="1"/>
  <c r="T2854" i="1"/>
  <c r="Y2854" i="1" s="1"/>
  <c r="S2856" i="1"/>
  <c r="X2856" i="1" s="1"/>
  <c r="AB2860" i="1"/>
  <c r="Y2862" i="1"/>
  <c r="S2864" i="1"/>
  <c r="X2864" i="1" s="1"/>
  <c r="X2868" i="1"/>
  <c r="AB2868" i="1"/>
  <c r="AA2871" i="1"/>
  <c r="S2874" i="1"/>
  <c r="X2874" i="1" s="1"/>
  <c r="AB2878" i="1"/>
  <c r="T2881" i="1"/>
  <c r="Y2881" i="1" s="1"/>
  <c r="Z2884" i="1"/>
  <c r="X2888" i="1"/>
  <c r="AB2888" i="1"/>
  <c r="T2891" i="1"/>
  <c r="Y2891" i="1" s="1"/>
  <c r="Z2894" i="1"/>
  <c r="AA2897" i="1"/>
  <c r="S2900" i="1"/>
  <c r="X2900" i="1" s="1"/>
  <c r="AB2905" i="1"/>
  <c r="T2908" i="1"/>
  <c r="Y2908" i="1" s="1"/>
  <c r="Z2911" i="1"/>
  <c r="S2913" i="1"/>
  <c r="X2913" i="1" s="1"/>
  <c r="T2914" i="1"/>
  <c r="Y2914" i="1" s="1"/>
  <c r="U2915" i="1"/>
  <c r="Z2915" i="1" s="1"/>
  <c r="AA2917" i="1"/>
  <c r="X2918" i="1"/>
  <c r="AB2918" i="1"/>
  <c r="S2920" i="1"/>
  <c r="X2920" i="1" s="1"/>
  <c r="T2921" i="1"/>
  <c r="Y2921" i="1" s="1"/>
  <c r="U2922" i="1"/>
  <c r="Z2922" i="1" s="1"/>
  <c r="AA2925" i="1"/>
  <c r="AB2926" i="1"/>
  <c r="S2928" i="1"/>
  <c r="X2928" i="1" s="1"/>
  <c r="Y2929" i="1"/>
  <c r="T2929" i="1"/>
  <c r="U2930" i="1"/>
  <c r="Z2930" i="1" s="1"/>
  <c r="AA2932" i="1"/>
  <c r="AB2933" i="1"/>
  <c r="S2935" i="1"/>
  <c r="X2935" i="1" s="1"/>
  <c r="T2936" i="1"/>
  <c r="Y2936" i="1" s="1"/>
  <c r="U2937" i="1"/>
  <c r="Z2937" i="1" s="1"/>
  <c r="AA2940" i="1"/>
  <c r="AB2941" i="1"/>
  <c r="S2943" i="1"/>
  <c r="X2943" i="1" s="1"/>
  <c r="T2944" i="1"/>
  <c r="Y2944" i="1" s="1"/>
  <c r="U2945" i="1"/>
  <c r="Z2945" i="1" s="1"/>
  <c r="AA2947" i="1"/>
  <c r="X2948" i="1"/>
  <c r="AB2948" i="1"/>
  <c r="S2950" i="1"/>
  <c r="X2950" i="1" s="1"/>
  <c r="T2951" i="1"/>
  <c r="Y2951" i="1" s="1"/>
  <c r="U2952" i="1"/>
  <c r="Z2952" i="1" s="1"/>
  <c r="AA2955" i="1"/>
  <c r="AB2956" i="1"/>
  <c r="S2958" i="1"/>
  <c r="X2958" i="1" s="1"/>
  <c r="T2959" i="1"/>
  <c r="Y2959" i="1" s="1"/>
  <c r="U2960" i="1"/>
  <c r="Z2960" i="1" s="1"/>
  <c r="AA2962" i="1"/>
  <c r="AB2963" i="1"/>
  <c r="S2965" i="1"/>
  <c r="X2965" i="1" s="1"/>
  <c r="T2966" i="1"/>
  <c r="Y2966" i="1" s="1"/>
  <c r="U2967" i="1"/>
  <c r="Z2967" i="1" s="1"/>
  <c r="AA2970" i="1"/>
  <c r="X2971" i="1"/>
  <c r="AB2971" i="1"/>
  <c r="S2973" i="1"/>
  <c r="X2973" i="1" s="1"/>
  <c r="T2974" i="1"/>
  <c r="Y2974" i="1" s="1"/>
  <c r="U2975" i="1"/>
  <c r="Z2975" i="1" s="1"/>
  <c r="AA2977" i="1"/>
  <c r="X2978" i="1"/>
  <c r="AB2978" i="1"/>
  <c r="S2980" i="1"/>
  <c r="X2980" i="1" s="1"/>
  <c r="T2981" i="1"/>
  <c r="Y2981" i="1" s="1"/>
  <c r="U2982" i="1"/>
  <c r="Z2982" i="1" s="1"/>
  <c r="AA2985" i="1"/>
  <c r="X2986" i="1"/>
  <c r="AB2986" i="1"/>
  <c r="S2988" i="1"/>
  <c r="X2988" i="1" s="1"/>
  <c r="T2989" i="1"/>
  <c r="Y2989" i="1" s="1"/>
  <c r="U2990" i="1"/>
  <c r="Z2990" i="1" s="1"/>
  <c r="AA2992" i="1"/>
  <c r="X2993" i="1"/>
  <c r="AB2993" i="1"/>
  <c r="S2995" i="1"/>
  <c r="X2995" i="1" s="1"/>
  <c r="T2996" i="1"/>
  <c r="Y2996" i="1" s="1"/>
  <c r="U2997" i="1"/>
  <c r="Z2997" i="1" s="1"/>
  <c r="AA3000" i="1"/>
  <c r="X3001" i="1"/>
  <c r="AB3001" i="1"/>
  <c r="S3003" i="1"/>
  <c r="X3003" i="1" s="1"/>
  <c r="T3004" i="1"/>
  <c r="Y3004" i="1" s="1"/>
  <c r="U3005" i="1"/>
  <c r="Z3005" i="1" s="1"/>
  <c r="AA3007" i="1"/>
  <c r="X3008" i="1"/>
  <c r="AB3008" i="1"/>
  <c r="S3010" i="1"/>
  <c r="X3010" i="1" s="1"/>
  <c r="T3011" i="1"/>
  <c r="Y3011" i="1" s="1"/>
  <c r="U3012" i="1"/>
  <c r="Z3012" i="1" s="1"/>
  <c r="AA3015" i="1"/>
  <c r="X3016" i="1"/>
  <c r="AB3016" i="1"/>
  <c r="T3019" i="1"/>
  <c r="Y3019" i="1" s="1"/>
  <c r="U3020" i="1"/>
  <c r="Z3020" i="1" s="1"/>
  <c r="AA3022" i="1"/>
  <c r="X3023" i="1"/>
  <c r="AB3023" i="1"/>
  <c r="T3026" i="1"/>
  <c r="Y3026" i="1" s="1"/>
  <c r="U3027" i="1"/>
  <c r="Z3027" i="1" s="1"/>
  <c r="AA3030" i="1"/>
  <c r="X3031" i="1"/>
  <c r="AB3031" i="1"/>
  <c r="S3033" i="1"/>
  <c r="X3033" i="1" s="1"/>
  <c r="T3034" i="1"/>
  <c r="Y3034" i="1" s="1"/>
  <c r="U3035" i="1"/>
  <c r="Z3035" i="1" s="1"/>
  <c r="AA3037" i="1"/>
  <c r="X3038" i="1"/>
  <c r="AB3038" i="1"/>
  <c r="T3041" i="1"/>
  <c r="Y3041" i="1" s="1"/>
  <c r="Z3044" i="1"/>
  <c r="Z3053" i="1"/>
  <c r="S3059" i="1"/>
  <c r="X3059" i="1" s="1"/>
  <c r="T3060" i="1"/>
  <c r="Y3060" i="1" s="1"/>
  <c r="U3061" i="1"/>
  <c r="Z3061" i="1" s="1"/>
  <c r="AA3062" i="1"/>
  <c r="X3063" i="1"/>
  <c r="AB3063" i="1"/>
  <c r="Z3065" i="1"/>
  <c r="X3068" i="1"/>
  <c r="AB3068" i="1"/>
  <c r="T3071" i="1"/>
  <c r="Y3071" i="1" s="1"/>
  <c r="U3074" i="1"/>
  <c r="Z3074" i="1" s="1"/>
  <c r="X3076" i="1"/>
  <c r="AB3076" i="1"/>
  <c r="AA3077" i="1"/>
  <c r="Y3078" i="1"/>
  <c r="W3079" i="1"/>
  <c r="AB3079" i="1" s="1"/>
  <c r="V3085" i="1"/>
  <c r="AA3085" i="1" s="1"/>
  <c r="U3086" i="1"/>
  <c r="Z3086" i="1" s="1"/>
  <c r="Y3088" i="1"/>
  <c r="U3091" i="1"/>
  <c r="Z3091" i="1" s="1"/>
  <c r="T3092" i="1"/>
  <c r="Y3092" i="1" s="1"/>
  <c r="X3093" i="1"/>
  <c r="AB3093" i="1"/>
  <c r="AA3094" i="1"/>
  <c r="Y3095" i="1"/>
  <c r="W3096" i="1"/>
  <c r="AB3096" i="1" s="1"/>
  <c r="Y3097" i="1"/>
  <c r="Y3104" i="1"/>
  <c r="W3105" i="1"/>
  <c r="AB3105" i="1" s="1"/>
  <c r="V3110" i="1"/>
  <c r="AA3110" i="1" s="1"/>
  <c r="U3111" i="1"/>
  <c r="Z3111" i="1" s="1"/>
  <c r="U3112" i="1"/>
  <c r="Z3112" i="1" s="1"/>
  <c r="T3125" i="1"/>
  <c r="Y3125" i="1" s="1"/>
  <c r="U3126" i="1"/>
  <c r="Z3126" i="1" s="1"/>
  <c r="U3127" i="1"/>
  <c r="Z3127" i="1" s="1"/>
  <c r="T3128" i="1"/>
  <c r="Y3128" i="1" s="1"/>
  <c r="U3129" i="1"/>
  <c r="Z3129" i="1" s="1"/>
  <c r="T3130" i="1"/>
  <c r="Y3130" i="1" s="1"/>
  <c r="T3132" i="1"/>
  <c r="Y3132" i="1" s="1"/>
  <c r="U3133" i="1"/>
  <c r="Z3133" i="1" s="1"/>
  <c r="AA3136" i="1"/>
  <c r="X3136" i="1"/>
  <c r="X3139" i="1"/>
  <c r="AB3139" i="1"/>
  <c r="Y3139" i="1"/>
  <c r="AA3140" i="1"/>
  <c r="X3140" i="1"/>
  <c r="U3142" i="1"/>
  <c r="Z3142" i="1" s="1"/>
  <c r="T3143" i="1"/>
  <c r="Y3143" i="1" s="1"/>
  <c r="T3145" i="1"/>
  <c r="Y3145" i="1" s="1"/>
  <c r="U3146" i="1"/>
  <c r="Z3146" i="1" s="1"/>
  <c r="AA3149" i="1"/>
  <c r="X3149" i="1"/>
  <c r="X3152" i="1"/>
  <c r="AB3152" i="1"/>
  <c r="Y3152" i="1"/>
  <c r="AA3153" i="1"/>
  <c r="X3153" i="1"/>
  <c r="U3156" i="1"/>
  <c r="Z3156" i="1" s="1"/>
  <c r="T3158" i="1"/>
  <c r="Y3158" i="1" s="1"/>
  <c r="T3160" i="1"/>
  <c r="Y3160" i="1" s="1"/>
  <c r="U3161" i="1"/>
  <c r="Z3161" i="1" s="1"/>
  <c r="T3162" i="1"/>
  <c r="Y3162" i="1" s="1"/>
  <c r="X3165" i="1"/>
  <c r="AB3165" i="1"/>
  <c r="Y3165" i="1"/>
  <c r="AA3166" i="1"/>
  <c r="X3167" i="1"/>
  <c r="AB3167" i="1"/>
  <c r="AA3168" i="1"/>
  <c r="AA3170" i="1"/>
  <c r="X3171" i="1"/>
  <c r="T3175" i="1"/>
  <c r="Y3175" i="1" s="1"/>
  <c r="U3176" i="1"/>
  <c r="Z3176" i="1" s="1"/>
  <c r="AA3179" i="1"/>
  <c r="X3180" i="1"/>
  <c r="AB3180" i="1"/>
  <c r="T3183" i="1"/>
  <c r="Y3183" i="1" s="1"/>
  <c r="Z3184" i="1"/>
  <c r="T3192" i="1"/>
  <c r="Y3192" i="1" s="1"/>
  <c r="Z3193" i="1"/>
  <c r="V3196" i="1"/>
  <c r="AA3196" i="1" s="1"/>
  <c r="AA2487" i="1"/>
  <c r="X2488" i="1"/>
  <c r="AB2488" i="1"/>
  <c r="Y2488" i="1"/>
  <c r="AA2489" i="1"/>
  <c r="AB2490" i="1"/>
  <c r="AA2490" i="1"/>
  <c r="AA2491" i="1"/>
  <c r="Z2491" i="1"/>
  <c r="U2493" i="1"/>
  <c r="Z2493" i="1" s="1"/>
  <c r="U2495" i="1"/>
  <c r="Z2495" i="1" s="1"/>
  <c r="U2501" i="1"/>
  <c r="Z2501" i="1" s="1"/>
  <c r="T2502" i="1"/>
  <c r="Y2502" i="1" s="1"/>
  <c r="U2503" i="1"/>
  <c r="Z2503" i="1" s="1"/>
  <c r="T2504" i="1"/>
  <c r="Y2504" i="1" s="1"/>
  <c r="S2510" i="1"/>
  <c r="X2510" i="1" s="1"/>
  <c r="S2514" i="1"/>
  <c r="X2514" i="1" s="1"/>
  <c r="S2516" i="1"/>
  <c r="X2516" i="1" s="1"/>
  <c r="X2518" i="1"/>
  <c r="AB2518" i="1"/>
  <c r="Y2518" i="1"/>
  <c r="S2520" i="1"/>
  <c r="X2520" i="1" s="1"/>
  <c r="W2525" i="1"/>
  <c r="AB2525" i="1" s="1"/>
  <c r="S2529" i="1"/>
  <c r="X2529" i="1" s="1"/>
  <c r="AB2533" i="1"/>
  <c r="T2536" i="1"/>
  <c r="Y2536" i="1" s="1"/>
  <c r="AB2538" i="1"/>
  <c r="T2541" i="1"/>
  <c r="Y2541" i="1" s="1"/>
  <c r="W2555" i="1"/>
  <c r="AB2555" i="1" s="1"/>
  <c r="T2575" i="1"/>
  <c r="Y2575" i="1" s="1"/>
  <c r="Z2578" i="1"/>
  <c r="AB2585" i="1"/>
  <c r="AA2586" i="1"/>
  <c r="X2592" i="1"/>
  <c r="AA2594" i="1"/>
  <c r="AB2596" i="1"/>
  <c r="T2601" i="1"/>
  <c r="Y2601" i="1" s="1"/>
  <c r="AA2607" i="1"/>
  <c r="AA2616" i="1"/>
  <c r="Z2621" i="1"/>
  <c r="AB2623" i="1"/>
  <c r="V2624" i="1"/>
  <c r="AA2624" i="1" s="1"/>
  <c r="V2629" i="1"/>
  <c r="AA2629" i="1" s="1"/>
  <c r="W2636" i="1"/>
  <c r="AB2636" i="1" s="1"/>
  <c r="V2647" i="1"/>
  <c r="AA2647" i="1" s="1"/>
  <c r="S2648" i="1"/>
  <c r="X2648" i="1" s="1"/>
  <c r="S2649" i="1"/>
  <c r="X2649" i="1" s="1"/>
  <c r="S2650" i="1"/>
  <c r="X2650" i="1" s="1"/>
  <c r="Z2650" i="1"/>
  <c r="W2654" i="1"/>
  <c r="AB2654" i="1" s="1"/>
  <c r="Z2655" i="1"/>
  <c r="AB2656" i="1"/>
  <c r="AB2657" i="1"/>
  <c r="W2660" i="1"/>
  <c r="AB2660" i="1" s="1"/>
  <c r="Z2661" i="1"/>
  <c r="AB2662" i="1"/>
  <c r="AB2663" i="1"/>
  <c r="Y2665" i="1"/>
  <c r="Z2666" i="1"/>
  <c r="T2666" i="1"/>
  <c r="Y2666" i="1" s="1"/>
  <c r="T2667" i="1"/>
  <c r="Y2667" i="1" s="1"/>
  <c r="AA2667" i="1"/>
  <c r="AA2668" i="1"/>
  <c r="V2669" i="1"/>
  <c r="AA2669" i="1" s="1"/>
  <c r="S2670" i="1"/>
  <c r="X2670" i="1" s="1"/>
  <c r="S2671" i="1"/>
  <c r="X2671" i="1" s="1"/>
  <c r="S2672" i="1"/>
  <c r="X2672" i="1" s="1"/>
  <c r="Z2672" i="1"/>
  <c r="W2674" i="1"/>
  <c r="AB2674" i="1" s="1"/>
  <c r="X2676" i="1"/>
  <c r="AB2676" i="1"/>
  <c r="AA2677" i="1"/>
  <c r="U2682" i="1"/>
  <c r="Z2682" i="1" s="1"/>
  <c r="AB2684" i="1"/>
  <c r="AA2685" i="1"/>
  <c r="S2688" i="1"/>
  <c r="X2688" i="1" s="1"/>
  <c r="X2692" i="1"/>
  <c r="U2699" i="1"/>
  <c r="Z2699" i="1" s="1"/>
  <c r="AB2701" i="1"/>
  <c r="AA2702" i="1"/>
  <c r="U2708" i="1"/>
  <c r="Z2708" i="1" s="1"/>
  <c r="AB2710" i="1"/>
  <c r="AA2711" i="1"/>
  <c r="X2717" i="1"/>
  <c r="AB2727" i="1"/>
  <c r="T2730" i="1"/>
  <c r="Y2730" i="1" s="1"/>
  <c r="AB2736" i="1"/>
  <c r="T2739" i="1"/>
  <c r="Y2739" i="1" s="1"/>
  <c r="U2740" i="1"/>
  <c r="Z2740" i="1" s="1"/>
  <c r="T2741" i="1"/>
  <c r="Y2741" i="1" s="1"/>
  <c r="S2742" i="1"/>
  <c r="X2742" i="1" s="1"/>
  <c r="T2743" i="1"/>
  <c r="Y2743" i="1" s="1"/>
  <c r="T2745" i="1"/>
  <c r="Y2745" i="1" s="1"/>
  <c r="U2746" i="1"/>
  <c r="Z2746" i="1" s="1"/>
  <c r="U2748" i="1"/>
  <c r="Z2748" i="1" s="1"/>
  <c r="T2749" i="1"/>
  <c r="Y2749" i="1" s="1"/>
  <c r="T2752" i="1"/>
  <c r="Y2752" i="1" s="1"/>
  <c r="U2776" i="1"/>
  <c r="Z2776" i="1" s="1"/>
  <c r="Z2781" i="1"/>
  <c r="Y2781" i="1"/>
  <c r="T2790" i="1"/>
  <c r="Y2790" i="1" s="1"/>
  <c r="X2794" i="1"/>
  <c r="T2803" i="1"/>
  <c r="Y2803" i="1" s="1"/>
  <c r="X2807" i="1"/>
  <c r="X2812" i="1"/>
  <c r="V2814" i="1"/>
  <c r="AA2814" i="1" s="1"/>
  <c r="T2816" i="1"/>
  <c r="Y2816" i="1" s="1"/>
  <c r="Z2819" i="1"/>
  <c r="X2821" i="1"/>
  <c r="AB2821" i="1"/>
  <c r="V2822" i="1"/>
  <c r="AA2822" i="1" s="1"/>
  <c r="T2824" i="1"/>
  <c r="Y2824" i="1" s="1"/>
  <c r="S2826" i="1"/>
  <c r="X2826" i="1" s="1"/>
  <c r="AB2830" i="1"/>
  <c r="T2833" i="1"/>
  <c r="Y2833" i="1" s="1"/>
  <c r="Z2836" i="1"/>
  <c r="AA2839" i="1"/>
  <c r="T2842" i="1"/>
  <c r="Y2842" i="1" s="1"/>
  <c r="Z2845" i="1"/>
  <c r="AA2848" i="1"/>
  <c r="S2851" i="1"/>
  <c r="X2851" i="1" s="1"/>
  <c r="W2856" i="1"/>
  <c r="AB2856" i="1" s="1"/>
  <c r="AA2857" i="1"/>
  <c r="S2860" i="1"/>
  <c r="X2860" i="1" s="1"/>
  <c r="W2864" i="1"/>
  <c r="AB2864" i="1" s="1"/>
  <c r="AA2865" i="1"/>
  <c r="Z2872" i="1"/>
  <c r="W2874" i="1"/>
  <c r="AB2874" i="1" s="1"/>
  <c r="AA2875" i="1"/>
  <c r="S2878" i="1"/>
  <c r="X2878" i="1" s="1"/>
  <c r="X2882" i="1"/>
  <c r="AB2882" i="1"/>
  <c r="V2883" i="1"/>
  <c r="AA2883" i="1" s="1"/>
  <c r="T2886" i="1"/>
  <c r="Y2886" i="1" s="1"/>
  <c r="X2892" i="1"/>
  <c r="AB2892" i="1"/>
  <c r="T2895" i="1"/>
  <c r="Y2895" i="1" s="1"/>
  <c r="Z2898" i="1"/>
  <c r="S2905" i="1"/>
  <c r="X2905" i="1" s="1"/>
  <c r="X2909" i="1"/>
  <c r="AB2909" i="1"/>
  <c r="V2910" i="1"/>
  <c r="AA2910" i="1" s="1"/>
  <c r="T2912" i="1"/>
  <c r="Y2912" i="1" s="1"/>
  <c r="U2913" i="1"/>
  <c r="Z2913" i="1" s="1"/>
  <c r="AA2916" i="1"/>
  <c r="T2919" i="1"/>
  <c r="Y2919" i="1" s="1"/>
  <c r="U2920" i="1"/>
  <c r="Z2920" i="1" s="1"/>
  <c r="AA2923" i="1"/>
  <c r="X2924" i="1"/>
  <c r="AB2924" i="1"/>
  <c r="S2926" i="1"/>
  <c r="X2926" i="1" s="1"/>
  <c r="T2927" i="1"/>
  <c r="Y2927" i="1" s="1"/>
  <c r="U2928" i="1"/>
  <c r="Z2928" i="1" s="1"/>
  <c r="AA2931" i="1"/>
  <c r="S2933" i="1"/>
  <c r="X2933" i="1" s="1"/>
  <c r="T2934" i="1"/>
  <c r="Y2934" i="1" s="1"/>
  <c r="U2935" i="1"/>
  <c r="Z2935" i="1" s="1"/>
  <c r="AA2938" i="1"/>
  <c r="X2939" i="1"/>
  <c r="AB2939" i="1"/>
  <c r="S2941" i="1"/>
  <c r="X2941" i="1" s="1"/>
  <c r="T2942" i="1"/>
  <c r="Y2942" i="1" s="1"/>
  <c r="U2943" i="1"/>
  <c r="Z2943" i="1" s="1"/>
  <c r="AA2946" i="1"/>
  <c r="T2949" i="1"/>
  <c r="Y2949" i="1" s="1"/>
  <c r="U2950" i="1"/>
  <c r="Z2950" i="1" s="1"/>
  <c r="AA2953" i="1"/>
  <c r="AB2954" i="1"/>
  <c r="S2956" i="1"/>
  <c r="X2956" i="1" s="1"/>
  <c r="T2957" i="1"/>
  <c r="Y2957" i="1" s="1"/>
  <c r="U2958" i="1"/>
  <c r="Z2958" i="1" s="1"/>
  <c r="AA2961" i="1"/>
  <c r="S2963" i="1"/>
  <c r="X2963" i="1" s="1"/>
  <c r="T2964" i="1"/>
  <c r="Y2964" i="1" s="1"/>
  <c r="U2965" i="1"/>
  <c r="Z2965" i="1" s="1"/>
  <c r="AA2968" i="1"/>
  <c r="AB2969" i="1"/>
  <c r="T2972" i="1"/>
  <c r="Y2972" i="1" s="1"/>
  <c r="U2973" i="1"/>
  <c r="Z2973" i="1" s="1"/>
  <c r="AA2976" i="1"/>
  <c r="T2979" i="1"/>
  <c r="Y2979" i="1" s="1"/>
  <c r="U2980" i="1"/>
  <c r="Z2980" i="1" s="1"/>
  <c r="AA2983" i="1"/>
  <c r="AB2984" i="1"/>
  <c r="T2987" i="1"/>
  <c r="Y2987" i="1" s="1"/>
  <c r="U2988" i="1"/>
  <c r="Z2988" i="1" s="1"/>
  <c r="AA2991" i="1"/>
  <c r="T2994" i="1"/>
  <c r="Y2994" i="1" s="1"/>
  <c r="U2995" i="1"/>
  <c r="Z2995" i="1" s="1"/>
  <c r="AA2998" i="1"/>
  <c r="AB2999" i="1"/>
  <c r="T3002" i="1"/>
  <c r="Y3002" i="1" s="1"/>
  <c r="U3003" i="1"/>
  <c r="Z3003" i="1" s="1"/>
  <c r="AA3006" i="1"/>
  <c r="T3009" i="1"/>
  <c r="Y3009" i="1" s="1"/>
  <c r="U3010" i="1"/>
  <c r="Z3010" i="1" s="1"/>
  <c r="AA3013" i="1"/>
  <c r="AB3014" i="1"/>
  <c r="T3017" i="1"/>
  <c r="Y3017" i="1" s="1"/>
  <c r="U3018" i="1"/>
  <c r="Z3018" i="1" s="1"/>
  <c r="AA3021" i="1"/>
  <c r="T3024" i="1"/>
  <c r="Y3024" i="1" s="1"/>
  <c r="U3025" i="1"/>
  <c r="Z3025" i="1" s="1"/>
  <c r="AA3028" i="1"/>
  <c r="AB3029" i="1"/>
  <c r="T3032" i="1"/>
  <c r="Y3032" i="1" s="1"/>
  <c r="U3033" i="1"/>
  <c r="Z3033" i="1" s="1"/>
  <c r="AA3036" i="1"/>
  <c r="AB3042" i="1"/>
  <c r="T3045" i="1"/>
  <c r="Y3045" i="1" s="1"/>
  <c r="Z3048" i="1"/>
  <c r="AA3051" i="1"/>
  <c r="T3054" i="1"/>
  <c r="Y3054" i="1" s="1"/>
  <c r="Z3057" i="1"/>
  <c r="U3059" i="1"/>
  <c r="Z3059" i="1" s="1"/>
  <c r="T3066" i="1"/>
  <c r="Y3066" i="1" s="1"/>
  <c r="AB3072" i="1"/>
  <c r="X3079" i="1"/>
  <c r="U3087" i="1"/>
  <c r="Z3087" i="1" s="1"/>
  <c r="AB3089" i="1"/>
  <c r="AA3090" i="1"/>
  <c r="X3096" i="1"/>
  <c r="X3105" i="1"/>
  <c r="U3122" i="1"/>
  <c r="Z3122" i="1" s="1"/>
  <c r="T3123" i="1"/>
  <c r="Y3123" i="1" s="1"/>
  <c r="U3124" i="1"/>
  <c r="Z3124" i="1" s="1"/>
  <c r="U3131" i="1"/>
  <c r="Z3131" i="1" s="1"/>
  <c r="AB3135" i="1"/>
  <c r="AB3141" i="1"/>
  <c r="U3144" i="1"/>
  <c r="Z3144" i="1" s="1"/>
  <c r="AB3148" i="1"/>
  <c r="AB3154" i="1"/>
  <c r="AA3155" i="1"/>
  <c r="U3157" i="1"/>
  <c r="Z3157" i="1" s="1"/>
  <c r="U3159" i="1"/>
  <c r="Z3159" i="1" s="1"/>
  <c r="U3163" i="1"/>
  <c r="Z3163" i="1" s="1"/>
  <c r="T3164" i="1"/>
  <c r="Y3164" i="1" s="1"/>
  <c r="AB3169" i="1"/>
  <c r="T3173" i="1"/>
  <c r="Y3173" i="1" s="1"/>
  <c r="U3174" i="1"/>
  <c r="Z3174" i="1" s="1"/>
  <c r="AA3177" i="1"/>
  <c r="AB3178" i="1"/>
  <c r="T3181" i="1"/>
  <c r="Y3181" i="1" s="1"/>
  <c r="U3182" i="1"/>
  <c r="Z3182" i="1" s="1"/>
  <c r="V3188" i="1"/>
  <c r="AA3188" i="1" s="1"/>
  <c r="X2492" i="1"/>
  <c r="AB2492" i="1"/>
  <c r="Y2492" i="1"/>
  <c r="W2493" i="1"/>
  <c r="AB2493" i="1" s="1"/>
  <c r="AA2494" i="1"/>
  <c r="X2494" i="1"/>
  <c r="AA2496" i="1"/>
  <c r="X2497" i="1"/>
  <c r="Y2497" i="1"/>
  <c r="AA2498" i="1"/>
  <c r="AB2499" i="1"/>
  <c r="AA2499" i="1"/>
  <c r="AA2500" i="1"/>
  <c r="Z2500" i="1"/>
  <c r="U2505" i="1"/>
  <c r="Z2505" i="1" s="1"/>
  <c r="T2506" i="1"/>
  <c r="Y2506" i="1" s="1"/>
  <c r="S2507" i="1"/>
  <c r="X2507" i="1" s="1"/>
  <c r="S2508" i="1"/>
  <c r="X2508" i="1" s="1"/>
  <c r="T2509" i="1"/>
  <c r="Y2509" i="1" s="1"/>
  <c r="U2510" i="1"/>
  <c r="Z2510" i="1" s="1"/>
  <c r="T2511" i="1"/>
  <c r="Y2511" i="1" s="1"/>
  <c r="T2513" i="1"/>
  <c r="Y2513" i="1" s="1"/>
  <c r="U2514" i="1"/>
  <c r="Z2514" i="1" s="1"/>
  <c r="T2515" i="1"/>
  <c r="Y2515" i="1" s="1"/>
  <c r="U2516" i="1"/>
  <c r="Z2516" i="1" s="1"/>
  <c r="T2517" i="1"/>
  <c r="Y2517" i="1" s="1"/>
  <c r="W2520" i="1"/>
  <c r="AB2520" i="1" s="1"/>
  <c r="T2524" i="1"/>
  <c r="Y2524" i="1" s="1"/>
  <c r="W2529" i="1"/>
  <c r="AB2529" i="1" s="1"/>
  <c r="S2533" i="1"/>
  <c r="X2533" i="1" s="1"/>
  <c r="X2537" i="1"/>
  <c r="AB2537" i="1"/>
  <c r="S2538" i="1"/>
  <c r="X2538" i="1" s="1"/>
  <c r="X2542" i="1"/>
  <c r="AB2542" i="1"/>
  <c r="T2545" i="1"/>
  <c r="Y2545" i="1" s="1"/>
  <c r="T2554" i="1"/>
  <c r="Y2554" i="1" s="1"/>
  <c r="AA2560" i="1"/>
  <c r="X2576" i="1"/>
  <c r="AB2576" i="1"/>
  <c r="AA2581" i="1"/>
  <c r="U2582" i="1"/>
  <c r="Z2582" i="1" s="1"/>
  <c r="Z2583" i="1"/>
  <c r="Y2583" i="1"/>
  <c r="S2585" i="1"/>
  <c r="X2585" i="1" s="1"/>
  <c r="X2589" i="1"/>
  <c r="AB2589" i="1"/>
  <c r="AA2590" i="1"/>
  <c r="X2601" i="1"/>
  <c r="AA2603" i="1"/>
  <c r="X2619" i="1"/>
  <c r="S2623" i="1"/>
  <c r="X2623" i="1" s="1"/>
  <c r="Z2625" i="1"/>
  <c r="T2625" i="1"/>
  <c r="Y2625" i="1" s="1"/>
  <c r="T2626" i="1"/>
  <c r="Y2626" i="1" s="1"/>
  <c r="Z2630" i="1"/>
  <c r="T2630" i="1"/>
  <c r="Y2630" i="1" s="1"/>
  <c r="T2631" i="1"/>
  <c r="Y2631" i="1" s="1"/>
  <c r="V2633" i="1"/>
  <c r="AA2633" i="1" s="1"/>
  <c r="S2634" i="1"/>
  <c r="X2634" i="1" s="1"/>
  <c r="S2635" i="1"/>
  <c r="X2635" i="1" s="1"/>
  <c r="S2636" i="1"/>
  <c r="X2636" i="1" s="1"/>
  <c r="W2640" i="1"/>
  <c r="AB2640" i="1" s="1"/>
  <c r="U2644" i="1"/>
  <c r="Z2644" i="1" s="1"/>
  <c r="V2651" i="1"/>
  <c r="AA2651" i="1" s="1"/>
  <c r="Y2653" i="1"/>
  <c r="X2659" i="1"/>
  <c r="W2659" i="1"/>
  <c r="AB2659" i="1" s="1"/>
  <c r="X2664" i="1"/>
  <c r="W2664" i="1"/>
  <c r="AB2664" i="1" s="1"/>
  <c r="V2673" i="1"/>
  <c r="AA2673" i="1" s="1"/>
  <c r="X2680" i="1"/>
  <c r="AB2680" i="1"/>
  <c r="Y2692" i="1"/>
  <c r="U2695" i="1"/>
  <c r="Z2695" i="1" s="1"/>
  <c r="AB2697" i="1"/>
  <c r="AA2698" i="1"/>
  <c r="AB2706" i="1"/>
  <c r="AA2707" i="1"/>
  <c r="Y2717" i="1"/>
  <c r="W2723" i="1"/>
  <c r="AB2723" i="1" s="1"/>
  <c r="AB2731" i="1"/>
  <c r="T2734" i="1"/>
  <c r="Y2734" i="1" s="1"/>
  <c r="V2739" i="1"/>
  <c r="AA2739" i="1" s="1"/>
  <c r="W2740" i="1"/>
  <c r="AB2740" i="1" s="1"/>
  <c r="V2741" i="1"/>
  <c r="AA2741" i="1" s="1"/>
  <c r="Z2742" i="1"/>
  <c r="U2742" i="1"/>
  <c r="V2743" i="1"/>
  <c r="AA2743" i="1" s="1"/>
  <c r="U2744" i="1"/>
  <c r="Z2744" i="1" s="1"/>
  <c r="W2746" i="1"/>
  <c r="AB2746" i="1" s="1"/>
  <c r="AA2747" i="1"/>
  <c r="X2747" i="1"/>
  <c r="V2749" i="1"/>
  <c r="AA2749" i="1" s="1"/>
  <c r="AB2753" i="1"/>
  <c r="T2756" i="1"/>
  <c r="Y2756" i="1" s="1"/>
  <c r="W2761" i="1"/>
  <c r="AB2761" i="1" s="1"/>
  <c r="T2765" i="1"/>
  <c r="Y2765" i="1" s="1"/>
  <c r="AA2773" i="1"/>
  <c r="X2774" i="1"/>
  <c r="AB2774" i="1"/>
  <c r="AA2775" i="1"/>
  <c r="T2786" i="1"/>
  <c r="Y2786" i="1" s="1"/>
  <c r="X2790" i="1"/>
  <c r="Z2793" i="1"/>
  <c r="T2799" i="1"/>
  <c r="Y2799" i="1" s="1"/>
  <c r="U2802" i="1"/>
  <c r="Z2802" i="1" s="1"/>
  <c r="X2803" i="1"/>
  <c r="Z2806" i="1"/>
  <c r="Y2806" i="1"/>
  <c r="X2808" i="1"/>
  <c r="AA2810" i="1"/>
  <c r="AB2812" i="1"/>
  <c r="W2813" i="1"/>
  <c r="AB2813" i="1" s="1"/>
  <c r="X2817" i="1"/>
  <c r="AB2817" i="1"/>
  <c r="V2818" i="1"/>
  <c r="AA2818" i="1" s="1"/>
  <c r="Y2820" i="1"/>
  <c r="W2826" i="1"/>
  <c r="AB2826" i="1" s="1"/>
  <c r="AA2827" i="1"/>
  <c r="U2828" i="1"/>
  <c r="Z2828" i="1" s="1"/>
  <c r="S2830" i="1"/>
  <c r="X2830" i="1" s="1"/>
  <c r="X2834" i="1"/>
  <c r="AB2834" i="1"/>
  <c r="V2835" i="1"/>
  <c r="AA2835" i="1" s="1"/>
  <c r="T2837" i="1"/>
  <c r="Y2837" i="1" s="1"/>
  <c r="X2843" i="1"/>
  <c r="AB2843" i="1"/>
  <c r="T2846" i="1"/>
  <c r="Y2846" i="1" s="1"/>
  <c r="Z2849" i="1"/>
  <c r="AA2852" i="1"/>
  <c r="T2855" i="1"/>
  <c r="Y2855" i="1" s="1"/>
  <c r="Z2858" i="1"/>
  <c r="AA2861" i="1"/>
  <c r="Y2863" i="1"/>
  <c r="Z2866" i="1"/>
  <c r="AA2870" i="1"/>
  <c r="T2873" i="1"/>
  <c r="Y2873" i="1" s="1"/>
  <c r="Z2876" i="1"/>
  <c r="AA2879" i="1"/>
  <c r="U2880" i="1"/>
  <c r="Z2880" i="1" s="1"/>
  <c r="AA2889" i="1"/>
  <c r="X2896" i="1"/>
  <c r="AB2896" i="1"/>
  <c r="T2899" i="1"/>
  <c r="Y2899" i="1" s="1"/>
  <c r="Z2903" i="1"/>
  <c r="AA2906" i="1"/>
  <c r="AA2914" i="1"/>
  <c r="X2915" i="1"/>
  <c r="AB2915" i="1"/>
  <c r="T2917" i="1"/>
  <c r="Y2917" i="1" s="1"/>
  <c r="U2918" i="1"/>
  <c r="Z2918" i="1" s="1"/>
  <c r="AA2921" i="1"/>
  <c r="X2922" i="1"/>
  <c r="AB2922" i="1"/>
  <c r="T2925" i="1"/>
  <c r="Y2925" i="1" s="1"/>
  <c r="U2926" i="1"/>
  <c r="Z2926" i="1" s="1"/>
  <c r="AA2929" i="1"/>
  <c r="X2930" i="1"/>
  <c r="AB2930" i="1"/>
  <c r="Y2932" i="1"/>
  <c r="T2932" i="1"/>
  <c r="U2933" i="1"/>
  <c r="Z2933" i="1" s="1"/>
  <c r="AA2936" i="1"/>
  <c r="X2937" i="1"/>
  <c r="AB2937" i="1"/>
  <c r="T2940" i="1"/>
  <c r="Y2940" i="1" s="1"/>
  <c r="U2941" i="1"/>
  <c r="Z2941" i="1" s="1"/>
  <c r="AA2944" i="1"/>
  <c r="X2945" i="1"/>
  <c r="AB2945" i="1"/>
  <c r="T2947" i="1"/>
  <c r="Y2947" i="1" s="1"/>
  <c r="U2948" i="1"/>
  <c r="Z2948" i="1" s="1"/>
  <c r="V2949" i="1"/>
  <c r="AA2949" i="1" s="1"/>
  <c r="W2950" i="1"/>
  <c r="AB2950" i="1" s="1"/>
  <c r="AA2951" i="1"/>
  <c r="X2952" i="1"/>
  <c r="AB2952" i="1"/>
  <c r="S2954" i="1"/>
  <c r="X2954" i="1" s="1"/>
  <c r="T2955" i="1"/>
  <c r="Y2955" i="1" s="1"/>
  <c r="U2956" i="1"/>
  <c r="Z2956" i="1" s="1"/>
  <c r="V2957" i="1"/>
  <c r="AA2957" i="1" s="1"/>
  <c r="W2958" i="1"/>
  <c r="AB2958" i="1" s="1"/>
  <c r="AA2959" i="1"/>
  <c r="X2960" i="1"/>
  <c r="AB2960" i="1"/>
  <c r="T2962" i="1"/>
  <c r="Y2962" i="1" s="1"/>
  <c r="U2963" i="1"/>
  <c r="Z2963" i="1" s="1"/>
  <c r="AA2966" i="1"/>
  <c r="X2967" i="1"/>
  <c r="AB2967" i="1"/>
  <c r="S2969" i="1"/>
  <c r="X2969" i="1" s="1"/>
  <c r="T2970" i="1"/>
  <c r="Y2970" i="1" s="1"/>
  <c r="U2971" i="1"/>
  <c r="Z2971" i="1" s="1"/>
  <c r="AA2974" i="1"/>
  <c r="X2975" i="1"/>
  <c r="AB2975" i="1"/>
  <c r="T2977" i="1"/>
  <c r="Y2977" i="1" s="1"/>
  <c r="U2978" i="1"/>
  <c r="Z2978" i="1" s="1"/>
  <c r="V2979" i="1"/>
  <c r="AA2979" i="1" s="1"/>
  <c r="W2980" i="1"/>
  <c r="AB2980" i="1" s="1"/>
  <c r="AA2981" i="1"/>
  <c r="X2982" i="1"/>
  <c r="AB2982" i="1"/>
  <c r="S2984" i="1"/>
  <c r="X2984" i="1" s="1"/>
  <c r="T2985" i="1"/>
  <c r="Y2985" i="1" s="1"/>
  <c r="U2986" i="1"/>
  <c r="Z2986" i="1" s="1"/>
  <c r="V2987" i="1"/>
  <c r="AA2987" i="1" s="1"/>
  <c r="W2988" i="1"/>
  <c r="AB2988" i="1" s="1"/>
  <c r="AA2989" i="1"/>
  <c r="X2990" i="1"/>
  <c r="AB2990" i="1"/>
  <c r="T2992" i="1"/>
  <c r="Y2992" i="1" s="1"/>
  <c r="U2993" i="1"/>
  <c r="Z2993" i="1" s="1"/>
  <c r="V2994" i="1"/>
  <c r="AA2994" i="1" s="1"/>
  <c r="AA2996" i="1"/>
  <c r="X2997" i="1"/>
  <c r="AB2997" i="1"/>
  <c r="S2999" i="1"/>
  <c r="X2999" i="1" s="1"/>
  <c r="T3000" i="1"/>
  <c r="Y3000" i="1" s="1"/>
  <c r="U3001" i="1"/>
  <c r="Z3001" i="1" s="1"/>
  <c r="AA3004" i="1"/>
  <c r="X3005" i="1"/>
  <c r="AB3005" i="1"/>
  <c r="T3007" i="1"/>
  <c r="Y3007" i="1" s="1"/>
  <c r="U3008" i="1"/>
  <c r="Z3008" i="1" s="1"/>
  <c r="V3009" i="1"/>
  <c r="AA3009" i="1" s="1"/>
  <c r="W3010" i="1"/>
  <c r="AB3010" i="1" s="1"/>
  <c r="AA3011" i="1"/>
  <c r="X3012" i="1"/>
  <c r="AB3012" i="1"/>
  <c r="S3014" i="1"/>
  <c r="X3014" i="1" s="1"/>
  <c r="T3015" i="1"/>
  <c r="Y3015" i="1" s="1"/>
  <c r="U3016" i="1"/>
  <c r="Z3016" i="1" s="1"/>
  <c r="V3017" i="1"/>
  <c r="AA3017" i="1" s="1"/>
  <c r="AA3019" i="1"/>
  <c r="X3020" i="1"/>
  <c r="AB3020" i="1"/>
  <c r="T3022" i="1"/>
  <c r="Y3022" i="1" s="1"/>
  <c r="U3023" i="1"/>
  <c r="Z3023" i="1" s="1"/>
  <c r="AA3026" i="1"/>
  <c r="X3027" i="1"/>
  <c r="AB3027" i="1"/>
  <c r="S3029" i="1"/>
  <c r="X3029" i="1" s="1"/>
  <c r="T3030" i="1"/>
  <c r="Y3030" i="1" s="1"/>
  <c r="U3031" i="1"/>
  <c r="Z3031" i="1" s="1"/>
  <c r="AA3034" i="1"/>
  <c r="X3035" i="1"/>
  <c r="AB3035" i="1"/>
  <c r="T3037" i="1"/>
  <c r="Y3037" i="1" s="1"/>
  <c r="AA3039" i="1"/>
  <c r="U3040" i="1"/>
  <c r="Z3040" i="1" s="1"/>
  <c r="S3042" i="1"/>
  <c r="X3042" i="1" s="1"/>
  <c r="X3046" i="1"/>
  <c r="AB3046" i="1"/>
  <c r="V3047" i="1"/>
  <c r="AA3047" i="1" s="1"/>
  <c r="T3049" i="1"/>
  <c r="Y3049" i="1" s="1"/>
  <c r="X3055" i="1"/>
  <c r="AB3055" i="1"/>
  <c r="V3056" i="1"/>
  <c r="AA3056" i="1" s="1"/>
  <c r="T3058" i="1"/>
  <c r="Y3058" i="1" s="1"/>
  <c r="W3059" i="1"/>
  <c r="AB3059" i="1" s="1"/>
  <c r="AA3060" i="1"/>
  <c r="X3061" i="1"/>
  <c r="T3062" i="1"/>
  <c r="Y3062" i="1" s="1"/>
  <c r="U3063" i="1"/>
  <c r="Z3063" i="1" s="1"/>
  <c r="AA3069" i="1"/>
  <c r="U3070" i="1"/>
  <c r="Z3070" i="1" s="1"/>
  <c r="S3072" i="1"/>
  <c r="X3072" i="1" s="1"/>
  <c r="Y3079" i="1"/>
  <c r="U3083" i="1"/>
  <c r="Z3083" i="1" s="1"/>
  <c r="T3084" i="1"/>
  <c r="Y3084" i="1" s="1"/>
  <c r="X3085" i="1"/>
  <c r="AB3085" i="1"/>
  <c r="AA3086" i="1"/>
  <c r="S3089" i="1"/>
  <c r="X3089" i="1" s="1"/>
  <c r="Y3096" i="1"/>
  <c r="X3126" i="1"/>
  <c r="AB3126" i="1"/>
  <c r="X3127" i="1"/>
  <c r="AB3127" i="1"/>
  <c r="AA3128" i="1"/>
  <c r="X3129" i="1"/>
  <c r="AB3129" i="1"/>
  <c r="AA3129" i="1"/>
  <c r="AA3130" i="1"/>
  <c r="Z3130" i="1"/>
  <c r="AA3132" i="1"/>
  <c r="X3133" i="1"/>
  <c r="S3135" i="1"/>
  <c r="X3135" i="1" s="1"/>
  <c r="T3136" i="1"/>
  <c r="Y3136" i="1" s="1"/>
  <c r="T3138" i="1"/>
  <c r="Y3138" i="1" s="1"/>
  <c r="U3139" i="1"/>
  <c r="Z3139" i="1" s="1"/>
  <c r="T3140" i="1"/>
  <c r="Y3140" i="1" s="1"/>
  <c r="X3142" i="1"/>
  <c r="AB3142" i="1"/>
  <c r="AA3142" i="1"/>
  <c r="AA3143" i="1"/>
  <c r="Z3143" i="1"/>
  <c r="AA3145" i="1"/>
  <c r="X3146" i="1"/>
  <c r="S3148" i="1"/>
  <c r="X3148" i="1" s="1"/>
  <c r="T3149" i="1"/>
  <c r="Y3149" i="1" s="1"/>
  <c r="T3151" i="1"/>
  <c r="Y3151" i="1" s="1"/>
  <c r="U3152" i="1"/>
  <c r="Z3152" i="1" s="1"/>
  <c r="T3153" i="1"/>
  <c r="Y3153" i="1" s="1"/>
  <c r="X3156" i="1"/>
  <c r="AB3156" i="1"/>
  <c r="AA3158" i="1"/>
  <c r="X3161" i="1"/>
  <c r="AB3161" i="1"/>
  <c r="AA3162" i="1"/>
  <c r="U3165" i="1"/>
  <c r="Z3165" i="1" s="1"/>
  <c r="T3166" i="1"/>
  <c r="Y3166" i="1" s="1"/>
  <c r="U3167" i="1"/>
  <c r="Z3167" i="1" s="1"/>
  <c r="T3168" i="1"/>
  <c r="Y3168" i="1" s="1"/>
  <c r="S3169" i="1"/>
  <c r="X3169" i="1" s="1"/>
  <c r="T3170" i="1"/>
  <c r="Y3170" i="1" s="1"/>
  <c r="U3171" i="1"/>
  <c r="Z3171" i="1" s="1"/>
  <c r="U3172" i="1"/>
  <c r="Z3172" i="1" s="1"/>
  <c r="AA3175" i="1"/>
  <c r="X3176" i="1"/>
  <c r="AB3176" i="1"/>
  <c r="S3178" i="1"/>
  <c r="X3178" i="1" s="1"/>
  <c r="Y3179" i="1"/>
  <c r="T3179" i="1"/>
  <c r="U3180" i="1"/>
  <c r="Z3180" i="1" s="1"/>
  <c r="AA3183" i="1"/>
  <c r="S3184" i="1"/>
  <c r="X3184" i="1" s="1"/>
  <c r="S3197" i="1"/>
  <c r="X3197" i="1" s="1"/>
  <c r="W3197" i="1"/>
  <c r="AB3197" i="1" s="1"/>
  <c r="Z3203" i="1"/>
  <c r="T3188" i="1"/>
  <c r="Y3188" i="1" s="1"/>
  <c r="U3189" i="1"/>
  <c r="Z3189" i="1" s="1"/>
  <c r="AA3192" i="1"/>
  <c r="AB3193" i="1"/>
  <c r="T3196" i="1"/>
  <c r="Y3196" i="1" s="1"/>
  <c r="U3197" i="1"/>
  <c r="Z3197" i="1" s="1"/>
  <c r="AA3200" i="1"/>
  <c r="AB3202" i="1"/>
  <c r="AB3203" i="1"/>
  <c r="T3206" i="1"/>
  <c r="Y3206" i="1" s="1"/>
  <c r="U3207" i="1"/>
  <c r="Z3207" i="1" s="1"/>
  <c r="AA3210" i="1"/>
  <c r="AB3211" i="1"/>
  <c r="T3214" i="1"/>
  <c r="Y3214" i="1" s="1"/>
  <c r="U3215" i="1"/>
  <c r="Z3215" i="1" s="1"/>
  <c r="AA3219" i="1"/>
  <c r="T3223" i="1"/>
  <c r="Y3223" i="1" s="1"/>
  <c r="U3224" i="1"/>
  <c r="Z3224" i="1" s="1"/>
  <c r="AA3227" i="1"/>
  <c r="AB3228" i="1"/>
  <c r="T3231" i="1"/>
  <c r="Y3231" i="1" s="1"/>
  <c r="U3233" i="1"/>
  <c r="Z3233" i="1" s="1"/>
  <c r="U3234" i="1"/>
  <c r="Z3234" i="1" s="1"/>
  <c r="T3241" i="1"/>
  <c r="Y3241" i="1" s="1"/>
  <c r="U3242" i="1"/>
  <c r="Z3242" i="1" s="1"/>
  <c r="AA3245" i="1"/>
  <c r="AB3246" i="1"/>
  <c r="T3250" i="1"/>
  <c r="Y3250" i="1" s="1"/>
  <c r="U3251" i="1"/>
  <c r="Z3251" i="1" s="1"/>
  <c r="AA3254" i="1"/>
  <c r="AB3255" i="1"/>
  <c r="T3258" i="1"/>
  <c r="Y3258" i="1" s="1"/>
  <c r="AA3260" i="1"/>
  <c r="AA3265" i="1"/>
  <c r="X3272" i="1"/>
  <c r="AB3272" i="1"/>
  <c r="T3275" i="1"/>
  <c r="Y3275" i="1" s="1"/>
  <c r="Z3278" i="1"/>
  <c r="AB3281" i="1"/>
  <c r="T3284" i="1"/>
  <c r="Y3284" i="1" s="1"/>
  <c r="AA3290" i="1"/>
  <c r="AA3295" i="1"/>
  <c r="AB3302" i="1"/>
  <c r="T3305" i="1"/>
  <c r="Y3305" i="1" s="1"/>
  <c r="Z3308" i="1"/>
  <c r="AB3311" i="1"/>
  <c r="T3314" i="1"/>
  <c r="Y3314" i="1" s="1"/>
  <c r="AA3320" i="1"/>
  <c r="AA3325" i="1"/>
  <c r="AB3332" i="1"/>
  <c r="T3335" i="1"/>
  <c r="Y3335" i="1" s="1"/>
  <c r="AB3341" i="1"/>
  <c r="T3344" i="1"/>
  <c r="Y3344" i="1" s="1"/>
  <c r="U3360" i="1"/>
  <c r="Z3360" i="1" s="1"/>
  <c r="W3362" i="1"/>
  <c r="AB3362" i="1" s="1"/>
  <c r="T3363" i="1"/>
  <c r="Y3363" i="1" s="1"/>
  <c r="U3367" i="1"/>
  <c r="Z3367" i="1" s="1"/>
  <c r="X3370" i="1"/>
  <c r="U3377" i="1"/>
  <c r="Z3377" i="1" s="1"/>
  <c r="Y3381" i="1"/>
  <c r="Y3386" i="1"/>
  <c r="X3391" i="1"/>
  <c r="U3398" i="1"/>
  <c r="Z3398" i="1" s="1"/>
  <c r="U3399" i="1"/>
  <c r="Z3399" i="1" s="1"/>
  <c r="Y3403" i="1"/>
  <c r="X3408" i="1"/>
  <c r="X3426" i="1"/>
  <c r="AB3444" i="1"/>
  <c r="U3454" i="1"/>
  <c r="Z3454" i="1" s="1"/>
  <c r="AB3455" i="1"/>
  <c r="W3456" i="1"/>
  <c r="AB3456" i="1" s="1"/>
  <c r="Y3459" i="1"/>
  <c r="Y3460" i="1"/>
  <c r="V3462" i="1"/>
  <c r="AA3462" i="1" s="1"/>
  <c r="X3464" i="1"/>
  <c r="Z3470" i="1"/>
  <c r="AB3472" i="1"/>
  <c r="AA3473" i="1"/>
  <c r="AB3477" i="1"/>
  <c r="Z3480" i="1"/>
  <c r="AB3482" i="1"/>
  <c r="AA3495" i="1"/>
  <c r="Y3497" i="1"/>
  <c r="Y3498" i="1"/>
  <c r="X3502" i="1"/>
  <c r="AA3521" i="1"/>
  <c r="AB3524" i="1"/>
  <c r="Z3526" i="1"/>
  <c r="S3534" i="1"/>
  <c r="X3534" i="1" s="1"/>
  <c r="S3538" i="1"/>
  <c r="X3538" i="1" s="1"/>
  <c r="S3542" i="1"/>
  <c r="X3542" i="1" s="1"/>
  <c r="S3546" i="1"/>
  <c r="X3546" i="1" s="1"/>
  <c r="W3551" i="1"/>
  <c r="AB3551" i="1" s="1"/>
  <c r="W3555" i="1"/>
  <c r="AB3555" i="1" s="1"/>
  <c r="W3559" i="1"/>
  <c r="AB3559" i="1" s="1"/>
  <c r="W3563" i="1"/>
  <c r="AB3563" i="1" s="1"/>
  <c r="AB3568" i="1"/>
  <c r="S3571" i="1"/>
  <c r="X3571" i="1" s="1"/>
  <c r="AA3585" i="1"/>
  <c r="Y3587" i="1"/>
  <c r="U3600" i="1"/>
  <c r="Z3600" i="1" s="1"/>
  <c r="AB3601" i="1"/>
  <c r="W3602" i="1"/>
  <c r="AB3602" i="1" s="1"/>
  <c r="Z3607" i="1"/>
  <c r="AA3611" i="1"/>
  <c r="Y3613" i="1"/>
  <c r="Y3614" i="1"/>
  <c r="V3616" i="1"/>
  <c r="AA3616" i="1" s="1"/>
  <c r="X3618" i="1"/>
  <c r="AA3624" i="1"/>
  <c r="Y3626" i="1"/>
  <c r="Y3627" i="1"/>
  <c r="V3628" i="1"/>
  <c r="AA3628" i="1" s="1"/>
  <c r="T3185" i="1"/>
  <c r="Y3185" i="1" s="1"/>
  <c r="U3186" i="1"/>
  <c r="Z3186" i="1" s="1"/>
  <c r="U3187" i="1"/>
  <c r="Z3187" i="1" s="1"/>
  <c r="AA3190" i="1"/>
  <c r="X3191" i="1"/>
  <c r="AB3191" i="1"/>
  <c r="S3193" i="1"/>
  <c r="X3193" i="1" s="1"/>
  <c r="T3194" i="1"/>
  <c r="Y3194" i="1" s="1"/>
  <c r="U3195" i="1"/>
  <c r="Z3195" i="1" s="1"/>
  <c r="AA3198" i="1"/>
  <c r="X3199" i="1"/>
  <c r="AB3199" i="1"/>
  <c r="S3202" i="1"/>
  <c r="X3202" i="1" s="1"/>
  <c r="S3203" i="1"/>
  <c r="X3203" i="1" s="1"/>
  <c r="T3204" i="1"/>
  <c r="Y3204" i="1" s="1"/>
  <c r="U3205" i="1"/>
  <c r="Z3205" i="1" s="1"/>
  <c r="AA3208" i="1"/>
  <c r="X3209" i="1"/>
  <c r="AB3209" i="1"/>
  <c r="S3211" i="1"/>
  <c r="X3211" i="1" s="1"/>
  <c r="T3212" i="1"/>
  <c r="Y3212" i="1" s="1"/>
  <c r="U3213" i="1"/>
  <c r="Z3213" i="1" s="1"/>
  <c r="AA3216" i="1"/>
  <c r="X3217" i="1"/>
  <c r="AB3217" i="1"/>
  <c r="X3218" i="1"/>
  <c r="AB3218" i="1"/>
  <c r="S3220" i="1"/>
  <c r="X3220" i="1" s="1"/>
  <c r="T3221" i="1"/>
  <c r="Y3221" i="1" s="1"/>
  <c r="U3222" i="1"/>
  <c r="Z3222" i="1" s="1"/>
  <c r="AA3225" i="1"/>
  <c r="X3226" i="1"/>
  <c r="AB3226" i="1"/>
  <c r="S3228" i="1"/>
  <c r="X3228" i="1" s="1"/>
  <c r="T3229" i="1"/>
  <c r="Y3229" i="1" s="1"/>
  <c r="U3230" i="1"/>
  <c r="Z3230" i="1" s="1"/>
  <c r="AA3235" i="1"/>
  <c r="X3236" i="1"/>
  <c r="AB3236" i="1"/>
  <c r="S3238" i="1"/>
  <c r="X3238" i="1" s="1"/>
  <c r="T3239" i="1"/>
  <c r="Y3239" i="1" s="1"/>
  <c r="U3240" i="1"/>
  <c r="Z3240" i="1" s="1"/>
  <c r="AA3243" i="1"/>
  <c r="X3244" i="1"/>
  <c r="AB3244" i="1"/>
  <c r="S3246" i="1"/>
  <c r="X3246" i="1" s="1"/>
  <c r="T3247" i="1"/>
  <c r="Y3247" i="1" s="1"/>
  <c r="U3248" i="1"/>
  <c r="Z3248" i="1" s="1"/>
  <c r="U3249" i="1"/>
  <c r="Z3249" i="1" s="1"/>
  <c r="AA3252" i="1"/>
  <c r="X3253" i="1"/>
  <c r="AB3253" i="1"/>
  <c r="S3255" i="1"/>
  <c r="X3255" i="1" s="1"/>
  <c r="T3256" i="1"/>
  <c r="Y3256" i="1" s="1"/>
  <c r="U3257" i="1"/>
  <c r="Z3257" i="1" s="1"/>
  <c r="Z3261" i="1"/>
  <c r="Z3266" i="1"/>
  <c r="X3276" i="1"/>
  <c r="AB3276" i="1"/>
  <c r="S3281" i="1"/>
  <c r="X3281" i="1" s="1"/>
  <c r="X3285" i="1"/>
  <c r="T3288" i="1"/>
  <c r="Y3288" i="1" s="1"/>
  <c r="Z3291" i="1"/>
  <c r="Z3296" i="1"/>
  <c r="AA3299" i="1"/>
  <c r="S3302" i="1"/>
  <c r="X3302" i="1" s="1"/>
  <c r="X3306" i="1"/>
  <c r="AB3306" i="1"/>
  <c r="S3311" i="1"/>
  <c r="X3311" i="1" s="1"/>
  <c r="X3315" i="1"/>
  <c r="T3318" i="1"/>
  <c r="Y3318" i="1" s="1"/>
  <c r="Z3321" i="1"/>
  <c r="Z3326" i="1"/>
  <c r="AA3329" i="1"/>
  <c r="S3332" i="1"/>
  <c r="X3332" i="1" s="1"/>
  <c r="S3341" i="1"/>
  <c r="X3341" i="1" s="1"/>
  <c r="X3345" i="1"/>
  <c r="AB3345" i="1"/>
  <c r="T3348" i="1"/>
  <c r="Y3348" i="1" s="1"/>
  <c r="U3351" i="1"/>
  <c r="Z3351" i="1" s="1"/>
  <c r="T3352" i="1"/>
  <c r="Y3352" i="1" s="1"/>
  <c r="X3353" i="1"/>
  <c r="AB3353" i="1"/>
  <c r="AA3353" i="1"/>
  <c r="U3356" i="1"/>
  <c r="Z3356" i="1" s="1"/>
  <c r="T3357" i="1"/>
  <c r="Y3357" i="1" s="1"/>
  <c r="X3358" i="1"/>
  <c r="AB3358" i="1"/>
  <c r="AA3358" i="1"/>
  <c r="AA3359" i="1"/>
  <c r="Z3359" i="1"/>
  <c r="W3361" i="1"/>
  <c r="AB3361" i="1" s="1"/>
  <c r="S3362" i="1"/>
  <c r="X3362" i="1" s="1"/>
  <c r="Z3362" i="1"/>
  <c r="T3365" i="1"/>
  <c r="Y3365" i="1" s="1"/>
  <c r="AA3365" i="1"/>
  <c r="AA3366" i="1"/>
  <c r="V3367" i="1"/>
  <c r="AA3367" i="1" s="1"/>
  <c r="T3368" i="1"/>
  <c r="Y3368" i="1" s="1"/>
  <c r="T3369" i="1"/>
  <c r="Y3369" i="1" s="1"/>
  <c r="Y3370" i="1"/>
  <c r="AB3370" i="1"/>
  <c r="U3373" i="1"/>
  <c r="Z3373" i="1" s="1"/>
  <c r="T3374" i="1"/>
  <c r="Y3374" i="1" s="1"/>
  <c r="X3375" i="1"/>
  <c r="AB3375" i="1"/>
  <c r="AA3375" i="1"/>
  <c r="AA3376" i="1"/>
  <c r="Z3376" i="1"/>
  <c r="W3378" i="1"/>
  <c r="AB3378" i="1" s="1"/>
  <c r="S3379" i="1"/>
  <c r="X3379" i="1" s="1"/>
  <c r="V3383" i="1"/>
  <c r="AA3383" i="1" s="1"/>
  <c r="S3384" i="1"/>
  <c r="X3384" i="1" s="1"/>
  <c r="V3388" i="1"/>
  <c r="AA3388" i="1" s="1"/>
  <c r="U3389" i="1"/>
  <c r="Z3389" i="1" s="1"/>
  <c r="T3390" i="1"/>
  <c r="Y3390" i="1" s="1"/>
  <c r="Y3391" i="1"/>
  <c r="AB3391" i="1"/>
  <c r="U3394" i="1"/>
  <c r="Z3394" i="1" s="1"/>
  <c r="T3395" i="1"/>
  <c r="Y3395" i="1" s="1"/>
  <c r="X3396" i="1"/>
  <c r="AB3396" i="1"/>
  <c r="AA3396" i="1"/>
  <c r="AA3397" i="1"/>
  <c r="Z3397" i="1"/>
  <c r="W3400" i="1"/>
  <c r="AB3400" i="1" s="1"/>
  <c r="S3401" i="1"/>
  <c r="X3401" i="1" s="1"/>
  <c r="V3405" i="1"/>
  <c r="AA3405" i="1" s="1"/>
  <c r="U3406" i="1"/>
  <c r="Z3406" i="1" s="1"/>
  <c r="T3407" i="1"/>
  <c r="Y3407" i="1" s="1"/>
  <c r="Y3408" i="1"/>
  <c r="AB3408" i="1"/>
  <c r="AA3413" i="1"/>
  <c r="AA3418" i="1"/>
  <c r="Z3419" i="1"/>
  <c r="Y3420" i="1"/>
  <c r="W3421" i="1"/>
  <c r="AB3421" i="1" s="1"/>
  <c r="U3429" i="1"/>
  <c r="Z3429" i="1" s="1"/>
  <c r="W3431" i="1"/>
  <c r="AB3431" i="1" s="1"/>
  <c r="U3433" i="1"/>
  <c r="Z3433" i="1" s="1"/>
  <c r="W3435" i="1"/>
  <c r="AB3435" i="1" s="1"/>
  <c r="U3437" i="1"/>
  <c r="Z3437" i="1" s="1"/>
  <c r="W3439" i="1"/>
  <c r="AB3439" i="1" s="1"/>
  <c r="U3441" i="1"/>
  <c r="Z3441" i="1" s="1"/>
  <c r="W3443" i="1"/>
  <c r="AB3443" i="1" s="1"/>
  <c r="U3450" i="1"/>
  <c r="Z3450" i="1" s="1"/>
  <c r="W3452" i="1"/>
  <c r="AB3452" i="1" s="1"/>
  <c r="AA3461" i="1"/>
  <c r="Y3463" i="1"/>
  <c r="Y3464" i="1"/>
  <c r="X3465" i="1"/>
  <c r="V3466" i="1"/>
  <c r="AA3466" i="1" s="1"/>
  <c r="X3468" i="1"/>
  <c r="AA3470" i="1"/>
  <c r="Y3471" i="1"/>
  <c r="T3472" i="1"/>
  <c r="Y3472" i="1" s="1"/>
  <c r="AB3473" i="1"/>
  <c r="W3474" i="1"/>
  <c r="AB3474" i="1" s="1"/>
  <c r="Z3479" i="1"/>
  <c r="U3488" i="1"/>
  <c r="Z3488" i="1" s="1"/>
  <c r="X3490" i="1"/>
  <c r="AA3499" i="1"/>
  <c r="Y3501" i="1"/>
  <c r="Y3502" i="1"/>
  <c r="X3503" i="1"/>
  <c r="W3504" i="1"/>
  <c r="AB3504" i="1" s="1"/>
  <c r="U3506" i="1"/>
  <c r="Z3506" i="1" s="1"/>
  <c r="W3508" i="1"/>
  <c r="AB3508" i="1" s="1"/>
  <c r="U3510" i="1"/>
  <c r="Z3510" i="1" s="1"/>
  <c r="W3512" i="1"/>
  <c r="AB3512" i="1" s="1"/>
  <c r="U3514" i="1"/>
  <c r="Z3514" i="1" s="1"/>
  <c r="W3516" i="1"/>
  <c r="AB3516" i="1" s="1"/>
  <c r="U3518" i="1"/>
  <c r="Z3518" i="1" s="1"/>
  <c r="X3520" i="1"/>
  <c r="AB3521" i="1"/>
  <c r="Y3523" i="1"/>
  <c r="AA3526" i="1"/>
  <c r="Y3527" i="1"/>
  <c r="X3528" i="1"/>
  <c r="U3531" i="1"/>
  <c r="Z3531" i="1" s="1"/>
  <c r="AB3532" i="1"/>
  <c r="W3533" i="1"/>
  <c r="AB3533" i="1" s="1"/>
  <c r="V3535" i="1"/>
  <c r="AA3535" i="1" s="1"/>
  <c r="X3537" i="1"/>
  <c r="V3539" i="1"/>
  <c r="AA3539" i="1" s="1"/>
  <c r="X3541" i="1"/>
  <c r="V3543" i="1"/>
  <c r="AA3543" i="1" s="1"/>
  <c r="X3545" i="1"/>
  <c r="V3547" i="1"/>
  <c r="AA3547" i="1" s="1"/>
  <c r="AA3551" i="1"/>
  <c r="AA3555" i="1"/>
  <c r="AA3559" i="1"/>
  <c r="AA3563" i="1"/>
  <c r="U3566" i="1"/>
  <c r="Z3566" i="1" s="1"/>
  <c r="AB3567" i="1"/>
  <c r="Z3569" i="1"/>
  <c r="U3578" i="1"/>
  <c r="Z3578" i="1" s="1"/>
  <c r="X3580" i="1"/>
  <c r="W3589" i="1"/>
  <c r="AB3589" i="1" s="1"/>
  <c r="U3591" i="1"/>
  <c r="Z3591" i="1" s="1"/>
  <c r="W3593" i="1"/>
  <c r="AB3593" i="1" s="1"/>
  <c r="U3596" i="1"/>
  <c r="Z3596" i="1" s="1"/>
  <c r="AB3597" i="1"/>
  <c r="W3598" i="1"/>
  <c r="AB3598" i="1" s="1"/>
  <c r="T3610" i="1"/>
  <c r="Y3610" i="1" s="1"/>
  <c r="Y3617" i="1"/>
  <c r="X3619" i="1"/>
  <c r="V3620" i="1"/>
  <c r="AA3620" i="1" s="1"/>
  <c r="V3623" i="1"/>
  <c r="AA3623" i="1" s="1"/>
  <c r="T3635" i="1"/>
  <c r="Y3635" i="1" s="1"/>
  <c r="AA3206" i="1"/>
  <c r="AB3207" i="1"/>
  <c r="T3210" i="1"/>
  <c r="Y3210" i="1" s="1"/>
  <c r="U3211" i="1"/>
  <c r="Z3211" i="1" s="1"/>
  <c r="AA3214" i="1"/>
  <c r="AB3215" i="1"/>
  <c r="T3219" i="1"/>
  <c r="Y3219" i="1" s="1"/>
  <c r="U3220" i="1"/>
  <c r="Z3220" i="1" s="1"/>
  <c r="AA3223" i="1"/>
  <c r="AB3224" i="1"/>
  <c r="T3227" i="1"/>
  <c r="Y3227" i="1" s="1"/>
  <c r="U3228" i="1"/>
  <c r="Z3228" i="1" s="1"/>
  <c r="AA3231" i="1"/>
  <c r="AB3233" i="1"/>
  <c r="AB3234" i="1"/>
  <c r="T3237" i="1"/>
  <c r="Y3237" i="1" s="1"/>
  <c r="U3238" i="1"/>
  <c r="Z3238" i="1" s="1"/>
  <c r="AA3241" i="1"/>
  <c r="AB3242" i="1"/>
  <c r="T3245" i="1"/>
  <c r="Y3245" i="1" s="1"/>
  <c r="U3246" i="1"/>
  <c r="Z3246" i="1" s="1"/>
  <c r="AA3250" i="1"/>
  <c r="AB3251" i="1"/>
  <c r="T3254" i="1"/>
  <c r="Y3254" i="1" s="1"/>
  <c r="U3255" i="1"/>
  <c r="Z3255" i="1" s="1"/>
  <c r="AA3258" i="1"/>
  <c r="AB3259" i="1"/>
  <c r="T3262" i="1"/>
  <c r="Y3262" i="1" s="1"/>
  <c r="AB3264" i="1"/>
  <c r="T3267" i="1"/>
  <c r="Y3267" i="1" s="1"/>
  <c r="Z3270" i="1"/>
  <c r="AA3273" i="1"/>
  <c r="Z3279" i="1"/>
  <c r="AA3282" i="1"/>
  <c r="AB3289" i="1"/>
  <c r="T3292" i="1"/>
  <c r="Y3292" i="1" s="1"/>
  <c r="AB3294" i="1"/>
  <c r="T3297" i="1"/>
  <c r="Y3297" i="1" s="1"/>
  <c r="Z3300" i="1"/>
  <c r="AA3303" i="1"/>
  <c r="Z3309" i="1"/>
  <c r="AA3312" i="1"/>
  <c r="AB3319" i="1"/>
  <c r="T3322" i="1"/>
  <c r="Y3322" i="1" s="1"/>
  <c r="AB3324" i="1"/>
  <c r="T3327" i="1"/>
  <c r="Y3327" i="1" s="1"/>
  <c r="Z3330" i="1"/>
  <c r="AA3333" i="1"/>
  <c r="Z3339" i="1"/>
  <c r="AA3342" i="1"/>
  <c r="AB3349" i="1"/>
  <c r="AA3350" i="1"/>
  <c r="AB3354" i="1"/>
  <c r="AA3355" i="1"/>
  <c r="X3361" i="1"/>
  <c r="AA3363" i="1"/>
  <c r="V3363" i="1"/>
  <c r="Y3364" i="1"/>
  <c r="U3368" i="1"/>
  <c r="Z3368" i="1" s="1"/>
  <c r="U3369" i="1"/>
  <c r="Z3369" i="1" s="1"/>
  <c r="AB3371" i="1"/>
  <c r="AA3372" i="1"/>
  <c r="X3378" i="1"/>
  <c r="U3390" i="1"/>
  <c r="Z3390" i="1" s="1"/>
  <c r="AB3392" i="1"/>
  <c r="AA3393" i="1"/>
  <c r="X3400" i="1"/>
  <c r="U3407" i="1"/>
  <c r="Z3407" i="1" s="1"/>
  <c r="AB3409" i="1"/>
  <c r="AA3410" i="1"/>
  <c r="X3421" i="1"/>
  <c r="AA3431" i="1"/>
  <c r="AA3435" i="1"/>
  <c r="AA3439" i="1"/>
  <c r="AA3443" i="1"/>
  <c r="AA3504" i="1"/>
  <c r="AA3508" i="1"/>
  <c r="AA3512" i="1"/>
  <c r="AA3516" i="1"/>
  <c r="AB3528" i="1"/>
  <c r="Z3535" i="1"/>
  <c r="Z3539" i="1"/>
  <c r="Z3543" i="1"/>
  <c r="Z3547" i="1"/>
  <c r="AA3589" i="1"/>
  <c r="AA3593" i="1"/>
  <c r="W3184" i="1"/>
  <c r="AB3184" i="1" s="1"/>
  <c r="AA3185" i="1"/>
  <c r="X3186" i="1"/>
  <c r="AB3186" i="1"/>
  <c r="X3187" i="1"/>
  <c r="AB3187" i="1"/>
  <c r="T3190" i="1"/>
  <c r="Y3190" i="1" s="1"/>
  <c r="U3191" i="1"/>
  <c r="Z3191" i="1" s="1"/>
  <c r="AA3194" i="1"/>
  <c r="X3195" i="1"/>
  <c r="AB3195" i="1"/>
  <c r="T3198" i="1"/>
  <c r="Y3198" i="1" s="1"/>
  <c r="U3199" i="1"/>
  <c r="Z3199" i="1" s="1"/>
  <c r="AA3204" i="1"/>
  <c r="X3205" i="1"/>
  <c r="AB3205" i="1"/>
  <c r="S3207" i="1"/>
  <c r="X3207" i="1" s="1"/>
  <c r="T3208" i="1"/>
  <c r="Y3208" i="1" s="1"/>
  <c r="U3209" i="1"/>
  <c r="Z3209" i="1" s="1"/>
  <c r="AA3212" i="1"/>
  <c r="X3213" i="1"/>
  <c r="AB3213" i="1"/>
  <c r="S3215" i="1"/>
  <c r="X3215" i="1" s="1"/>
  <c r="T3216" i="1"/>
  <c r="Y3216" i="1" s="1"/>
  <c r="U3217" i="1"/>
  <c r="Z3217" i="1" s="1"/>
  <c r="U3218" i="1"/>
  <c r="Z3218" i="1" s="1"/>
  <c r="W3220" i="1"/>
  <c r="AB3220" i="1" s="1"/>
  <c r="AA3221" i="1"/>
  <c r="X3222" i="1"/>
  <c r="AB3222" i="1"/>
  <c r="S3224" i="1"/>
  <c r="X3224" i="1" s="1"/>
  <c r="T3225" i="1"/>
  <c r="Y3225" i="1" s="1"/>
  <c r="U3226" i="1"/>
  <c r="Z3226" i="1" s="1"/>
  <c r="AA3229" i="1"/>
  <c r="X3230" i="1"/>
  <c r="AB3230" i="1"/>
  <c r="S3233" i="1"/>
  <c r="X3233" i="1" s="1"/>
  <c r="S3234" i="1"/>
  <c r="X3234" i="1" s="1"/>
  <c r="T3235" i="1"/>
  <c r="Y3235" i="1" s="1"/>
  <c r="U3236" i="1"/>
  <c r="Z3236" i="1" s="1"/>
  <c r="V3237" i="1"/>
  <c r="AA3237" i="1" s="1"/>
  <c r="W3238" i="1"/>
  <c r="AB3238" i="1" s="1"/>
  <c r="AA3239" i="1"/>
  <c r="X3240" i="1"/>
  <c r="AB3240" i="1"/>
  <c r="S3242" i="1"/>
  <c r="X3242" i="1" s="1"/>
  <c r="T3243" i="1"/>
  <c r="Y3243" i="1" s="1"/>
  <c r="U3244" i="1"/>
  <c r="Z3244" i="1" s="1"/>
  <c r="AA3247" i="1"/>
  <c r="X3248" i="1"/>
  <c r="AB3248" i="1"/>
  <c r="X3249" i="1"/>
  <c r="AB3249" i="1"/>
  <c r="S3251" i="1"/>
  <c r="X3251" i="1" s="1"/>
  <c r="T3252" i="1"/>
  <c r="Y3252" i="1" s="1"/>
  <c r="U3253" i="1"/>
  <c r="Z3253" i="1" s="1"/>
  <c r="AA3256" i="1"/>
  <c r="X3257" i="1"/>
  <c r="AB3257" i="1"/>
  <c r="S3259" i="1"/>
  <c r="X3259" i="1" s="1"/>
  <c r="X3263" i="1"/>
  <c r="AB3263" i="1"/>
  <c r="S3264" i="1"/>
  <c r="X3264" i="1" s="1"/>
  <c r="X3268" i="1"/>
  <c r="AB3268" i="1"/>
  <c r="V3269" i="1"/>
  <c r="AA3269" i="1" s="1"/>
  <c r="T3271" i="1"/>
  <c r="Y3271" i="1" s="1"/>
  <c r="Z3274" i="1"/>
  <c r="AA3277" i="1"/>
  <c r="T3280" i="1"/>
  <c r="Y3280" i="1" s="1"/>
  <c r="Z3283" i="1"/>
  <c r="W3285" i="1"/>
  <c r="AB3285" i="1" s="1"/>
  <c r="AA3286" i="1"/>
  <c r="U3287" i="1"/>
  <c r="Z3287" i="1" s="1"/>
  <c r="S3289" i="1"/>
  <c r="X3289" i="1" s="1"/>
  <c r="X3293" i="1"/>
  <c r="AB3293" i="1"/>
  <c r="S3294" i="1"/>
  <c r="X3294" i="1" s="1"/>
  <c r="X3298" i="1"/>
  <c r="AB3298" i="1"/>
  <c r="T3301" i="1"/>
  <c r="Y3301" i="1" s="1"/>
  <c r="Z3304" i="1"/>
  <c r="AA3307" i="1"/>
  <c r="T3310" i="1"/>
  <c r="Y3310" i="1" s="1"/>
  <c r="Z3313" i="1"/>
  <c r="W3315" i="1"/>
  <c r="AB3315" i="1" s="1"/>
  <c r="AA3316" i="1"/>
  <c r="U3317" i="1"/>
  <c r="Z3317" i="1" s="1"/>
  <c r="S3319" i="1"/>
  <c r="X3319" i="1" s="1"/>
  <c r="X3323" i="1"/>
  <c r="AB3323" i="1"/>
  <c r="S3324" i="1"/>
  <c r="X3324" i="1" s="1"/>
  <c r="X3328" i="1"/>
  <c r="AB3328" i="1"/>
  <c r="T3331" i="1"/>
  <c r="Y3331" i="1" s="1"/>
  <c r="U3338" i="1"/>
  <c r="Z3338" i="1" s="1"/>
  <c r="T3340" i="1"/>
  <c r="Y3340" i="1" s="1"/>
  <c r="Z3343" i="1"/>
  <c r="AA3346" i="1"/>
  <c r="U3347" i="1"/>
  <c r="Z3347" i="1" s="1"/>
  <c r="S3349" i="1"/>
  <c r="X3349" i="1" s="1"/>
  <c r="S3354" i="1"/>
  <c r="X3354" i="1" s="1"/>
  <c r="Y3361" i="1"/>
  <c r="Z3364" i="1"/>
  <c r="X3366" i="1"/>
  <c r="W3366" i="1"/>
  <c r="AB3366" i="1" s="1"/>
  <c r="S3371" i="1"/>
  <c r="X3371" i="1" s="1"/>
  <c r="Y3378" i="1"/>
  <c r="W3379" i="1"/>
  <c r="AB3379" i="1" s="1"/>
  <c r="V3380" i="1"/>
  <c r="AA3380" i="1" s="1"/>
  <c r="U3381" i="1"/>
  <c r="Z3381" i="1" s="1"/>
  <c r="T3382" i="1"/>
  <c r="Y3382" i="1" s="1"/>
  <c r="X3383" i="1"/>
  <c r="AB3383" i="1"/>
  <c r="W3384" i="1"/>
  <c r="AB3384" i="1" s="1"/>
  <c r="V3385" i="1"/>
  <c r="AA3385" i="1" s="1"/>
  <c r="U3386" i="1"/>
  <c r="Z3386" i="1" s="1"/>
  <c r="T3387" i="1"/>
  <c r="Y3387" i="1" s="1"/>
  <c r="X3388" i="1"/>
  <c r="AB3388" i="1"/>
  <c r="AA3389" i="1"/>
  <c r="S3392" i="1"/>
  <c r="X3392" i="1" s="1"/>
  <c r="Y3400" i="1"/>
  <c r="W3401" i="1"/>
  <c r="AB3401" i="1" s="1"/>
  <c r="V3402" i="1"/>
  <c r="AA3402" i="1" s="1"/>
  <c r="Z3403" i="1"/>
  <c r="U3403" i="1"/>
  <c r="T3404" i="1"/>
  <c r="Y3404" i="1" s="1"/>
  <c r="X3405" i="1"/>
  <c r="AB3405" i="1"/>
  <c r="AA3406" i="1"/>
  <c r="S3409" i="1"/>
  <c r="X3409" i="1" s="1"/>
  <c r="AB3425" i="1"/>
  <c r="Z3427" i="1"/>
  <c r="Z3449" i="1"/>
  <c r="AA3469" i="1"/>
  <c r="Z3487" i="1"/>
  <c r="AA3491" i="1"/>
  <c r="S3524" i="1"/>
  <c r="X3524" i="1" s="1"/>
  <c r="Z3530" i="1"/>
  <c r="Z3565" i="1"/>
  <c r="Z3577" i="1"/>
  <c r="AA3581" i="1"/>
  <c r="Z3595" i="1"/>
  <c r="Y3609" i="1"/>
  <c r="X3614" i="1"/>
  <c r="X3627" i="1"/>
  <c r="AA3629" i="1"/>
  <c r="T3634" i="1"/>
  <c r="Y3634" i="1" s="1"/>
  <c r="AA3633" i="1"/>
  <c r="Z3639" i="1"/>
  <c r="AB3641" i="1"/>
  <c r="X3645" i="1"/>
  <c r="Y3656" i="1"/>
  <c r="AB3657" i="1"/>
  <c r="Y3660" i="1"/>
  <c r="Z3684" i="1"/>
  <c r="Y3685" i="1"/>
  <c r="AB3694" i="1"/>
  <c r="Y3697" i="1"/>
  <c r="AA3701" i="1"/>
  <c r="Y3702" i="1"/>
  <c r="AB3711" i="1"/>
  <c r="Y3714" i="1"/>
  <c r="Y3715" i="1"/>
  <c r="X3720" i="1"/>
  <c r="Z3722" i="1"/>
  <c r="S3724" i="1"/>
  <c r="X3724" i="1" s="1"/>
  <c r="X3728" i="1"/>
  <c r="AB3734" i="1"/>
  <c r="Z3740" i="1"/>
  <c r="Y3744" i="1"/>
  <c r="S3746" i="1"/>
  <c r="X3746" i="1" s="1"/>
  <c r="X3750" i="1"/>
  <c r="AA3755" i="1"/>
  <c r="X3763" i="1"/>
  <c r="Z3766" i="1"/>
  <c r="Y3770" i="1"/>
  <c r="AB3771" i="1"/>
  <c r="Y3774" i="1"/>
  <c r="Y3775" i="1"/>
  <c r="AB3776" i="1"/>
  <c r="AA3781" i="1"/>
  <c r="X3784" i="1"/>
  <c r="AA3786" i="1"/>
  <c r="Y3787" i="1"/>
  <c r="AB3794" i="1"/>
  <c r="Y3796" i="1"/>
  <c r="AA3799" i="1"/>
  <c r="Y3800" i="1"/>
  <c r="Z3803" i="1"/>
  <c r="Z3809" i="1"/>
  <c r="Z3813" i="1"/>
  <c r="AB3819" i="1"/>
  <c r="X3827" i="1"/>
  <c r="X3840" i="1"/>
  <c r="X3848" i="1"/>
  <c r="T3857" i="1"/>
  <c r="Y3857" i="1" s="1"/>
  <c r="X3861" i="1"/>
  <c r="Y3864" i="1"/>
  <c r="T3870" i="1"/>
  <c r="Y3870" i="1" s="1"/>
  <c r="X3874" i="1"/>
  <c r="Y3877" i="1"/>
  <c r="X3883" i="1"/>
  <c r="X3891" i="1"/>
  <c r="X3896" i="1"/>
  <c r="X3904" i="1"/>
  <c r="X3913" i="1"/>
  <c r="T3926" i="1"/>
  <c r="Y3926" i="1" s="1"/>
  <c r="U3927" i="1"/>
  <c r="Z3927" i="1" s="1"/>
  <c r="T3934" i="1"/>
  <c r="Y3934" i="1" s="1"/>
  <c r="U3935" i="1"/>
  <c r="Z3935" i="1" s="1"/>
  <c r="AA3938" i="1"/>
  <c r="AB3939" i="1"/>
  <c r="AB3940" i="1"/>
  <c r="T3943" i="1"/>
  <c r="Y3943" i="1" s="1"/>
  <c r="AA3945" i="1"/>
  <c r="AB3952" i="1"/>
  <c r="AB3961" i="1"/>
  <c r="T3964" i="1"/>
  <c r="Y3964" i="1" s="1"/>
  <c r="X3973" i="1"/>
  <c r="S3977" i="1"/>
  <c r="X3977" i="1" s="1"/>
  <c r="Z3978" i="1"/>
  <c r="U3979" i="1"/>
  <c r="Z3979" i="1" s="1"/>
  <c r="W3980" i="1"/>
  <c r="AB3980" i="1" s="1"/>
  <c r="W3981" i="1"/>
  <c r="AB3981" i="1" s="1"/>
  <c r="W3982" i="1"/>
  <c r="AB3982" i="1" s="1"/>
  <c r="T3983" i="1"/>
  <c r="Y3983" i="1" s="1"/>
  <c r="Z3983" i="1"/>
  <c r="AB3984" i="1"/>
  <c r="S3986" i="1"/>
  <c r="X3986" i="1" s="1"/>
  <c r="U3989" i="1"/>
  <c r="Z3989" i="1" s="1"/>
  <c r="X3991" i="1"/>
  <c r="Y3993" i="1"/>
  <c r="X3998" i="1"/>
  <c r="X4003" i="1"/>
  <c r="S4007" i="1"/>
  <c r="X4007" i="1" s="1"/>
  <c r="U4010" i="1"/>
  <c r="Z4010" i="1" s="1"/>
  <c r="Y4010" i="1"/>
  <c r="S3632" i="1"/>
  <c r="X3632" i="1" s="1"/>
  <c r="AA3636" i="1"/>
  <c r="Y3638" i="1"/>
  <c r="AB3645" i="1"/>
  <c r="Z3646" i="1"/>
  <c r="AA3649" i="1"/>
  <c r="Z3650" i="1"/>
  <c r="AA3653" i="1"/>
  <c r="V3654" i="1"/>
  <c r="AA3654" i="1" s="1"/>
  <c r="Z3656" i="1"/>
  <c r="W3658" i="1"/>
  <c r="AB3658" i="1" s="1"/>
  <c r="U3659" i="1"/>
  <c r="Z3659" i="1" s="1"/>
  <c r="V3662" i="1"/>
  <c r="AA3662" i="1" s="1"/>
  <c r="Z3663" i="1"/>
  <c r="U3664" i="1"/>
  <c r="Z3664" i="1" s="1"/>
  <c r="V3667" i="1"/>
  <c r="AA3667" i="1" s="1"/>
  <c r="T3684" i="1"/>
  <c r="Y3684" i="1" s="1"/>
  <c r="Z3685" i="1"/>
  <c r="W3686" i="1"/>
  <c r="AB3686" i="1" s="1"/>
  <c r="Y3689" i="1"/>
  <c r="W3690" i="1"/>
  <c r="AB3690" i="1" s="1"/>
  <c r="Y3693" i="1"/>
  <c r="U3696" i="1"/>
  <c r="Z3696" i="1" s="1"/>
  <c r="V3699" i="1"/>
  <c r="AA3699" i="1" s="1"/>
  <c r="U3701" i="1"/>
  <c r="Z3701" i="1" s="1"/>
  <c r="Z3702" i="1"/>
  <c r="W3703" i="1"/>
  <c r="AB3703" i="1" s="1"/>
  <c r="AA3705" i="1"/>
  <c r="Y3706" i="1"/>
  <c r="W3707" i="1"/>
  <c r="AB3707" i="1" s="1"/>
  <c r="AB3708" i="1"/>
  <c r="Z3709" i="1"/>
  <c r="Y3710" i="1"/>
  <c r="W3712" i="1"/>
  <c r="AB3712" i="1" s="1"/>
  <c r="U3713" i="1"/>
  <c r="Z3713" i="1" s="1"/>
  <c r="AA3717" i="1"/>
  <c r="V3718" i="1"/>
  <c r="AA3718" i="1" s="1"/>
  <c r="W3721" i="1"/>
  <c r="AB3721" i="1" s="1"/>
  <c r="AA3722" i="1"/>
  <c r="Y3723" i="1"/>
  <c r="AA3725" i="1"/>
  <c r="Z3726" i="1"/>
  <c r="U3727" i="1"/>
  <c r="Z3727" i="1" s="1"/>
  <c r="AB3728" i="1"/>
  <c r="W3729" i="1"/>
  <c r="AB3729" i="1" s="1"/>
  <c r="AB3730" i="1"/>
  <c r="Z3731" i="1"/>
  <c r="Y3732" i="1"/>
  <c r="AB3733" i="1"/>
  <c r="V3734" i="1"/>
  <c r="AA3734" i="1" s="1"/>
  <c r="AA3735" i="1"/>
  <c r="Y3736" i="1"/>
  <c r="W3737" i="1"/>
  <c r="AB3737" i="1" s="1"/>
  <c r="AB3738" i="1"/>
  <c r="V3739" i="1"/>
  <c r="AA3739" i="1" s="1"/>
  <c r="T3740" i="1"/>
  <c r="Y3740" i="1" s="1"/>
  <c r="V3742" i="1"/>
  <c r="AA3742" i="1" s="1"/>
  <c r="U3743" i="1"/>
  <c r="Z3743" i="1" s="1"/>
  <c r="Z3744" i="1"/>
  <c r="Y3745" i="1"/>
  <c r="AA3747" i="1"/>
  <c r="Z3748" i="1"/>
  <c r="U3749" i="1"/>
  <c r="Z3749" i="1" s="1"/>
  <c r="AB3750" i="1"/>
  <c r="W3751" i="1"/>
  <c r="AB3751" i="1" s="1"/>
  <c r="U3752" i="1"/>
  <c r="Z3752" i="1" s="1"/>
  <c r="T3753" i="1"/>
  <c r="Y3753" i="1" s="1"/>
  <c r="S3754" i="1"/>
  <c r="X3754" i="1" s="1"/>
  <c r="Z3756" i="1"/>
  <c r="AA3759" i="1"/>
  <c r="V3760" i="1"/>
  <c r="AA3760" i="1" s="1"/>
  <c r="Z3761" i="1"/>
  <c r="U3762" i="1"/>
  <c r="Z3762" i="1" s="1"/>
  <c r="AB3763" i="1"/>
  <c r="V3765" i="1"/>
  <c r="AA3765" i="1" s="1"/>
  <c r="T3766" i="1"/>
  <c r="Y3766" i="1" s="1"/>
  <c r="V3768" i="1"/>
  <c r="AA3768" i="1" s="1"/>
  <c r="Z3770" i="1"/>
  <c r="W3772" i="1"/>
  <c r="AB3772" i="1" s="1"/>
  <c r="U3773" i="1"/>
  <c r="Z3773" i="1" s="1"/>
  <c r="Z3775" i="1"/>
  <c r="W3777" i="1"/>
  <c r="AB3777" i="1" s="1"/>
  <c r="U3778" i="1"/>
  <c r="Z3778" i="1" s="1"/>
  <c r="T3779" i="1"/>
  <c r="Y3779" i="1" s="1"/>
  <c r="S3780" i="1"/>
  <c r="X3780" i="1" s="1"/>
  <c r="AB3781" i="1"/>
  <c r="V3782" i="1"/>
  <c r="AA3782" i="1" s="1"/>
  <c r="T3783" i="1"/>
  <c r="Y3783" i="1" s="1"/>
  <c r="AB3784" i="1"/>
  <c r="U3786" i="1"/>
  <c r="Z3786" i="1" s="1"/>
  <c r="Z3787" i="1"/>
  <c r="W3788" i="1"/>
  <c r="AB3788" i="1" s="1"/>
  <c r="AA3790" i="1"/>
  <c r="Z3791" i="1"/>
  <c r="Y3792" i="1"/>
  <c r="AB3793" i="1"/>
  <c r="V3794" i="1"/>
  <c r="AA3794" i="1" s="1"/>
  <c r="AA3798" i="1"/>
  <c r="V3802" i="1"/>
  <c r="AA3802" i="1" s="1"/>
  <c r="AA3803" i="1"/>
  <c r="Y3804" i="1"/>
  <c r="AA3807" i="1"/>
  <c r="V3808" i="1"/>
  <c r="AA3808" i="1" s="1"/>
  <c r="V3811" i="1"/>
  <c r="AA3811" i="1" s="1"/>
  <c r="U3812" i="1"/>
  <c r="Z3812" i="1" s="1"/>
  <c r="AA3815" i="1"/>
  <c r="AB3818" i="1"/>
  <c r="T3823" i="1"/>
  <c r="Y3823" i="1" s="1"/>
  <c r="T3831" i="1"/>
  <c r="Y3831" i="1" s="1"/>
  <c r="T3836" i="1"/>
  <c r="Y3836" i="1" s="1"/>
  <c r="T3844" i="1"/>
  <c r="Y3844" i="1" s="1"/>
  <c r="T3853" i="1"/>
  <c r="Y3853" i="1" s="1"/>
  <c r="X3857" i="1"/>
  <c r="Z3860" i="1"/>
  <c r="Y3860" i="1"/>
  <c r="T3866" i="1"/>
  <c r="Y3866" i="1" s="1"/>
  <c r="X3870" i="1"/>
  <c r="Z3873" i="1"/>
  <c r="Y3873" i="1"/>
  <c r="T3887" i="1"/>
  <c r="Y3887" i="1" s="1"/>
  <c r="T3900" i="1"/>
  <c r="Y3900" i="1" s="1"/>
  <c r="T3908" i="1"/>
  <c r="Y3908" i="1" s="1"/>
  <c r="Z3912" i="1"/>
  <c r="Y3912" i="1"/>
  <c r="X3920" i="1"/>
  <c r="AB3920" i="1"/>
  <c r="T3923" i="1"/>
  <c r="Y3923" i="1" s="1"/>
  <c r="U3924" i="1"/>
  <c r="Z3924" i="1" s="1"/>
  <c r="U3925" i="1"/>
  <c r="Z3925" i="1" s="1"/>
  <c r="AA3928" i="1"/>
  <c r="X3929" i="1"/>
  <c r="AB3929" i="1"/>
  <c r="S3931" i="1"/>
  <c r="X3931" i="1" s="1"/>
  <c r="T3932" i="1"/>
  <c r="Y3932" i="1" s="1"/>
  <c r="U3933" i="1"/>
  <c r="Z3933" i="1" s="1"/>
  <c r="AA3936" i="1"/>
  <c r="X3937" i="1"/>
  <c r="AB3937" i="1"/>
  <c r="S3939" i="1"/>
  <c r="X3939" i="1" s="1"/>
  <c r="S3940" i="1"/>
  <c r="X3940" i="1" s="1"/>
  <c r="T3941" i="1"/>
  <c r="Y3941" i="1" s="1"/>
  <c r="U3942" i="1"/>
  <c r="Z3942" i="1" s="1"/>
  <c r="Z3946" i="1"/>
  <c r="S3952" i="1"/>
  <c r="X3952" i="1" s="1"/>
  <c r="Z3955" i="1"/>
  <c r="AA3958" i="1"/>
  <c r="S3961" i="1"/>
  <c r="X3961" i="1" s="1"/>
  <c r="X3965" i="1"/>
  <c r="AB3965" i="1"/>
  <c r="T3968" i="1"/>
  <c r="Y3968" i="1" s="1"/>
  <c r="V3970" i="1"/>
  <c r="AA3970" i="1" s="1"/>
  <c r="U3971" i="1"/>
  <c r="Z3971" i="1" s="1"/>
  <c r="Y3973" i="1"/>
  <c r="AB3973" i="1"/>
  <c r="U3976" i="1"/>
  <c r="Z3976" i="1" s="1"/>
  <c r="T3977" i="1"/>
  <c r="Y3977" i="1" s="1"/>
  <c r="AA3977" i="1"/>
  <c r="AA3978" i="1"/>
  <c r="V3979" i="1"/>
  <c r="AA3979" i="1" s="1"/>
  <c r="S3980" i="1"/>
  <c r="X3980" i="1" s="1"/>
  <c r="Y3981" i="1"/>
  <c r="S3981" i="1"/>
  <c r="X3981" i="1" s="1"/>
  <c r="S3982" i="1"/>
  <c r="X3982" i="1" s="1"/>
  <c r="Z3982" i="1"/>
  <c r="T3986" i="1"/>
  <c r="Y3986" i="1" s="1"/>
  <c r="X3987" i="1"/>
  <c r="AB3987" i="1"/>
  <c r="AA3988" i="1"/>
  <c r="Y3989" i="1"/>
  <c r="W3990" i="1"/>
  <c r="AB3990" i="1" s="1"/>
  <c r="V3995" i="1"/>
  <c r="AA3995" i="1" s="1"/>
  <c r="U3996" i="1"/>
  <c r="Z3996" i="1" s="1"/>
  <c r="Y3998" i="1"/>
  <c r="V4000" i="1"/>
  <c r="AA4000" i="1" s="1"/>
  <c r="U4001" i="1"/>
  <c r="Z4001" i="1" s="1"/>
  <c r="Y4003" i="1"/>
  <c r="U4006" i="1"/>
  <c r="Z4006" i="1" s="1"/>
  <c r="T4007" i="1"/>
  <c r="Y4007" i="1" s="1"/>
  <c r="X4008" i="1"/>
  <c r="AB4008" i="1"/>
  <c r="AA4009" i="1"/>
  <c r="X3686" i="1"/>
  <c r="X3690" i="1"/>
  <c r="X3703" i="1"/>
  <c r="X3707" i="1"/>
  <c r="X3737" i="1"/>
  <c r="X3788" i="1"/>
  <c r="Z3856" i="1"/>
  <c r="Z3869" i="1"/>
  <c r="T3878" i="1"/>
  <c r="Y3878" i="1" s="1"/>
  <c r="T3917" i="1"/>
  <c r="Y3917" i="1" s="1"/>
  <c r="T3921" i="1"/>
  <c r="Y3921" i="1" s="1"/>
  <c r="U3922" i="1"/>
  <c r="Z3922" i="1" s="1"/>
  <c r="AA3926" i="1"/>
  <c r="AB3927" i="1"/>
  <c r="T3930" i="1"/>
  <c r="Y3930" i="1" s="1"/>
  <c r="U3931" i="1"/>
  <c r="Z3931" i="1" s="1"/>
  <c r="AA3934" i="1"/>
  <c r="AB3935" i="1"/>
  <c r="T3938" i="1"/>
  <c r="Y3938" i="1" s="1"/>
  <c r="U3939" i="1"/>
  <c r="Z3939" i="1" s="1"/>
  <c r="U3940" i="1"/>
  <c r="Z3940" i="1" s="1"/>
  <c r="AA3943" i="1"/>
  <c r="AB3944" i="1"/>
  <c r="T3947" i="1"/>
  <c r="Y3947" i="1" s="1"/>
  <c r="Z3950" i="1"/>
  <c r="AA3953" i="1"/>
  <c r="T3956" i="1"/>
  <c r="Y3956" i="1" s="1"/>
  <c r="Z3959" i="1"/>
  <c r="AA3962" i="1"/>
  <c r="AB3969" i="1"/>
  <c r="U3972" i="1"/>
  <c r="Z3972" i="1" s="1"/>
  <c r="AB3974" i="1"/>
  <c r="AA3975" i="1"/>
  <c r="V3983" i="1"/>
  <c r="AA3983" i="1" s="1"/>
  <c r="Y3985" i="1"/>
  <c r="X3990" i="1"/>
  <c r="U3997" i="1"/>
  <c r="Z3997" i="1" s="1"/>
  <c r="AB3999" i="1"/>
  <c r="U4002" i="1"/>
  <c r="Z4002" i="1" s="1"/>
  <c r="AB4004" i="1"/>
  <c r="AA4005" i="1"/>
  <c r="T4011" i="1"/>
  <c r="Y4011" i="1" s="1"/>
  <c r="U4012" i="1"/>
  <c r="Z4012" i="1" s="1"/>
  <c r="V4013" i="1"/>
  <c r="AA4013" i="1" s="1"/>
  <c r="S4014" i="1"/>
  <c r="X4014" i="1" s="1"/>
  <c r="U4015" i="1"/>
  <c r="Z4015" i="1" s="1"/>
  <c r="S3657" i="1"/>
  <c r="X3657" i="1" s="1"/>
  <c r="S3694" i="1"/>
  <c r="X3694" i="1" s="1"/>
  <c r="S3711" i="1"/>
  <c r="X3711" i="1" s="1"/>
  <c r="S3771" i="1"/>
  <c r="X3771" i="1" s="1"/>
  <c r="S3776" i="1"/>
  <c r="X3776" i="1" s="1"/>
  <c r="T3827" i="1"/>
  <c r="Y3827" i="1" s="1"/>
  <c r="T3840" i="1"/>
  <c r="Y3840" i="1" s="1"/>
  <c r="T3848" i="1"/>
  <c r="Y3848" i="1" s="1"/>
  <c r="Z3852" i="1"/>
  <c r="Y3852" i="1"/>
  <c r="T3861" i="1"/>
  <c r="Y3861" i="1" s="1"/>
  <c r="U3864" i="1"/>
  <c r="Z3864" i="1" s="1"/>
  <c r="Z3865" i="1"/>
  <c r="Y3865" i="1"/>
  <c r="T3874" i="1"/>
  <c r="Y3874" i="1" s="1"/>
  <c r="U3877" i="1"/>
  <c r="Z3877" i="1" s="1"/>
  <c r="T3883" i="1"/>
  <c r="Y3883" i="1" s="1"/>
  <c r="T3891" i="1"/>
  <c r="Y3891" i="1" s="1"/>
  <c r="T3896" i="1"/>
  <c r="Y3896" i="1" s="1"/>
  <c r="T3904" i="1"/>
  <c r="Y3904" i="1" s="1"/>
  <c r="T3913" i="1"/>
  <c r="Y3913" i="1" s="1"/>
  <c r="U3916" i="1"/>
  <c r="Z3916" i="1" s="1"/>
  <c r="U3920" i="1"/>
  <c r="Z3920" i="1" s="1"/>
  <c r="V3921" i="1"/>
  <c r="AA3921" i="1" s="1"/>
  <c r="X3924" i="1"/>
  <c r="AB3924" i="1"/>
  <c r="X3925" i="1"/>
  <c r="AB3925" i="1"/>
  <c r="S3927" i="1"/>
  <c r="X3927" i="1" s="1"/>
  <c r="T3928" i="1"/>
  <c r="Y3928" i="1" s="1"/>
  <c r="U3929" i="1"/>
  <c r="Z3929" i="1" s="1"/>
  <c r="V3930" i="1"/>
  <c r="AA3930" i="1" s="1"/>
  <c r="W3931" i="1"/>
  <c r="AB3931" i="1" s="1"/>
  <c r="AA3932" i="1"/>
  <c r="X3933" i="1"/>
  <c r="AB3933" i="1"/>
  <c r="S3935" i="1"/>
  <c r="X3935" i="1" s="1"/>
  <c r="T3936" i="1"/>
  <c r="Y3936" i="1" s="1"/>
  <c r="U3937" i="1"/>
  <c r="Z3937" i="1" s="1"/>
  <c r="AA3941" i="1"/>
  <c r="X3942" i="1"/>
  <c r="AB3942" i="1"/>
  <c r="S3944" i="1"/>
  <c r="X3944" i="1" s="1"/>
  <c r="X3948" i="1"/>
  <c r="AB3948" i="1"/>
  <c r="V3949" i="1"/>
  <c r="AA3949" i="1" s="1"/>
  <c r="T3951" i="1"/>
  <c r="Y3951" i="1" s="1"/>
  <c r="Z3954" i="1"/>
  <c r="X3957" i="1"/>
  <c r="AB3957" i="1"/>
  <c r="T3960" i="1"/>
  <c r="Y3960" i="1" s="1"/>
  <c r="Z3963" i="1"/>
  <c r="AA3966" i="1"/>
  <c r="U3967" i="1"/>
  <c r="Z3967" i="1" s="1"/>
  <c r="S3969" i="1"/>
  <c r="X3969" i="1" s="1"/>
  <c r="X3970" i="1"/>
  <c r="AB3970" i="1"/>
  <c r="AA3971" i="1"/>
  <c r="S3974" i="1"/>
  <c r="X3974" i="1" s="1"/>
  <c r="X3978" i="1"/>
  <c r="W3978" i="1"/>
  <c r="AB3978" i="1" s="1"/>
  <c r="U3980" i="1"/>
  <c r="Z3980" i="1" s="1"/>
  <c r="Z3984" i="1"/>
  <c r="T3984" i="1"/>
  <c r="Y3984" i="1" s="1"/>
  <c r="Z3985" i="1"/>
  <c r="Y3990" i="1"/>
  <c r="W3991" i="1"/>
  <c r="AB3991" i="1" s="1"/>
  <c r="V3992" i="1"/>
  <c r="AA3992" i="1" s="1"/>
  <c r="U3993" i="1"/>
  <c r="Z3993" i="1" s="1"/>
  <c r="T3994" i="1"/>
  <c r="Y3994" i="1" s="1"/>
  <c r="X3995" i="1"/>
  <c r="AB3995" i="1"/>
  <c r="AA3996" i="1"/>
  <c r="S3999" i="1"/>
  <c r="X3999" i="1" s="1"/>
  <c r="X4000" i="1"/>
  <c r="AB4000" i="1"/>
  <c r="AA4001" i="1"/>
  <c r="S4004" i="1"/>
  <c r="X4004" i="1" s="1"/>
  <c r="U4011" i="1"/>
  <c r="Z4011" i="1" s="1"/>
  <c r="T4012" i="1"/>
  <c r="Y4012" i="1" s="1"/>
  <c r="AA4014" i="1"/>
  <c r="U4016" i="1"/>
  <c r="Z4016" i="1" s="1"/>
  <c r="T4017" i="1"/>
  <c r="Y4017" i="1" s="1"/>
  <c r="X4018" i="1"/>
  <c r="AB4018" i="1"/>
  <c r="Y4018" i="1"/>
  <c r="AA4019" i="1"/>
  <c r="Z4019" i="1"/>
  <c r="U4020" i="1"/>
  <c r="Z4020" i="1" s="1"/>
  <c r="T4021" i="1"/>
  <c r="Y4021" i="1" s="1"/>
  <c r="X4022" i="1"/>
  <c r="AB4022" i="1"/>
  <c r="Y4022" i="1"/>
  <c r="AA4023" i="1"/>
  <c r="Z4023" i="1"/>
  <c r="U4024" i="1"/>
  <c r="Z4024" i="1" s="1"/>
  <c r="T4025" i="1"/>
  <c r="Y4025" i="1" s="1"/>
  <c r="Y4028" i="1"/>
  <c r="T4037" i="1"/>
  <c r="Y4037" i="1" s="1"/>
  <c r="U4038" i="1"/>
  <c r="Z4038" i="1" s="1"/>
  <c r="U4040" i="1"/>
  <c r="Z4040" i="1" s="1"/>
  <c r="T4041" i="1"/>
  <c r="Y4041" i="1" s="1"/>
  <c r="X4051" i="1"/>
  <c r="AB4051" i="1"/>
  <c r="Y4051" i="1"/>
  <c r="AA4052" i="1"/>
  <c r="T4056" i="1"/>
  <c r="Y4056" i="1" s="1"/>
  <c r="T4058" i="1"/>
  <c r="Y4058" i="1" s="1"/>
  <c r="U4059" i="1"/>
  <c r="Z4059" i="1" s="1"/>
  <c r="AA4062" i="1"/>
  <c r="AB4063" i="1"/>
  <c r="T4066" i="1"/>
  <c r="Y4066" i="1" s="1"/>
  <c r="U4067" i="1"/>
  <c r="Z4067" i="1" s="1"/>
  <c r="AA4070" i="1"/>
  <c r="AB4071" i="1"/>
  <c r="T4074" i="1"/>
  <c r="Y4074" i="1" s="1"/>
  <c r="U4075" i="1"/>
  <c r="Z4075" i="1" s="1"/>
  <c r="T4081" i="1"/>
  <c r="Y4081" i="1" s="1"/>
  <c r="U4082" i="1"/>
  <c r="Z4082" i="1" s="1"/>
  <c r="T4089" i="1"/>
  <c r="Y4089" i="1" s="1"/>
  <c r="U4090" i="1"/>
  <c r="Z4090" i="1" s="1"/>
  <c r="AA4092" i="1"/>
  <c r="AB4093" i="1"/>
  <c r="T4096" i="1"/>
  <c r="Y4096" i="1" s="1"/>
  <c r="U4097" i="1"/>
  <c r="Z4097" i="1" s="1"/>
  <c r="AA4100" i="1"/>
  <c r="AB4101" i="1"/>
  <c r="T4104" i="1"/>
  <c r="Y4104" i="1" s="1"/>
  <c r="U4105" i="1"/>
  <c r="Z4105" i="1" s="1"/>
  <c r="T4111" i="1"/>
  <c r="Y4111" i="1" s="1"/>
  <c r="U4112" i="1"/>
  <c r="Z4112" i="1" s="1"/>
  <c r="T4119" i="1"/>
  <c r="Y4119" i="1" s="1"/>
  <c r="U4120" i="1"/>
  <c r="Z4120" i="1" s="1"/>
  <c r="AA4122" i="1"/>
  <c r="AB4123" i="1"/>
  <c r="T4126" i="1"/>
  <c r="Y4126" i="1" s="1"/>
  <c r="U4127" i="1"/>
  <c r="Z4127" i="1" s="1"/>
  <c r="AA4130" i="1"/>
  <c r="T4134" i="1"/>
  <c r="Y4134" i="1" s="1"/>
  <c r="U4135" i="1"/>
  <c r="Z4135" i="1" s="1"/>
  <c r="T4141" i="1"/>
  <c r="Y4141" i="1" s="1"/>
  <c r="U4142" i="1"/>
  <c r="Z4142" i="1" s="1"/>
  <c r="T4149" i="1"/>
  <c r="Y4149" i="1" s="1"/>
  <c r="U4150" i="1"/>
  <c r="Z4150" i="1" s="1"/>
  <c r="AA4152" i="1"/>
  <c r="AB4153" i="1"/>
  <c r="T4156" i="1"/>
  <c r="Y4156" i="1" s="1"/>
  <c r="U4157" i="1"/>
  <c r="Z4157" i="1" s="1"/>
  <c r="AA4160" i="1"/>
  <c r="AB4161" i="1"/>
  <c r="T4164" i="1"/>
  <c r="Y4164" i="1" s="1"/>
  <c r="U4165" i="1"/>
  <c r="Z4165" i="1" s="1"/>
  <c r="T4172" i="1"/>
  <c r="Y4172" i="1" s="1"/>
  <c r="U4173" i="1"/>
  <c r="Z4173" i="1" s="1"/>
  <c r="T4180" i="1"/>
  <c r="Y4180" i="1" s="1"/>
  <c r="U4181" i="1"/>
  <c r="Z4181" i="1" s="1"/>
  <c r="AA4183" i="1"/>
  <c r="AB4184" i="1"/>
  <c r="T4187" i="1"/>
  <c r="Y4187" i="1" s="1"/>
  <c r="U4188" i="1"/>
  <c r="Z4188" i="1" s="1"/>
  <c r="AA4191" i="1"/>
  <c r="AB4192" i="1"/>
  <c r="T4195" i="1"/>
  <c r="Y4195" i="1" s="1"/>
  <c r="U4196" i="1"/>
  <c r="Z4196" i="1" s="1"/>
  <c r="T4202" i="1"/>
  <c r="Y4202" i="1" s="1"/>
  <c r="U4203" i="1"/>
  <c r="Z4203" i="1" s="1"/>
  <c r="T4210" i="1"/>
  <c r="Y4210" i="1" s="1"/>
  <c r="U4211" i="1"/>
  <c r="Z4211" i="1" s="1"/>
  <c r="AA4213" i="1"/>
  <c r="AB4214" i="1"/>
  <c r="T4217" i="1"/>
  <c r="Y4217" i="1" s="1"/>
  <c r="U4218" i="1"/>
  <c r="Z4218" i="1" s="1"/>
  <c r="AA4221" i="1"/>
  <c r="AB4222" i="1"/>
  <c r="T4225" i="1"/>
  <c r="Y4225" i="1" s="1"/>
  <c r="U4226" i="1"/>
  <c r="Z4226" i="1" s="1"/>
  <c r="AA4228" i="1"/>
  <c r="X4229" i="1"/>
  <c r="AB4229" i="1"/>
  <c r="T4232" i="1"/>
  <c r="Y4232" i="1" s="1"/>
  <c r="U4233" i="1"/>
  <c r="Z4233" i="1" s="1"/>
  <c r="AA4236" i="1"/>
  <c r="X4237" i="1"/>
  <c r="AB4237" i="1"/>
  <c r="T4240" i="1"/>
  <c r="Y4240" i="1" s="1"/>
  <c r="U4241" i="1"/>
  <c r="Z4241" i="1" s="1"/>
  <c r="AA4243" i="1"/>
  <c r="X4244" i="1"/>
  <c r="AB4244" i="1"/>
  <c r="T4247" i="1"/>
  <c r="Y4247" i="1" s="1"/>
  <c r="U4248" i="1"/>
  <c r="Z4248" i="1" s="1"/>
  <c r="AA4251" i="1"/>
  <c r="X4252" i="1"/>
  <c r="AB4252" i="1"/>
  <c r="T4255" i="1"/>
  <c r="Y4255" i="1" s="1"/>
  <c r="U4256" i="1"/>
  <c r="Z4256" i="1" s="1"/>
  <c r="AA4259" i="1"/>
  <c r="X4260" i="1"/>
  <c r="AB4260" i="1"/>
  <c r="T4263" i="1"/>
  <c r="Y4263" i="1" s="1"/>
  <c r="U4264" i="1"/>
  <c r="Z4264" i="1" s="1"/>
  <c r="AA4267" i="1"/>
  <c r="X4268" i="1"/>
  <c r="AB4268" i="1"/>
  <c r="T4271" i="1"/>
  <c r="Y4271" i="1" s="1"/>
  <c r="U4272" i="1"/>
  <c r="Z4272" i="1" s="1"/>
  <c r="AA4274" i="1"/>
  <c r="X4275" i="1"/>
  <c r="AB4275" i="1"/>
  <c r="T4278" i="1"/>
  <c r="Y4278" i="1" s="1"/>
  <c r="U4279" i="1"/>
  <c r="Z4279" i="1" s="1"/>
  <c r="AA4282" i="1"/>
  <c r="AB4015" i="1"/>
  <c r="AB4019" i="1"/>
  <c r="AB4023" i="1"/>
  <c r="U4026" i="1"/>
  <c r="Z4026" i="1" s="1"/>
  <c r="T4027" i="1"/>
  <c r="Y4027" i="1" s="1"/>
  <c r="S4028" i="1"/>
  <c r="X4028" i="1" s="1"/>
  <c r="T4031" i="1"/>
  <c r="Y4031" i="1" s="1"/>
  <c r="U4032" i="1"/>
  <c r="Z4032" i="1" s="1"/>
  <c r="T4033" i="1"/>
  <c r="Y4033" i="1" s="1"/>
  <c r="S4034" i="1"/>
  <c r="X4034" i="1" s="1"/>
  <c r="T4035" i="1"/>
  <c r="Y4035" i="1" s="1"/>
  <c r="U4036" i="1"/>
  <c r="Z4036" i="1" s="1"/>
  <c r="AA4039" i="1"/>
  <c r="X4039" i="1"/>
  <c r="U4042" i="1"/>
  <c r="Z4042" i="1" s="1"/>
  <c r="T4043" i="1"/>
  <c r="Y4043" i="1" s="1"/>
  <c r="U4044" i="1"/>
  <c r="Z4044" i="1" s="1"/>
  <c r="T4045" i="1"/>
  <c r="Y4045" i="1" s="1"/>
  <c r="T4046" i="1"/>
  <c r="Y4046" i="1" s="1"/>
  <c r="S4047" i="1"/>
  <c r="X4047" i="1" s="1"/>
  <c r="T4048" i="1"/>
  <c r="Y4048" i="1" s="1"/>
  <c r="U4049" i="1"/>
  <c r="Z4049" i="1" s="1"/>
  <c r="T4050" i="1"/>
  <c r="Y4050" i="1" s="1"/>
  <c r="T4054" i="1"/>
  <c r="Y4054" i="1" s="1"/>
  <c r="U4055" i="1"/>
  <c r="Z4055" i="1" s="1"/>
  <c r="U4057" i="1"/>
  <c r="Z4057" i="1" s="1"/>
  <c r="AA4061" i="1"/>
  <c r="S4063" i="1"/>
  <c r="X4063" i="1" s="1"/>
  <c r="T4064" i="1"/>
  <c r="Y4064" i="1" s="1"/>
  <c r="U4065" i="1"/>
  <c r="Z4065" i="1" s="1"/>
  <c r="AA4068" i="1"/>
  <c r="AB4069" i="1"/>
  <c r="S4071" i="1"/>
  <c r="X4071" i="1" s="1"/>
  <c r="T4072" i="1"/>
  <c r="Y4072" i="1" s="1"/>
  <c r="U4073" i="1"/>
  <c r="Z4073" i="1" s="1"/>
  <c r="AA4076" i="1"/>
  <c r="S4078" i="1"/>
  <c r="X4078" i="1" s="1"/>
  <c r="T4079" i="1"/>
  <c r="Y4079" i="1" s="1"/>
  <c r="U4080" i="1"/>
  <c r="Z4080" i="1" s="1"/>
  <c r="AA4083" i="1"/>
  <c r="AB4084" i="1"/>
  <c r="S4086" i="1"/>
  <c r="X4086" i="1" s="1"/>
  <c r="T4087" i="1"/>
  <c r="Y4087" i="1" s="1"/>
  <c r="U4088" i="1"/>
  <c r="Z4088" i="1" s="1"/>
  <c r="AA4091" i="1"/>
  <c r="S4093" i="1"/>
  <c r="X4093" i="1" s="1"/>
  <c r="T4094" i="1"/>
  <c r="Y4094" i="1" s="1"/>
  <c r="U4095" i="1"/>
  <c r="Z4095" i="1" s="1"/>
  <c r="AA4098" i="1"/>
  <c r="AB4099" i="1"/>
  <c r="S4101" i="1"/>
  <c r="X4101" i="1" s="1"/>
  <c r="T4102" i="1"/>
  <c r="Y4102" i="1" s="1"/>
  <c r="U4103" i="1"/>
  <c r="Z4103" i="1" s="1"/>
  <c r="AA4106" i="1"/>
  <c r="S4108" i="1"/>
  <c r="X4108" i="1" s="1"/>
  <c r="T4109" i="1"/>
  <c r="Y4109" i="1" s="1"/>
  <c r="U4110" i="1"/>
  <c r="Z4110" i="1" s="1"/>
  <c r="AA4113" i="1"/>
  <c r="AB4114" i="1"/>
  <c r="S4116" i="1"/>
  <c r="X4116" i="1" s="1"/>
  <c r="T4117" i="1"/>
  <c r="Y4117" i="1" s="1"/>
  <c r="U4118" i="1"/>
  <c r="Z4118" i="1" s="1"/>
  <c r="AA4121" i="1"/>
  <c r="S4123" i="1"/>
  <c r="X4123" i="1" s="1"/>
  <c r="T4124" i="1"/>
  <c r="Y4124" i="1" s="1"/>
  <c r="U4125" i="1"/>
  <c r="Z4125" i="1" s="1"/>
  <c r="AA4128" i="1"/>
  <c r="AB4129" i="1"/>
  <c r="S4131" i="1"/>
  <c r="X4131" i="1" s="1"/>
  <c r="T4132" i="1"/>
  <c r="Y4132" i="1" s="1"/>
  <c r="U4133" i="1"/>
  <c r="Z4133" i="1" s="1"/>
  <c r="S4138" i="1"/>
  <c r="X4138" i="1" s="1"/>
  <c r="T4139" i="1"/>
  <c r="Y4139" i="1" s="1"/>
  <c r="U4140" i="1"/>
  <c r="Z4140" i="1" s="1"/>
  <c r="AA4143" i="1"/>
  <c r="AB4144" i="1"/>
  <c r="S4146" i="1"/>
  <c r="X4146" i="1" s="1"/>
  <c r="T4147" i="1"/>
  <c r="Y4147" i="1" s="1"/>
  <c r="U4148" i="1"/>
  <c r="Z4148" i="1" s="1"/>
  <c r="AA4151" i="1"/>
  <c r="S4153" i="1"/>
  <c r="X4153" i="1" s="1"/>
  <c r="T4154" i="1"/>
  <c r="Y4154" i="1" s="1"/>
  <c r="U4155" i="1"/>
  <c r="Z4155" i="1" s="1"/>
  <c r="AA4158" i="1"/>
  <c r="AB4159" i="1"/>
  <c r="S4161" i="1"/>
  <c r="X4161" i="1" s="1"/>
  <c r="T4162" i="1"/>
  <c r="Y4162" i="1" s="1"/>
  <c r="U4163" i="1"/>
  <c r="Z4163" i="1" s="1"/>
  <c r="AA4167" i="1"/>
  <c r="S4169" i="1"/>
  <c r="X4169" i="1" s="1"/>
  <c r="T4170" i="1"/>
  <c r="Y4170" i="1" s="1"/>
  <c r="U4171" i="1"/>
  <c r="Z4171" i="1" s="1"/>
  <c r="AB4175" i="1"/>
  <c r="S4177" i="1"/>
  <c r="X4177" i="1" s="1"/>
  <c r="T4178" i="1"/>
  <c r="Y4178" i="1" s="1"/>
  <c r="U4179" i="1"/>
  <c r="Z4179" i="1" s="1"/>
  <c r="AA4182" i="1"/>
  <c r="S4184" i="1"/>
  <c r="X4184" i="1" s="1"/>
  <c r="T4185" i="1"/>
  <c r="Y4185" i="1" s="1"/>
  <c r="U4186" i="1"/>
  <c r="Z4186" i="1" s="1"/>
  <c r="AA4189" i="1"/>
  <c r="AB4190" i="1"/>
  <c r="S4192" i="1"/>
  <c r="X4192" i="1" s="1"/>
  <c r="T4193" i="1"/>
  <c r="Y4193" i="1" s="1"/>
  <c r="U4194" i="1"/>
  <c r="Z4194" i="1" s="1"/>
  <c r="AA4197" i="1"/>
  <c r="S4199" i="1"/>
  <c r="X4199" i="1" s="1"/>
  <c r="T4200" i="1"/>
  <c r="Y4200" i="1" s="1"/>
  <c r="U4201" i="1"/>
  <c r="Z4201" i="1" s="1"/>
  <c r="AA4204" i="1"/>
  <c r="X4205" i="1"/>
  <c r="AB4205" i="1"/>
  <c r="S4207" i="1"/>
  <c r="X4207" i="1" s="1"/>
  <c r="T4208" i="1"/>
  <c r="Y4208" i="1" s="1"/>
  <c r="U4209" i="1"/>
  <c r="Z4209" i="1" s="1"/>
  <c r="AA4212" i="1"/>
  <c r="S4214" i="1"/>
  <c r="X4214" i="1" s="1"/>
  <c r="T4215" i="1"/>
  <c r="Y4215" i="1" s="1"/>
  <c r="U4216" i="1"/>
  <c r="Z4216" i="1" s="1"/>
  <c r="AA4219" i="1"/>
  <c r="X4220" i="1"/>
  <c r="AB4220" i="1"/>
  <c r="S4222" i="1"/>
  <c r="X4222" i="1" s="1"/>
  <c r="T4223" i="1"/>
  <c r="Y4223" i="1" s="1"/>
  <c r="U4224" i="1"/>
  <c r="Z4224" i="1" s="1"/>
  <c r="AA4227" i="1"/>
  <c r="T4230" i="1"/>
  <c r="Y4230" i="1" s="1"/>
  <c r="U4231" i="1"/>
  <c r="Z4231" i="1" s="1"/>
  <c r="AA4234" i="1"/>
  <c r="AB4235" i="1"/>
  <c r="T4238" i="1"/>
  <c r="Y4238" i="1" s="1"/>
  <c r="U4239" i="1"/>
  <c r="Z4239" i="1" s="1"/>
  <c r="AA4242" i="1"/>
  <c r="T4245" i="1"/>
  <c r="Y4245" i="1" s="1"/>
  <c r="U4246" i="1"/>
  <c r="Z4246" i="1" s="1"/>
  <c r="AA4249" i="1"/>
  <c r="T4253" i="1"/>
  <c r="Y4253" i="1" s="1"/>
  <c r="U4254" i="1"/>
  <c r="Z4254" i="1" s="1"/>
  <c r="AA4258" i="1"/>
  <c r="T4261" i="1"/>
  <c r="Y4261" i="1" s="1"/>
  <c r="U4262" i="1"/>
  <c r="Z4262" i="1" s="1"/>
  <c r="AA4265" i="1"/>
  <c r="AB4266" i="1"/>
  <c r="T4269" i="1"/>
  <c r="Y4269" i="1" s="1"/>
  <c r="U4270" i="1"/>
  <c r="Z4270" i="1" s="1"/>
  <c r="AA4273" i="1"/>
  <c r="T4276" i="1"/>
  <c r="Y4276" i="1" s="1"/>
  <c r="U4277" i="1"/>
  <c r="Z4277" i="1" s="1"/>
  <c r="AA4280" i="1"/>
  <c r="AB4281" i="1"/>
  <c r="X4011" i="1"/>
  <c r="AB4011" i="1"/>
  <c r="U4013" i="1"/>
  <c r="Z4013" i="1" s="1"/>
  <c r="T4014" i="1"/>
  <c r="Y4014" i="1" s="1"/>
  <c r="T4015" i="1"/>
  <c r="Y4015" i="1" s="1"/>
  <c r="AA4016" i="1"/>
  <c r="AA4017" i="1"/>
  <c r="X4017" i="1"/>
  <c r="U4018" i="1"/>
  <c r="Z4018" i="1" s="1"/>
  <c r="T4019" i="1"/>
  <c r="Y4019" i="1" s="1"/>
  <c r="AB4020" i="1"/>
  <c r="AA4020" i="1"/>
  <c r="AA4021" i="1"/>
  <c r="X4021" i="1"/>
  <c r="U4022" i="1"/>
  <c r="Z4022" i="1" s="1"/>
  <c r="T4023" i="1"/>
  <c r="Y4023" i="1" s="1"/>
  <c r="AB4024" i="1"/>
  <c r="AA4024" i="1"/>
  <c r="AA4025" i="1"/>
  <c r="X4025" i="1"/>
  <c r="U4028" i="1"/>
  <c r="Z4028" i="1" s="1"/>
  <c r="T4030" i="1"/>
  <c r="Y4030" i="1" s="1"/>
  <c r="U4034" i="1"/>
  <c r="Z4034" i="1" s="1"/>
  <c r="AB4038" i="1"/>
  <c r="AB4040" i="1"/>
  <c r="AA4040" i="1"/>
  <c r="AA4041" i="1"/>
  <c r="U4047" i="1"/>
  <c r="Z4047" i="1" s="1"/>
  <c r="U4051" i="1"/>
  <c r="Z4051" i="1" s="1"/>
  <c r="T4052" i="1"/>
  <c r="Y4052" i="1" s="1"/>
  <c r="U4053" i="1"/>
  <c r="Z4053" i="1" s="1"/>
  <c r="AA4056" i="1"/>
  <c r="AA4058" i="1"/>
  <c r="AB4059" i="1"/>
  <c r="T4062" i="1"/>
  <c r="Y4062" i="1" s="1"/>
  <c r="U4063" i="1"/>
  <c r="Z4063" i="1" s="1"/>
  <c r="AA4066" i="1"/>
  <c r="AB4067" i="1"/>
  <c r="S4069" i="1"/>
  <c r="X4069" i="1" s="1"/>
  <c r="T4070" i="1"/>
  <c r="Y4070" i="1" s="1"/>
  <c r="U4071" i="1"/>
  <c r="Z4071" i="1" s="1"/>
  <c r="AA4074" i="1"/>
  <c r="AB4075" i="1"/>
  <c r="T4077" i="1"/>
  <c r="Y4077" i="1" s="1"/>
  <c r="U4078" i="1"/>
  <c r="Z4078" i="1" s="1"/>
  <c r="AA4081" i="1"/>
  <c r="AB4082" i="1"/>
  <c r="S4084" i="1"/>
  <c r="X4084" i="1" s="1"/>
  <c r="T4085" i="1"/>
  <c r="Y4085" i="1" s="1"/>
  <c r="U4086" i="1"/>
  <c r="Z4086" i="1" s="1"/>
  <c r="AA4089" i="1"/>
  <c r="AB4090" i="1"/>
  <c r="T4092" i="1"/>
  <c r="Y4092" i="1" s="1"/>
  <c r="U4093" i="1"/>
  <c r="Z4093" i="1" s="1"/>
  <c r="AA4096" i="1"/>
  <c r="X4097" i="1"/>
  <c r="AB4097" i="1"/>
  <c r="S4099" i="1"/>
  <c r="X4099" i="1" s="1"/>
  <c r="T4100" i="1"/>
  <c r="Y4100" i="1" s="1"/>
  <c r="U4101" i="1"/>
  <c r="Z4101" i="1" s="1"/>
  <c r="AA4104" i="1"/>
  <c r="AB4105" i="1"/>
  <c r="T4107" i="1"/>
  <c r="Y4107" i="1" s="1"/>
  <c r="U4108" i="1"/>
  <c r="Z4108" i="1" s="1"/>
  <c r="AA4111" i="1"/>
  <c r="AB4112" i="1"/>
  <c r="S4114" i="1"/>
  <c r="X4114" i="1" s="1"/>
  <c r="T4115" i="1"/>
  <c r="Y4115" i="1" s="1"/>
  <c r="U4116" i="1"/>
  <c r="Z4116" i="1" s="1"/>
  <c r="AA4119" i="1"/>
  <c r="AB4120" i="1"/>
  <c r="T4122" i="1"/>
  <c r="Y4122" i="1" s="1"/>
  <c r="Z4123" i="1"/>
  <c r="U4123" i="1"/>
  <c r="AA4126" i="1"/>
  <c r="X4127" i="1"/>
  <c r="AB4127" i="1"/>
  <c r="S4129" i="1"/>
  <c r="X4129" i="1" s="1"/>
  <c r="T4130" i="1"/>
  <c r="Y4130" i="1" s="1"/>
  <c r="U4131" i="1"/>
  <c r="Z4131" i="1" s="1"/>
  <c r="AA4134" i="1"/>
  <c r="AB4135" i="1"/>
  <c r="T4137" i="1"/>
  <c r="Y4137" i="1" s="1"/>
  <c r="U4138" i="1"/>
  <c r="Z4138" i="1" s="1"/>
  <c r="AA4141" i="1"/>
  <c r="AB4142" i="1"/>
  <c r="S4144" i="1"/>
  <c r="X4144" i="1" s="1"/>
  <c r="T4145" i="1"/>
  <c r="Y4145" i="1" s="1"/>
  <c r="U4146" i="1"/>
  <c r="Z4146" i="1" s="1"/>
  <c r="AA4149" i="1"/>
  <c r="AB4150" i="1"/>
  <c r="T4152" i="1"/>
  <c r="Y4152" i="1" s="1"/>
  <c r="U4153" i="1"/>
  <c r="Z4153" i="1" s="1"/>
  <c r="AA4156" i="1"/>
  <c r="AB4157" i="1"/>
  <c r="S4159" i="1"/>
  <c r="X4159" i="1" s="1"/>
  <c r="Y4160" i="1"/>
  <c r="T4160" i="1"/>
  <c r="U4161" i="1"/>
  <c r="Z4161" i="1" s="1"/>
  <c r="AA4164" i="1"/>
  <c r="AB4165" i="1"/>
  <c r="T4168" i="1"/>
  <c r="Y4168" i="1" s="1"/>
  <c r="U4169" i="1"/>
  <c r="Z4169" i="1" s="1"/>
  <c r="AA4172" i="1"/>
  <c r="AB4173" i="1"/>
  <c r="S4175" i="1"/>
  <c r="X4175" i="1" s="1"/>
  <c r="T4176" i="1"/>
  <c r="Y4176" i="1" s="1"/>
  <c r="U4177" i="1"/>
  <c r="Z4177" i="1" s="1"/>
  <c r="AA4180" i="1"/>
  <c r="AB4181" i="1"/>
  <c r="T4183" i="1"/>
  <c r="Y4183" i="1" s="1"/>
  <c r="U4184" i="1"/>
  <c r="Z4184" i="1" s="1"/>
  <c r="AA4187" i="1"/>
  <c r="AB4188" i="1"/>
  <c r="S4190" i="1"/>
  <c r="X4190" i="1" s="1"/>
  <c r="T4191" i="1"/>
  <c r="Y4191" i="1" s="1"/>
  <c r="U4192" i="1"/>
  <c r="Z4192" i="1" s="1"/>
  <c r="AA4195" i="1"/>
  <c r="AB4196" i="1"/>
  <c r="T4198" i="1"/>
  <c r="Y4198" i="1" s="1"/>
  <c r="U4199" i="1"/>
  <c r="Z4199" i="1" s="1"/>
  <c r="AA4202" i="1"/>
  <c r="AB4203" i="1"/>
  <c r="T4206" i="1"/>
  <c r="Y4206" i="1" s="1"/>
  <c r="U4207" i="1"/>
  <c r="Z4207" i="1" s="1"/>
  <c r="AA4210" i="1"/>
  <c r="AB4211" i="1"/>
  <c r="T4213" i="1"/>
  <c r="Y4213" i="1" s="1"/>
  <c r="U4214" i="1"/>
  <c r="Z4214" i="1" s="1"/>
  <c r="AA4217" i="1"/>
  <c r="AB4218" i="1"/>
  <c r="T4221" i="1"/>
  <c r="Y4221" i="1" s="1"/>
  <c r="U4222" i="1"/>
  <c r="Z4222" i="1" s="1"/>
  <c r="AA4225" i="1"/>
  <c r="X4226" i="1"/>
  <c r="AB4226" i="1"/>
  <c r="T4228" i="1"/>
  <c r="Y4228" i="1" s="1"/>
  <c r="U4229" i="1"/>
  <c r="Z4229" i="1" s="1"/>
  <c r="AA4232" i="1"/>
  <c r="X4233" i="1"/>
  <c r="AB4233" i="1"/>
  <c r="S4235" i="1"/>
  <c r="X4235" i="1" s="1"/>
  <c r="T4236" i="1"/>
  <c r="Y4236" i="1" s="1"/>
  <c r="U4237" i="1"/>
  <c r="Z4237" i="1" s="1"/>
  <c r="AA4240" i="1"/>
  <c r="X4241" i="1"/>
  <c r="AB4241" i="1"/>
  <c r="T4243" i="1"/>
  <c r="Y4243" i="1" s="1"/>
  <c r="U4244" i="1"/>
  <c r="Z4244" i="1" s="1"/>
  <c r="AA4247" i="1"/>
  <c r="X4248" i="1"/>
  <c r="AB4248" i="1"/>
  <c r="T4251" i="1"/>
  <c r="Y4251" i="1" s="1"/>
  <c r="U4252" i="1"/>
  <c r="Z4252" i="1" s="1"/>
  <c r="AA4255" i="1"/>
  <c r="X4256" i="1"/>
  <c r="AB4256" i="1"/>
  <c r="T4259" i="1"/>
  <c r="Y4259" i="1" s="1"/>
  <c r="U4260" i="1"/>
  <c r="Z4260" i="1" s="1"/>
  <c r="AA4263" i="1"/>
  <c r="X4264" i="1"/>
  <c r="AB4264" i="1"/>
  <c r="S4266" i="1"/>
  <c r="X4266" i="1" s="1"/>
  <c r="T4267" i="1"/>
  <c r="Y4267" i="1" s="1"/>
  <c r="U4268" i="1"/>
  <c r="Z4268" i="1" s="1"/>
  <c r="AA4271" i="1"/>
  <c r="X4272" i="1"/>
  <c r="AB4272" i="1"/>
  <c r="T4274" i="1"/>
  <c r="Y4274" i="1" s="1"/>
  <c r="U4275" i="1"/>
  <c r="Z4275" i="1" s="1"/>
  <c r="AA4278" i="1"/>
  <c r="X4279" i="1"/>
  <c r="AB4279" i="1"/>
  <c r="S4281" i="1"/>
  <c r="X4281" i="1" s="1"/>
  <c r="T4282" i="1"/>
  <c r="Y4282" i="1" s="1"/>
  <c r="U4283" i="1"/>
  <c r="Z4283" i="1" s="1"/>
  <c r="AB4017" i="1"/>
  <c r="AB4021" i="1"/>
  <c r="AB4026" i="1"/>
  <c r="AA4026" i="1"/>
  <c r="AA4027" i="1"/>
  <c r="Z4027" i="1"/>
  <c r="W4028" i="1"/>
  <c r="AB4028" i="1" s="1"/>
  <c r="V4030" i="1"/>
  <c r="AA4030" i="1" s="1"/>
  <c r="AA4031" i="1"/>
  <c r="X4032" i="1"/>
  <c r="AB4032" i="1"/>
  <c r="AA4032" i="1"/>
  <c r="AA4033" i="1"/>
  <c r="Z4033" i="1"/>
  <c r="W4034" i="1"/>
  <c r="AB4034" i="1" s="1"/>
  <c r="AA4035" i="1"/>
  <c r="S4038" i="1"/>
  <c r="X4038" i="1" s="1"/>
  <c r="T4039" i="1"/>
  <c r="Y4039" i="1" s="1"/>
  <c r="X4042" i="1"/>
  <c r="AB4042" i="1"/>
  <c r="Y4042" i="1"/>
  <c r="AA4043" i="1"/>
  <c r="AB4044" i="1"/>
  <c r="AA4044" i="1"/>
  <c r="AA4045" i="1"/>
  <c r="Z4045" i="1"/>
  <c r="AA4046" i="1"/>
  <c r="Z4046" i="1"/>
  <c r="W4047" i="1"/>
  <c r="AB4047" i="1" s="1"/>
  <c r="AA4048" i="1"/>
  <c r="X4049" i="1"/>
  <c r="AB4049" i="1"/>
  <c r="AA4049" i="1"/>
  <c r="AA4050" i="1"/>
  <c r="Z4050" i="1"/>
  <c r="X4055" i="1"/>
  <c r="AB4055" i="1"/>
  <c r="X4057" i="1"/>
  <c r="AB4057" i="1"/>
  <c r="S4059" i="1"/>
  <c r="X4059" i="1" s="1"/>
  <c r="T4061" i="1"/>
  <c r="Y4061" i="1" s="1"/>
  <c r="AA4064" i="1"/>
  <c r="X4065" i="1"/>
  <c r="AB4065" i="1"/>
  <c r="S4067" i="1"/>
  <c r="X4067" i="1" s="1"/>
  <c r="T4068" i="1"/>
  <c r="Y4068" i="1" s="1"/>
  <c r="U4069" i="1"/>
  <c r="Z4069" i="1" s="1"/>
  <c r="AA4072" i="1"/>
  <c r="X4073" i="1"/>
  <c r="AB4073" i="1"/>
  <c r="S4075" i="1"/>
  <c r="X4075" i="1" s="1"/>
  <c r="T4076" i="1"/>
  <c r="Y4076" i="1" s="1"/>
  <c r="V4077" i="1"/>
  <c r="AA4077" i="1" s="1"/>
  <c r="W4078" i="1"/>
  <c r="AB4078" i="1" s="1"/>
  <c r="AA4079" i="1"/>
  <c r="X4080" i="1"/>
  <c r="AB4080" i="1"/>
  <c r="S4082" i="1"/>
  <c r="X4082" i="1" s="1"/>
  <c r="T4083" i="1"/>
  <c r="Y4083" i="1" s="1"/>
  <c r="U4084" i="1"/>
  <c r="Z4084" i="1" s="1"/>
  <c r="V4085" i="1"/>
  <c r="AA4085" i="1" s="1"/>
  <c r="W4086" i="1"/>
  <c r="AB4086" i="1" s="1"/>
  <c r="AA4087" i="1"/>
  <c r="X4088" i="1"/>
  <c r="AB4088" i="1"/>
  <c r="S4090" i="1"/>
  <c r="X4090" i="1" s="1"/>
  <c r="T4091" i="1"/>
  <c r="Y4091" i="1" s="1"/>
  <c r="AA4094" i="1"/>
  <c r="X4095" i="1"/>
  <c r="AB4095" i="1"/>
  <c r="T4098" i="1"/>
  <c r="Y4098" i="1" s="1"/>
  <c r="U4099" i="1"/>
  <c r="Z4099" i="1" s="1"/>
  <c r="AA4102" i="1"/>
  <c r="X4103" i="1"/>
  <c r="AB4103" i="1"/>
  <c r="S4105" i="1"/>
  <c r="X4105" i="1" s="1"/>
  <c r="T4106" i="1"/>
  <c r="Y4106" i="1" s="1"/>
  <c r="V4107" i="1"/>
  <c r="AA4107" i="1" s="1"/>
  <c r="W4108" i="1"/>
  <c r="AB4108" i="1" s="1"/>
  <c r="AA4109" i="1"/>
  <c r="X4110" i="1"/>
  <c r="AB4110" i="1"/>
  <c r="S4112" i="1"/>
  <c r="X4112" i="1" s="1"/>
  <c r="T4113" i="1"/>
  <c r="Y4113" i="1" s="1"/>
  <c r="U4114" i="1"/>
  <c r="Z4114" i="1" s="1"/>
  <c r="V4115" i="1"/>
  <c r="AA4115" i="1" s="1"/>
  <c r="W4116" i="1"/>
  <c r="AB4116" i="1" s="1"/>
  <c r="AA4117" i="1"/>
  <c r="X4118" i="1"/>
  <c r="AB4118" i="1"/>
  <c r="S4120" i="1"/>
  <c r="X4120" i="1" s="1"/>
  <c r="T4121" i="1"/>
  <c r="Y4121" i="1" s="1"/>
  <c r="AA4124" i="1"/>
  <c r="X4125" i="1"/>
  <c r="AB4125" i="1"/>
  <c r="T4128" i="1"/>
  <c r="Y4128" i="1" s="1"/>
  <c r="U4129" i="1"/>
  <c r="Z4129" i="1" s="1"/>
  <c r="W4131" i="1"/>
  <c r="AB4131" i="1" s="1"/>
  <c r="AA4132" i="1"/>
  <c r="X4133" i="1"/>
  <c r="AB4133" i="1"/>
  <c r="S4135" i="1"/>
  <c r="X4135" i="1" s="1"/>
  <c r="T4136" i="1"/>
  <c r="Y4136" i="1" s="1"/>
  <c r="V4137" i="1"/>
  <c r="AA4137" i="1" s="1"/>
  <c r="W4138" i="1"/>
  <c r="AB4138" i="1" s="1"/>
  <c r="AA4139" i="1"/>
  <c r="X4140" i="1"/>
  <c r="AB4140" i="1"/>
  <c r="S4142" i="1"/>
  <c r="X4142" i="1" s="1"/>
  <c r="T4143" i="1"/>
  <c r="Y4143" i="1" s="1"/>
  <c r="U4144" i="1"/>
  <c r="Z4144" i="1" s="1"/>
  <c r="V4145" i="1"/>
  <c r="AA4145" i="1" s="1"/>
  <c r="W4146" i="1"/>
  <c r="AB4146" i="1" s="1"/>
  <c r="AA4147" i="1"/>
  <c r="X4148" i="1"/>
  <c r="AB4148" i="1"/>
  <c r="S4150" i="1"/>
  <c r="X4150" i="1" s="1"/>
  <c r="T4151" i="1"/>
  <c r="Y4151" i="1" s="1"/>
  <c r="AA4154" i="1"/>
  <c r="X4155" i="1"/>
  <c r="AB4155" i="1"/>
  <c r="S4157" i="1"/>
  <c r="X4157" i="1" s="1"/>
  <c r="T4158" i="1"/>
  <c r="Y4158" i="1" s="1"/>
  <c r="U4159" i="1"/>
  <c r="Z4159" i="1" s="1"/>
  <c r="AA4162" i="1"/>
  <c r="X4163" i="1"/>
  <c r="AB4163" i="1"/>
  <c r="S4165" i="1"/>
  <c r="X4165" i="1" s="1"/>
  <c r="T4167" i="1"/>
  <c r="Y4167" i="1" s="1"/>
  <c r="V4168" i="1"/>
  <c r="AA4168" i="1" s="1"/>
  <c r="W4169" i="1"/>
  <c r="AB4169" i="1" s="1"/>
  <c r="AA4170" i="1"/>
  <c r="X4171" i="1"/>
  <c r="AB4171" i="1"/>
  <c r="S4173" i="1"/>
  <c r="X4173" i="1" s="1"/>
  <c r="T4174" i="1"/>
  <c r="Y4174" i="1" s="1"/>
  <c r="U4175" i="1"/>
  <c r="Z4175" i="1" s="1"/>
  <c r="V4176" i="1"/>
  <c r="AA4176" i="1" s="1"/>
  <c r="W4177" i="1"/>
  <c r="AB4177" i="1" s="1"/>
  <c r="AA4178" i="1"/>
  <c r="X4179" i="1"/>
  <c r="AB4179" i="1"/>
  <c r="S4181" i="1"/>
  <c r="X4181" i="1" s="1"/>
  <c r="T4182" i="1"/>
  <c r="Y4182" i="1" s="1"/>
  <c r="AA4185" i="1"/>
  <c r="X4186" i="1"/>
  <c r="AB4186" i="1"/>
  <c r="S4188" i="1"/>
  <c r="X4188" i="1" s="1"/>
  <c r="T4189" i="1"/>
  <c r="Y4189" i="1" s="1"/>
  <c r="U4190" i="1"/>
  <c r="Z4190" i="1" s="1"/>
  <c r="AA4193" i="1"/>
  <c r="X4194" i="1"/>
  <c r="AB4194" i="1"/>
  <c r="S4196" i="1"/>
  <c r="X4196" i="1" s="1"/>
  <c r="T4197" i="1"/>
  <c r="Y4197" i="1" s="1"/>
  <c r="V4198" i="1"/>
  <c r="AA4198" i="1" s="1"/>
  <c r="W4199" i="1"/>
  <c r="AB4199" i="1" s="1"/>
  <c r="AA4200" i="1"/>
  <c r="X4201" i="1"/>
  <c r="AB4201" i="1"/>
  <c r="S4203" i="1"/>
  <c r="X4203" i="1" s="1"/>
  <c r="T4204" i="1"/>
  <c r="Y4204" i="1" s="1"/>
  <c r="U4205" i="1"/>
  <c r="Z4205" i="1" s="1"/>
  <c r="V4206" i="1"/>
  <c r="AA4206" i="1" s="1"/>
  <c r="W4207" i="1"/>
  <c r="AB4207" i="1" s="1"/>
  <c r="AA4208" i="1"/>
  <c r="X4209" i="1"/>
  <c r="AB4209" i="1"/>
  <c r="S4211" i="1"/>
  <c r="X4211" i="1" s="1"/>
  <c r="T4212" i="1"/>
  <c r="Y4212" i="1" s="1"/>
  <c r="AA4215" i="1"/>
  <c r="X4216" i="1"/>
  <c r="AB4216" i="1"/>
  <c r="S4218" i="1"/>
  <c r="X4218" i="1" s="1"/>
  <c r="T4219" i="1"/>
  <c r="Y4219" i="1" s="1"/>
  <c r="U4220" i="1"/>
  <c r="Z4220" i="1" s="1"/>
  <c r="AA4223" i="1"/>
  <c r="X4224" i="1"/>
  <c r="AB4224" i="1"/>
  <c r="T4227" i="1"/>
  <c r="Y4227" i="1" s="1"/>
  <c r="AA4230" i="1"/>
  <c r="X4231" i="1"/>
  <c r="AB4231" i="1"/>
  <c r="T4234" i="1"/>
  <c r="Y4234" i="1" s="1"/>
  <c r="U4235" i="1"/>
  <c r="Z4235" i="1" s="1"/>
  <c r="AA4238" i="1"/>
  <c r="X4239" i="1"/>
  <c r="AB4239" i="1"/>
  <c r="T4242" i="1"/>
  <c r="Y4242" i="1" s="1"/>
  <c r="AA4245" i="1"/>
  <c r="X4246" i="1"/>
  <c r="AB4246" i="1"/>
  <c r="T4249" i="1"/>
  <c r="Y4249" i="1" s="1"/>
  <c r="U4250" i="1"/>
  <c r="Z4250" i="1" s="1"/>
  <c r="AA4253" i="1"/>
  <c r="X4254" i="1"/>
  <c r="AB4254" i="1"/>
  <c r="Y4258" i="1"/>
  <c r="T4258" i="1"/>
  <c r="AA4261" i="1"/>
  <c r="X4262" i="1"/>
  <c r="AB4262" i="1"/>
  <c r="T4265" i="1"/>
  <c r="Y4265" i="1" s="1"/>
  <c r="U4266" i="1"/>
  <c r="Z4266" i="1" s="1"/>
  <c r="AA4269" i="1"/>
  <c r="X4270" i="1"/>
  <c r="AB4270" i="1"/>
  <c r="T4273" i="1"/>
  <c r="Y4273" i="1" s="1"/>
  <c r="AA4276" i="1"/>
  <c r="X4277" i="1"/>
  <c r="AB4277" i="1"/>
  <c r="T4280" i="1"/>
  <c r="Y4280" i="1" s="1"/>
  <c r="U4281" i="1"/>
  <c r="Z4281" i="1" s="1"/>
  <c r="S4285" i="1"/>
  <c r="X4285" i="1" s="1"/>
  <c r="T4284" i="1"/>
  <c r="Y4284" i="1" s="1"/>
  <c r="X4289" i="1"/>
  <c r="U4296" i="1"/>
  <c r="Z4296" i="1" s="1"/>
  <c r="Y4300" i="1"/>
  <c r="X4306" i="1"/>
  <c r="T4309" i="1"/>
  <c r="Y4309" i="1" s="1"/>
  <c r="X4331" i="1"/>
  <c r="T4335" i="1"/>
  <c r="Y4335" i="1" s="1"/>
  <c r="X4347" i="1"/>
  <c r="AB4347" i="1"/>
  <c r="X4356" i="1"/>
  <c r="AB4356" i="1"/>
  <c r="T4359" i="1"/>
  <c r="Y4359" i="1" s="1"/>
  <c r="Y4362" i="1"/>
  <c r="T4366" i="1"/>
  <c r="Y4366" i="1" s="1"/>
  <c r="U4367" i="1"/>
  <c r="Z4367" i="1" s="1"/>
  <c r="T4374" i="1"/>
  <c r="Y4374" i="1" s="1"/>
  <c r="U4375" i="1"/>
  <c r="Z4375" i="1" s="1"/>
  <c r="AA4378" i="1"/>
  <c r="T4381" i="1"/>
  <c r="Y4381" i="1" s="1"/>
  <c r="U4382" i="1"/>
  <c r="Z4382" i="1" s="1"/>
  <c r="AA4385" i="1"/>
  <c r="X4386" i="1"/>
  <c r="AB4386" i="1"/>
  <c r="T4389" i="1"/>
  <c r="Y4389" i="1" s="1"/>
  <c r="U4390" i="1"/>
  <c r="Z4390" i="1" s="1"/>
  <c r="T4394" i="1"/>
  <c r="Y4394" i="1" s="1"/>
  <c r="AA4400" i="1"/>
  <c r="X4407" i="1"/>
  <c r="AB4407" i="1"/>
  <c r="T4408" i="1"/>
  <c r="Y4408" i="1" s="1"/>
  <c r="AA4411" i="1"/>
  <c r="AB4412" i="1"/>
  <c r="T4415" i="1"/>
  <c r="Y4415" i="1" s="1"/>
  <c r="U4416" i="1"/>
  <c r="Z4416" i="1" s="1"/>
  <c r="AA4419" i="1"/>
  <c r="AB4420" i="1"/>
  <c r="T4423" i="1"/>
  <c r="Y4423" i="1" s="1"/>
  <c r="T4430" i="1"/>
  <c r="Y4430" i="1" s="1"/>
  <c r="U4431" i="1"/>
  <c r="Z4431" i="1" s="1"/>
  <c r="T4438" i="1"/>
  <c r="Y4438" i="1" s="1"/>
  <c r="AA4441" i="1"/>
  <c r="AB4442" i="1"/>
  <c r="T4445" i="1"/>
  <c r="Y4445" i="1" s="1"/>
  <c r="U4446" i="1"/>
  <c r="Z4446" i="1" s="1"/>
  <c r="AA4449" i="1"/>
  <c r="AB4450" i="1"/>
  <c r="T4453" i="1"/>
  <c r="Y4453" i="1" s="1"/>
  <c r="AA4456" i="1"/>
  <c r="AB4457" i="1"/>
  <c r="T4460" i="1"/>
  <c r="Y4460" i="1" s="1"/>
  <c r="U4461" i="1"/>
  <c r="Z4461" i="1" s="1"/>
  <c r="AA4464" i="1"/>
  <c r="AB4465" i="1"/>
  <c r="T4468" i="1"/>
  <c r="Y4468" i="1" s="1"/>
  <c r="AA4471" i="1"/>
  <c r="AB4472" i="1"/>
  <c r="T4475" i="1"/>
  <c r="Y4475" i="1" s="1"/>
  <c r="U4476" i="1"/>
  <c r="Z4476" i="1" s="1"/>
  <c r="AA4479" i="1"/>
  <c r="AB4480" i="1"/>
  <c r="T4483" i="1"/>
  <c r="Y4483" i="1" s="1"/>
  <c r="AA4486" i="1"/>
  <c r="AB4487" i="1"/>
  <c r="T4490" i="1"/>
  <c r="Y4490" i="1" s="1"/>
  <c r="U4491" i="1"/>
  <c r="Z4491" i="1" s="1"/>
  <c r="AA4494" i="1"/>
  <c r="AB4495" i="1"/>
  <c r="T4498" i="1"/>
  <c r="Y4498" i="1" s="1"/>
  <c r="AA4501" i="1"/>
  <c r="AB4502" i="1"/>
  <c r="T4505" i="1"/>
  <c r="Y4505" i="1" s="1"/>
  <c r="U4506" i="1"/>
  <c r="Z4506" i="1" s="1"/>
  <c r="AA4509" i="1"/>
  <c r="AB4510" i="1"/>
  <c r="T4514" i="1"/>
  <c r="Y4514" i="1" s="1"/>
  <c r="AA4517" i="1"/>
  <c r="AB4518" i="1"/>
  <c r="T4521" i="1"/>
  <c r="Y4521" i="1" s="1"/>
  <c r="U4522" i="1"/>
  <c r="Z4522" i="1" s="1"/>
  <c r="AA4525" i="1"/>
  <c r="AB4526" i="1"/>
  <c r="T4529" i="1"/>
  <c r="Y4529" i="1" s="1"/>
  <c r="AA4532" i="1"/>
  <c r="AB4533" i="1"/>
  <c r="T4536" i="1"/>
  <c r="Y4536" i="1" s="1"/>
  <c r="U4537" i="1"/>
  <c r="Z4537" i="1" s="1"/>
  <c r="AA4540" i="1"/>
  <c r="AB4541" i="1"/>
  <c r="T4544" i="1"/>
  <c r="Y4544" i="1" s="1"/>
  <c r="Y4549" i="1"/>
  <c r="AA4550" i="1"/>
  <c r="Y4553" i="1"/>
  <c r="AA4554" i="1"/>
  <c r="Z4556" i="1"/>
  <c r="AB4558" i="1"/>
  <c r="AA4560" i="1"/>
  <c r="AA4564" i="1"/>
  <c r="Z4568" i="1"/>
  <c r="AB4570" i="1"/>
  <c r="W4571" i="1"/>
  <c r="AB4571" i="1" s="1"/>
  <c r="V4595" i="1"/>
  <c r="AA4595" i="1" s="1"/>
  <c r="Y4597" i="1"/>
  <c r="X4598" i="1"/>
  <c r="AA4603" i="1"/>
  <c r="U4606" i="1"/>
  <c r="Z4606" i="1" s="1"/>
  <c r="AA4608" i="1"/>
  <c r="Z4609" i="1"/>
  <c r="W4611" i="1"/>
  <c r="AB4611" i="1" s="1"/>
  <c r="V4616" i="1"/>
  <c r="AA4616" i="1" s="1"/>
  <c r="U4617" i="1"/>
  <c r="Z4617" i="1" s="1"/>
  <c r="Y4620" i="1"/>
  <c r="S4620" i="1"/>
  <c r="X4620" i="1" s="1"/>
  <c r="AB4620" i="1"/>
  <c r="U4623" i="1"/>
  <c r="Z4623" i="1" s="1"/>
  <c r="X4625" i="1"/>
  <c r="AB4625" i="1"/>
  <c r="AA4625" i="1"/>
  <c r="AA4626" i="1"/>
  <c r="Z4626" i="1"/>
  <c r="W4628" i="1"/>
  <c r="AB4628" i="1" s="1"/>
  <c r="V4633" i="1"/>
  <c r="AA4633" i="1" s="1"/>
  <c r="T4645" i="1"/>
  <c r="Y4645" i="1" s="1"/>
  <c r="U4647" i="1"/>
  <c r="Z4647" i="1" s="1"/>
  <c r="Z4649" i="1"/>
  <c r="V4652" i="1"/>
  <c r="AA4652" i="1" s="1"/>
  <c r="S4671" i="1"/>
  <c r="X4671" i="1" s="1"/>
  <c r="W4671" i="1"/>
  <c r="AB4671" i="1" s="1"/>
  <c r="AA4286" i="1"/>
  <c r="Y4289" i="1"/>
  <c r="AB4289" i="1"/>
  <c r="U4292" i="1"/>
  <c r="Z4292" i="1" s="1"/>
  <c r="T4293" i="1"/>
  <c r="Y4293" i="1" s="1"/>
  <c r="X4294" i="1"/>
  <c r="AB4294" i="1"/>
  <c r="AA4294" i="1"/>
  <c r="AA4295" i="1"/>
  <c r="Z4295" i="1"/>
  <c r="W4297" i="1"/>
  <c r="AB4297" i="1" s="1"/>
  <c r="S4298" i="1"/>
  <c r="X4298" i="1" s="1"/>
  <c r="V4302" i="1"/>
  <c r="AA4302" i="1" s="1"/>
  <c r="U4303" i="1"/>
  <c r="Z4303" i="1" s="1"/>
  <c r="U4304" i="1"/>
  <c r="Z4304" i="1" s="1"/>
  <c r="T4305" i="1"/>
  <c r="Y4305" i="1" s="1"/>
  <c r="Y4306" i="1"/>
  <c r="AB4306" i="1"/>
  <c r="AA4311" i="1"/>
  <c r="Z4312" i="1"/>
  <c r="X4318" i="1"/>
  <c r="AA4320" i="1"/>
  <c r="Z4321" i="1"/>
  <c r="X4327" i="1"/>
  <c r="T4330" i="1"/>
  <c r="Y4330" i="1" s="1"/>
  <c r="AB4331" i="1"/>
  <c r="AA4337" i="1"/>
  <c r="Z4338" i="1"/>
  <c r="X4344" i="1"/>
  <c r="T4361" i="1"/>
  <c r="Y4361" i="1" s="1"/>
  <c r="S4362" i="1"/>
  <c r="X4362" i="1" s="1"/>
  <c r="T4364" i="1"/>
  <c r="Y4364" i="1" s="1"/>
  <c r="U4365" i="1"/>
  <c r="Z4365" i="1" s="1"/>
  <c r="AA4368" i="1"/>
  <c r="AB4369" i="1"/>
  <c r="S4371" i="1"/>
  <c r="X4371" i="1" s="1"/>
  <c r="T4372" i="1"/>
  <c r="Y4372" i="1" s="1"/>
  <c r="U4373" i="1"/>
  <c r="Z4373" i="1" s="1"/>
  <c r="AA4376" i="1"/>
  <c r="AB4377" i="1"/>
  <c r="T4379" i="1"/>
  <c r="Y4379" i="1" s="1"/>
  <c r="U4380" i="1"/>
  <c r="Z4380" i="1" s="1"/>
  <c r="AA4383" i="1"/>
  <c r="AB4384" i="1"/>
  <c r="T4387" i="1"/>
  <c r="Y4387" i="1" s="1"/>
  <c r="U4388" i="1"/>
  <c r="Z4388" i="1" s="1"/>
  <c r="AA4391" i="1"/>
  <c r="AB4392" i="1"/>
  <c r="T4398" i="1"/>
  <c r="Y4398" i="1" s="1"/>
  <c r="Z4401" i="1"/>
  <c r="AA4409" i="1"/>
  <c r="X4410" i="1"/>
  <c r="AB4410" i="1"/>
  <c r="S4412" i="1"/>
  <c r="X4412" i="1" s="1"/>
  <c r="T4413" i="1"/>
  <c r="Y4413" i="1" s="1"/>
  <c r="U4414" i="1"/>
  <c r="Z4414" i="1" s="1"/>
  <c r="AA4417" i="1"/>
  <c r="X4418" i="1"/>
  <c r="AB4418" i="1"/>
  <c r="S4420" i="1"/>
  <c r="X4420" i="1" s="1"/>
  <c r="T4421" i="1"/>
  <c r="Y4421" i="1" s="1"/>
  <c r="U4422" i="1"/>
  <c r="Z4422" i="1" s="1"/>
  <c r="AA4424" i="1"/>
  <c r="AB4425" i="1"/>
  <c r="S4427" i="1"/>
  <c r="X4427" i="1" s="1"/>
  <c r="T4428" i="1"/>
  <c r="Y4428" i="1" s="1"/>
  <c r="U4429" i="1"/>
  <c r="Z4429" i="1" s="1"/>
  <c r="AA4432" i="1"/>
  <c r="AB4433" i="1"/>
  <c r="S4435" i="1"/>
  <c r="X4435" i="1" s="1"/>
  <c r="T4436" i="1"/>
  <c r="Y4436" i="1" s="1"/>
  <c r="U4437" i="1"/>
  <c r="Z4437" i="1" s="1"/>
  <c r="AA4439" i="1"/>
  <c r="AB4440" i="1"/>
  <c r="S4442" i="1"/>
  <c r="X4442" i="1" s="1"/>
  <c r="T4443" i="1"/>
  <c r="Y4443" i="1" s="1"/>
  <c r="U4444" i="1"/>
  <c r="Z4444" i="1" s="1"/>
  <c r="AA4447" i="1"/>
  <c r="AB4448" i="1"/>
  <c r="S4450" i="1"/>
  <c r="X4450" i="1" s="1"/>
  <c r="T4451" i="1"/>
  <c r="Y4451" i="1" s="1"/>
  <c r="U4452" i="1"/>
  <c r="Z4452" i="1" s="1"/>
  <c r="AA4454" i="1"/>
  <c r="AB4455" i="1"/>
  <c r="S4457" i="1"/>
  <c r="X4457" i="1" s="1"/>
  <c r="T4458" i="1"/>
  <c r="Y4458" i="1" s="1"/>
  <c r="U4459" i="1"/>
  <c r="Z4459" i="1" s="1"/>
  <c r="AA4462" i="1"/>
  <c r="AB4463" i="1"/>
  <c r="S4465" i="1"/>
  <c r="X4465" i="1" s="1"/>
  <c r="T4466" i="1"/>
  <c r="Y4466" i="1" s="1"/>
  <c r="U4467" i="1"/>
  <c r="Z4467" i="1" s="1"/>
  <c r="AA4469" i="1"/>
  <c r="AB4470" i="1"/>
  <c r="S4472" i="1"/>
  <c r="X4472" i="1" s="1"/>
  <c r="T4473" i="1"/>
  <c r="Y4473" i="1" s="1"/>
  <c r="U4474" i="1"/>
  <c r="Z4474" i="1" s="1"/>
  <c r="AA4477" i="1"/>
  <c r="AB4478" i="1"/>
  <c r="S4480" i="1"/>
  <c r="X4480" i="1" s="1"/>
  <c r="T4481" i="1"/>
  <c r="Y4481" i="1" s="1"/>
  <c r="U4482" i="1"/>
  <c r="Z4482" i="1" s="1"/>
  <c r="AA4484" i="1"/>
  <c r="AB4485" i="1"/>
  <c r="S4487" i="1"/>
  <c r="X4487" i="1" s="1"/>
  <c r="T4488" i="1"/>
  <c r="Y4488" i="1" s="1"/>
  <c r="U4489" i="1"/>
  <c r="Z4489" i="1" s="1"/>
  <c r="U4490" i="1"/>
  <c r="Z4490" i="1" s="1"/>
  <c r="AA4492" i="1"/>
  <c r="AB4493" i="1"/>
  <c r="S4495" i="1"/>
  <c r="X4495" i="1" s="1"/>
  <c r="T4496" i="1"/>
  <c r="Y4496" i="1" s="1"/>
  <c r="U4497" i="1"/>
  <c r="Z4497" i="1" s="1"/>
  <c r="AA4499" i="1"/>
  <c r="AB4500" i="1"/>
  <c r="S4502" i="1"/>
  <c r="X4502" i="1" s="1"/>
  <c r="T4503" i="1"/>
  <c r="Y4503" i="1" s="1"/>
  <c r="U4504" i="1"/>
  <c r="Z4504" i="1" s="1"/>
  <c r="AA4507" i="1"/>
  <c r="AB4508" i="1"/>
  <c r="S4510" i="1"/>
  <c r="X4510" i="1" s="1"/>
  <c r="T4511" i="1"/>
  <c r="Y4511" i="1" s="1"/>
  <c r="U4512" i="1"/>
  <c r="Z4512" i="1" s="1"/>
  <c r="AA4515" i="1"/>
  <c r="AB4516" i="1"/>
  <c r="S4518" i="1"/>
  <c r="X4518" i="1" s="1"/>
  <c r="T4519" i="1"/>
  <c r="Y4519" i="1" s="1"/>
  <c r="U4520" i="1"/>
  <c r="Z4520" i="1" s="1"/>
  <c r="AA4523" i="1"/>
  <c r="AB4524" i="1"/>
  <c r="S4526" i="1"/>
  <c r="X4526" i="1" s="1"/>
  <c r="T4527" i="1"/>
  <c r="Y4527" i="1" s="1"/>
  <c r="U4528" i="1"/>
  <c r="Z4528" i="1" s="1"/>
  <c r="AA4530" i="1"/>
  <c r="AB4531" i="1"/>
  <c r="S4533" i="1"/>
  <c r="X4533" i="1" s="1"/>
  <c r="T4534" i="1"/>
  <c r="Y4534" i="1" s="1"/>
  <c r="U4535" i="1"/>
  <c r="Z4535" i="1" s="1"/>
  <c r="AA4538" i="1"/>
  <c r="AB4539" i="1"/>
  <c r="S4541" i="1"/>
  <c r="X4541" i="1" s="1"/>
  <c r="T4542" i="1"/>
  <c r="Y4542" i="1" s="1"/>
  <c r="U4543" i="1"/>
  <c r="Z4543" i="1" s="1"/>
  <c r="X4546" i="1"/>
  <c r="AB4546" i="1"/>
  <c r="Y4548" i="1"/>
  <c r="X4571" i="1"/>
  <c r="T4589" i="1"/>
  <c r="Y4589" i="1" s="1"/>
  <c r="Y4606" i="1"/>
  <c r="X4611" i="1"/>
  <c r="U4618" i="1"/>
  <c r="Z4618" i="1" s="1"/>
  <c r="U4619" i="1"/>
  <c r="Z4619" i="1" s="1"/>
  <c r="AB4621" i="1"/>
  <c r="AA4622" i="1"/>
  <c r="Y4623" i="1"/>
  <c r="X4628" i="1"/>
  <c r="Y4636" i="1"/>
  <c r="T4657" i="1"/>
  <c r="Y4657" i="1" s="1"/>
  <c r="AB4285" i="1"/>
  <c r="T4288" i="1"/>
  <c r="Y4288" i="1" s="1"/>
  <c r="AB4290" i="1"/>
  <c r="AA4291" i="1"/>
  <c r="X4297" i="1"/>
  <c r="U4305" i="1"/>
  <c r="Z4305" i="1" s="1"/>
  <c r="AB4307" i="1"/>
  <c r="AA4308" i="1"/>
  <c r="X4314" i="1"/>
  <c r="AA4348" i="1"/>
  <c r="T4351" i="1"/>
  <c r="Y4351" i="1" s="1"/>
  <c r="S4360" i="1"/>
  <c r="X4360" i="1" s="1"/>
  <c r="U4362" i="1"/>
  <c r="Z4362" i="1" s="1"/>
  <c r="T4363" i="1"/>
  <c r="Y4363" i="1" s="1"/>
  <c r="AA4366" i="1"/>
  <c r="AB4367" i="1"/>
  <c r="S4369" i="1"/>
  <c r="X4369" i="1" s="1"/>
  <c r="T4370" i="1"/>
  <c r="Y4370" i="1" s="1"/>
  <c r="U4371" i="1"/>
  <c r="Z4371" i="1" s="1"/>
  <c r="AA4374" i="1"/>
  <c r="X4375" i="1"/>
  <c r="AB4375" i="1"/>
  <c r="S4377" i="1"/>
  <c r="X4377" i="1" s="1"/>
  <c r="T4378" i="1"/>
  <c r="Y4378" i="1" s="1"/>
  <c r="AA4381" i="1"/>
  <c r="X4382" i="1"/>
  <c r="AB4382" i="1"/>
  <c r="S4384" i="1"/>
  <c r="X4384" i="1" s="1"/>
  <c r="T4385" i="1"/>
  <c r="Y4385" i="1" s="1"/>
  <c r="U4386" i="1"/>
  <c r="Z4386" i="1" s="1"/>
  <c r="AA4389" i="1"/>
  <c r="AB4390" i="1"/>
  <c r="S4392" i="1"/>
  <c r="X4392" i="1" s="1"/>
  <c r="T4393" i="1"/>
  <c r="Y4393" i="1" s="1"/>
  <c r="S4395" i="1"/>
  <c r="X4395" i="1" s="1"/>
  <c r="AB4399" i="1"/>
  <c r="T4402" i="1"/>
  <c r="Y4402" i="1" s="1"/>
  <c r="Z4405" i="1"/>
  <c r="AA4408" i="1"/>
  <c r="T4411" i="1"/>
  <c r="Y4411" i="1" s="1"/>
  <c r="U4412" i="1"/>
  <c r="Z4412" i="1" s="1"/>
  <c r="AA4415" i="1"/>
  <c r="AB4416" i="1"/>
  <c r="T4419" i="1"/>
  <c r="Y4419" i="1" s="1"/>
  <c r="U4420" i="1"/>
  <c r="Z4420" i="1" s="1"/>
  <c r="AA4423" i="1"/>
  <c r="S4425" i="1"/>
  <c r="X4425" i="1" s="1"/>
  <c r="T4426" i="1"/>
  <c r="Y4426" i="1" s="1"/>
  <c r="U4427" i="1"/>
  <c r="Z4427" i="1" s="1"/>
  <c r="AA4430" i="1"/>
  <c r="AB4431" i="1"/>
  <c r="S4433" i="1"/>
  <c r="X4433" i="1" s="1"/>
  <c r="T4434" i="1"/>
  <c r="Y4434" i="1" s="1"/>
  <c r="U4435" i="1"/>
  <c r="Z4435" i="1" s="1"/>
  <c r="AA4438" i="1"/>
  <c r="S4440" i="1"/>
  <c r="X4440" i="1" s="1"/>
  <c r="T4441" i="1"/>
  <c r="Y4441" i="1" s="1"/>
  <c r="U4442" i="1"/>
  <c r="Z4442" i="1" s="1"/>
  <c r="AA4445" i="1"/>
  <c r="AB4446" i="1"/>
  <c r="S4448" i="1"/>
  <c r="X4448" i="1" s="1"/>
  <c r="T4449" i="1"/>
  <c r="Y4449" i="1" s="1"/>
  <c r="U4450" i="1"/>
  <c r="Z4450" i="1" s="1"/>
  <c r="AA4453" i="1"/>
  <c r="S4455" i="1"/>
  <c r="X4455" i="1" s="1"/>
  <c r="T4456" i="1"/>
  <c r="Y4456" i="1" s="1"/>
  <c r="U4457" i="1"/>
  <c r="Z4457" i="1" s="1"/>
  <c r="AA4460" i="1"/>
  <c r="X4461" i="1"/>
  <c r="AB4461" i="1"/>
  <c r="S4463" i="1"/>
  <c r="X4463" i="1" s="1"/>
  <c r="T4464" i="1"/>
  <c r="Y4464" i="1" s="1"/>
  <c r="U4465" i="1"/>
  <c r="Z4465" i="1" s="1"/>
  <c r="AA4468" i="1"/>
  <c r="S4470" i="1"/>
  <c r="X4470" i="1" s="1"/>
  <c r="T4471" i="1"/>
  <c r="Y4471" i="1" s="1"/>
  <c r="U4472" i="1"/>
  <c r="Z4472" i="1" s="1"/>
  <c r="AA4475" i="1"/>
  <c r="X4476" i="1"/>
  <c r="AB4476" i="1"/>
  <c r="S4478" i="1"/>
  <c r="X4478" i="1" s="1"/>
  <c r="T4479" i="1"/>
  <c r="Y4479" i="1" s="1"/>
  <c r="U4480" i="1"/>
  <c r="Z4480" i="1" s="1"/>
  <c r="AA4483" i="1"/>
  <c r="S4485" i="1"/>
  <c r="X4485" i="1" s="1"/>
  <c r="T4486" i="1"/>
  <c r="Y4486" i="1" s="1"/>
  <c r="U4487" i="1"/>
  <c r="Z4487" i="1" s="1"/>
  <c r="AA4490" i="1"/>
  <c r="X4491" i="1"/>
  <c r="AB4491" i="1"/>
  <c r="W4492" i="1"/>
  <c r="AB4492" i="1" s="1"/>
  <c r="S4493" i="1"/>
  <c r="X4493" i="1" s="1"/>
  <c r="Y4494" i="1"/>
  <c r="T4494" i="1"/>
  <c r="U4495" i="1"/>
  <c r="Z4495" i="1" s="1"/>
  <c r="AA4498" i="1"/>
  <c r="S4500" i="1"/>
  <c r="X4500" i="1" s="1"/>
  <c r="T4501" i="1"/>
  <c r="Y4501" i="1" s="1"/>
  <c r="Z4502" i="1"/>
  <c r="U4502" i="1"/>
  <c r="AA4505" i="1"/>
  <c r="X4506" i="1"/>
  <c r="AB4506" i="1"/>
  <c r="S4508" i="1"/>
  <c r="X4508" i="1" s="1"/>
  <c r="T4509" i="1"/>
  <c r="Y4509" i="1" s="1"/>
  <c r="U4510" i="1"/>
  <c r="Z4510" i="1" s="1"/>
  <c r="AA4514" i="1"/>
  <c r="S4516" i="1"/>
  <c r="X4516" i="1" s="1"/>
  <c r="T4517" i="1"/>
  <c r="Y4517" i="1" s="1"/>
  <c r="U4518" i="1"/>
  <c r="Z4518" i="1" s="1"/>
  <c r="AA4521" i="1"/>
  <c r="X4522" i="1"/>
  <c r="AB4522" i="1"/>
  <c r="S4524" i="1"/>
  <c r="X4524" i="1" s="1"/>
  <c r="T4525" i="1"/>
  <c r="Y4525" i="1" s="1"/>
  <c r="U4526" i="1"/>
  <c r="Z4526" i="1" s="1"/>
  <c r="AA4529" i="1"/>
  <c r="S4531" i="1"/>
  <c r="X4531" i="1" s="1"/>
  <c r="T4532" i="1"/>
  <c r="Y4532" i="1" s="1"/>
  <c r="U4533" i="1"/>
  <c r="Z4533" i="1" s="1"/>
  <c r="AA4536" i="1"/>
  <c r="X4537" i="1"/>
  <c r="AB4537" i="1"/>
  <c r="S4539" i="1"/>
  <c r="X4539" i="1" s="1"/>
  <c r="T4540" i="1"/>
  <c r="Y4540" i="1" s="1"/>
  <c r="U4541" i="1"/>
  <c r="Z4541" i="1" s="1"/>
  <c r="X4562" i="1"/>
  <c r="X4566" i="1"/>
  <c r="X4588" i="1"/>
  <c r="Y4592" i="1"/>
  <c r="S4604" i="1"/>
  <c r="X4604" i="1" s="1"/>
  <c r="U4614" i="1"/>
  <c r="Z4614" i="1" s="1"/>
  <c r="T4615" i="1"/>
  <c r="Y4615" i="1" s="1"/>
  <c r="X4616" i="1"/>
  <c r="AB4616" i="1"/>
  <c r="AA4617" i="1"/>
  <c r="S4621" i="1"/>
  <c r="X4621" i="1" s="1"/>
  <c r="Y4628" i="1"/>
  <c r="U4631" i="1"/>
  <c r="Z4631" i="1" s="1"/>
  <c r="T4632" i="1"/>
  <c r="Y4632" i="1" s="1"/>
  <c r="X4633" i="1"/>
  <c r="AB4633" i="1"/>
  <c r="U4636" i="1"/>
  <c r="Z4636" i="1" s="1"/>
  <c r="AB4637" i="1"/>
  <c r="W4641" i="1"/>
  <c r="AB4641" i="1" s="1"/>
  <c r="T4644" i="1"/>
  <c r="Y4644" i="1" s="1"/>
  <c r="V4646" i="1"/>
  <c r="AA4646" i="1" s="1"/>
  <c r="Z4648" i="1"/>
  <c r="S4651" i="1"/>
  <c r="X4651" i="1" s="1"/>
  <c r="W4651" i="1"/>
  <c r="AB4651" i="1" s="1"/>
  <c r="U4287" i="1"/>
  <c r="Z4287" i="1" s="1"/>
  <c r="S4290" i="1"/>
  <c r="X4290" i="1" s="1"/>
  <c r="Y4297" i="1"/>
  <c r="W4298" i="1"/>
  <c r="AB4298" i="1" s="1"/>
  <c r="V4299" i="1"/>
  <c r="AA4299" i="1" s="1"/>
  <c r="U4300" i="1"/>
  <c r="Z4300" i="1" s="1"/>
  <c r="T4301" i="1"/>
  <c r="Y4301" i="1" s="1"/>
  <c r="X4302" i="1"/>
  <c r="AB4302" i="1"/>
  <c r="AA4303" i="1"/>
  <c r="AA4304" i="1"/>
  <c r="X4352" i="1"/>
  <c r="AB4352" i="1"/>
  <c r="T4355" i="1"/>
  <c r="Y4355" i="1" s="1"/>
  <c r="W4360" i="1"/>
  <c r="AB4360" i="1" s="1"/>
  <c r="AA4361" i="1"/>
  <c r="Z4361" i="1"/>
  <c r="W4362" i="1"/>
  <c r="AB4362" i="1" s="1"/>
  <c r="V4363" i="1"/>
  <c r="AA4363" i="1" s="1"/>
  <c r="AA4364" i="1"/>
  <c r="X4365" i="1"/>
  <c r="AB4365" i="1"/>
  <c r="S4367" i="1"/>
  <c r="X4367" i="1" s="1"/>
  <c r="T4368" i="1"/>
  <c r="Y4368" i="1" s="1"/>
  <c r="U4369" i="1"/>
  <c r="Z4369" i="1" s="1"/>
  <c r="V4370" i="1"/>
  <c r="AA4370" i="1" s="1"/>
  <c r="W4371" i="1"/>
  <c r="AB4371" i="1" s="1"/>
  <c r="AA4372" i="1"/>
  <c r="X4373" i="1"/>
  <c r="AB4373" i="1"/>
  <c r="T4376" i="1"/>
  <c r="Y4376" i="1" s="1"/>
  <c r="U4377" i="1"/>
  <c r="Z4377" i="1" s="1"/>
  <c r="AA4379" i="1"/>
  <c r="X4380" i="1"/>
  <c r="AB4380" i="1"/>
  <c r="T4383" i="1"/>
  <c r="Y4383" i="1" s="1"/>
  <c r="U4384" i="1"/>
  <c r="Z4384" i="1" s="1"/>
  <c r="AA4387" i="1"/>
  <c r="X4388" i="1"/>
  <c r="AB4388" i="1"/>
  <c r="S4390" i="1"/>
  <c r="X4390" i="1" s="1"/>
  <c r="T4391" i="1"/>
  <c r="Y4391" i="1" s="1"/>
  <c r="U4392" i="1"/>
  <c r="Z4392" i="1" s="1"/>
  <c r="W4395" i="1"/>
  <c r="AB4395" i="1" s="1"/>
  <c r="AA4396" i="1"/>
  <c r="U4397" i="1"/>
  <c r="Z4397" i="1" s="1"/>
  <c r="S4399" i="1"/>
  <c r="X4399" i="1" s="1"/>
  <c r="X4403" i="1"/>
  <c r="AB4403" i="1"/>
  <c r="V4404" i="1"/>
  <c r="AA4404" i="1" s="1"/>
  <c r="T4406" i="1"/>
  <c r="Y4406" i="1" s="1"/>
  <c r="T4409" i="1"/>
  <c r="Y4409" i="1" s="1"/>
  <c r="U4410" i="1"/>
  <c r="Z4410" i="1" s="1"/>
  <c r="AA4413" i="1"/>
  <c r="X4414" i="1"/>
  <c r="AB4414" i="1"/>
  <c r="S4416" i="1"/>
  <c r="X4416" i="1" s="1"/>
  <c r="T4417" i="1"/>
  <c r="Y4417" i="1" s="1"/>
  <c r="U4418" i="1"/>
  <c r="Z4418" i="1" s="1"/>
  <c r="AA4421" i="1"/>
  <c r="X4422" i="1"/>
  <c r="AB4422" i="1"/>
  <c r="T4424" i="1"/>
  <c r="Y4424" i="1" s="1"/>
  <c r="U4425" i="1"/>
  <c r="Z4425" i="1" s="1"/>
  <c r="V4426" i="1"/>
  <c r="AA4426" i="1" s="1"/>
  <c r="W4427" i="1"/>
  <c r="AB4427" i="1" s="1"/>
  <c r="AA4428" i="1"/>
  <c r="X4429" i="1"/>
  <c r="AB4429" i="1"/>
  <c r="S4431" i="1"/>
  <c r="X4431" i="1" s="1"/>
  <c r="T4432" i="1"/>
  <c r="Y4432" i="1" s="1"/>
  <c r="U4433" i="1"/>
  <c r="Z4433" i="1" s="1"/>
  <c r="V4434" i="1"/>
  <c r="AA4434" i="1" s="1"/>
  <c r="W4435" i="1"/>
  <c r="AB4435" i="1" s="1"/>
  <c r="AA4436" i="1"/>
  <c r="X4437" i="1"/>
  <c r="AB4437" i="1"/>
  <c r="T4439" i="1"/>
  <c r="Y4439" i="1" s="1"/>
  <c r="U4440" i="1"/>
  <c r="Z4440" i="1" s="1"/>
  <c r="AA4443" i="1"/>
  <c r="X4444" i="1"/>
  <c r="AB4444" i="1"/>
  <c r="S4446" i="1"/>
  <c r="X4446" i="1" s="1"/>
  <c r="T4447" i="1"/>
  <c r="Y4447" i="1" s="1"/>
  <c r="U4448" i="1"/>
  <c r="Z4448" i="1" s="1"/>
  <c r="AA4451" i="1"/>
  <c r="X4452" i="1"/>
  <c r="AB4452" i="1"/>
  <c r="T4454" i="1"/>
  <c r="Y4454" i="1" s="1"/>
  <c r="U4455" i="1"/>
  <c r="Z4455" i="1" s="1"/>
  <c r="AA4458" i="1"/>
  <c r="X4459" i="1"/>
  <c r="AB4459" i="1"/>
  <c r="T4462" i="1"/>
  <c r="Y4462" i="1" s="1"/>
  <c r="U4463" i="1"/>
  <c r="Z4463" i="1" s="1"/>
  <c r="AA4466" i="1"/>
  <c r="X4467" i="1"/>
  <c r="AB4467" i="1"/>
  <c r="T4469" i="1"/>
  <c r="Y4469" i="1" s="1"/>
  <c r="U4470" i="1"/>
  <c r="Z4470" i="1" s="1"/>
  <c r="AA4473" i="1"/>
  <c r="X4474" i="1"/>
  <c r="AB4474" i="1"/>
  <c r="T4477" i="1"/>
  <c r="Y4477" i="1" s="1"/>
  <c r="U4478" i="1"/>
  <c r="Z4478" i="1" s="1"/>
  <c r="AA4481" i="1"/>
  <c r="X4482" i="1"/>
  <c r="AB4482" i="1"/>
  <c r="T4484" i="1"/>
  <c r="Y4484" i="1" s="1"/>
  <c r="U4485" i="1"/>
  <c r="Z4485" i="1" s="1"/>
  <c r="AA4488" i="1"/>
  <c r="X4489" i="1"/>
  <c r="AB4489" i="1"/>
  <c r="T4492" i="1"/>
  <c r="Y4492" i="1" s="1"/>
  <c r="U4493" i="1"/>
  <c r="Z4493" i="1" s="1"/>
  <c r="AA4496" i="1"/>
  <c r="X4497" i="1"/>
  <c r="AB4497" i="1"/>
  <c r="T4499" i="1"/>
  <c r="Y4499" i="1" s="1"/>
  <c r="U4500" i="1"/>
  <c r="Z4500" i="1" s="1"/>
  <c r="AA4503" i="1"/>
  <c r="X4504" i="1"/>
  <c r="AB4504" i="1"/>
  <c r="T4507" i="1"/>
  <c r="Y4507" i="1" s="1"/>
  <c r="U4508" i="1"/>
  <c r="Z4508" i="1" s="1"/>
  <c r="AA4511" i="1"/>
  <c r="X4512" i="1"/>
  <c r="AB4512" i="1"/>
  <c r="T4515" i="1"/>
  <c r="Y4515" i="1" s="1"/>
  <c r="U4516" i="1"/>
  <c r="Z4516" i="1" s="1"/>
  <c r="AA4519" i="1"/>
  <c r="X4520" i="1"/>
  <c r="AB4520" i="1"/>
  <c r="T4523" i="1"/>
  <c r="Y4523" i="1" s="1"/>
  <c r="U4524" i="1"/>
  <c r="Z4524" i="1" s="1"/>
  <c r="AA4527" i="1"/>
  <c r="X4528" i="1"/>
  <c r="AB4528" i="1"/>
  <c r="T4530" i="1"/>
  <c r="Y4530" i="1" s="1"/>
  <c r="U4531" i="1"/>
  <c r="Z4531" i="1" s="1"/>
  <c r="AA4534" i="1"/>
  <c r="X4535" i="1"/>
  <c r="AB4535" i="1"/>
  <c r="T4538" i="1"/>
  <c r="Y4538" i="1" s="1"/>
  <c r="U4539" i="1"/>
  <c r="Z4539" i="1" s="1"/>
  <c r="AA4542" i="1"/>
  <c r="AB4543" i="1"/>
  <c r="T4545" i="1"/>
  <c r="Y4545" i="1" s="1"/>
  <c r="AA4558" i="1"/>
  <c r="Z4560" i="1"/>
  <c r="Z4564" i="1"/>
  <c r="Y4607" i="1"/>
  <c r="U4610" i="1"/>
  <c r="Z4610" i="1" s="1"/>
  <c r="AB4612" i="1"/>
  <c r="AA4613" i="1"/>
  <c r="Y4624" i="1"/>
  <c r="U4627" i="1"/>
  <c r="Z4627" i="1" s="1"/>
  <c r="X4629" i="1"/>
  <c r="AB4629" i="1"/>
  <c r="AA4630" i="1"/>
  <c r="X4634" i="1"/>
  <c r="AB4634" i="1"/>
  <c r="AA4635" i="1"/>
  <c r="T4666" i="1"/>
  <c r="Y4666" i="1" s="1"/>
  <c r="X4637" i="1"/>
  <c r="V4638" i="1"/>
  <c r="AA4638" i="1" s="1"/>
  <c r="U4639" i="1"/>
  <c r="Z4639" i="1" s="1"/>
  <c r="T4640" i="1"/>
  <c r="Y4640" i="1" s="1"/>
  <c r="Y4641" i="1"/>
  <c r="U4644" i="1"/>
  <c r="Z4644" i="1" s="1"/>
  <c r="X4646" i="1"/>
  <c r="AB4646" i="1"/>
  <c r="AA4647" i="1"/>
  <c r="Y4648" i="1"/>
  <c r="Y4649" i="1"/>
  <c r="W4650" i="1"/>
  <c r="AB4650" i="1" s="1"/>
  <c r="AB4658" i="1"/>
  <c r="T4661" i="1"/>
  <c r="Y4661" i="1" s="1"/>
  <c r="U4666" i="1"/>
  <c r="Z4666" i="1" s="1"/>
  <c r="V4668" i="1"/>
  <c r="AA4668" i="1" s="1"/>
  <c r="U4669" i="1"/>
  <c r="Z4669" i="1" s="1"/>
  <c r="U4674" i="1"/>
  <c r="Z4674" i="1" s="1"/>
  <c r="X4676" i="1"/>
  <c r="AB4676" i="1"/>
  <c r="AA4676" i="1"/>
  <c r="AA4677" i="1"/>
  <c r="Z4677" i="1"/>
  <c r="Y4678" i="1"/>
  <c r="W4679" i="1"/>
  <c r="AB4679" i="1" s="1"/>
  <c r="Y4680" i="1"/>
  <c r="S4680" i="1"/>
  <c r="X4680" i="1" s="1"/>
  <c r="AB4680" i="1"/>
  <c r="U4683" i="1"/>
  <c r="Z4683" i="1" s="1"/>
  <c r="AA4684" i="1"/>
  <c r="AA4685" i="1"/>
  <c r="V4686" i="1"/>
  <c r="AA4686" i="1" s="1"/>
  <c r="S4687" i="1"/>
  <c r="X4687" i="1" s="1"/>
  <c r="Y4688" i="1"/>
  <c r="S4688" i="1"/>
  <c r="X4688" i="1" s="1"/>
  <c r="Z4689" i="1"/>
  <c r="X4693" i="1"/>
  <c r="W4693" i="1"/>
  <c r="AB4693" i="1" s="1"/>
  <c r="Z4694" i="1"/>
  <c r="V4695" i="1"/>
  <c r="AA4695" i="1" s="1"/>
  <c r="S4696" i="1"/>
  <c r="X4696" i="1" s="1"/>
  <c r="Y4697" i="1"/>
  <c r="S4697" i="1"/>
  <c r="X4697" i="1" s="1"/>
  <c r="Z4698" i="1"/>
  <c r="X4702" i="1"/>
  <c r="W4702" i="1"/>
  <c r="AB4702" i="1" s="1"/>
  <c r="Z4703" i="1"/>
  <c r="AB4704" i="1"/>
  <c r="AB4705" i="1"/>
  <c r="T4707" i="1"/>
  <c r="Y4707" i="1" s="1"/>
  <c r="U4708" i="1"/>
  <c r="Z4708" i="1" s="1"/>
  <c r="AA4710" i="1"/>
  <c r="X4711" i="1"/>
  <c r="AB4711" i="1"/>
  <c r="T4714" i="1"/>
  <c r="Y4714" i="1" s="1"/>
  <c r="U4715" i="1"/>
  <c r="Z4715" i="1" s="1"/>
  <c r="AA4718" i="1"/>
  <c r="X4719" i="1"/>
  <c r="AB4719" i="1"/>
  <c r="T4722" i="1"/>
  <c r="Y4722" i="1" s="1"/>
  <c r="U4723" i="1"/>
  <c r="Z4723" i="1" s="1"/>
  <c r="AA4725" i="1"/>
  <c r="X4726" i="1"/>
  <c r="AB4726" i="1"/>
  <c r="T4729" i="1"/>
  <c r="Y4729" i="1" s="1"/>
  <c r="U4730" i="1"/>
  <c r="Z4730" i="1" s="1"/>
  <c r="AA4733" i="1"/>
  <c r="X4734" i="1"/>
  <c r="AB4734" i="1"/>
  <c r="T4737" i="1"/>
  <c r="Y4737" i="1" s="1"/>
  <c r="U4738" i="1"/>
  <c r="Z4738" i="1" s="1"/>
  <c r="AA4741" i="1"/>
  <c r="X4742" i="1"/>
  <c r="AB4742" i="1"/>
  <c r="T4745" i="1"/>
  <c r="Y4745" i="1" s="1"/>
  <c r="U4746" i="1"/>
  <c r="Z4746" i="1" s="1"/>
  <c r="AA4749" i="1"/>
  <c r="X4750" i="1"/>
  <c r="AB4750" i="1"/>
  <c r="T4753" i="1"/>
  <c r="Y4753" i="1" s="1"/>
  <c r="Z4765" i="1"/>
  <c r="V4767" i="1"/>
  <c r="AA4767" i="1" s="1"/>
  <c r="U4768" i="1"/>
  <c r="Z4768" i="1" s="1"/>
  <c r="Y4770" i="1"/>
  <c r="S4770" i="1"/>
  <c r="X4770" i="1" s="1"/>
  <c r="AB4770" i="1"/>
  <c r="W4771" i="1"/>
  <c r="AB4771" i="1" s="1"/>
  <c r="X4776" i="1"/>
  <c r="AB4776" i="1"/>
  <c r="T4779" i="1"/>
  <c r="Y4779" i="1" s="1"/>
  <c r="Z4781" i="1"/>
  <c r="W4783" i="1"/>
  <c r="AB4783" i="1" s="1"/>
  <c r="T4788" i="1"/>
  <c r="Y4788" i="1" s="1"/>
  <c r="Z4798" i="1"/>
  <c r="S4799" i="1"/>
  <c r="X4799" i="1" s="1"/>
  <c r="AB4799" i="1"/>
  <c r="T4803" i="1"/>
  <c r="Y4803" i="1" s="1"/>
  <c r="U4640" i="1"/>
  <c r="Z4640" i="1" s="1"/>
  <c r="AB4642" i="1"/>
  <c r="AA4643" i="1"/>
  <c r="X4650" i="1"/>
  <c r="AB4662" i="1"/>
  <c r="AA4664" i="1"/>
  <c r="AA4665" i="1"/>
  <c r="U4670" i="1"/>
  <c r="Z4670" i="1" s="1"/>
  <c r="AB4672" i="1"/>
  <c r="AA4673" i="1"/>
  <c r="Y4674" i="1"/>
  <c r="X4679" i="1"/>
  <c r="AB4681" i="1"/>
  <c r="AA4682" i="1"/>
  <c r="Y4683" i="1"/>
  <c r="V4690" i="1"/>
  <c r="AA4690" i="1" s="1"/>
  <c r="AA4697" i="1"/>
  <c r="AA4698" i="1"/>
  <c r="V4699" i="1"/>
  <c r="AA4699" i="1" s="1"/>
  <c r="W4706" i="1"/>
  <c r="AB4706" i="1" s="1"/>
  <c r="AA4709" i="1"/>
  <c r="T4712" i="1"/>
  <c r="Y4712" i="1" s="1"/>
  <c r="U4713" i="1"/>
  <c r="Z4713" i="1" s="1"/>
  <c r="AA4716" i="1"/>
  <c r="AB4717" i="1"/>
  <c r="T4720" i="1"/>
  <c r="Y4720" i="1" s="1"/>
  <c r="U4721" i="1"/>
  <c r="Z4721" i="1" s="1"/>
  <c r="AA4724" i="1"/>
  <c r="T4727" i="1"/>
  <c r="Y4727" i="1" s="1"/>
  <c r="U4728" i="1"/>
  <c r="Z4728" i="1" s="1"/>
  <c r="AA4731" i="1"/>
  <c r="AB4732" i="1"/>
  <c r="T4735" i="1"/>
  <c r="Y4735" i="1" s="1"/>
  <c r="U4736" i="1"/>
  <c r="Z4736" i="1" s="1"/>
  <c r="AA4740" i="1"/>
  <c r="T4743" i="1"/>
  <c r="Y4743" i="1" s="1"/>
  <c r="U4744" i="1"/>
  <c r="Z4744" i="1" s="1"/>
  <c r="AA4747" i="1"/>
  <c r="AB4748" i="1"/>
  <c r="AB4754" i="1"/>
  <c r="T4766" i="1"/>
  <c r="Y4766" i="1" s="1"/>
  <c r="U4769" i="1"/>
  <c r="Z4769" i="1" s="1"/>
  <c r="X4771" i="1"/>
  <c r="AB4780" i="1"/>
  <c r="AA4781" i="1"/>
  <c r="AA4785" i="1"/>
  <c r="AA4786" i="1"/>
  <c r="Z4793" i="1"/>
  <c r="AA4794" i="1"/>
  <c r="T4795" i="1"/>
  <c r="Y4795" i="1" s="1"/>
  <c r="T4796" i="1"/>
  <c r="Y4796" i="1" s="1"/>
  <c r="S4802" i="1"/>
  <c r="X4802" i="1" s="1"/>
  <c r="AB4802" i="1"/>
  <c r="AA4805" i="1"/>
  <c r="T4637" i="1"/>
  <c r="Y4637" i="1" s="1"/>
  <c r="X4638" i="1"/>
  <c r="AB4638" i="1"/>
  <c r="AA4639" i="1"/>
  <c r="S4642" i="1"/>
  <c r="X4642" i="1" s="1"/>
  <c r="Y4650" i="1"/>
  <c r="U4653" i="1"/>
  <c r="Z4653" i="1" s="1"/>
  <c r="T4654" i="1"/>
  <c r="Y4654" i="1" s="1"/>
  <c r="AB4668" i="1"/>
  <c r="AA4669" i="1"/>
  <c r="S4672" i="1"/>
  <c r="X4672" i="1" s="1"/>
  <c r="Y4679" i="1"/>
  <c r="S4681" i="1"/>
  <c r="X4681" i="1" s="1"/>
  <c r="X4685" i="1"/>
  <c r="W4685" i="1"/>
  <c r="AB4685" i="1" s="1"/>
  <c r="Z4686" i="1"/>
  <c r="U4687" i="1"/>
  <c r="Z4687" i="1" s="1"/>
  <c r="AB4687" i="1"/>
  <c r="AB4688" i="1"/>
  <c r="Y4690" i="1"/>
  <c r="Z4691" i="1"/>
  <c r="T4691" i="1"/>
  <c r="Y4691" i="1" s="1"/>
  <c r="T4692" i="1"/>
  <c r="Y4692" i="1" s="1"/>
  <c r="AA4692" i="1"/>
  <c r="AA4693" i="1"/>
  <c r="V4694" i="1"/>
  <c r="AA4694" i="1" s="1"/>
  <c r="Z4695" i="1"/>
  <c r="U4696" i="1"/>
  <c r="Z4696" i="1" s="1"/>
  <c r="AB4696" i="1"/>
  <c r="AB4697" i="1"/>
  <c r="Y4699" i="1"/>
  <c r="Z4700" i="1"/>
  <c r="T4700" i="1"/>
  <c r="Y4700" i="1" s="1"/>
  <c r="T4701" i="1"/>
  <c r="Y4701" i="1" s="1"/>
  <c r="AA4701" i="1"/>
  <c r="AA4702" i="1"/>
  <c r="V4703" i="1"/>
  <c r="AA4703" i="1" s="1"/>
  <c r="S4704" i="1"/>
  <c r="X4704" i="1" s="1"/>
  <c r="Y4705" i="1"/>
  <c r="S4705" i="1"/>
  <c r="X4705" i="1" s="1"/>
  <c r="S4706" i="1"/>
  <c r="X4706" i="1" s="1"/>
  <c r="AA4707" i="1"/>
  <c r="X4708" i="1"/>
  <c r="AB4708" i="1"/>
  <c r="T4710" i="1"/>
  <c r="Y4710" i="1" s="1"/>
  <c r="U4711" i="1"/>
  <c r="Z4711" i="1" s="1"/>
  <c r="AA4714" i="1"/>
  <c r="X4715" i="1"/>
  <c r="AB4715" i="1"/>
  <c r="S4717" i="1"/>
  <c r="X4717" i="1" s="1"/>
  <c r="T4718" i="1"/>
  <c r="Y4718" i="1" s="1"/>
  <c r="U4719" i="1"/>
  <c r="Z4719" i="1" s="1"/>
  <c r="AA4722" i="1"/>
  <c r="X4723" i="1"/>
  <c r="AB4723" i="1"/>
  <c r="T4725" i="1"/>
  <c r="Y4725" i="1" s="1"/>
  <c r="U4726" i="1"/>
  <c r="Z4726" i="1" s="1"/>
  <c r="AA4729" i="1"/>
  <c r="X4730" i="1"/>
  <c r="AB4730" i="1"/>
  <c r="S4732" i="1"/>
  <c r="X4732" i="1" s="1"/>
  <c r="T4733" i="1"/>
  <c r="Y4733" i="1" s="1"/>
  <c r="U4734" i="1"/>
  <c r="Z4734" i="1" s="1"/>
  <c r="AA4737" i="1"/>
  <c r="X4738" i="1"/>
  <c r="AB4738" i="1"/>
  <c r="T4741" i="1"/>
  <c r="Y4741" i="1" s="1"/>
  <c r="U4742" i="1"/>
  <c r="Z4742" i="1" s="1"/>
  <c r="AA4745" i="1"/>
  <c r="X4746" i="1"/>
  <c r="AB4746" i="1"/>
  <c r="S4748" i="1"/>
  <c r="X4748" i="1" s="1"/>
  <c r="T4749" i="1"/>
  <c r="Y4749" i="1" s="1"/>
  <c r="AA4751" i="1"/>
  <c r="X4767" i="1"/>
  <c r="AB4767" i="1"/>
  <c r="AA4768" i="1"/>
  <c r="Y4771" i="1"/>
  <c r="Z4774" i="1"/>
  <c r="AA4777" i="1"/>
  <c r="S4780" i="1"/>
  <c r="X4780" i="1" s="1"/>
  <c r="AA4788" i="1"/>
  <c r="S4801" i="1"/>
  <c r="X4801" i="1" s="1"/>
  <c r="AB4801" i="1"/>
  <c r="Y4675" i="1"/>
  <c r="U4678" i="1"/>
  <c r="Z4678" i="1" s="1"/>
  <c r="Y4684" i="1"/>
  <c r="X4689" i="1"/>
  <c r="W4689" i="1"/>
  <c r="AB4689" i="1" s="1"/>
  <c r="X4698" i="1"/>
  <c r="W4698" i="1"/>
  <c r="AB4698" i="1" s="1"/>
  <c r="Z4704" i="1"/>
  <c r="U4706" i="1"/>
  <c r="Z4706" i="1" s="1"/>
  <c r="T4709" i="1"/>
  <c r="Y4709" i="1" s="1"/>
  <c r="AA4712" i="1"/>
  <c r="X4713" i="1"/>
  <c r="AB4713" i="1"/>
  <c r="T4716" i="1"/>
  <c r="Y4716" i="1" s="1"/>
  <c r="U4717" i="1"/>
  <c r="Z4717" i="1" s="1"/>
  <c r="AA4720" i="1"/>
  <c r="X4721" i="1"/>
  <c r="AB4721" i="1"/>
  <c r="T4724" i="1"/>
  <c r="Y4724" i="1" s="1"/>
  <c r="AA4727" i="1"/>
  <c r="X4728" i="1"/>
  <c r="AB4728" i="1"/>
  <c r="T4731" i="1"/>
  <c r="Y4731" i="1" s="1"/>
  <c r="U4732" i="1"/>
  <c r="Z4732" i="1" s="1"/>
  <c r="AA4735" i="1"/>
  <c r="X4736" i="1"/>
  <c r="AB4736" i="1"/>
  <c r="T4740" i="1"/>
  <c r="Y4740" i="1" s="1"/>
  <c r="AA4743" i="1"/>
  <c r="X4744" i="1"/>
  <c r="AB4744" i="1"/>
  <c r="T4747" i="1"/>
  <c r="Y4747" i="1" s="1"/>
  <c r="U4748" i="1"/>
  <c r="Z4748" i="1" s="1"/>
  <c r="Z4752" i="1"/>
  <c r="AA4764" i="1"/>
  <c r="X4772" i="1"/>
  <c r="AB4772" i="1"/>
  <c r="AA4773" i="1"/>
  <c r="T4775" i="1"/>
  <c r="Y4775" i="1" s="1"/>
  <c r="Z4778" i="1"/>
  <c r="Z4782" i="1"/>
  <c r="S4784" i="1"/>
  <c r="X4784" i="1" s="1"/>
  <c r="W4784" i="1"/>
  <c r="AB4784" i="1" s="1"/>
  <c r="T4785" i="1"/>
  <c r="Y4785" i="1" s="1"/>
  <c r="T4786" i="1"/>
  <c r="Y4786" i="1" s="1"/>
  <c r="T4787" i="1"/>
  <c r="Y4787" i="1" s="1"/>
  <c r="AA4789" i="1"/>
  <c r="U4791" i="1"/>
  <c r="Z4791" i="1" s="1"/>
  <c r="S4800" i="1"/>
  <c r="X4800" i="1" s="1"/>
  <c r="AB4800" i="1"/>
  <c r="U4790" i="1"/>
  <c r="Z4790" i="1" s="1"/>
  <c r="W4791" i="1"/>
  <c r="AB4791" i="1" s="1"/>
  <c r="W4792" i="1"/>
  <c r="AB4792" i="1" s="1"/>
  <c r="W4793" i="1"/>
  <c r="AB4793" i="1" s="1"/>
  <c r="T4794" i="1"/>
  <c r="Y4794" i="1" s="1"/>
  <c r="V4796" i="1"/>
  <c r="AA4796" i="1" s="1"/>
  <c r="V4797" i="1"/>
  <c r="AA4797" i="1" s="1"/>
  <c r="U4802" i="1"/>
  <c r="Z4802" i="1" s="1"/>
  <c r="V4803" i="1"/>
  <c r="AA4803" i="1" s="1"/>
  <c r="U4807" i="1"/>
  <c r="Z4807" i="1" s="1"/>
  <c r="W4808" i="1"/>
  <c r="AB4808" i="1" s="1"/>
  <c r="W4809" i="1"/>
  <c r="AB4809" i="1" s="1"/>
  <c r="Y4812" i="1"/>
  <c r="X4818" i="1"/>
  <c r="U4824" i="1"/>
  <c r="Z4824" i="1" s="1"/>
  <c r="W4825" i="1"/>
  <c r="AB4825" i="1" s="1"/>
  <c r="X4826" i="1"/>
  <c r="X4835" i="1"/>
  <c r="U4842" i="1"/>
  <c r="Z4842" i="1" s="1"/>
  <c r="Y4847" i="1"/>
  <c r="X4852" i="1"/>
  <c r="X4862" i="1"/>
  <c r="T4876" i="1"/>
  <c r="Y4876" i="1" s="1"/>
  <c r="T4877" i="1"/>
  <c r="Y4877" i="1" s="1"/>
  <c r="AB4882" i="1"/>
  <c r="T4885" i="1"/>
  <c r="Y4885" i="1" s="1"/>
  <c r="AA4891" i="1"/>
  <c r="T4892" i="1"/>
  <c r="Y4892" i="1" s="1"/>
  <c r="U4893" i="1"/>
  <c r="Z4893" i="1" s="1"/>
  <c r="T4898" i="1"/>
  <c r="Y4898" i="1" s="1"/>
  <c r="U4899" i="1"/>
  <c r="Z4899" i="1" s="1"/>
  <c r="T4906" i="1"/>
  <c r="Y4906" i="1" s="1"/>
  <c r="T4913" i="1"/>
  <c r="Y4913" i="1" s="1"/>
  <c r="U4914" i="1"/>
  <c r="Z4914" i="1" s="1"/>
  <c r="T4921" i="1"/>
  <c r="Y4921" i="1" s="1"/>
  <c r="V4928" i="1"/>
  <c r="AA4928" i="1" s="1"/>
  <c r="T4932" i="1"/>
  <c r="Y4932" i="1" s="1"/>
  <c r="S4939" i="1"/>
  <c r="X4939" i="1" s="1"/>
  <c r="W4939" i="1"/>
  <c r="AB4939" i="1" s="1"/>
  <c r="U4973" i="1"/>
  <c r="Z4973" i="1" s="1"/>
  <c r="T4980" i="1"/>
  <c r="Y4980" i="1" s="1"/>
  <c r="U4981" i="1"/>
  <c r="Z4981" i="1" s="1"/>
  <c r="T5002" i="1"/>
  <c r="Y5002" i="1" s="1"/>
  <c r="U5003" i="1"/>
  <c r="Z5003" i="1" s="1"/>
  <c r="T5010" i="1"/>
  <c r="Y5010" i="1" s="1"/>
  <c r="U5011" i="1"/>
  <c r="Z5011" i="1" s="1"/>
  <c r="V5028" i="1"/>
  <c r="AA5028" i="1" s="1"/>
  <c r="S5035" i="1"/>
  <c r="X5035" i="1" s="1"/>
  <c r="W5035" i="1"/>
  <c r="AB5035" i="1" s="1"/>
  <c r="S5044" i="1"/>
  <c r="X5044" i="1" s="1"/>
  <c r="W5044" i="1"/>
  <c r="AB5044" i="1" s="1"/>
  <c r="S5082" i="1"/>
  <c r="X5082" i="1" s="1"/>
  <c r="W5082" i="1"/>
  <c r="AB5082" i="1" s="1"/>
  <c r="S5119" i="1"/>
  <c r="X5119" i="1" s="1"/>
  <c r="W5119" i="1"/>
  <c r="AB5119" i="1" s="1"/>
  <c r="S5123" i="1"/>
  <c r="X5123" i="1" s="1"/>
  <c r="W5123" i="1"/>
  <c r="AB5123" i="1" s="1"/>
  <c r="S5125" i="1"/>
  <c r="X5125" i="1" s="1"/>
  <c r="W5125" i="1"/>
  <c r="AB5125" i="1" s="1"/>
  <c r="U5133" i="1"/>
  <c r="Z5133" i="1" s="1"/>
  <c r="S5148" i="1"/>
  <c r="X5148" i="1" s="1"/>
  <c r="W5148" i="1"/>
  <c r="AB5148" i="1" s="1"/>
  <c r="Y4783" i="1"/>
  <c r="Z4787" i="1"/>
  <c r="V4790" i="1"/>
  <c r="AA4790" i="1" s="1"/>
  <c r="S4791" i="1"/>
  <c r="X4791" i="1" s="1"/>
  <c r="Y4792" i="1"/>
  <c r="S4792" i="1"/>
  <c r="X4792" i="1" s="1"/>
  <c r="S4793" i="1"/>
  <c r="X4793" i="1" s="1"/>
  <c r="X4797" i="1"/>
  <c r="W4797" i="1"/>
  <c r="AB4797" i="1" s="1"/>
  <c r="U4799" i="1"/>
  <c r="Z4799" i="1" s="1"/>
  <c r="Z4804" i="1"/>
  <c r="T4804" i="1"/>
  <c r="Y4804" i="1" s="1"/>
  <c r="T4805" i="1"/>
  <c r="Y4805" i="1" s="1"/>
  <c r="AA4806" i="1"/>
  <c r="V4807" i="1"/>
  <c r="AA4807" i="1" s="1"/>
  <c r="S4808" i="1"/>
  <c r="X4808" i="1" s="1"/>
  <c r="Y4809" i="1"/>
  <c r="S4809" i="1"/>
  <c r="X4809" i="1" s="1"/>
  <c r="S4810" i="1"/>
  <c r="X4810" i="1" s="1"/>
  <c r="V4814" i="1"/>
  <c r="AA4814" i="1" s="1"/>
  <c r="U4815" i="1"/>
  <c r="Z4815" i="1" s="1"/>
  <c r="U4816" i="1"/>
  <c r="Z4816" i="1" s="1"/>
  <c r="Y4818" i="1"/>
  <c r="AB4818" i="1"/>
  <c r="U4821" i="1"/>
  <c r="Z4821" i="1" s="1"/>
  <c r="T4822" i="1"/>
  <c r="Y4822" i="1" s="1"/>
  <c r="AA4822" i="1"/>
  <c r="AA4823" i="1"/>
  <c r="V4824" i="1"/>
  <c r="AA4824" i="1" s="1"/>
  <c r="S4825" i="1"/>
  <c r="X4825" i="1" s="1"/>
  <c r="Y4826" i="1"/>
  <c r="AB4826" i="1"/>
  <c r="U4829" i="1"/>
  <c r="Z4829" i="1" s="1"/>
  <c r="T4830" i="1"/>
  <c r="Y4830" i="1" s="1"/>
  <c r="V4832" i="1"/>
  <c r="AA4832" i="1" s="1"/>
  <c r="U4833" i="1"/>
  <c r="Z4833" i="1" s="1"/>
  <c r="Y4835" i="1"/>
  <c r="AB4835" i="1"/>
  <c r="U4838" i="1"/>
  <c r="Z4838" i="1" s="1"/>
  <c r="T4839" i="1"/>
  <c r="Y4839" i="1" s="1"/>
  <c r="X4840" i="1"/>
  <c r="AB4840" i="1"/>
  <c r="AA4840" i="1"/>
  <c r="AA4841" i="1"/>
  <c r="Z4841" i="1"/>
  <c r="Y4842" i="1"/>
  <c r="W4843" i="1"/>
  <c r="AB4843" i="1" s="1"/>
  <c r="S4844" i="1"/>
  <c r="X4844" i="1" s="1"/>
  <c r="V4849" i="1"/>
  <c r="AA4849" i="1" s="1"/>
  <c r="U4850" i="1"/>
  <c r="Z4850" i="1" s="1"/>
  <c r="AB4852" i="1"/>
  <c r="AA4857" i="1"/>
  <c r="Z4858" i="1"/>
  <c r="Y4859" i="1"/>
  <c r="W4861" i="1"/>
  <c r="AB4861" i="1" s="1"/>
  <c r="AB4862" i="1"/>
  <c r="AA4867" i="1"/>
  <c r="Z4868" i="1"/>
  <c r="Y4869" i="1"/>
  <c r="W4870" i="1"/>
  <c r="AB4870" i="1" s="1"/>
  <c r="AA4874" i="1"/>
  <c r="X4876" i="1"/>
  <c r="X4877" i="1"/>
  <c r="AA4879" i="1"/>
  <c r="S4882" i="1"/>
  <c r="X4882" i="1" s="1"/>
  <c r="X4886" i="1"/>
  <c r="AB4886" i="1"/>
  <c r="T4889" i="1"/>
  <c r="Y4889" i="1" s="1"/>
  <c r="S4895" i="1"/>
  <c r="X4895" i="1" s="1"/>
  <c r="T4896" i="1"/>
  <c r="Y4896" i="1" s="1"/>
  <c r="U4897" i="1"/>
  <c r="Z4897" i="1" s="1"/>
  <c r="AA4900" i="1"/>
  <c r="X4901" i="1"/>
  <c r="AB4901" i="1"/>
  <c r="S4903" i="1"/>
  <c r="X4903" i="1" s="1"/>
  <c r="T4904" i="1"/>
  <c r="Y4904" i="1" s="1"/>
  <c r="U4905" i="1"/>
  <c r="Z4905" i="1" s="1"/>
  <c r="AA4907" i="1"/>
  <c r="X4908" i="1"/>
  <c r="AB4908" i="1"/>
  <c r="S4910" i="1"/>
  <c r="X4910" i="1" s="1"/>
  <c r="T4911" i="1"/>
  <c r="Y4911" i="1" s="1"/>
  <c r="U4912" i="1"/>
  <c r="Z4912" i="1" s="1"/>
  <c r="X4920" i="1"/>
  <c r="W4920" i="1"/>
  <c r="AB4920" i="1" s="1"/>
  <c r="V4926" i="1"/>
  <c r="AA4926" i="1" s="1"/>
  <c r="Z4927" i="1"/>
  <c r="S4933" i="1"/>
  <c r="X4933" i="1" s="1"/>
  <c r="W4933" i="1"/>
  <c r="AB4933" i="1" s="1"/>
  <c r="T4942" i="1"/>
  <c r="Y4942" i="1" s="1"/>
  <c r="V4948" i="1"/>
  <c r="AA4948" i="1" s="1"/>
  <c r="V4970" i="1"/>
  <c r="AA4970" i="1" s="1"/>
  <c r="V4976" i="1"/>
  <c r="AA4976" i="1" s="1"/>
  <c r="S4984" i="1"/>
  <c r="X4984" i="1" s="1"/>
  <c r="W4984" i="1"/>
  <c r="AB4984" i="1" s="1"/>
  <c r="S4992" i="1"/>
  <c r="X4992" i="1" s="1"/>
  <c r="W4992" i="1"/>
  <c r="AB4992" i="1" s="1"/>
  <c r="V4998" i="1"/>
  <c r="AA4998" i="1" s="1"/>
  <c r="V5006" i="1"/>
  <c r="AA5006" i="1" s="1"/>
  <c r="S5014" i="1"/>
  <c r="X5014" i="1" s="1"/>
  <c r="W5014" i="1"/>
  <c r="AB5014" i="1" s="1"/>
  <c r="S5022" i="1"/>
  <c r="X5022" i="1" s="1"/>
  <c r="W5022" i="1"/>
  <c r="AB5022" i="1" s="1"/>
  <c r="T5038" i="1"/>
  <c r="Y5038" i="1" s="1"/>
  <c r="T5047" i="1"/>
  <c r="Y5047" i="1" s="1"/>
  <c r="V5053" i="1"/>
  <c r="AA5053" i="1" s="1"/>
  <c r="X5091" i="1"/>
  <c r="T5095" i="1"/>
  <c r="Y5095" i="1" s="1"/>
  <c r="U5097" i="1"/>
  <c r="Z5097" i="1" s="1"/>
  <c r="S5100" i="1"/>
  <c r="X5100" i="1" s="1"/>
  <c r="W5100" i="1"/>
  <c r="AB5100" i="1" s="1"/>
  <c r="S5120" i="1"/>
  <c r="X5120" i="1" s="1"/>
  <c r="W5120" i="1"/>
  <c r="AB5120" i="1" s="1"/>
  <c r="AA5129" i="1"/>
  <c r="V5130" i="1"/>
  <c r="AA5130" i="1" s="1"/>
  <c r="U5147" i="1"/>
  <c r="Z5147" i="1" s="1"/>
  <c r="W5156" i="1"/>
  <c r="AB5156" i="1" s="1"/>
  <c r="V5159" i="1"/>
  <c r="AA5159" i="1" s="1"/>
  <c r="U4817" i="1"/>
  <c r="Z4817" i="1" s="1"/>
  <c r="AB4819" i="1"/>
  <c r="AA4820" i="1"/>
  <c r="AB4827" i="1"/>
  <c r="AA4828" i="1"/>
  <c r="U4834" i="1"/>
  <c r="Z4834" i="1" s="1"/>
  <c r="AB4836" i="1"/>
  <c r="AA4837" i="1"/>
  <c r="X4843" i="1"/>
  <c r="X4861" i="1"/>
  <c r="X4870" i="1"/>
  <c r="Z4875" i="1"/>
  <c r="Z4880" i="1"/>
  <c r="AA4883" i="1"/>
  <c r="AB4890" i="1"/>
  <c r="AA4892" i="1"/>
  <c r="T4894" i="1"/>
  <c r="Y4894" i="1" s="1"/>
  <c r="U4895" i="1"/>
  <c r="Z4895" i="1" s="1"/>
  <c r="AA4898" i="1"/>
  <c r="AB4899" i="1"/>
  <c r="T4902" i="1"/>
  <c r="Y4902" i="1" s="1"/>
  <c r="U4903" i="1"/>
  <c r="Z4903" i="1" s="1"/>
  <c r="AA4906" i="1"/>
  <c r="T4909" i="1"/>
  <c r="Y4909" i="1" s="1"/>
  <c r="U4910" i="1"/>
  <c r="Z4910" i="1" s="1"/>
  <c r="AA4913" i="1"/>
  <c r="W4914" i="1"/>
  <c r="AB4914" i="1" s="1"/>
  <c r="T4915" i="1"/>
  <c r="Y4915" i="1" s="1"/>
  <c r="U4916" i="1"/>
  <c r="Z4916" i="1" s="1"/>
  <c r="S4918" i="1"/>
  <c r="X4918" i="1" s="1"/>
  <c r="T4922" i="1"/>
  <c r="Y4922" i="1" s="1"/>
  <c r="U4923" i="1"/>
  <c r="Z4923" i="1" s="1"/>
  <c r="T4924" i="1"/>
  <c r="Y4924" i="1" s="1"/>
  <c r="W4929" i="1"/>
  <c r="AB4929" i="1" s="1"/>
  <c r="U4935" i="1"/>
  <c r="Z4935" i="1" s="1"/>
  <c r="T4937" i="1"/>
  <c r="Y4937" i="1" s="1"/>
  <c r="T4987" i="1"/>
  <c r="Y4987" i="1" s="1"/>
  <c r="U4988" i="1"/>
  <c r="Z4988" i="1" s="1"/>
  <c r="T4995" i="1"/>
  <c r="Y4995" i="1" s="1"/>
  <c r="U4996" i="1"/>
  <c r="Z4996" i="1" s="1"/>
  <c r="T5017" i="1"/>
  <c r="Y5017" i="1" s="1"/>
  <c r="U5018" i="1"/>
  <c r="Z5018" i="1" s="1"/>
  <c r="S5026" i="1"/>
  <c r="X5026" i="1" s="1"/>
  <c r="W5026" i="1"/>
  <c r="AB5026" i="1" s="1"/>
  <c r="Z5080" i="1"/>
  <c r="V5083" i="1"/>
  <c r="AA5083" i="1" s="1"/>
  <c r="T5107" i="1"/>
  <c r="Y5107" i="1" s="1"/>
  <c r="W5121" i="1"/>
  <c r="AB5121" i="1" s="1"/>
  <c r="S5124" i="1"/>
  <c r="X5124" i="1" s="1"/>
  <c r="W5124" i="1"/>
  <c r="AB5124" i="1" s="1"/>
  <c r="X4789" i="1"/>
  <c r="W4789" i="1"/>
  <c r="AB4789" i="1" s="1"/>
  <c r="Z4795" i="1"/>
  <c r="V4798" i="1"/>
  <c r="AA4798" i="1" s="1"/>
  <c r="Y4800" i="1"/>
  <c r="Y4801" i="1"/>
  <c r="X4806" i="1"/>
  <c r="W4806" i="1"/>
  <c r="AB4806" i="1" s="1"/>
  <c r="U4808" i="1"/>
  <c r="Z4808" i="1" s="1"/>
  <c r="W4810" i="1"/>
  <c r="AB4810" i="1" s="1"/>
  <c r="V4811" i="1"/>
  <c r="AA4811" i="1" s="1"/>
  <c r="U4812" i="1"/>
  <c r="Z4812" i="1" s="1"/>
  <c r="T4813" i="1"/>
  <c r="Y4813" i="1" s="1"/>
  <c r="X4814" i="1"/>
  <c r="AB4814" i="1"/>
  <c r="AA4815" i="1"/>
  <c r="AA4816" i="1"/>
  <c r="S4819" i="1"/>
  <c r="X4819" i="1" s="1"/>
  <c r="X4823" i="1"/>
  <c r="W4823" i="1"/>
  <c r="AB4823" i="1" s="1"/>
  <c r="U4825" i="1"/>
  <c r="Z4825" i="1" s="1"/>
  <c r="S4827" i="1"/>
  <c r="X4827" i="1" s="1"/>
  <c r="T4831" i="1"/>
  <c r="Y4831" i="1" s="1"/>
  <c r="X4832" i="1"/>
  <c r="AB4832" i="1"/>
  <c r="AA4833" i="1"/>
  <c r="S4836" i="1"/>
  <c r="X4836" i="1" s="1"/>
  <c r="Y4843" i="1"/>
  <c r="W4844" i="1"/>
  <c r="AB4844" i="1" s="1"/>
  <c r="X4878" i="1"/>
  <c r="AB4878" i="1"/>
  <c r="T4881" i="1"/>
  <c r="Y4881" i="1" s="1"/>
  <c r="Z4884" i="1"/>
  <c r="AA4887" i="1"/>
  <c r="U4888" i="1"/>
  <c r="Z4888" i="1" s="1"/>
  <c r="S4890" i="1"/>
  <c r="X4890" i="1" s="1"/>
  <c r="S4893" i="1"/>
  <c r="X4893" i="1" s="1"/>
  <c r="V4894" i="1"/>
  <c r="AA4894" i="1" s="1"/>
  <c r="W4895" i="1"/>
  <c r="AB4895" i="1" s="1"/>
  <c r="AA4896" i="1"/>
  <c r="X4897" i="1"/>
  <c r="AB4897" i="1"/>
  <c r="S4899" i="1"/>
  <c r="X4899" i="1" s="1"/>
  <c r="T4900" i="1"/>
  <c r="Y4900" i="1" s="1"/>
  <c r="U4901" i="1"/>
  <c r="Z4901" i="1" s="1"/>
  <c r="V4902" i="1"/>
  <c r="AA4902" i="1" s="1"/>
  <c r="W4903" i="1"/>
  <c r="AB4903" i="1" s="1"/>
  <c r="AA4904" i="1"/>
  <c r="X4905" i="1"/>
  <c r="AB4905" i="1"/>
  <c r="T4907" i="1"/>
  <c r="Y4907" i="1" s="1"/>
  <c r="U4908" i="1"/>
  <c r="Z4908" i="1" s="1"/>
  <c r="V4909" i="1"/>
  <c r="AA4909" i="1" s="1"/>
  <c r="W4910" i="1"/>
  <c r="AB4910" i="1" s="1"/>
  <c r="AA4911" i="1"/>
  <c r="X4912" i="1"/>
  <c r="AB4912" i="1"/>
  <c r="S4914" i="1"/>
  <c r="X4914" i="1" s="1"/>
  <c r="AA4917" i="1"/>
  <c r="W4918" i="1"/>
  <c r="AB4918" i="1" s="1"/>
  <c r="V4919" i="1"/>
  <c r="AA4919" i="1" s="1"/>
  <c r="S4929" i="1"/>
  <c r="X4929" i="1" s="1"/>
  <c r="U4945" i="1"/>
  <c r="Z4945" i="1" s="1"/>
  <c r="S4977" i="1"/>
  <c r="X4977" i="1" s="1"/>
  <c r="W4977" i="1"/>
  <c r="AB4977" i="1" s="1"/>
  <c r="V4983" i="1"/>
  <c r="AA4983" i="1" s="1"/>
  <c r="V4991" i="1"/>
  <c r="AA4991" i="1" s="1"/>
  <c r="S4999" i="1"/>
  <c r="X4999" i="1" s="1"/>
  <c r="W4999" i="1"/>
  <c r="AB4999" i="1" s="1"/>
  <c r="S5007" i="1"/>
  <c r="X5007" i="1" s="1"/>
  <c r="W5007" i="1"/>
  <c r="AB5007" i="1" s="1"/>
  <c r="V5013" i="1"/>
  <c r="AA5013" i="1" s="1"/>
  <c r="V5021" i="1"/>
  <c r="AA5021" i="1" s="1"/>
  <c r="U5041" i="1"/>
  <c r="Z5041" i="1" s="1"/>
  <c r="U5050" i="1"/>
  <c r="Z5050" i="1" s="1"/>
  <c r="W5091" i="1"/>
  <c r="AB5091" i="1" s="1"/>
  <c r="T5094" i="1"/>
  <c r="Y5094" i="1" s="1"/>
  <c r="V5096" i="1"/>
  <c r="AA5096" i="1" s="1"/>
  <c r="Z5098" i="1"/>
  <c r="V5101" i="1"/>
  <c r="AA5101" i="1" s="1"/>
  <c r="S5117" i="1"/>
  <c r="X5117" i="1" s="1"/>
  <c r="W5117" i="1"/>
  <c r="AB5117" i="1" s="1"/>
  <c r="T5126" i="1"/>
  <c r="Y5126" i="1" s="1"/>
  <c r="T4917" i="1"/>
  <c r="Y4917" i="1" s="1"/>
  <c r="U4918" i="1"/>
  <c r="Z4918" i="1" s="1"/>
  <c r="AA4934" i="1"/>
  <c r="T4938" i="1"/>
  <c r="Y4938" i="1" s="1"/>
  <c r="AA4944" i="1"/>
  <c r="U4969" i="1"/>
  <c r="Z4969" i="1" s="1"/>
  <c r="U4971" i="1"/>
  <c r="Z4971" i="1" s="1"/>
  <c r="T4972" i="1"/>
  <c r="Y4972" i="1" s="1"/>
  <c r="T4974" i="1"/>
  <c r="Y4974" i="1" s="1"/>
  <c r="U4975" i="1"/>
  <c r="Z4975" i="1" s="1"/>
  <c r="X4979" i="1"/>
  <c r="T4982" i="1"/>
  <c r="Y4982" i="1" s="1"/>
  <c r="X4986" i="1"/>
  <c r="T4989" i="1"/>
  <c r="Y4989" i="1" s="1"/>
  <c r="U4990" i="1"/>
  <c r="Z4990" i="1" s="1"/>
  <c r="X4994" i="1"/>
  <c r="T4997" i="1"/>
  <c r="Y4997" i="1" s="1"/>
  <c r="X5001" i="1"/>
  <c r="T5004" i="1"/>
  <c r="Y5004" i="1" s="1"/>
  <c r="U5005" i="1"/>
  <c r="Z5005" i="1" s="1"/>
  <c r="X5009" i="1"/>
  <c r="T5012" i="1"/>
  <c r="Y5012" i="1" s="1"/>
  <c r="X5016" i="1"/>
  <c r="T5019" i="1"/>
  <c r="Y5019" i="1" s="1"/>
  <c r="U5020" i="1"/>
  <c r="Z5020" i="1" s="1"/>
  <c r="X5024" i="1"/>
  <c r="T5025" i="1"/>
  <c r="Y5025" i="1" s="1"/>
  <c r="X5031" i="1"/>
  <c r="AB5031" i="1"/>
  <c r="T5034" i="1"/>
  <c r="Y5034" i="1" s="1"/>
  <c r="AA5040" i="1"/>
  <c r="T5043" i="1"/>
  <c r="Y5043" i="1" s="1"/>
  <c r="U5076" i="1"/>
  <c r="Z5076" i="1" s="1"/>
  <c r="AA5078" i="1"/>
  <c r="Y5081" i="1"/>
  <c r="S5081" i="1"/>
  <c r="X5081" i="1" s="1"/>
  <c r="AB5081" i="1"/>
  <c r="U5084" i="1"/>
  <c r="Z5084" i="1" s="1"/>
  <c r="X5086" i="1"/>
  <c r="AB5086" i="1"/>
  <c r="AA5086" i="1"/>
  <c r="AA5088" i="1"/>
  <c r="Z5088" i="1"/>
  <c r="AA5089" i="1"/>
  <c r="Z5089" i="1"/>
  <c r="Y5090" i="1"/>
  <c r="Y5099" i="1"/>
  <c r="S5099" i="1"/>
  <c r="X5099" i="1" s="1"/>
  <c r="AB5099" i="1"/>
  <c r="AA5105" i="1"/>
  <c r="S5108" i="1"/>
  <c r="X5108" i="1" s="1"/>
  <c r="W5112" i="1"/>
  <c r="AB5112" i="1" s="1"/>
  <c r="Z5122" i="1"/>
  <c r="AA5124" i="1"/>
  <c r="AA5125" i="1"/>
  <c r="Z5129" i="1"/>
  <c r="W5150" i="1"/>
  <c r="AB5150" i="1" s="1"/>
  <c r="AA5155" i="1"/>
  <c r="U5158" i="1"/>
  <c r="Z5158" i="1" s="1"/>
  <c r="AB4943" i="1"/>
  <c r="T4946" i="1"/>
  <c r="Y4946" i="1" s="1"/>
  <c r="AB4971" i="1"/>
  <c r="AA4972" i="1"/>
  <c r="AA4974" i="1"/>
  <c r="AB4975" i="1"/>
  <c r="T4978" i="1"/>
  <c r="Y4978" i="1" s="1"/>
  <c r="U4979" i="1"/>
  <c r="Z4979" i="1" s="1"/>
  <c r="AA4982" i="1"/>
  <c r="T4985" i="1"/>
  <c r="Y4985" i="1" s="1"/>
  <c r="U4986" i="1"/>
  <c r="Z4986" i="1" s="1"/>
  <c r="AA4989" i="1"/>
  <c r="AB4990" i="1"/>
  <c r="T4993" i="1"/>
  <c r="Y4993" i="1" s="1"/>
  <c r="U4994" i="1"/>
  <c r="Z4994" i="1" s="1"/>
  <c r="AA4997" i="1"/>
  <c r="T5000" i="1"/>
  <c r="Y5000" i="1" s="1"/>
  <c r="U5001" i="1"/>
  <c r="Z5001" i="1" s="1"/>
  <c r="AA5004" i="1"/>
  <c r="AB5005" i="1"/>
  <c r="W5006" i="1"/>
  <c r="AB5006" i="1" s="1"/>
  <c r="T5008" i="1"/>
  <c r="Y5008" i="1" s="1"/>
  <c r="U5009" i="1"/>
  <c r="Z5009" i="1" s="1"/>
  <c r="AA5012" i="1"/>
  <c r="T5015" i="1"/>
  <c r="Y5015" i="1" s="1"/>
  <c r="U5016" i="1"/>
  <c r="Z5016" i="1" s="1"/>
  <c r="AA5019" i="1"/>
  <c r="AB5020" i="1"/>
  <c r="T5023" i="1"/>
  <c r="Y5023" i="1" s="1"/>
  <c r="U5024" i="1"/>
  <c r="Z5024" i="1" s="1"/>
  <c r="Z5029" i="1"/>
  <c r="AA5032" i="1"/>
  <c r="AB5039" i="1"/>
  <c r="T5042" i="1"/>
  <c r="Y5042" i="1" s="1"/>
  <c r="AB5048" i="1"/>
  <c r="V5049" i="1"/>
  <c r="AA5049" i="1" s="1"/>
  <c r="T5051" i="1"/>
  <c r="Y5051" i="1" s="1"/>
  <c r="Y5091" i="1"/>
  <c r="U5094" i="1"/>
  <c r="Z5094" i="1" s="1"/>
  <c r="X5096" i="1"/>
  <c r="AB5096" i="1"/>
  <c r="AA5097" i="1"/>
  <c r="T5117" i="1"/>
  <c r="Y5117" i="1" s="1"/>
  <c r="T5122" i="1"/>
  <c r="Y5122" i="1" s="1"/>
  <c r="U5127" i="1"/>
  <c r="Z5127" i="1" s="1"/>
  <c r="AA5134" i="1"/>
  <c r="T5135" i="1"/>
  <c r="Y5135" i="1" s="1"/>
  <c r="U5140" i="1"/>
  <c r="Z5140" i="1" s="1"/>
  <c r="U5142" i="1"/>
  <c r="Z5142" i="1" s="1"/>
  <c r="T5145" i="1"/>
  <c r="Y5145" i="1" s="1"/>
  <c r="W5152" i="1"/>
  <c r="AB5152" i="1" s="1"/>
  <c r="AA4915" i="1"/>
  <c r="X4916" i="1"/>
  <c r="AB4916" i="1"/>
  <c r="T4919" i="1"/>
  <c r="Y4919" i="1" s="1"/>
  <c r="U4920" i="1"/>
  <c r="Z4920" i="1" s="1"/>
  <c r="V4921" i="1"/>
  <c r="AA4921" i="1" s="1"/>
  <c r="AA4922" i="1"/>
  <c r="X4925" i="1"/>
  <c r="AB4925" i="1"/>
  <c r="T4928" i="1"/>
  <c r="Y4928" i="1" s="1"/>
  <c r="AA4930" i="1"/>
  <c r="U4931" i="1"/>
  <c r="Z4931" i="1" s="1"/>
  <c r="AA4940" i="1"/>
  <c r="U4941" i="1"/>
  <c r="Z4941" i="1" s="1"/>
  <c r="S4943" i="1"/>
  <c r="X4943" i="1" s="1"/>
  <c r="X4947" i="1"/>
  <c r="AB4947" i="1"/>
  <c r="T4968" i="1"/>
  <c r="Y4968" i="1" s="1"/>
  <c r="T4970" i="1"/>
  <c r="Y4970" i="1" s="1"/>
  <c r="S4971" i="1"/>
  <c r="X4971" i="1" s="1"/>
  <c r="X4973" i="1"/>
  <c r="AB4973" i="1"/>
  <c r="S4975" i="1"/>
  <c r="X4975" i="1" s="1"/>
  <c r="Y4976" i="1"/>
  <c r="T4976" i="1"/>
  <c r="U4977" i="1"/>
  <c r="Z4977" i="1" s="1"/>
  <c r="V4978" i="1"/>
  <c r="AA4978" i="1" s="1"/>
  <c r="W4979" i="1"/>
  <c r="AB4979" i="1" s="1"/>
  <c r="AA4980" i="1"/>
  <c r="X4981" i="1"/>
  <c r="AB4981" i="1"/>
  <c r="T4983" i="1"/>
  <c r="Y4983" i="1" s="1"/>
  <c r="U4984" i="1"/>
  <c r="Z4984" i="1" s="1"/>
  <c r="V4985" i="1"/>
  <c r="AA4985" i="1" s="1"/>
  <c r="W4986" i="1"/>
  <c r="AB4986" i="1" s="1"/>
  <c r="AA4987" i="1"/>
  <c r="X4988" i="1"/>
  <c r="AB4988" i="1"/>
  <c r="S4990" i="1"/>
  <c r="X4990" i="1" s="1"/>
  <c r="T4991" i="1"/>
  <c r="Y4991" i="1" s="1"/>
  <c r="U4992" i="1"/>
  <c r="Z4992" i="1" s="1"/>
  <c r="V4993" i="1"/>
  <c r="AA4993" i="1" s="1"/>
  <c r="W4994" i="1"/>
  <c r="AB4994" i="1" s="1"/>
  <c r="AA4995" i="1"/>
  <c r="X4996" i="1"/>
  <c r="AB4996" i="1"/>
  <c r="T4998" i="1"/>
  <c r="Y4998" i="1" s="1"/>
  <c r="U4999" i="1"/>
  <c r="Z4999" i="1" s="1"/>
  <c r="V5000" i="1"/>
  <c r="AA5000" i="1" s="1"/>
  <c r="W5001" i="1"/>
  <c r="AB5001" i="1" s="1"/>
  <c r="AA5002" i="1"/>
  <c r="X5003" i="1"/>
  <c r="AB5003" i="1"/>
  <c r="S5005" i="1"/>
  <c r="X5005" i="1" s="1"/>
  <c r="T5006" i="1"/>
  <c r="Y5006" i="1" s="1"/>
  <c r="U5007" i="1"/>
  <c r="Z5007" i="1" s="1"/>
  <c r="V5008" i="1"/>
  <c r="AA5008" i="1" s="1"/>
  <c r="W5009" i="1"/>
  <c r="AB5009" i="1" s="1"/>
  <c r="AA5010" i="1"/>
  <c r="X5011" i="1"/>
  <c r="AB5011" i="1"/>
  <c r="T5013" i="1"/>
  <c r="Y5013" i="1" s="1"/>
  <c r="U5014" i="1"/>
  <c r="Z5014" i="1" s="1"/>
  <c r="V5015" i="1"/>
  <c r="AA5015" i="1" s="1"/>
  <c r="W5016" i="1"/>
  <c r="AB5016" i="1" s="1"/>
  <c r="AA5017" i="1"/>
  <c r="X5018" i="1"/>
  <c r="AB5018" i="1"/>
  <c r="S5020" i="1"/>
  <c r="X5020" i="1" s="1"/>
  <c r="T5021" i="1"/>
  <c r="Y5021" i="1" s="1"/>
  <c r="U5022" i="1"/>
  <c r="Z5022" i="1" s="1"/>
  <c r="V5023" i="1"/>
  <c r="AA5023" i="1" s="1"/>
  <c r="AA5027" i="1"/>
  <c r="T5030" i="1"/>
  <c r="Y5030" i="1" s="1"/>
  <c r="Z5033" i="1"/>
  <c r="AA5036" i="1"/>
  <c r="U5037" i="1"/>
  <c r="Z5037" i="1" s="1"/>
  <c r="S5039" i="1"/>
  <c r="X5039" i="1" s="1"/>
  <c r="AA5045" i="1"/>
  <c r="U5046" i="1"/>
  <c r="Z5046" i="1" s="1"/>
  <c r="S5048" i="1"/>
  <c r="X5048" i="1" s="1"/>
  <c r="Y5077" i="1"/>
  <c r="Y5085" i="1"/>
  <c r="U5090" i="1"/>
  <c r="Z5090" i="1" s="1"/>
  <c r="X5092" i="1"/>
  <c r="AB5092" i="1"/>
  <c r="AA5093" i="1"/>
  <c r="Z5106" i="1"/>
  <c r="AB5108" i="1"/>
  <c r="AA5109" i="1"/>
  <c r="U5131" i="1"/>
  <c r="Z5131" i="1" s="1"/>
  <c r="Y5132" i="1"/>
  <c r="AA5137" i="1"/>
  <c r="AA5138" i="1"/>
  <c r="AA5143" i="1"/>
  <c r="T5144" i="1"/>
  <c r="Y5144" i="1" s="1"/>
  <c r="Z5153" i="1"/>
  <c r="W5154" i="1"/>
  <c r="AB5154" i="1" s="1"/>
  <c r="T5116" i="1"/>
  <c r="Y5116" i="1" s="1"/>
  <c r="V5122" i="1"/>
  <c r="AA5122" i="1" s="1"/>
  <c r="W5129" i="1"/>
  <c r="AB5129" i="1" s="1"/>
  <c r="W5138" i="1"/>
  <c r="AB5138" i="1" s="1"/>
  <c r="V5147" i="1"/>
  <c r="AA5147" i="1" s="1"/>
  <c r="T5150" i="1"/>
  <c r="Y5150" i="1" s="1"/>
  <c r="AA5152" i="1"/>
  <c r="V5153" i="1"/>
  <c r="AA5153" i="1" s="1"/>
  <c r="AA5156" i="1"/>
  <c r="AA5157" i="1"/>
  <c r="Y5157" i="1"/>
  <c r="AB5160" i="1"/>
  <c r="Z5160" i="1"/>
  <c r="AB5162" i="1"/>
  <c r="W5164" i="1"/>
  <c r="AB5164" i="1" s="1"/>
  <c r="W5173" i="1"/>
  <c r="AB5173" i="1" s="1"/>
  <c r="Z5178" i="1"/>
  <c r="T5123" i="1"/>
  <c r="Y5123" i="1" s="1"/>
  <c r="V5126" i="1"/>
  <c r="AA5126" i="1" s="1"/>
  <c r="S5127" i="1"/>
  <c r="X5127" i="1" s="1"/>
  <c r="Y5128" i="1"/>
  <c r="S5128" i="1"/>
  <c r="X5128" i="1" s="1"/>
  <c r="S5129" i="1"/>
  <c r="X5129" i="1" s="1"/>
  <c r="X5133" i="1"/>
  <c r="W5133" i="1"/>
  <c r="AB5133" i="1" s="1"/>
  <c r="Z5134" i="1"/>
  <c r="V5135" i="1"/>
  <c r="AA5135" i="1" s="1"/>
  <c r="S5136" i="1"/>
  <c r="X5136" i="1" s="1"/>
  <c r="Y5137" i="1"/>
  <c r="S5137" i="1"/>
  <c r="X5137" i="1" s="1"/>
  <c r="S5138" i="1"/>
  <c r="X5138" i="1" s="1"/>
  <c r="Z5138" i="1"/>
  <c r="X5142" i="1"/>
  <c r="W5142" i="1"/>
  <c r="AB5142" i="1" s="1"/>
  <c r="Z5143" i="1"/>
  <c r="U5144" i="1"/>
  <c r="Z5144" i="1" s="1"/>
  <c r="AB5144" i="1"/>
  <c r="AB5145" i="1"/>
  <c r="Y5147" i="1"/>
  <c r="Z5148" i="1"/>
  <c r="T5148" i="1"/>
  <c r="Y5148" i="1" s="1"/>
  <c r="Y5153" i="1"/>
  <c r="U5154" i="1"/>
  <c r="Z5154" i="1" s="1"/>
  <c r="T5159" i="1"/>
  <c r="Y5159" i="1" s="1"/>
  <c r="AA5160" i="1"/>
  <c r="V5161" i="1"/>
  <c r="AA5161" i="1" s="1"/>
  <c r="W5163" i="1"/>
  <c r="AB5163" i="1" s="1"/>
  <c r="Z5165" i="1"/>
  <c r="Z5175" i="1"/>
  <c r="Z5136" i="1"/>
  <c r="V5139" i="1"/>
  <c r="AA5139" i="1" s="1"/>
  <c r="Y5141" i="1"/>
  <c r="X5146" i="1"/>
  <c r="W5146" i="1"/>
  <c r="AB5146" i="1" s="1"/>
  <c r="T5151" i="1"/>
  <c r="Y5151" i="1" s="1"/>
  <c r="T5155" i="1"/>
  <c r="Y5155" i="1" s="1"/>
  <c r="Y5161" i="1"/>
  <c r="U5162" i="1"/>
  <c r="Z5162" i="1" s="1"/>
  <c r="Z5164" i="1"/>
  <c r="Z5167" i="1"/>
  <c r="U5171" i="1"/>
  <c r="Z5171" i="1" s="1"/>
  <c r="W5177" i="1"/>
  <c r="AB5177" i="1" s="1"/>
  <c r="U5183" i="1"/>
  <c r="Z5183" i="1" s="1"/>
  <c r="U5188" i="1"/>
  <c r="Z5188" i="1" s="1"/>
  <c r="U5192" i="1"/>
  <c r="Z5192" i="1" s="1"/>
  <c r="U5197" i="1"/>
  <c r="Z5197" i="1" s="1"/>
  <c r="T5205" i="1"/>
  <c r="Y5205" i="1" s="1"/>
  <c r="T5206" i="1"/>
  <c r="Y5206" i="1" s="1"/>
  <c r="T5209" i="1"/>
  <c r="Y5209" i="1" s="1"/>
  <c r="T5210" i="1"/>
  <c r="Y5210" i="1" s="1"/>
  <c r="T5211" i="1"/>
  <c r="Y5211" i="1" s="1"/>
  <c r="T5214" i="1"/>
  <c r="Y5214" i="1" s="1"/>
  <c r="T5215" i="1"/>
  <c r="Y5215" i="1" s="1"/>
  <c r="T5222" i="1"/>
  <c r="Y5222" i="1" s="1"/>
  <c r="T5223" i="1"/>
  <c r="Y5223" i="1" s="1"/>
  <c r="T5227" i="1"/>
  <c r="Y5227" i="1" s="1"/>
  <c r="T5235" i="1"/>
  <c r="Y5235" i="1" s="1"/>
  <c r="T5236" i="1"/>
  <c r="Y5236" i="1" s="1"/>
  <c r="T5239" i="1"/>
  <c r="Y5239" i="1" s="1"/>
  <c r="U5244" i="1"/>
  <c r="Z5244" i="1" s="1"/>
  <c r="T5392" i="1"/>
  <c r="Y5392" i="1" s="1"/>
  <c r="T5393" i="1"/>
  <c r="Y5393" i="1" s="1"/>
  <c r="T5394" i="1"/>
  <c r="Y5394" i="1" s="1"/>
  <c r="T5395" i="1"/>
  <c r="Y5395" i="1" s="1"/>
  <c r="T5396" i="1"/>
  <c r="Y5396" i="1" s="1"/>
  <c r="T5397" i="1"/>
  <c r="Y5397" i="1" s="1"/>
  <c r="T5398" i="1"/>
  <c r="Y5398" i="1" s="1"/>
  <c r="T5399" i="1"/>
  <c r="Y5399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S5433" i="1"/>
  <c r="X5433" i="1" s="1"/>
  <c r="W5433" i="1"/>
  <c r="AB5433" i="1" s="1"/>
  <c r="S5437" i="1"/>
  <c r="X5437" i="1" s="1"/>
  <c r="W5437" i="1"/>
  <c r="AB5437" i="1" s="1"/>
  <c r="S5441" i="1"/>
  <c r="X5441" i="1" s="1"/>
  <c r="W5441" i="1"/>
  <c r="AB5441" i="1" s="1"/>
  <c r="S5445" i="1"/>
  <c r="X5445" i="1" s="1"/>
  <c r="W5445" i="1"/>
  <c r="AB5445" i="1" s="1"/>
  <c r="S5449" i="1"/>
  <c r="X5449" i="1" s="1"/>
  <c r="W5449" i="1"/>
  <c r="AB5449" i="1" s="1"/>
  <c r="V5460" i="1"/>
  <c r="AA5460" i="1" s="1"/>
  <c r="S5480" i="1"/>
  <c r="X5480" i="1" s="1"/>
  <c r="W5480" i="1"/>
  <c r="AB5480" i="1" s="1"/>
  <c r="V5530" i="1"/>
  <c r="AA5530" i="1" s="1"/>
  <c r="U5540" i="1"/>
  <c r="Z5540" i="1" s="1"/>
  <c r="S5544" i="1"/>
  <c r="X5544" i="1" s="1"/>
  <c r="T5552" i="1"/>
  <c r="Y5552" i="1" s="1"/>
  <c r="U5556" i="1"/>
  <c r="Z5556" i="1" s="1"/>
  <c r="V5165" i="1"/>
  <c r="AA5165" i="1" s="1"/>
  <c r="Z5166" i="1"/>
  <c r="Y5167" i="1"/>
  <c r="V5169" i="1"/>
  <c r="AA5169" i="1" s="1"/>
  <c r="Z5170" i="1"/>
  <c r="W5172" i="1"/>
  <c r="AB5172" i="1" s="1"/>
  <c r="U5173" i="1"/>
  <c r="Z5173" i="1" s="1"/>
  <c r="Z5174" i="1"/>
  <c r="Y5175" i="1"/>
  <c r="W5176" i="1"/>
  <c r="AB5176" i="1" s="1"/>
  <c r="V5178" i="1"/>
  <c r="AA5178" i="1" s="1"/>
  <c r="T5179" i="1"/>
  <c r="Y5179" i="1" s="1"/>
  <c r="T5180" i="1"/>
  <c r="Y5180" i="1" s="1"/>
  <c r="AB5180" i="1"/>
  <c r="W5181" i="1"/>
  <c r="AB5181" i="1" s="1"/>
  <c r="V5183" i="1"/>
  <c r="AA5183" i="1" s="1"/>
  <c r="AB5184" i="1"/>
  <c r="W5185" i="1"/>
  <c r="AB5185" i="1" s="1"/>
  <c r="AA5187" i="1"/>
  <c r="Y5187" i="1"/>
  <c r="W5188" i="1"/>
  <c r="AB5188" i="1" s="1"/>
  <c r="T5189" i="1"/>
  <c r="Y5189" i="1" s="1"/>
  <c r="AA5191" i="1"/>
  <c r="Z5191" i="1"/>
  <c r="Y5192" i="1"/>
  <c r="AA5195" i="1"/>
  <c r="Z5195" i="1"/>
  <c r="AA5196" i="1"/>
  <c r="Z5196" i="1"/>
  <c r="Y5197" i="1"/>
  <c r="AA5200" i="1"/>
  <c r="Z5200" i="1"/>
  <c r="T5202" i="1"/>
  <c r="Y5202" i="1" s="1"/>
  <c r="U5205" i="1"/>
  <c r="Z5205" i="1" s="1"/>
  <c r="W5206" i="1"/>
  <c r="AB5206" i="1" s="1"/>
  <c r="U5209" i="1"/>
  <c r="Z5209" i="1" s="1"/>
  <c r="W5210" i="1"/>
  <c r="AB5210" i="1" s="1"/>
  <c r="W5211" i="1"/>
  <c r="AB5211" i="1" s="1"/>
  <c r="U5214" i="1"/>
  <c r="Z5214" i="1" s="1"/>
  <c r="W5215" i="1"/>
  <c r="AB5215" i="1" s="1"/>
  <c r="Z5220" i="1"/>
  <c r="U5222" i="1"/>
  <c r="Z5222" i="1" s="1"/>
  <c r="W5223" i="1"/>
  <c r="AB5223" i="1" s="1"/>
  <c r="U5227" i="1"/>
  <c r="Z5227" i="1" s="1"/>
  <c r="W5228" i="1"/>
  <c r="AB5228" i="1" s="1"/>
  <c r="Z5231" i="1"/>
  <c r="AB5233" i="1"/>
  <c r="U5235" i="1"/>
  <c r="Z5235" i="1" s="1"/>
  <c r="U5239" i="1"/>
  <c r="Z5239" i="1" s="1"/>
  <c r="X5241" i="1"/>
  <c r="AA5243" i="1"/>
  <c r="Z5243" i="1"/>
  <c r="Y5244" i="1"/>
  <c r="W5245" i="1"/>
  <c r="AB5245" i="1" s="1"/>
  <c r="S5246" i="1"/>
  <c r="X5246" i="1" s="1"/>
  <c r="Z5319" i="1"/>
  <c r="Z5331" i="1"/>
  <c r="Z5344" i="1"/>
  <c r="Z5356" i="1"/>
  <c r="Z5368" i="1"/>
  <c r="Z5381" i="1"/>
  <c r="Z5384" i="1"/>
  <c r="Z5386" i="1"/>
  <c r="Z5388" i="1"/>
  <c r="Z5390" i="1"/>
  <c r="U5392" i="1"/>
  <c r="Z5392" i="1" s="1"/>
  <c r="U5393" i="1"/>
  <c r="Z5393" i="1" s="1"/>
  <c r="U5394" i="1"/>
  <c r="Z5394" i="1" s="1"/>
  <c r="U5395" i="1"/>
  <c r="Z5395" i="1" s="1"/>
  <c r="U5396" i="1"/>
  <c r="Z5396" i="1" s="1"/>
  <c r="U5397" i="1"/>
  <c r="Z5397" i="1" s="1"/>
  <c r="U5398" i="1"/>
  <c r="Z5398" i="1" s="1"/>
  <c r="U5399" i="1"/>
  <c r="Z5399" i="1" s="1"/>
  <c r="U5400" i="1"/>
  <c r="Z5400" i="1" s="1"/>
  <c r="U5401" i="1"/>
  <c r="Z5401" i="1" s="1"/>
  <c r="U5402" i="1"/>
  <c r="Z5402" i="1" s="1"/>
  <c r="U5403" i="1"/>
  <c r="Z5403" i="1" s="1"/>
  <c r="U5404" i="1"/>
  <c r="Z5404" i="1" s="1"/>
  <c r="U5405" i="1"/>
  <c r="Z5405" i="1" s="1"/>
  <c r="U5406" i="1"/>
  <c r="Z5406" i="1" s="1"/>
  <c r="U5482" i="1"/>
  <c r="Z5482" i="1" s="1"/>
  <c r="W5486" i="1"/>
  <c r="AB5486" i="1" s="1"/>
  <c r="Z5492" i="1"/>
  <c r="AA5499" i="1"/>
  <c r="V5511" i="1"/>
  <c r="AA5511" i="1" s="1"/>
  <c r="T5548" i="1"/>
  <c r="Y5548" i="1" s="1"/>
  <c r="AB5563" i="1"/>
  <c r="U5567" i="1"/>
  <c r="Z5567" i="1" s="1"/>
  <c r="AB5168" i="1"/>
  <c r="U5179" i="1"/>
  <c r="Z5179" i="1" s="1"/>
  <c r="U5184" i="1"/>
  <c r="Z5184" i="1" s="1"/>
  <c r="AB5194" i="1"/>
  <c r="AB5199" i="1"/>
  <c r="W5202" i="1"/>
  <c r="AB5202" i="1" s="1"/>
  <c r="W5203" i="1"/>
  <c r="AB5203" i="1" s="1"/>
  <c r="AA5204" i="1"/>
  <c r="AA5208" i="1"/>
  <c r="AA5213" i="1"/>
  <c r="AA5217" i="1"/>
  <c r="AA5230" i="1"/>
  <c r="T5232" i="1"/>
  <c r="Y5232" i="1" s="1"/>
  <c r="AA5234" i="1"/>
  <c r="AA5238" i="1"/>
  <c r="AB5242" i="1"/>
  <c r="X5245" i="1"/>
  <c r="T5250" i="1"/>
  <c r="Y5250" i="1" s="1"/>
  <c r="X5497" i="1"/>
  <c r="AA5517" i="1"/>
  <c r="T5542" i="1"/>
  <c r="Y5542" i="1" s="1"/>
  <c r="W5544" i="1"/>
  <c r="AB5544" i="1" s="1"/>
  <c r="Z5550" i="1"/>
  <c r="T5561" i="1"/>
  <c r="Y5561" i="1" s="1"/>
  <c r="T5163" i="1"/>
  <c r="Y5163" i="1" s="1"/>
  <c r="AA5166" i="1"/>
  <c r="V5166" i="1"/>
  <c r="T5168" i="1"/>
  <c r="Y5168" i="1" s="1"/>
  <c r="V5170" i="1"/>
  <c r="AA5170" i="1" s="1"/>
  <c r="T5172" i="1"/>
  <c r="Y5172" i="1" s="1"/>
  <c r="V5174" i="1"/>
  <c r="AA5174" i="1" s="1"/>
  <c r="T5176" i="1"/>
  <c r="Y5176" i="1" s="1"/>
  <c r="T5181" i="1"/>
  <c r="Y5181" i="1" s="1"/>
  <c r="W5182" i="1"/>
  <c r="AB5182" i="1" s="1"/>
  <c r="T5185" i="1"/>
  <c r="Y5185" i="1" s="1"/>
  <c r="W5186" i="1"/>
  <c r="AB5186" i="1" s="1"/>
  <c r="W5190" i="1"/>
  <c r="AB5190" i="1" s="1"/>
  <c r="T5193" i="1"/>
  <c r="Y5193" i="1" s="1"/>
  <c r="T5198" i="1"/>
  <c r="Y5198" i="1" s="1"/>
  <c r="U5201" i="1"/>
  <c r="Z5201" i="1" s="1"/>
  <c r="AB5207" i="1"/>
  <c r="AB5212" i="1"/>
  <c r="AB5216" i="1"/>
  <c r="U5218" i="1"/>
  <c r="Z5218" i="1" s="1"/>
  <c r="AB5229" i="1"/>
  <c r="AB5237" i="1"/>
  <c r="T5241" i="1"/>
  <c r="Y5241" i="1" s="1"/>
  <c r="Y5245" i="1"/>
  <c r="W5246" i="1"/>
  <c r="AB5246" i="1" s="1"/>
  <c r="V5247" i="1"/>
  <c r="AA5247" i="1" s="1"/>
  <c r="U5248" i="1"/>
  <c r="Z5248" i="1" s="1"/>
  <c r="U5249" i="1"/>
  <c r="Z5249" i="1" s="1"/>
  <c r="Z5325" i="1"/>
  <c r="Z5338" i="1"/>
  <c r="Z5350" i="1"/>
  <c r="Z5362" i="1"/>
  <c r="Z5374" i="1"/>
  <c r="Z5383" i="1"/>
  <c r="Z5385" i="1"/>
  <c r="Z5387" i="1"/>
  <c r="Z5389" i="1"/>
  <c r="Z5391" i="1"/>
  <c r="X5407" i="1"/>
  <c r="X5468" i="1"/>
  <c r="T5484" i="1"/>
  <c r="Y5484" i="1" s="1"/>
  <c r="V5490" i="1"/>
  <c r="AA5490" i="1" s="1"/>
  <c r="T5497" i="1"/>
  <c r="Y5497" i="1" s="1"/>
  <c r="S5538" i="1"/>
  <c r="X5538" i="1" s="1"/>
  <c r="W5538" i="1"/>
  <c r="AB5538" i="1" s="1"/>
  <c r="V5546" i="1"/>
  <c r="AA5546" i="1" s="1"/>
  <c r="S5554" i="1"/>
  <c r="X5554" i="1" s="1"/>
  <c r="W5554" i="1"/>
  <c r="AB5554" i="1" s="1"/>
  <c r="AB5432" i="1"/>
  <c r="AB5436" i="1"/>
  <c r="AB5440" i="1"/>
  <c r="AB5444" i="1"/>
  <c r="AB5448" i="1"/>
  <c r="Y5466" i="1"/>
  <c r="AA5482" i="1"/>
  <c r="U5484" i="1"/>
  <c r="Z5484" i="1" s="1"/>
  <c r="Y5486" i="1"/>
  <c r="Y5492" i="1"/>
  <c r="X5511" i="1"/>
  <c r="AB5511" i="1"/>
  <c r="X5530" i="1"/>
  <c r="AB5530" i="1"/>
  <c r="AA5540" i="1"/>
  <c r="U5542" i="1"/>
  <c r="Z5542" i="1" s="1"/>
  <c r="Y5544" i="1"/>
  <c r="X5546" i="1"/>
  <c r="AB5546" i="1"/>
  <c r="Y5550" i="1"/>
  <c r="AA5552" i="1"/>
  <c r="AA5556" i="1"/>
  <c r="U5561" i="1"/>
  <c r="Z5561" i="1" s="1"/>
  <c r="X5431" i="1"/>
  <c r="AB5431" i="1"/>
  <c r="S5432" i="1"/>
  <c r="X5432" i="1" s="1"/>
  <c r="X5435" i="1"/>
  <c r="AB5435" i="1"/>
  <c r="S5436" i="1"/>
  <c r="X5436" i="1" s="1"/>
  <c r="X5439" i="1"/>
  <c r="AB5439" i="1"/>
  <c r="S5440" i="1"/>
  <c r="X5440" i="1" s="1"/>
  <c r="X5443" i="1"/>
  <c r="AB5443" i="1"/>
  <c r="S5444" i="1"/>
  <c r="X5444" i="1" s="1"/>
  <c r="X5447" i="1"/>
  <c r="AB5447" i="1"/>
  <c r="S5448" i="1"/>
  <c r="X5448" i="1" s="1"/>
  <c r="AA5474" i="1"/>
  <c r="U5476" i="1"/>
  <c r="Z5476" i="1" s="1"/>
  <c r="Y5478" i="1"/>
  <c r="X5499" i="1"/>
  <c r="AB5499" i="1"/>
  <c r="U5515" i="1"/>
  <c r="Z5515" i="1" s="1"/>
  <c r="Y5517" i="1"/>
  <c r="S5517" i="1"/>
  <c r="X5517" i="1" s="1"/>
  <c r="X5519" i="1"/>
  <c r="AB5519" i="1"/>
  <c r="AA5532" i="1"/>
  <c r="U5534" i="1"/>
  <c r="Z5534" i="1" s="1"/>
  <c r="Y5536" i="1"/>
  <c r="AA5544" i="1"/>
  <c r="V5548" i="1"/>
  <c r="AA5548" i="1" s="1"/>
  <c r="AB5552" i="1"/>
  <c r="V5563" i="1"/>
  <c r="AA5563" i="1" s="1"/>
  <c r="X5434" i="1"/>
  <c r="AB5434" i="1"/>
  <c r="X5438" i="1"/>
  <c r="AB5438" i="1"/>
  <c r="X5442" i="1"/>
  <c r="AB5442" i="1"/>
  <c r="X5446" i="1"/>
  <c r="AB5446" i="1"/>
  <c r="X5488" i="1"/>
  <c r="AB5488" i="1"/>
  <c r="AA5501" i="1"/>
  <c r="AA5521" i="1"/>
  <c r="U5526" i="1"/>
  <c r="Z5526" i="1" s="1"/>
  <c r="Y5528" i="1"/>
  <c r="AA5567" i="1"/>
  <c r="X5565" i="1"/>
  <c r="AB3682" i="1"/>
  <c r="S5219" i="1"/>
  <c r="X5219" i="1" s="1"/>
  <c r="X5210" i="1"/>
  <c r="Y5201" i="1"/>
  <c r="AB5189" i="1"/>
  <c r="U5187" i="1"/>
  <c r="Z5187" i="1" s="1"/>
  <c r="S5168" i="1"/>
  <c r="X5168" i="1" s="1"/>
  <c r="X5158" i="1"/>
  <c r="AA5256" i="1"/>
  <c r="X5251" i="1"/>
  <c r="S5250" i="1"/>
  <c r="X5250" i="1" s="1"/>
  <c r="S5242" i="1"/>
  <c r="X5242" i="1" s="1"/>
  <c r="Y5240" i="1"/>
  <c r="S5237" i="1"/>
  <c r="X5237" i="1" s="1"/>
  <c r="X5236" i="1"/>
  <c r="S5233" i="1"/>
  <c r="X5233" i="1" s="1"/>
  <c r="S5232" i="1"/>
  <c r="X5232" i="1" s="1"/>
  <c r="S5228" i="1"/>
  <c r="X5228" i="1" s="1"/>
  <c r="AB5219" i="1"/>
  <c r="X5223" i="1"/>
  <c r="X5216" i="1"/>
  <c r="X5215" i="1"/>
  <c r="S5212" i="1"/>
  <c r="X5212" i="1" s="1"/>
  <c r="X5211" i="1"/>
  <c r="X5207" i="1"/>
  <c r="X5206" i="1"/>
  <c r="S5203" i="1"/>
  <c r="X5203" i="1" s="1"/>
  <c r="X5202" i="1"/>
  <c r="S5199" i="1"/>
  <c r="X5199" i="1" s="1"/>
  <c r="S5198" i="1"/>
  <c r="X5198" i="1" s="1"/>
  <c r="X5194" i="1"/>
  <c r="X5193" i="1"/>
  <c r="X5190" i="1"/>
  <c r="S5189" i="1"/>
  <c r="X5189" i="1" s="1"/>
  <c r="X5188" i="1"/>
  <c r="X5186" i="1"/>
  <c r="S5185" i="1"/>
  <c r="X5185" i="1" s="1"/>
  <c r="X5180" i="1"/>
  <c r="X5182" i="1"/>
  <c r="X5181" i="1"/>
  <c r="Y5171" i="1"/>
  <c r="W5169" i="1"/>
  <c r="AB5169" i="1" s="1"/>
  <c r="AB5167" i="1"/>
  <c r="X5179" i="1"/>
  <c r="X5177" i="1"/>
  <c r="S5175" i="1"/>
  <c r="X5175" i="1" s="1"/>
  <c r="S5173" i="1"/>
  <c r="X5173" i="1" s="1"/>
  <c r="S5172" i="1"/>
  <c r="X5172" i="1" s="1"/>
  <c r="S5169" i="1"/>
  <c r="X5169" i="1" s="1"/>
  <c r="AB5159" i="1"/>
  <c r="S5164" i="1"/>
  <c r="X5164" i="1" s="1"/>
  <c r="X5163" i="1"/>
  <c r="S5162" i="1"/>
  <c r="X5162" i="1" s="1"/>
  <c r="X5160" i="1"/>
  <c r="S5156" i="1"/>
  <c r="X5156" i="1" s="1"/>
  <c r="S5155" i="1"/>
  <c r="X5155" i="1" s="1"/>
  <c r="X5152" i="1"/>
  <c r="X5151" i="1"/>
  <c r="S5150" i="1"/>
  <c r="X5150" i="1" s="1"/>
  <c r="AB3674" i="1"/>
  <c r="AB3678" i="1"/>
  <c r="X3677" i="1"/>
  <c r="S3676" i="1"/>
  <c r="X3676" i="1" s="1"/>
  <c r="S3674" i="1"/>
  <c r="X3674" i="1" s="1"/>
  <c r="U3675" i="1"/>
  <c r="Z3675" i="1" s="1"/>
  <c r="AB3677" i="1"/>
  <c r="S3682" i="1"/>
  <c r="X3682" i="1" s="1"/>
  <c r="S3681" i="1"/>
  <c r="X3681" i="1" s="1"/>
  <c r="S3680" i="1"/>
  <c r="X3680" i="1" s="1"/>
  <c r="S3678" i="1"/>
  <c r="X3678" i="1" s="1"/>
  <c r="S3672" i="1"/>
  <c r="X3672" i="1" s="1"/>
  <c r="S3670" i="1"/>
  <c r="X3670" i="1" s="1"/>
  <c r="S3669" i="1"/>
  <c r="X3669" i="1" s="1"/>
  <c r="S3668" i="1"/>
  <c r="X3668" i="1" s="1"/>
  <c r="U3668" i="1"/>
  <c r="Z3668" i="1" s="1"/>
  <c r="U3669" i="1"/>
  <c r="Z3669" i="1" s="1"/>
  <c r="T3670" i="1"/>
  <c r="Y3670" i="1" s="1"/>
  <c r="S3671" i="1"/>
  <c r="X3671" i="1" s="1"/>
  <c r="W3671" i="1"/>
  <c r="AB3671" i="1" s="1"/>
  <c r="V3672" i="1"/>
  <c r="AA3672" i="1" s="1"/>
  <c r="U3673" i="1"/>
  <c r="Z3673" i="1" s="1"/>
  <c r="AC3673" i="1" s="1"/>
  <c r="T3674" i="1"/>
  <c r="Y3674" i="1" s="1"/>
  <c r="S3675" i="1"/>
  <c r="X3675" i="1" s="1"/>
  <c r="W3675" i="1"/>
  <c r="AB3675" i="1" s="1"/>
  <c r="V3676" i="1"/>
  <c r="AA3676" i="1" s="1"/>
  <c r="U3677" i="1"/>
  <c r="Z3677" i="1" s="1"/>
  <c r="T3678" i="1"/>
  <c r="Y3678" i="1" s="1"/>
  <c r="S3679" i="1"/>
  <c r="X3679" i="1" s="1"/>
  <c r="W3679" i="1"/>
  <c r="AB3679" i="1" s="1"/>
  <c r="V3680" i="1"/>
  <c r="AA3680" i="1" s="1"/>
  <c r="U3681" i="1"/>
  <c r="Z3681" i="1" s="1"/>
  <c r="T3682" i="1"/>
  <c r="Y3682" i="1" s="1"/>
  <c r="AA20" i="1"/>
  <c r="AA21" i="1"/>
  <c r="Z22" i="1"/>
  <c r="Y23" i="1"/>
  <c r="X24" i="1"/>
  <c r="AB24" i="1"/>
  <c r="AA25" i="1"/>
  <c r="AC25" i="1" s="1"/>
  <c r="Z26" i="1"/>
  <c r="Y27" i="1"/>
  <c r="X28" i="1"/>
  <c r="AB28" i="1"/>
  <c r="AA29" i="1"/>
  <c r="Z30" i="1"/>
  <c r="Y31" i="1"/>
  <c r="X32" i="1"/>
  <c r="AB32" i="1"/>
  <c r="AA33" i="1"/>
  <c r="Z34" i="1"/>
  <c r="Y35" i="1"/>
  <c r="Y36" i="1"/>
  <c r="X37" i="1"/>
  <c r="AB37" i="1"/>
  <c r="AA38" i="1"/>
  <c r="Z39" i="1"/>
  <c r="Y40" i="1"/>
  <c r="X41" i="1"/>
  <c r="AB41" i="1"/>
  <c r="AA42" i="1"/>
  <c r="AC42" i="1" s="1"/>
  <c r="Z43" i="1"/>
  <c r="Y44" i="1"/>
  <c r="X45" i="1"/>
  <c r="AB45" i="1"/>
  <c r="AA46" i="1"/>
  <c r="Z47" i="1"/>
  <c r="Y48" i="1"/>
  <c r="X49" i="1"/>
  <c r="AB49" i="1"/>
  <c r="AA50" i="1"/>
  <c r="AA51" i="1"/>
  <c r="Z52" i="1"/>
  <c r="Y53" i="1"/>
  <c r="X54" i="1"/>
  <c r="AB54" i="1"/>
  <c r="AA55" i="1"/>
  <c r="Z56" i="1"/>
  <c r="Y57" i="1"/>
  <c r="X58" i="1"/>
  <c r="AC58" i="1" s="1"/>
  <c r="AB58" i="1"/>
  <c r="AA59" i="1"/>
  <c r="Z60" i="1"/>
  <c r="Y61" i="1"/>
  <c r="X62" i="1"/>
  <c r="AB62" i="1"/>
  <c r="AA63" i="1"/>
  <c r="Z64" i="1"/>
  <c r="Y65" i="1"/>
  <c r="Y66" i="1"/>
  <c r="X67" i="1"/>
  <c r="AB67" i="1"/>
  <c r="AA68" i="1"/>
  <c r="Z69" i="1"/>
  <c r="Y70" i="1"/>
  <c r="X71" i="1"/>
  <c r="AB71" i="1"/>
  <c r="AA72" i="1"/>
  <c r="Z73" i="1"/>
  <c r="Y74" i="1"/>
  <c r="X75" i="1"/>
  <c r="AB75" i="1"/>
  <c r="AA76" i="1"/>
  <c r="Z77" i="1"/>
  <c r="Y78" i="1"/>
  <c r="X79" i="1"/>
  <c r="AB79" i="1"/>
  <c r="AA80" i="1"/>
  <c r="AA81" i="1"/>
  <c r="Z82" i="1"/>
  <c r="Y83" i="1"/>
  <c r="X84" i="1"/>
  <c r="AB84" i="1"/>
  <c r="AA85" i="1"/>
  <c r="AC85" i="1" s="1"/>
  <c r="Z86" i="1"/>
  <c r="AC86" i="1" s="1"/>
  <c r="Y87" i="1"/>
  <c r="X88" i="1"/>
  <c r="AB88" i="1"/>
  <c r="AA89" i="1"/>
  <c r="Z90" i="1"/>
  <c r="Y91" i="1"/>
  <c r="X92" i="1"/>
  <c r="AB92" i="1"/>
  <c r="AA93" i="1"/>
  <c r="Z94" i="1"/>
  <c r="Y95" i="1"/>
  <c r="Y96" i="1"/>
  <c r="X97" i="1"/>
  <c r="AB97" i="1"/>
  <c r="AA98" i="1"/>
  <c r="Z99" i="1"/>
  <c r="Y100" i="1"/>
  <c r="X101" i="1"/>
  <c r="AB101" i="1"/>
  <c r="AA102" i="1"/>
  <c r="Z103" i="1"/>
  <c r="Y104" i="1"/>
  <c r="X105" i="1"/>
  <c r="AB105" i="1"/>
  <c r="AA106" i="1"/>
  <c r="Z107" i="1"/>
  <c r="Y108" i="1"/>
  <c r="X109" i="1"/>
  <c r="AB109" i="1"/>
  <c r="AA110" i="1"/>
  <c r="AA111" i="1"/>
  <c r="Z112" i="1"/>
  <c r="Y113" i="1"/>
  <c r="X114" i="1"/>
  <c r="AB114" i="1"/>
  <c r="AA115" i="1"/>
  <c r="Z116" i="1"/>
  <c r="Y117" i="1"/>
  <c r="X118" i="1"/>
  <c r="AB118" i="1"/>
  <c r="AA119" i="1"/>
  <c r="AC119" i="1" s="1"/>
  <c r="Z120" i="1"/>
  <c r="Y121" i="1"/>
  <c r="X122" i="1"/>
  <c r="AB122" i="1"/>
  <c r="AA123" i="1"/>
  <c r="Z124" i="1"/>
  <c r="Y125" i="1"/>
  <c r="Y126" i="1"/>
  <c r="X127" i="1"/>
  <c r="AB127" i="1"/>
  <c r="AA128" i="1"/>
  <c r="Z129" i="1"/>
  <c r="Y130" i="1"/>
  <c r="X131" i="1"/>
  <c r="AB131" i="1"/>
  <c r="AA132" i="1"/>
  <c r="Z133" i="1"/>
  <c r="Y134" i="1"/>
  <c r="X135" i="1"/>
  <c r="AB135" i="1"/>
  <c r="AA136" i="1"/>
  <c r="Z137" i="1"/>
  <c r="Y138" i="1"/>
  <c r="X139" i="1"/>
  <c r="AB139" i="1"/>
  <c r="AA140" i="1"/>
  <c r="AA141" i="1"/>
  <c r="Z142" i="1"/>
  <c r="Y143" i="1"/>
  <c r="X144" i="1"/>
  <c r="AB144" i="1"/>
  <c r="AA145" i="1"/>
  <c r="AC145" i="1" s="1"/>
  <c r="Z146" i="1"/>
  <c r="AC146" i="1" s="1"/>
  <c r="Y147" i="1"/>
  <c r="X148" i="1"/>
  <c r="AB148" i="1"/>
  <c r="AA149" i="1"/>
  <c r="Z150" i="1"/>
  <c r="Y151" i="1"/>
  <c r="X152" i="1"/>
  <c r="AB152" i="1"/>
  <c r="AA153" i="1"/>
  <c r="AC153" i="1" s="1"/>
  <c r="Z154" i="1"/>
  <c r="AC154" i="1" s="1"/>
  <c r="Y155" i="1"/>
  <c r="Y156" i="1"/>
  <c r="X157" i="1"/>
  <c r="AB157" i="1"/>
  <c r="AA158" i="1"/>
  <c r="Z159" i="1"/>
  <c r="Y160" i="1"/>
  <c r="X161" i="1"/>
  <c r="AB161" i="1"/>
  <c r="AA162" i="1"/>
  <c r="AC162" i="1" s="1"/>
  <c r="Z163" i="1"/>
  <c r="AC163" i="1" s="1"/>
  <c r="Y164" i="1"/>
  <c r="X165" i="1"/>
  <c r="AB165" i="1"/>
  <c r="AA166" i="1"/>
  <c r="Z167" i="1"/>
  <c r="Y168" i="1"/>
  <c r="X169" i="1"/>
  <c r="AB169" i="1"/>
  <c r="AA170" i="1"/>
  <c r="AC170" i="1" s="1"/>
  <c r="AA171" i="1"/>
  <c r="Z172" i="1"/>
  <c r="AC172" i="1" s="1"/>
  <c r="Y173" i="1"/>
  <c r="X174" i="1"/>
  <c r="AB174" i="1"/>
  <c r="AA175" i="1"/>
  <c r="Z176" i="1"/>
  <c r="Y177" i="1"/>
  <c r="X178" i="1"/>
  <c r="AB178" i="1"/>
  <c r="AA179" i="1"/>
  <c r="Z180" i="1"/>
  <c r="Y181" i="1"/>
  <c r="X182" i="1"/>
  <c r="AB182" i="1"/>
  <c r="AA183" i="1"/>
  <c r="Z184" i="1"/>
  <c r="Y185" i="1"/>
  <c r="Y186" i="1"/>
  <c r="X187" i="1"/>
  <c r="AB187" i="1"/>
  <c r="AA188" i="1"/>
  <c r="Z189" i="1"/>
  <c r="Y190" i="1"/>
  <c r="X191" i="1"/>
  <c r="AB191" i="1"/>
  <c r="AA192" i="1"/>
  <c r="Z193" i="1"/>
  <c r="Y194" i="1"/>
  <c r="X195" i="1"/>
  <c r="AB195" i="1"/>
  <c r="AA196" i="1"/>
  <c r="Z197" i="1"/>
  <c r="Y198" i="1"/>
  <c r="X199" i="1"/>
  <c r="AB199" i="1"/>
  <c r="AA200" i="1"/>
  <c r="AA201" i="1"/>
  <c r="Z202" i="1"/>
  <c r="Y203" i="1"/>
  <c r="X204" i="1"/>
  <c r="AB204" i="1"/>
  <c r="AA205" i="1"/>
  <c r="AC205" i="1" s="1"/>
  <c r="Z206" i="1"/>
  <c r="Y207" i="1"/>
  <c r="X208" i="1"/>
  <c r="AB208" i="1"/>
  <c r="AA209" i="1"/>
  <c r="Z210" i="1"/>
  <c r="Y211" i="1"/>
  <c r="X212" i="1"/>
  <c r="AB212" i="1"/>
  <c r="AA213" i="1"/>
  <c r="AC213" i="1" s="1"/>
  <c r="Z214" i="1"/>
  <c r="AC214" i="1" s="1"/>
  <c r="Y215" i="1"/>
  <c r="Y216" i="1"/>
  <c r="X217" i="1"/>
  <c r="AB217" i="1"/>
  <c r="AA218" i="1"/>
  <c r="Z219" i="1"/>
  <c r="Y220" i="1"/>
  <c r="X221" i="1"/>
  <c r="AB221" i="1"/>
  <c r="AA222" i="1"/>
  <c r="AC222" i="1" s="1"/>
  <c r="Z223" i="1"/>
  <c r="Y224" i="1"/>
  <c r="X225" i="1"/>
  <c r="AB225" i="1"/>
  <c r="AA226" i="1"/>
  <c r="Z227" i="1"/>
  <c r="Y228" i="1"/>
  <c r="X229" i="1"/>
  <c r="AB229" i="1"/>
  <c r="AA230" i="1"/>
  <c r="AC230" i="1" s="1"/>
  <c r="AA231" i="1"/>
  <c r="Z232" i="1"/>
  <c r="Y233" i="1"/>
  <c r="X234" i="1"/>
  <c r="AB234" i="1"/>
  <c r="AA235" i="1"/>
  <c r="Z236" i="1"/>
  <c r="Y237" i="1"/>
  <c r="X238" i="1"/>
  <c r="AB238" i="1"/>
  <c r="AA239" i="1"/>
  <c r="Z240" i="1"/>
  <c r="AC240" i="1" s="1"/>
  <c r="AD240" i="1" s="1"/>
  <c r="Y241" i="1"/>
  <c r="X242" i="1"/>
  <c r="AB242" i="1"/>
  <c r="AA243" i="1"/>
  <c r="Z244" i="1"/>
  <c r="AC244" i="1" s="1"/>
  <c r="AD244" i="1" s="1"/>
  <c r="Y245" i="1"/>
  <c r="Y246" i="1"/>
  <c r="X247" i="1"/>
  <c r="AB247" i="1"/>
  <c r="AA248" i="1"/>
  <c r="AC248" i="1" s="1"/>
  <c r="Z249" i="1"/>
  <c r="Y250" i="1"/>
  <c r="X251" i="1"/>
  <c r="AB251" i="1"/>
  <c r="AA252" i="1"/>
  <c r="Z253" i="1"/>
  <c r="Y254" i="1"/>
  <c r="X255" i="1"/>
  <c r="AB255" i="1"/>
  <c r="AA256" i="1"/>
  <c r="AC256" i="1" s="1"/>
  <c r="Z257" i="1"/>
  <c r="AC257" i="1" s="1"/>
  <c r="Y258" i="1"/>
  <c r="X259" i="1"/>
  <c r="AB259" i="1"/>
  <c r="AA260" i="1"/>
  <c r="AA261" i="1"/>
  <c r="Z262" i="1"/>
  <c r="Y263" i="1"/>
  <c r="X264" i="1"/>
  <c r="AB264" i="1"/>
  <c r="AA265" i="1"/>
  <c r="Z266" i="1"/>
  <c r="Y267" i="1"/>
  <c r="X268" i="1"/>
  <c r="AB268" i="1"/>
  <c r="AA269" i="1"/>
  <c r="AC269" i="1" s="1"/>
  <c r="Z270" i="1"/>
  <c r="Y271" i="1"/>
  <c r="AA321" i="1"/>
  <c r="Y323" i="1"/>
  <c r="AA325" i="1"/>
  <c r="Y327" i="1"/>
  <c r="AA329" i="1"/>
  <c r="Z330" i="1"/>
  <c r="Y331" i="1"/>
  <c r="X332" i="1"/>
  <c r="AB332" i="1"/>
  <c r="AA333" i="1"/>
  <c r="Z334" i="1"/>
  <c r="Y336" i="1"/>
  <c r="Y337" i="1"/>
  <c r="AB338" i="1"/>
  <c r="AA339" i="1"/>
  <c r="Z340" i="1"/>
  <c r="Y341" i="1"/>
  <c r="X342" i="1"/>
  <c r="AB342" i="1"/>
  <c r="AA343" i="1"/>
  <c r="Z344" i="1"/>
  <c r="Y345" i="1"/>
  <c r="X346" i="1"/>
  <c r="AB346" i="1"/>
  <c r="AA347" i="1"/>
  <c r="Z348" i="1"/>
  <c r="Y349" i="1"/>
  <c r="X350" i="1"/>
  <c r="AB350" i="1"/>
  <c r="AA351" i="1"/>
  <c r="AA352" i="1"/>
  <c r="Z353" i="1"/>
  <c r="Y354" i="1"/>
  <c r="X355" i="1"/>
  <c r="AB355" i="1"/>
  <c r="AA356" i="1"/>
  <c r="Z357" i="1"/>
  <c r="Y358" i="1"/>
  <c r="X359" i="1"/>
  <c r="AB359" i="1"/>
  <c r="AA360" i="1"/>
  <c r="Z361" i="1"/>
  <c r="Y362" i="1"/>
  <c r="X363" i="1"/>
  <c r="AB363" i="1"/>
  <c r="AA383" i="1"/>
  <c r="Z392" i="1"/>
  <c r="Y393" i="1"/>
  <c r="T394" i="1"/>
  <c r="Y394" i="1" s="1"/>
  <c r="X394" i="1"/>
  <c r="AB394" i="1"/>
  <c r="S395" i="1"/>
  <c r="X395" i="1" s="1"/>
  <c r="W395" i="1"/>
  <c r="AB395" i="1" s="1"/>
  <c r="AA395" i="1"/>
  <c r="Z396" i="1"/>
  <c r="Y397" i="1"/>
  <c r="Y398" i="1"/>
  <c r="X399" i="1"/>
  <c r="AB399" i="1"/>
  <c r="AA400" i="1"/>
  <c r="Z401" i="1"/>
  <c r="Y402" i="1"/>
  <c r="X403" i="1"/>
  <c r="AB403" i="1"/>
  <c r="AA404" i="1"/>
  <c r="Z405" i="1"/>
  <c r="Y406" i="1"/>
  <c r="X407" i="1"/>
  <c r="AB407" i="1"/>
  <c r="AA408" i="1"/>
  <c r="Z409" i="1"/>
  <c r="Y410" i="1"/>
  <c r="X411" i="1"/>
  <c r="AB411" i="1"/>
  <c r="AA412" i="1"/>
  <c r="AA413" i="1"/>
  <c r="Z414" i="1"/>
  <c r="Y415" i="1"/>
  <c r="X416" i="1"/>
  <c r="AB416" i="1"/>
  <c r="AA417" i="1"/>
  <c r="Z418" i="1"/>
  <c r="Y419" i="1"/>
  <c r="X420" i="1"/>
  <c r="AB420" i="1"/>
  <c r="S421" i="1"/>
  <c r="X421" i="1" s="1"/>
  <c r="W421" i="1"/>
  <c r="AB421" i="1" s="1"/>
  <c r="AA421" i="1"/>
  <c r="V422" i="1"/>
  <c r="AA422" i="1" s="1"/>
  <c r="U423" i="1"/>
  <c r="Z423" i="1" s="1"/>
  <c r="T424" i="1"/>
  <c r="Y424" i="1" s="1"/>
  <c r="V426" i="1"/>
  <c r="AA426" i="1" s="1"/>
  <c r="U427" i="1"/>
  <c r="Z427" i="1" s="1"/>
  <c r="U428" i="1"/>
  <c r="Z428" i="1" s="1"/>
  <c r="T429" i="1"/>
  <c r="Y429" i="1" s="1"/>
  <c r="V431" i="1"/>
  <c r="AA431" i="1" s="1"/>
  <c r="U432" i="1"/>
  <c r="Z432" i="1" s="1"/>
  <c r="T433" i="1"/>
  <c r="Y433" i="1" s="1"/>
  <c r="V435" i="1"/>
  <c r="AA435" i="1" s="1"/>
  <c r="U436" i="1"/>
  <c r="Z436" i="1" s="1"/>
  <c r="T437" i="1"/>
  <c r="Y437" i="1" s="1"/>
  <c r="V439" i="1"/>
  <c r="AA439" i="1" s="1"/>
  <c r="AA443" i="1"/>
  <c r="Z444" i="1"/>
  <c r="Y445" i="1"/>
  <c r="X446" i="1"/>
  <c r="AB446" i="1"/>
  <c r="AA447" i="1"/>
  <c r="V448" i="1"/>
  <c r="AA448" i="1" s="1"/>
  <c r="Z448" i="1"/>
  <c r="Y449" i="1"/>
  <c r="X450" i="1"/>
  <c r="AB450" i="1"/>
  <c r="AA451" i="1"/>
  <c r="Z452" i="1"/>
  <c r="Y453" i="1"/>
  <c r="X454" i="1"/>
  <c r="AB454" i="1"/>
  <c r="AA455" i="1"/>
  <c r="Z456" i="1"/>
  <c r="Y457" i="1"/>
  <c r="Y458" i="1"/>
  <c r="X459" i="1"/>
  <c r="AB459" i="1"/>
  <c r="AA460" i="1"/>
  <c r="Z461" i="1"/>
  <c r="Y462" i="1"/>
  <c r="X463" i="1"/>
  <c r="AB463" i="1"/>
  <c r="AA464" i="1"/>
  <c r="V465" i="1"/>
  <c r="AA465" i="1" s="1"/>
  <c r="Z465" i="1"/>
  <c r="Y466" i="1"/>
  <c r="X467" i="1"/>
  <c r="AB467" i="1"/>
  <c r="AA468" i="1"/>
  <c r="Z469" i="1"/>
  <c r="Y470" i="1"/>
  <c r="X471" i="1"/>
  <c r="AB471" i="1"/>
  <c r="AA472" i="1"/>
  <c r="AA473" i="1"/>
  <c r="Z474" i="1"/>
  <c r="AB476" i="1"/>
  <c r="AB480" i="1"/>
  <c r="AA481" i="1"/>
  <c r="Z482" i="1"/>
  <c r="Y483" i="1"/>
  <c r="X484" i="1"/>
  <c r="AB484" i="1"/>
  <c r="AA485" i="1"/>
  <c r="Z486" i="1"/>
  <c r="Y487" i="1"/>
  <c r="Y488" i="1"/>
  <c r="X489" i="1"/>
  <c r="AB489" i="1"/>
  <c r="AA490" i="1"/>
  <c r="Z491" i="1"/>
  <c r="Y492" i="1"/>
  <c r="X493" i="1"/>
  <c r="AB493" i="1"/>
  <c r="AA494" i="1"/>
  <c r="Z495" i="1"/>
  <c r="Y496" i="1"/>
  <c r="X497" i="1"/>
  <c r="AB497" i="1"/>
  <c r="AA498" i="1"/>
  <c r="Z499" i="1"/>
  <c r="Y500" i="1"/>
  <c r="X501" i="1"/>
  <c r="AB501" i="1"/>
  <c r="AA502" i="1"/>
  <c r="AA503" i="1"/>
  <c r="Z504" i="1"/>
  <c r="Y505" i="1"/>
  <c r="X506" i="1"/>
  <c r="AB506" i="1"/>
  <c r="AA507" i="1"/>
  <c r="Z508" i="1"/>
  <c r="Y509" i="1"/>
  <c r="X510" i="1"/>
  <c r="AB510" i="1"/>
  <c r="AA511" i="1"/>
  <c r="Z512" i="1"/>
  <c r="Y513" i="1"/>
  <c r="X514" i="1"/>
  <c r="AB514" i="1"/>
  <c r="AA515" i="1"/>
  <c r="Z516" i="1"/>
  <c r="Y517" i="1"/>
  <c r="Y518" i="1"/>
  <c r="X519" i="1"/>
  <c r="AB519" i="1"/>
  <c r="AA520" i="1"/>
  <c r="Z521" i="1"/>
  <c r="Y522" i="1"/>
  <c r="X523" i="1"/>
  <c r="AB523" i="1"/>
  <c r="AA524" i="1"/>
  <c r="Z525" i="1"/>
  <c r="Y526" i="1"/>
  <c r="X527" i="1"/>
  <c r="AB527" i="1"/>
  <c r="AA528" i="1"/>
  <c r="Z529" i="1"/>
  <c r="Y530" i="1"/>
  <c r="X531" i="1"/>
  <c r="AB531" i="1"/>
  <c r="AA532" i="1"/>
  <c r="AA533" i="1"/>
  <c r="Z534" i="1"/>
  <c r="Y535" i="1"/>
  <c r="X536" i="1"/>
  <c r="AB536" i="1"/>
  <c r="AA537" i="1"/>
  <c r="Z538" i="1"/>
  <c r="Y539" i="1"/>
  <c r="X540" i="1"/>
  <c r="AB540" i="1"/>
  <c r="AA541" i="1"/>
  <c r="Z542" i="1"/>
  <c r="Y543" i="1"/>
  <c r="X544" i="1"/>
  <c r="AB544" i="1"/>
  <c r="AA545" i="1"/>
  <c r="Z546" i="1"/>
  <c r="Y547" i="1"/>
  <c r="Y548" i="1"/>
  <c r="X549" i="1"/>
  <c r="AB549" i="1"/>
  <c r="AA550" i="1"/>
  <c r="Z551" i="1"/>
  <c r="Y552" i="1"/>
  <c r="X553" i="1"/>
  <c r="AB553" i="1"/>
  <c r="AA554" i="1"/>
  <c r="Z555" i="1"/>
  <c r="Y556" i="1"/>
  <c r="T557" i="1"/>
  <c r="Y557" i="1" s="1"/>
  <c r="X557" i="1"/>
  <c r="AB557" i="1"/>
  <c r="AA558" i="1"/>
  <c r="V559" i="1"/>
  <c r="AA559" i="1" s="1"/>
  <c r="Z559" i="1"/>
  <c r="U560" i="1"/>
  <c r="Z560" i="1" s="1"/>
  <c r="Y560" i="1"/>
  <c r="T561" i="1"/>
  <c r="Y561" i="1" s="1"/>
  <c r="X561" i="1"/>
  <c r="AB561" i="1"/>
  <c r="AA562" i="1"/>
  <c r="AA563" i="1"/>
  <c r="Z564" i="1"/>
  <c r="Y565" i="1"/>
  <c r="X566" i="1"/>
  <c r="AB566" i="1"/>
  <c r="AA567" i="1"/>
  <c r="Z568" i="1"/>
  <c r="Y569" i="1"/>
  <c r="X570" i="1"/>
  <c r="AB570" i="1"/>
  <c r="AA571" i="1"/>
  <c r="Z572" i="1"/>
  <c r="Y573" i="1"/>
  <c r="X574" i="1"/>
  <c r="AB574" i="1"/>
  <c r="AA575" i="1"/>
  <c r="Z576" i="1"/>
  <c r="AC576" i="1" s="1"/>
  <c r="Y577" i="1"/>
  <c r="Y578" i="1"/>
  <c r="X579" i="1"/>
  <c r="AB579" i="1"/>
  <c r="AA580" i="1"/>
  <c r="AC580" i="1" s="1"/>
  <c r="Z581" i="1"/>
  <c r="Y582" i="1"/>
  <c r="X583" i="1"/>
  <c r="AB583" i="1"/>
  <c r="AA584" i="1"/>
  <c r="Z585" i="1"/>
  <c r="Y586" i="1"/>
  <c r="X587" i="1"/>
  <c r="AB587" i="1"/>
  <c r="AA588" i="1"/>
  <c r="Z589" i="1"/>
  <c r="AC589" i="1" s="1"/>
  <c r="Y590" i="1"/>
  <c r="X591" i="1"/>
  <c r="AB591" i="1"/>
  <c r="AA592" i="1"/>
  <c r="AA593" i="1"/>
  <c r="Z594" i="1"/>
  <c r="Y595" i="1"/>
  <c r="AC595" i="1" s="1"/>
  <c r="X596" i="1"/>
  <c r="AB596" i="1"/>
  <c r="AA597" i="1"/>
  <c r="Z598" i="1"/>
  <c r="Y599" i="1"/>
  <c r="X600" i="1"/>
  <c r="AB600" i="1"/>
  <c r="AA601" i="1"/>
  <c r="Z602" i="1"/>
  <c r="Y603" i="1"/>
  <c r="X604" i="1"/>
  <c r="AB604" i="1"/>
  <c r="AA605" i="1"/>
  <c r="Z606" i="1"/>
  <c r="AC606" i="1" s="1"/>
  <c r="Y607" i="1"/>
  <c r="Y608" i="1"/>
  <c r="X609" i="1"/>
  <c r="AB609" i="1"/>
  <c r="AA610" i="1"/>
  <c r="Z611" i="1"/>
  <c r="AC611" i="1" s="1"/>
  <c r="Y612" i="1"/>
  <c r="X613" i="1"/>
  <c r="AB613" i="1"/>
  <c r="AA614" i="1"/>
  <c r="AC614" i="1" s="1"/>
  <c r="Z615" i="1"/>
  <c r="Y616" i="1"/>
  <c r="AC616" i="1" s="1"/>
  <c r="X617" i="1"/>
  <c r="AB617" i="1"/>
  <c r="W618" i="1"/>
  <c r="AB618" i="1" s="1"/>
  <c r="AA618" i="1"/>
  <c r="V619" i="1"/>
  <c r="AA619" i="1" s="1"/>
  <c r="Z619" i="1"/>
  <c r="U620" i="1"/>
  <c r="Z620" i="1" s="1"/>
  <c r="Y620" i="1"/>
  <c r="T621" i="1"/>
  <c r="Y621" i="1" s="1"/>
  <c r="X621" i="1"/>
  <c r="AB621" i="1"/>
  <c r="S622" i="1"/>
  <c r="X622" i="1" s="1"/>
  <c r="W622" i="1"/>
  <c r="AB622" i="1" s="1"/>
  <c r="AA622" i="1"/>
  <c r="S623" i="1"/>
  <c r="X623" i="1" s="1"/>
  <c r="W623" i="1"/>
  <c r="AB623" i="1" s="1"/>
  <c r="AA623" i="1"/>
  <c r="Z624" i="1"/>
  <c r="Y625" i="1"/>
  <c r="X626" i="1"/>
  <c r="AB626" i="1"/>
  <c r="AA627" i="1"/>
  <c r="Z628" i="1"/>
  <c r="AC628" i="1" s="1"/>
  <c r="Y629" i="1"/>
  <c r="X630" i="1"/>
  <c r="AB630" i="1"/>
  <c r="AA631" i="1"/>
  <c r="Y642" i="1"/>
  <c r="X643" i="1"/>
  <c r="AB643" i="1"/>
  <c r="AA644" i="1"/>
  <c r="Z645" i="1"/>
  <c r="Y646" i="1"/>
  <c r="X647" i="1"/>
  <c r="AB647" i="1"/>
  <c r="AA648" i="1"/>
  <c r="Z649" i="1"/>
  <c r="Y650" i="1"/>
  <c r="X651" i="1"/>
  <c r="AB651" i="1"/>
  <c r="AA652" i="1"/>
  <c r="S653" i="1"/>
  <c r="X653" i="1" s="1"/>
  <c r="W653" i="1"/>
  <c r="AB653" i="1" s="1"/>
  <c r="AA653" i="1"/>
  <c r="V654" i="1"/>
  <c r="AA654" i="1" s="1"/>
  <c r="Z654" i="1"/>
  <c r="AC654" i="1" s="1"/>
  <c r="U655" i="1"/>
  <c r="Z655" i="1" s="1"/>
  <c r="Y655" i="1"/>
  <c r="T656" i="1"/>
  <c r="Y656" i="1" s="1"/>
  <c r="X656" i="1"/>
  <c r="AB656" i="1"/>
  <c r="S657" i="1"/>
  <c r="X657" i="1" s="1"/>
  <c r="W657" i="1"/>
  <c r="AB657" i="1" s="1"/>
  <c r="AA657" i="1"/>
  <c r="V658" i="1"/>
  <c r="AA658" i="1" s="1"/>
  <c r="Z658" i="1"/>
  <c r="U659" i="1"/>
  <c r="Z659" i="1" s="1"/>
  <c r="Y659" i="1"/>
  <c r="T660" i="1"/>
  <c r="Y660" i="1" s="1"/>
  <c r="X660" i="1"/>
  <c r="AB660" i="1"/>
  <c r="S661" i="1"/>
  <c r="X661" i="1" s="1"/>
  <c r="W661" i="1"/>
  <c r="AB661" i="1" s="1"/>
  <c r="AA661" i="1"/>
  <c r="V662" i="1"/>
  <c r="AA662" i="1" s="1"/>
  <c r="Z662" i="1"/>
  <c r="Y663" i="1"/>
  <c r="X664" i="1"/>
  <c r="AB664" i="1"/>
  <c r="W665" i="1"/>
  <c r="AB665" i="1" s="1"/>
  <c r="AA665" i="1"/>
  <c r="Z666" i="1"/>
  <c r="AC666" i="1" s="1"/>
  <c r="Y667" i="1"/>
  <c r="Y668" i="1"/>
  <c r="X669" i="1"/>
  <c r="AB669" i="1"/>
  <c r="AA670" i="1"/>
  <c r="Z671" i="1"/>
  <c r="AC671" i="1" s="1"/>
  <c r="Y672" i="1"/>
  <c r="X673" i="1"/>
  <c r="AB673" i="1"/>
  <c r="AA674" i="1"/>
  <c r="Z675" i="1"/>
  <c r="Y676" i="1"/>
  <c r="X677" i="1"/>
  <c r="AB677" i="1"/>
  <c r="AA678" i="1"/>
  <c r="Z679" i="1"/>
  <c r="Y680" i="1"/>
  <c r="X681" i="1"/>
  <c r="AB681" i="1"/>
  <c r="AA682" i="1"/>
  <c r="Z684" i="1"/>
  <c r="AC684" i="1" s="1"/>
  <c r="Y685" i="1"/>
  <c r="AC685" i="1" s="1"/>
  <c r="X686" i="1"/>
  <c r="AB686" i="1"/>
  <c r="AA687" i="1"/>
  <c r="Z688" i="1"/>
  <c r="AC688" i="1" s="1"/>
  <c r="Y689" i="1"/>
  <c r="X690" i="1"/>
  <c r="AB690" i="1"/>
  <c r="AA691" i="1"/>
  <c r="Z692" i="1"/>
  <c r="AC692" i="1" s="1"/>
  <c r="Y693" i="1"/>
  <c r="X694" i="1"/>
  <c r="AB694" i="1"/>
  <c r="Y697" i="1"/>
  <c r="Y698" i="1"/>
  <c r="X699" i="1"/>
  <c r="AB699" i="1"/>
  <c r="AA700" i="1"/>
  <c r="Z701" i="1"/>
  <c r="Y702" i="1"/>
  <c r="AC702" i="1" s="1"/>
  <c r="X703" i="1"/>
  <c r="AB703" i="1"/>
  <c r="AA704" i="1"/>
  <c r="AC704" i="1" s="1"/>
  <c r="AA705" i="1"/>
  <c r="T46" i="1"/>
  <c r="Y46" i="1" s="1"/>
  <c r="V48" i="1"/>
  <c r="AA48" i="1" s="1"/>
  <c r="U75" i="1"/>
  <c r="Z75" i="1" s="1"/>
  <c r="T76" i="1"/>
  <c r="Y76" i="1" s="1"/>
  <c r="S77" i="1"/>
  <c r="X77" i="1" s="1"/>
  <c r="W77" i="1"/>
  <c r="AB77" i="1" s="1"/>
  <c r="V78" i="1"/>
  <c r="AA78" i="1" s="1"/>
  <c r="U79" i="1"/>
  <c r="Z79" i="1" s="1"/>
  <c r="T80" i="1"/>
  <c r="Y80" i="1" s="1"/>
  <c r="T81" i="1"/>
  <c r="Y81" i="1" s="1"/>
  <c r="V83" i="1"/>
  <c r="AA83" i="1" s="1"/>
  <c r="V87" i="1"/>
  <c r="AA87" i="1" s="1"/>
  <c r="U88" i="1"/>
  <c r="Z88" i="1" s="1"/>
  <c r="T89" i="1"/>
  <c r="Y89" i="1" s="1"/>
  <c r="S90" i="1"/>
  <c r="X90" i="1" s="1"/>
  <c r="W90" i="1"/>
  <c r="AB90" i="1" s="1"/>
  <c r="V91" i="1"/>
  <c r="AA91" i="1" s="1"/>
  <c r="U92" i="1"/>
  <c r="Z92" i="1" s="1"/>
  <c r="T93" i="1"/>
  <c r="Y93" i="1" s="1"/>
  <c r="S94" i="1"/>
  <c r="X94" i="1" s="1"/>
  <c r="W94" i="1"/>
  <c r="AB94" i="1" s="1"/>
  <c r="V95" i="1"/>
  <c r="AA95" i="1" s="1"/>
  <c r="V96" i="1"/>
  <c r="AA96" i="1" s="1"/>
  <c r="U97" i="1"/>
  <c r="Z97" i="1" s="1"/>
  <c r="T98" i="1"/>
  <c r="Y98" i="1" s="1"/>
  <c r="S99" i="1"/>
  <c r="X99" i="1" s="1"/>
  <c r="W99" i="1"/>
  <c r="AB99" i="1" s="1"/>
  <c r="V100" i="1"/>
  <c r="AA100" i="1" s="1"/>
  <c r="U101" i="1"/>
  <c r="Z101" i="1" s="1"/>
  <c r="T102" i="1"/>
  <c r="Y102" i="1" s="1"/>
  <c r="S103" i="1"/>
  <c r="X103" i="1" s="1"/>
  <c r="W103" i="1"/>
  <c r="AB103" i="1" s="1"/>
  <c r="V104" i="1"/>
  <c r="AA104" i="1" s="1"/>
  <c r="U105" i="1"/>
  <c r="Z105" i="1" s="1"/>
  <c r="T106" i="1"/>
  <c r="Y106" i="1" s="1"/>
  <c r="S107" i="1"/>
  <c r="X107" i="1" s="1"/>
  <c r="W107" i="1"/>
  <c r="AB107" i="1" s="1"/>
  <c r="V108" i="1"/>
  <c r="AA108" i="1" s="1"/>
  <c r="U109" i="1"/>
  <c r="Z109" i="1" s="1"/>
  <c r="T110" i="1"/>
  <c r="Y110" i="1" s="1"/>
  <c r="T111" i="1"/>
  <c r="Y111" i="1" s="1"/>
  <c r="AC111" i="1" s="1"/>
  <c r="W112" i="1"/>
  <c r="AB112" i="1" s="1"/>
  <c r="V113" i="1"/>
  <c r="AA113" i="1" s="1"/>
  <c r="U114" i="1"/>
  <c r="Z114" i="1" s="1"/>
  <c r="T115" i="1"/>
  <c r="Y115" i="1" s="1"/>
  <c r="V117" i="1"/>
  <c r="AA117" i="1" s="1"/>
  <c r="T128" i="1"/>
  <c r="Y128" i="1" s="1"/>
  <c r="V130" i="1"/>
  <c r="AA130" i="1" s="1"/>
  <c r="T132" i="1"/>
  <c r="Y132" i="1" s="1"/>
  <c r="V147" i="1"/>
  <c r="AA147" i="1" s="1"/>
  <c r="T149" i="1"/>
  <c r="Y149" i="1" s="1"/>
  <c r="V151" i="1"/>
  <c r="AA151" i="1" s="1"/>
  <c r="V173" i="1"/>
  <c r="AA173" i="1" s="1"/>
  <c r="U174" i="1"/>
  <c r="Z174" i="1" s="1"/>
  <c r="T175" i="1"/>
  <c r="Y175" i="1" s="1"/>
  <c r="S176" i="1"/>
  <c r="X176" i="1" s="1"/>
  <c r="W176" i="1"/>
  <c r="AB176" i="1" s="1"/>
  <c r="V177" i="1"/>
  <c r="AA177" i="1" s="1"/>
  <c r="U178" i="1"/>
  <c r="Z178" i="1" s="1"/>
  <c r="T179" i="1"/>
  <c r="Y179" i="1" s="1"/>
  <c r="S180" i="1"/>
  <c r="X180" i="1" s="1"/>
  <c r="W180" i="1"/>
  <c r="AB180" i="1" s="1"/>
  <c r="V181" i="1"/>
  <c r="AA181" i="1" s="1"/>
  <c r="U182" i="1"/>
  <c r="Z182" i="1" s="1"/>
  <c r="T183" i="1"/>
  <c r="Y183" i="1" s="1"/>
  <c r="S184" i="1"/>
  <c r="X184" i="1" s="1"/>
  <c r="W184" i="1"/>
  <c r="AB184" i="1" s="1"/>
  <c r="V185" i="1"/>
  <c r="AA185" i="1" s="1"/>
  <c r="V186" i="1"/>
  <c r="AA186" i="1" s="1"/>
  <c r="U187" i="1"/>
  <c r="Z187" i="1" s="1"/>
  <c r="T188" i="1"/>
  <c r="Y188" i="1" s="1"/>
  <c r="S189" i="1"/>
  <c r="X189" i="1" s="1"/>
  <c r="W189" i="1"/>
  <c r="AB189" i="1" s="1"/>
  <c r="V190" i="1"/>
  <c r="AA190" i="1" s="1"/>
  <c r="U191" i="1"/>
  <c r="Z191" i="1" s="1"/>
  <c r="T192" i="1"/>
  <c r="Y192" i="1" s="1"/>
  <c r="W193" i="1"/>
  <c r="AB193" i="1" s="1"/>
  <c r="V194" i="1"/>
  <c r="AA194" i="1" s="1"/>
  <c r="U195" i="1"/>
  <c r="Z195" i="1" s="1"/>
  <c r="T196" i="1"/>
  <c r="Y196" i="1" s="1"/>
  <c r="AC196" i="1" s="1"/>
  <c r="V198" i="1"/>
  <c r="AA198" i="1" s="1"/>
  <c r="T200" i="1"/>
  <c r="Y200" i="1" s="1"/>
  <c r="V271" i="1"/>
  <c r="AA271" i="1" s="1"/>
  <c r="U272" i="1"/>
  <c r="Z272" i="1" s="1"/>
  <c r="T273" i="1"/>
  <c r="Y273" i="1" s="1"/>
  <c r="S274" i="1"/>
  <c r="X274" i="1" s="1"/>
  <c r="W274" i="1"/>
  <c r="AB274" i="1" s="1"/>
  <c r="V275" i="1"/>
  <c r="AA275" i="1" s="1"/>
  <c r="V276" i="1"/>
  <c r="AA276" i="1" s="1"/>
  <c r="U277" i="1"/>
  <c r="Z277" i="1" s="1"/>
  <c r="T278" i="1"/>
  <c r="Y278" i="1" s="1"/>
  <c r="S279" i="1"/>
  <c r="X279" i="1" s="1"/>
  <c r="W279" i="1"/>
  <c r="AB279" i="1" s="1"/>
  <c r="V280" i="1"/>
  <c r="AA280" i="1" s="1"/>
  <c r="U281" i="1"/>
  <c r="Z281" i="1" s="1"/>
  <c r="T282" i="1"/>
  <c r="Y282" i="1" s="1"/>
  <c r="S283" i="1"/>
  <c r="X283" i="1" s="1"/>
  <c r="W283" i="1"/>
  <c r="AB283" i="1" s="1"/>
  <c r="V284" i="1"/>
  <c r="AA284" i="1" s="1"/>
  <c r="AC284" i="1" s="1"/>
  <c r="U285" i="1"/>
  <c r="Z285" i="1" s="1"/>
  <c r="T286" i="1"/>
  <c r="Y286" i="1" s="1"/>
  <c r="S287" i="1"/>
  <c r="X287" i="1" s="1"/>
  <c r="W287" i="1"/>
  <c r="AB287" i="1" s="1"/>
  <c r="V288" i="1"/>
  <c r="AA288" i="1" s="1"/>
  <c r="U289" i="1"/>
  <c r="Z289" i="1" s="1"/>
  <c r="AC289" i="1" s="1"/>
  <c r="T290" i="1"/>
  <c r="Y290" i="1" s="1"/>
  <c r="T291" i="1"/>
  <c r="Y291" i="1" s="1"/>
  <c r="AC291" i="1" s="1"/>
  <c r="S292" i="1"/>
  <c r="X292" i="1" s="1"/>
  <c r="W292" i="1"/>
  <c r="AB292" i="1" s="1"/>
  <c r="V293" i="1"/>
  <c r="AA293" i="1" s="1"/>
  <c r="U294" i="1"/>
  <c r="Z294" i="1" s="1"/>
  <c r="AC294" i="1" s="1"/>
  <c r="T295" i="1"/>
  <c r="Y295" i="1" s="1"/>
  <c r="S296" i="1"/>
  <c r="X296" i="1" s="1"/>
  <c r="W296" i="1"/>
  <c r="AB296" i="1" s="1"/>
  <c r="V297" i="1"/>
  <c r="AA297" i="1" s="1"/>
  <c r="U298" i="1"/>
  <c r="Z298" i="1" s="1"/>
  <c r="AC298" i="1" s="1"/>
  <c r="T299" i="1"/>
  <c r="Y299" i="1" s="1"/>
  <c r="S300" i="1"/>
  <c r="X300" i="1" s="1"/>
  <c r="W300" i="1"/>
  <c r="AB300" i="1" s="1"/>
  <c r="V301" i="1"/>
  <c r="AA301" i="1" s="1"/>
  <c r="U302" i="1"/>
  <c r="Z302" i="1" s="1"/>
  <c r="AC302" i="1" s="1"/>
  <c r="T303" i="1"/>
  <c r="Y303" i="1" s="1"/>
  <c r="S304" i="1"/>
  <c r="X304" i="1" s="1"/>
  <c r="AC304" i="1" s="1"/>
  <c r="W304" i="1"/>
  <c r="AB304" i="1" s="1"/>
  <c r="V305" i="1"/>
  <c r="AA305" i="1" s="1"/>
  <c r="V306" i="1"/>
  <c r="AA306" i="1" s="1"/>
  <c r="AC306" i="1" s="1"/>
  <c r="U307" i="1"/>
  <c r="Z307" i="1" s="1"/>
  <c r="T308" i="1"/>
  <c r="Y308" i="1" s="1"/>
  <c r="S309" i="1"/>
  <c r="X309" i="1" s="1"/>
  <c r="W309" i="1"/>
  <c r="AB309" i="1" s="1"/>
  <c r="V310" i="1"/>
  <c r="AA310" i="1" s="1"/>
  <c r="U311" i="1"/>
  <c r="Z311" i="1" s="1"/>
  <c r="AC311" i="1" s="1"/>
  <c r="T312" i="1"/>
  <c r="Y312" i="1" s="1"/>
  <c r="S313" i="1"/>
  <c r="X313" i="1" s="1"/>
  <c r="W313" i="1"/>
  <c r="AB313" i="1" s="1"/>
  <c r="V314" i="1"/>
  <c r="AA314" i="1" s="1"/>
  <c r="U315" i="1"/>
  <c r="Z315" i="1" s="1"/>
  <c r="T316" i="1"/>
  <c r="Y316" i="1" s="1"/>
  <c r="S317" i="1"/>
  <c r="X317" i="1" s="1"/>
  <c r="W317" i="1"/>
  <c r="AB317" i="1" s="1"/>
  <c r="V318" i="1"/>
  <c r="AA318" i="1" s="1"/>
  <c r="U319" i="1"/>
  <c r="Z319" i="1" s="1"/>
  <c r="T320" i="1"/>
  <c r="Y320" i="1" s="1"/>
  <c r="T321" i="1"/>
  <c r="Y321" i="1" s="1"/>
  <c r="AC321" i="1" s="1"/>
  <c r="S322" i="1"/>
  <c r="X322" i="1" s="1"/>
  <c r="W322" i="1"/>
  <c r="AB322" i="1" s="1"/>
  <c r="V323" i="1"/>
  <c r="AA323" i="1" s="1"/>
  <c r="U324" i="1"/>
  <c r="Z324" i="1" s="1"/>
  <c r="AC324" i="1" s="1"/>
  <c r="T325" i="1"/>
  <c r="Y325" i="1" s="1"/>
  <c r="S326" i="1"/>
  <c r="X326" i="1" s="1"/>
  <c r="W326" i="1"/>
  <c r="AB326" i="1" s="1"/>
  <c r="V327" i="1"/>
  <c r="AA327" i="1" s="1"/>
  <c r="U328" i="1"/>
  <c r="Z328" i="1" s="1"/>
  <c r="AC328" i="1" s="1"/>
  <c r="T329" i="1"/>
  <c r="Y329" i="1" s="1"/>
  <c r="AC329" i="1" s="1"/>
  <c r="S330" i="1"/>
  <c r="X330" i="1" s="1"/>
  <c r="W330" i="1"/>
  <c r="AB330" i="1" s="1"/>
  <c r="V331" i="1"/>
  <c r="AA331" i="1" s="1"/>
  <c r="U332" i="1"/>
  <c r="Z332" i="1" s="1"/>
  <c r="T333" i="1"/>
  <c r="Y333" i="1" s="1"/>
  <c r="S334" i="1"/>
  <c r="X334" i="1" s="1"/>
  <c r="W334" i="1"/>
  <c r="AB334" i="1" s="1"/>
  <c r="V336" i="1"/>
  <c r="AA336" i="1" s="1"/>
  <c r="V337" i="1"/>
  <c r="AA337" i="1" s="1"/>
  <c r="U338" i="1"/>
  <c r="Z338" i="1" s="1"/>
  <c r="T339" i="1"/>
  <c r="Y339" i="1" s="1"/>
  <c r="S340" i="1"/>
  <c r="X340" i="1" s="1"/>
  <c r="W340" i="1"/>
  <c r="AB340" i="1" s="1"/>
  <c r="V341" i="1"/>
  <c r="AA341" i="1" s="1"/>
  <c r="U342" i="1"/>
  <c r="Z342" i="1" s="1"/>
  <c r="T343" i="1"/>
  <c r="Y343" i="1" s="1"/>
  <c r="S344" i="1"/>
  <c r="X344" i="1" s="1"/>
  <c r="W344" i="1"/>
  <c r="AB344" i="1" s="1"/>
  <c r="V345" i="1"/>
  <c r="AA345" i="1" s="1"/>
  <c r="U346" i="1"/>
  <c r="Z346" i="1" s="1"/>
  <c r="T347" i="1"/>
  <c r="Y347" i="1" s="1"/>
  <c r="S348" i="1"/>
  <c r="X348" i="1" s="1"/>
  <c r="W348" i="1"/>
  <c r="AB348" i="1" s="1"/>
  <c r="V349" i="1"/>
  <c r="AA349" i="1" s="1"/>
  <c r="U350" i="1"/>
  <c r="Z350" i="1" s="1"/>
  <c r="T351" i="1"/>
  <c r="Y351" i="1" s="1"/>
  <c r="T352" i="1"/>
  <c r="Y352" i="1" s="1"/>
  <c r="S353" i="1"/>
  <c r="X353" i="1" s="1"/>
  <c r="W353" i="1"/>
  <c r="AB353" i="1" s="1"/>
  <c r="V354" i="1"/>
  <c r="AA354" i="1" s="1"/>
  <c r="U355" i="1"/>
  <c r="Z355" i="1" s="1"/>
  <c r="T356" i="1"/>
  <c r="Y356" i="1" s="1"/>
  <c r="AC356" i="1" s="1"/>
  <c r="S357" i="1"/>
  <c r="X357" i="1" s="1"/>
  <c r="W357" i="1"/>
  <c r="AB357" i="1" s="1"/>
  <c r="V358" i="1"/>
  <c r="AA358" i="1" s="1"/>
  <c r="U359" i="1"/>
  <c r="Z359" i="1" s="1"/>
  <c r="T360" i="1"/>
  <c r="Y360" i="1" s="1"/>
  <c r="S361" i="1"/>
  <c r="X361" i="1" s="1"/>
  <c r="W361" i="1"/>
  <c r="AB361" i="1" s="1"/>
  <c r="V362" i="1"/>
  <c r="AA362" i="1" s="1"/>
  <c r="U363" i="1"/>
  <c r="Z363" i="1" s="1"/>
  <c r="T364" i="1"/>
  <c r="Y364" i="1" s="1"/>
  <c r="AC364" i="1" s="1"/>
  <c r="S365" i="1"/>
  <c r="X365" i="1" s="1"/>
  <c r="W365" i="1"/>
  <c r="AB365" i="1" s="1"/>
  <c r="V366" i="1"/>
  <c r="AA366" i="1" s="1"/>
  <c r="AC366" i="1" s="1"/>
  <c r="V367" i="1"/>
  <c r="AA367" i="1" s="1"/>
  <c r="AC367" i="1" s="1"/>
  <c r="U368" i="1"/>
  <c r="Z368" i="1" s="1"/>
  <c r="T369" i="1"/>
  <c r="Y369" i="1" s="1"/>
  <c r="S370" i="1"/>
  <c r="X370" i="1" s="1"/>
  <c r="W370" i="1"/>
  <c r="AB370" i="1" s="1"/>
  <c r="V371" i="1"/>
  <c r="AA371" i="1" s="1"/>
  <c r="U372" i="1"/>
  <c r="Z372" i="1" s="1"/>
  <c r="T373" i="1"/>
  <c r="Y373" i="1" s="1"/>
  <c r="S374" i="1"/>
  <c r="X374" i="1" s="1"/>
  <c r="W374" i="1"/>
  <c r="AB374" i="1" s="1"/>
  <c r="V375" i="1"/>
  <c r="AA375" i="1" s="1"/>
  <c r="U376" i="1"/>
  <c r="Z376" i="1" s="1"/>
  <c r="T377" i="1"/>
  <c r="Y377" i="1" s="1"/>
  <c r="S378" i="1"/>
  <c r="X378" i="1" s="1"/>
  <c r="W378" i="1"/>
  <c r="AB378" i="1" s="1"/>
  <c r="V379" i="1"/>
  <c r="AA379" i="1" s="1"/>
  <c r="U380" i="1"/>
  <c r="Z380" i="1" s="1"/>
  <c r="T382" i="1"/>
  <c r="Y382" i="1" s="1"/>
  <c r="W559" i="1"/>
  <c r="AB559" i="1" s="1"/>
  <c r="T623" i="1"/>
  <c r="Y623" i="1" s="1"/>
  <c r="V625" i="1"/>
  <c r="AA625" i="1" s="1"/>
  <c r="U626" i="1"/>
  <c r="Z626" i="1" s="1"/>
  <c r="T627" i="1"/>
  <c r="Y627" i="1" s="1"/>
  <c r="V629" i="1"/>
  <c r="AA629" i="1" s="1"/>
  <c r="U630" i="1"/>
  <c r="Z630" i="1" s="1"/>
  <c r="T631" i="1"/>
  <c r="Y631" i="1" s="1"/>
  <c r="S632" i="1"/>
  <c r="X632" i="1" s="1"/>
  <c r="W632" i="1"/>
  <c r="AB632" i="1" s="1"/>
  <c r="V633" i="1"/>
  <c r="AA633" i="1" s="1"/>
  <c r="U634" i="1"/>
  <c r="Z634" i="1" s="1"/>
  <c r="T635" i="1"/>
  <c r="Y635" i="1" s="1"/>
  <c r="S636" i="1"/>
  <c r="X636" i="1" s="1"/>
  <c r="W636" i="1"/>
  <c r="AB636" i="1" s="1"/>
  <c r="V637" i="1"/>
  <c r="AA637" i="1" s="1"/>
  <c r="V638" i="1"/>
  <c r="AA638" i="1" s="1"/>
  <c r="U639" i="1"/>
  <c r="Z639" i="1" s="1"/>
  <c r="T640" i="1"/>
  <c r="Y640" i="1" s="1"/>
  <c r="S641" i="1"/>
  <c r="X641" i="1" s="1"/>
  <c r="W641" i="1"/>
  <c r="AB641" i="1" s="1"/>
  <c r="V642" i="1"/>
  <c r="AA642" i="1" s="1"/>
  <c r="U643" i="1"/>
  <c r="Z643" i="1" s="1"/>
  <c r="T644" i="1"/>
  <c r="Y644" i="1" s="1"/>
  <c r="AC644" i="1" s="1"/>
  <c r="S645" i="1"/>
  <c r="X645" i="1" s="1"/>
  <c r="W645" i="1"/>
  <c r="AB645" i="1" s="1"/>
  <c r="V646" i="1"/>
  <c r="AA646" i="1" s="1"/>
  <c r="U647" i="1"/>
  <c r="Z647" i="1" s="1"/>
  <c r="T648" i="1"/>
  <c r="Y648" i="1" s="1"/>
  <c r="S649" i="1"/>
  <c r="X649" i="1" s="1"/>
  <c r="W649" i="1"/>
  <c r="AB649" i="1" s="1"/>
  <c r="V650" i="1"/>
  <c r="AA650" i="1" s="1"/>
  <c r="U651" i="1"/>
  <c r="Z651" i="1" s="1"/>
  <c r="T652" i="1"/>
  <c r="Y652" i="1" s="1"/>
  <c r="T653" i="1"/>
  <c r="Y653" i="1" s="1"/>
  <c r="V655" i="1"/>
  <c r="AA655" i="1" s="1"/>
  <c r="U656" i="1"/>
  <c r="Z656" i="1" s="1"/>
  <c r="AA706" i="1"/>
  <c r="X706" i="1"/>
  <c r="V272" i="1"/>
  <c r="AA272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U278" i="1"/>
  <c r="Z278" i="1" s="1"/>
  <c r="T279" i="1"/>
  <c r="Y279" i="1" s="1"/>
  <c r="S280" i="1"/>
  <c r="X280" i="1" s="1"/>
  <c r="W280" i="1"/>
  <c r="AB280" i="1" s="1"/>
  <c r="W288" i="1"/>
  <c r="AB288" i="1" s="1"/>
  <c r="V368" i="1"/>
  <c r="AA368" i="1" s="1"/>
  <c r="U369" i="1"/>
  <c r="Z369" i="1" s="1"/>
  <c r="T370" i="1"/>
  <c r="Y370" i="1" s="1"/>
  <c r="S371" i="1"/>
  <c r="X371" i="1" s="1"/>
  <c r="W371" i="1"/>
  <c r="AB371" i="1" s="1"/>
  <c r="V372" i="1"/>
  <c r="AA372" i="1" s="1"/>
  <c r="U373" i="1"/>
  <c r="Z373" i="1" s="1"/>
  <c r="T374" i="1"/>
  <c r="Y374" i="1" s="1"/>
  <c r="S375" i="1"/>
  <c r="X375" i="1" s="1"/>
  <c r="W375" i="1"/>
  <c r="AB375" i="1" s="1"/>
  <c r="V376" i="1"/>
  <c r="AA376" i="1" s="1"/>
  <c r="U377" i="1"/>
  <c r="Z377" i="1" s="1"/>
  <c r="T378" i="1"/>
  <c r="Y378" i="1" s="1"/>
  <c r="S379" i="1"/>
  <c r="X379" i="1" s="1"/>
  <c r="W379" i="1"/>
  <c r="AB379" i="1" s="1"/>
  <c r="V380" i="1"/>
  <c r="AA380" i="1" s="1"/>
  <c r="U382" i="1"/>
  <c r="Z382" i="1" s="1"/>
  <c r="U383" i="1"/>
  <c r="Z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AC392" i="1" s="1"/>
  <c r="S393" i="1"/>
  <c r="X393" i="1" s="1"/>
  <c r="W393" i="1"/>
  <c r="AB393" i="1" s="1"/>
  <c r="V394" i="1"/>
  <c r="AA394" i="1" s="1"/>
  <c r="U395" i="1"/>
  <c r="Z395" i="1" s="1"/>
  <c r="T396" i="1"/>
  <c r="Y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AC401" i="1" s="1"/>
  <c r="S402" i="1"/>
  <c r="X402" i="1" s="1"/>
  <c r="W402" i="1"/>
  <c r="AB402" i="1" s="1"/>
  <c r="V403" i="1"/>
  <c r="AA403" i="1" s="1"/>
  <c r="U404" i="1"/>
  <c r="Z404" i="1" s="1"/>
  <c r="AC404" i="1" s="1"/>
  <c r="T405" i="1"/>
  <c r="Y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AC414" i="1" s="1"/>
  <c r="S415" i="1"/>
  <c r="X415" i="1" s="1"/>
  <c r="W415" i="1"/>
  <c r="AB415" i="1" s="1"/>
  <c r="V416" i="1"/>
  <c r="AA416" i="1" s="1"/>
  <c r="U417" i="1"/>
  <c r="Z417" i="1" s="1"/>
  <c r="AC417" i="1" s="1"/>
  <c r="T418" i="1"/>
  <c r="Y418" i="1" s="1"/>
  <c r="S419" i="1"/>
  <c r="X419" i="1" s="1"/>
  <c r="W419" i="1"/>
  <c r="AB419" i="1" s="1"/>
  <c r="V420" i="1"/>
  <c r="AA420" i="1" s="1"/>
  <c r="U421" i="1"/>
  <c r="Z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U443" i="1"/>
  <c r="Z443" i="1" s="1"/>
  <c r="T444" i="1"/>
  <c r="Y444" i="1" s="1"/>
  <c r="AC444" i="1" s="1"/>
  <c r="S445" i="1"/>
  <c r="X445" i="1" s="1"/>
  <c r="W445" i="1"/>
  <c r="AB445" i="1" s="1"/>
  <c r="V446" i="1"/>
  <c r="AA446" i="1" s="1"/>
  <c r="U447" i="1"/>
  <c r="Z447" i="1" s="1"/>
  <c r="T448" i="1"/>
  <c r="Y448" i="1" s="1"/>
  <c r="AC448" i="1" s="1"/>
  <c r="S449" i="1"/>
  <c r="X449" i="1" s="1"/>
  <c r="W449" i="1"/>
  <c r="AB449" i="1" s="1"/>
  <c r="V450" i="1"/>
  <c r="AA450" i="1" s="1"/>
  <c r="U451" i="1"/>
  <c r="Z451" i="1" s="1"/>
  <c r="T452" i="1"/>
  <c r="Y452" i="1" s="1"/>
  <c r="AC452" i="1" s="1"/>
  <c r="S453" i="1"/>
  <c r="X453" i="1" s="1"/>
  <c r="W453" i="1"/>
  <c r="AB453" i="1" s="1"/>
  <c r="V454" i="1"/>
  <c r="AA454" i="1" s="1"/>
  <c r="U455" i="1"/>
  <c r="Z455" i="1" s="1"/>
  <c r="T456" i="1"/>
  <c r="Y456" i="1" s="1"/>
  <c r="AC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AC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AC468" i="1" s="1"/>
  <c r="T469" i="1"/>
  <c r="Y469" i="1" s="1"/>
  <c r="AC469" i="1" s="1"/>
  <c r="S470" i="1"/>
  <c r="X470" i="1" s="1"/>
  <c r="W470" i="1"/>
  <c r="AB470" i="1" s="1"/>
  <c r="V471" i="1"/>
  <c r="AA471" i="1" s="1"/>
  <c r="U472" i="1"/>
  <c r="Z472" i="1" s="1"/>
  <c r="U473" i="1"/>
  <c r="Z473" i="1" s="1"/>
  <c r="T474" i="1"/>
  <c r="Y474" i="1" s="1"/>
  <c r="AC474" i="1" s="1"/>
  <c r="S475" i="1"/>
  <c r="X475" i="1" s="1"/>
  <c r="W475" i="1"/>
  <c r="AB475" i="1" s="1"/>
  <c r="V476" i="1"/>
  <c r="AA476" i="1" s="1"/>
  <c r="U477" i="1"/>
  <c r="Z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T486" i="1"/>
  <c r="Y486" i="1" s="1"/>
  <c r="AC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U494" i="1"/>
  <c r="Z494" i="1" s="1"/>
  <c r="T495" i="1"/>
  <c r="Y495" i="1" s="1"/>
  <c r="AC495" i="1" s="1"/>
  <c r="S496" i="1"/>
  <c r="X496" i="1" s="1"/>
  <c r="W496" i="1"/>
  <c r="AB496" i="1" s="1"/>
  <c r="V497" i="1"/>
  <c r="AA497" i="1" s="1"/>
  <c r="U498" i="1"/>
  <c r="Z498" i="1" s="1"/>
  <c r="T499" i="1"/>
  <c r="Y499" i="1" s="1"/>
  <c r="AC499" i="1" s="1"/>
  <c r="S500" i="1"/>
  <c r="X500" i="1" s="1"/>
  <c r="W500" i="1"/>
  <c r="AB500" i="1" s="1"/>
  <c r="V501" i="1"/>
  <c r="AA501" i="1" s="1"/>
  <c r="U502" i="1"/>
  <c r="Z502" i="1" s="1"/>
  <c r="U503" i="1"/>
  <c r="Z503" i="1" s="1"/>
  <c r="AC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AC512" i="1" s="1"/>
  <c r="S513" i="1"/>
  <c r="X513" i="1" s="1"/>
  <c r="W513" i="1"/>
  <c r="AB513" i="1" s="1"/>
  <c r="V514" i="1"/>
  <c r="AA514" i="1" s="1"/>
  <c r="U515" i="1"/>
  <c r="Z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AC521" i="1" s="1"/>
  <c r="S522" i="1"/>
  <c r="X522" i="1" s="1"/>
  <c r="W522" i="1"/>
  <c r="AB522" i="1" s="1"/>
  <c r="V523" i="1"/>
  <c r="AA523" i="1" s="1"/>
  <c r="U524" i="1"/>
  <c r="Z524" i="1" s="1"/>
  <c r="AC524" i="1" s="1"/>
  <c r="T525" i="1"/>
  <c r="Y525" i="1" s="1"/>
  <c r="AC525" i="1" s="1"/>
  <c r="S526" i="1"/>
  <c r="X526" i="1" s="1"/>
  <c r="W526" i="1"/>
  <c r="AB526" i="1" s="1"/>
  <c r="V527" i="1"/>
  <c r="AA527" i="1" s="1"/>
  <c r="U528" i="1"/>
  <c r="Z528" i="1" s="1"/>
  <c r="AC528" i="1" s="1"/>
  <c r="T529" i="1"/>
  <c r="Y529" i="1" s="1"/>
  <c r="AC529" i="1" s="1"/>
  <c r="S530" i="1"/>
  <c r="X530" i="1" s="1"/>
  <c r="W530" i="1"/>
  <c r="AB530" i="1" s="1"/>
  <c r="V531" i="1"/>
  <c r="AA531" i="1" s="1"/>
  <c r="U532" i="1"/>
  <c r="Z532" i="1" s="1"/>
  <c r="AC532" i="1" s="1"/>
  <c r="U533" i="1"/>
  <c r="Z533" i="1" s="1"/>
  <c r="AC533" i="1" s="1"/>
  <c r="T534" i="1"/>
  <c r="Y534" i="1" s="1"/>
  <c r="AC534" i="1" s="1"/>
  <c r="AD534" i="1" s="1"/>
  <c r="S535" i="1"/>
  <c r="X535" i="1" s="1"/>
  <c r="W535" i="1"/>
  <c r="AB535" i="1" s="1"/>
  <c r="V536" i="1"/>
  <c r="AA536" i="1" s="1"/>
  <c r="U537" i="1"/>
  <c r="Z537" i="1" s="1"/>
  <c r="AC537" i="1" s="1"/>
  <c r="AD537" i="1" s="1"/>
  <c r="T538" i="1"/>
  <c r="Y538" i="1" s="1"/>
  <c r="S539" i="1"/>
  <c r="X539" i="1" s="1"/>
  <c r="W539" i="1"/>
  <c r="AB539" i="1" s="1"/>
  <c r="V540" i="1"/>
  <c r="AA540" i="1" s="1"/>
  <c r="U541" i="1"/>
  <c r="Z541" i="1" s="1"/>
  <c r="AC541" i="1" s="1"/>
  <c r="AD541" i="1" s="1"/>
  <c r="T542" i="1"/>
  <c r="Y542" i="1" s="1"/>
  <c r="S543" i="1"/>
  <c r="X543" i="1" s="1"/>
  <c r="W543" i="1"/>
  <c r="AB543" i="1" s="1"/>
  <c r="V544" i="1"/>
  <c r="AA544" i="1" s="1"/>
  <c r="U545" i="1"/>
  <c r="Z545" i="1" s="1"/>
  <c r="AC545" i="1" s="1"/>
  <c r="AD545" i="1" s="1"/>
  <c r="T546" i="1"/>
  <c r="Y546" i="1" s="1"/>
  <c r="AC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T551" i="1"/>
  <c r="Y551" i="1" s="1"/>
  <c r="S552" i="1"/>
  <c r="X552" i="1" s="1"/>
  <c r="W552" i="1"/>
  <c r="AB552" i="1" s="1"/>
  <c r="V553" i="1"/>
  <c r="AA553" i="1" s="1"/>
  <c r="U554" i="1"/>
  <c r="Z554" i="1" s="1"/>
  <c r="AC554" i="1" s="1"/>
  <c r="T555" i="1"/>
  <c r="Y555" i="1" s="1"/>
  <c r="AC555" i="1" s="1"/>
  <c r="S556" i="1"/>
  <c r="X556" i="1" s="1"/>
  <c r="W556" i="1"/>
  <c r="AB556" i="1" s="1"/>
  <c r="V557" i="1"/>
  <c r="AA557" i="1" s="1"/>
  <c r="U558" i="1"/>
  <c r="Z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AC567" i="1" s="1"/>
  <c r="T568" i="1"/>
  <c r="Y568" i="1" s="1"/>
  <c r="AC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AC572" i="1" s="1"/>
  <c r="S578" i="1"/>
  <c r="X578" i="1" s="1"/>
  <c r="W578" i="1"/>
  <c r="AB578" i="1" s="1"/>
  <c r="V579" i="1"/>
  <c r="AA579" i="1" s="1"/>
  <c r="S608" i="1"/>
  <c r="X608" i="1" s="1"/>
  <c r="W608" i="1"/>
  <c r="AB608" i="1" s="1"/>
  <c r="V609" i="1"/>
  <c r="AA609" i="1" s="1"/>
  <c r="U610" i="1"/>
  <c r="Z610" i="1" s="1"/>
  <c r="AC61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T707" i="1"/>
  <c r="Y707" i="1" s="1"/>
  <c r="X705" i="1"/>
  <c r="AB705" i="1"/>
  <c r="Y705" i="1"/>
  <c r="AB706" i="1"/>
  <c r="V707" i="1"/>
  <c r="AA707" i="1" s="1"/>
  <c r="U708" i="1"/>
  <c r="Z708" i="1" s="1"/>
  <c r="T709" i="1"/>
  <c r="Y709" i="1" s="1"/>
  <c r="V711" i="1"/>
  <c r="AA711" i="1" s="1"/>
  <c r="T714" i="1"/>
  <c r="Y714" i="1" s="1"/>
  <c r="V716" i="1"/>
  <c r="AA716" i="1" s="1"/>
  <c r="V720" i="1"/>
  <c r="AA720" i="1" s="1"/>
  <c r="T722" i="1"/>
  <c r="Y722" i="1" s="1"/>
  <c r="V724" i="1"/>
  <c r="AA724" i="1" s="1"/>
  <c r="V730" i="1"/>
  <c r="AA730" i="1" s="1"/>
  <c r="V768" i="1"/>
  <c r="AA768" i="1" s="1"/>
  <c r="U769" i="1"/>
  <c r="Z769" i="1" s="1"/>
  <c r="T770" i="1"/>
  <c r="Y770" i="1" s="1"/>
  <c r="S771" i="1"/>
  <c r="X771" i="1" s="1"/>
  <c r="W771" i="1"/>
  <c r="AB771" i="1" s="1"/>
  <c r="V772" i="1"/>
  <c r="AA772" i="1" s="1"/>
  <c r="U774" i="1"/>
  <c r="Z774" i="1" s="1"/>
  <c r="U775" i="1"/>
  <c r="Z775" i="1" s="1"/>
  <c r="T896" i="1"/>
  <c r="Y896" i="1" s="1"/>
  <c r="S897" i="1"/>
  <c r="X897" i="1" s="1"/>
  <c r="W897" i="1"/>
  <c r="AB897" i="1" s="1"/>
  <c r="V898" i="1"/>
  <c r="AA898" i="1" s="1"/>
  <c r="U899" i="1"/>
  <c r="Z899" i="1" s="1"/>
  <c r="T900" i="1"/>
  <c r="Y900" i="1" s="1"/>
  <c r="S901" i="1"/>
  <c r="X901" i="1" s="1"/>
  <c r="W901" i="1"/>
  <c r="AB901" i="1" s="1"/>
  <c r="V902" i="1"/>
  <c r="AA902" i="1" s="1"/>
  <c r="U903" i="1"/>
  <c r="Z903" i="1" s="1"/>
  <c r="T904" i="1"/>
  <c r="Y904" i="1" s="1"/>
  <c r="V906" i="1"/>
  <c r="AA906" i="1" s="1"/>
  <c r="U907" i="1"/>
  <c r="Z907" i="1" s="1"/>
  <c r="T908" i="1"/>
  <c r="Y908" i="1" s="1"/>
  <c r="S909" i="1"/>
  <c r="X909" i="1" s="1"/>
  <c r="W909" i="1"/>
  <c r="AB909" i="1" s="1"/>
  <c r="S910" i="1"/>
  <c r="X910" i="1" s="1"/>
  <c r="W910" i="1"/>
  <c r="AB910" i="1" s="1"/>
  <c r="V911" i="1"/>
  <c r="AA911" i="1" s="1"/>
  <c r="U912" i="1"/>
  <c r="Z912" i="1" s="1"/>
  <c r="T913" i="1"/>
  <c r="Y913" i="1" s="1"/>
  <c r="S914" i="1"/>
  <c r="X914" i="1" s="1"/>
  <c r="W914" i="1"/>
  <c r="AB914" i="1" s="1"/>
  <c r="V915" i="1"/>
  <c r="AA915" i="1" s="1"/>
  <c r="U916" i="1"/>
  <c r="Z916" i="1" s="1"/>
  <c r="T917" i="1"/>
  <c r="Y917" i="1" s="1"/>
  <c r="AB917" i="1"/>
  <c r="AA918" i="1"/>
  <c r="Z919" i="1"/>
  <c r="Y920" i="1"/>
  <c r="T921" i="1"/>
  <c r="Y921" i="1" s="1"/>
  <c r="X921" i="1"/>
  <c r="AB921" i="1"/>
  <c r="AA922" i="1"/>
  <c r="V923" i="1"/>
  <c r="AA923" i="1" s="1"/>
  <c r="Z923" i="1"/>
  <c r="Y924" i="1"/>
  <c r="Y925" i="1"/>
  <c r="T926" i="1"/>
  <c r="Y926" i="1" s="1"/>
  <c r="X926" i="1"/>
  <c r="AB926" i="1"/>
  <c r="AA927" i="1"/>
  <c r="Z928" i="1"/>
  <c r="Y929" i="1"/>
  <c r="X930" i="1"/>
  <c r="AB930" i="1"/>
  <c r="AA931" i="1"/>
  <c r="Z932" i="1"/>
  <c r="Y933" i="1"/>
  <c r="X934" i="1"/>
  <c r="AB934" i="1"/>
  <c r="AA935" i="1"/>
  <c r="Z936" i="1"/>
  <c r="Y937" i="1"/>
  <c r="X938" i="1"/>
  <c r="AB938" i="1"/>
  <c r="AA939" i="1"/>
  <c r="AA940" i="1"/>
  <c r="Z941" i="1"/>
  <c r="Y942" i="1"/>
  <c r="X943" i="1"/>
  <c r="AB943" i="1"/>
  <c r="AA944" i="1"/>
  <c r="Z945" i="1"/>
  <c r="Y946" i="1"/>
  <c r="X947" i="1"/>
  <c r="AB947" i="1"/>
  <c r="AA948" i="1"/>
  <c r="V949" i="1"/>
  <c r="AA949" i="1" s="1"/>
  <c r="Z949" i="1"/>
  <c r="Y950" i="1"/>
  <c r="X951" i="1"/>
  <c r="AB951" i="1"/>
  <c r="AA952" i="1"/>
  <c r="Z953" i="1"/>
  <c r="Y954" i="1"/>
  <c r="U955" i="1"/>
  <c r="Z955" i="1" s="1"/>
  <c r="Y955" i="1"/>
  <c r="T956" i="1"/>
  <c r="Y956" i="1" s="1"/>
  <c r="X956" i="1"/>
  <c r="AB956" i="1"/>
  <c r="S957" i="1"/>
  <c r="X957" i="1" s="1"/>
  <c r="W957" i="1"/>
  <c r="AB957" i="1" s="1"/>
  <c r="AA957" i="1"/>
  <c r="V958" i="1"/>
  <c r="AA958" i="1" s="1"/>
  <c r="Z958" i="1"/>
  <c r="U959" i="1"/>
  <c r="Z959" i="1" s="1"/>
  <c r="Y959" i="1"/>
  <c r="T960" i="1"/>
  <c r="Y960" i="1" s="1"/>
  <c r="X960" i="1"/>
  <c r="AB960" i="1"/>
  <c r="S961" i="1"/>
  <c r="X961" i="1" s="1"/>
  <c r="W961" i="1"/>
  <c r="AB961" i="1" s="1"/>
  <c r="AA961" i="1"/>
  <c r="V962" i="1"/>
  <c r="AA962" i="1" s="1"/>
  <c r="Z962" i="1"/>
  <c r="U963" i="1"/>
  <c r="Z963" i="1" s="1"/>
  <c r="Y963" i="1"/>
  <c r="T964" i="1"/>
  <c r="Y964" i="1" s="1"/>
  <c r="X964" i="1"/>
  <c r="AB964" i="1"/>
  <c r="W965" i="1"/>
  <c r="AB965" i="1" s="1"/>
  <c r="AA965" i="1"/>
  <c r="V966" i="1"/>
  <c r="AA966" i="1" s="1"/>
  <c r="Z966" i="1"/>
  <c r="AA969" i="1"/>
  <c r="AA970" i="1"/>
  <c r="Z971" i="1"/>
  <c r="Y972" i="1"/>
  <c r="X973" i="1"/>
  <c r="AB973" i="1"/>
  <c r="AA974" i="1"/>
  <c r="Z975" i="1"/>
  <c r="Y976" i="1"/>
  <c r="X977" i="1"/>
  <c r="AB977" i="1"/>
  <c r="AA978" i="1"/>
  <c r="Z979" i="1"/>
  <c r="Y980" i="1"/>
  <c r="X981" i="1"/>
  <c r="AB981" i="1"/>
  <c r="AA982" i="1"/>
  <c r="Z983" i="1"/>
  <c r="Y984" i="1"/>
  <c r="Y985" i="1"/>
  <c r="X986" i="1"/>
  <c r="AB986" i="1"/>
  <c r="AA987" i="1"/>
  <c r="Z988" i="1"/>
  <c r="Y989" i="1"/>
  <c r="X990" i="1"/>
  <c r="AB990" i="1"/>
  <c r="W991" i="1"/>
  <c r="AB991" i="1" s="1"/>
  <c r="AA991" i="1"/>
  <c r="V992" i="1"/>
  <c r="AA992" i="1" s="1"/>
  <c r="Z992" i="1"/>
  <c r="U993" i="1"/>
  <c r="Z993" i="1" s="1"/>
  <c r="Y993" i="1"/>
  <c r="T994" i="1"/>
  <c r="Y994" i="1" s="1"/>
  <c r="X994" i="1"/>
  <c r="AB994" i="1"/>
  <c r="S995" i="1"/>
  <c r="X995" i="1" s="1"/>
  <c r="W995" i="1"/>
  <c r="AB995" i="1" s="1"/>
  <c r="AA995" i="1"/>
  <c r="V996" i="1"/>
  <c r="AA996" i="1" s="1"/>
  <c r="Z996" i="1"/>
  <c r="U997" i="1"/>
  <c r="Z997" i="1" s="1"/>
  <c r="Y997" i="1"/>
  <c r="T998" i="1"/>
  <c r="Y998" i="1" s="1"/>
  <c r="X998" i="1"/>
  <c r="AB998" i="1"/>
  <c r="S999" i="1"/>
  <c r="X999" i="1" s="1"/>
  <c r="W999" i="1"/>
  <c r="AB999" i="1" s="1"/>
  <c r="AA999" i="1"/>
  <c r="S1000" i="1"/>
  <c r="X1000" i="1" s="1"/>
  <c r="W1000" i="1"/>
  <c r="AB1000" i="1" s="1"/>
  <c r="AA1000" i="1"/>
  <c r="V1001" i="1"/>
  <c r="AA1001" i="1" s="1"/>
  <c r="Z1001" i="1"/>
  <c r="U1002" i="1"/>
  <c r="Z1002" i="1" s="1"/>
  <c r="Y1002" i="1"/>
  <c r="T1003" i="1"/>
  <c r="Y1003" i="1" s="1"/>
  <c r="X1003" i="1"/>
  <c r="AB1003" i="1"/>
  <c r="AA1004" i="1"/>
  <c r="Z1005" i="1"/>
  <c r="AA1042" i="1"/>
  <c r="Z1043" i="1"/>
  <c r="Y1044" i="1"/>
  <c r="Y1045" i="1"/>
  <c r="X1046" i="1"/>
  <c r="AB1046" i="1"/>
  <c r="AA1047" i="1"/>
  <c r="Z1048" i="1"/>
  <c r="Y1049" i="1"/>
  <c r="X1050" i="1"/>
  <c r="AB1050" i="1"/>
  <c r="AA1051" i="1"/>
  <c r="Z1052" i="1"/>
  <c r="Y1053" i="1"/>
  <c r="X1054" i="1"/>
  <c r="AB1054" i="1"/>
  <c r="AA1055" i="1"/>
  <c r="Z1056" i="1"/>
  <c r="Y1057" i="1"/>
  <c r="X1058" i="1"/>
  <c r="AB1058" i="1"/>
  <c r="AA1059" i="1"/>
  <c r="AA1060" i="1"/>
  <c r="Z1061" i="1"/>
  <c r="Y1062" i="1"/>
  <c r="X1063" i="1"/>
  <c r="AB1063" i="1"/>
  <c r="AA1064" i="1"/>
  <c r="Z1065" i="1"/>
  <c r="AC1065" i="1" s="1"/>
  <c r="Y1066" i="1"/>
  <c r="X1067" i="1"/>
  <c r="AB1067" i="1"/>
  <c r="AA1068" i="1"/>
  <c r="Z1069" i="1"/>
  <c r="Y1070" i="1"/>
  <c r="AC1070" i="1" s="1"/>
  <c r="X1071" i="1"/>
  <c r="AB1071" i="1"/>
  <c r="S1072" i="1"/>
  <c r="X1072" i="1" s="1"/>
  <c r="W1072" i="1"/>
  <c r="AB1072" i="1" s="1"/>
  <c r="AA1072" i="1"/>
  <c r="V1073" i="1"/>
  <c r="AA1073" i="1" s="1"/>
  <c r="Z1073" i="1"/>
  <c r="U1074" i="1"/>
  <c r="Z1074" i="1" s="1"/>
  <c r="Y1074" i="1"/>
  <c r="U1075" i="1"/>
  <c r="Z1075" i="1" s="1"/>
  <c r="Y1075" i="1"/>
  <c r="T1076" i="1"/>
  <c r="Y1076" i="1" s="1"/>
  <c r="X1076" i="1"/>
  <c r="AB1076" i="1"/>
  <c r="S1077" i="1"/>
  <c r="X1077" i="1" s="1"/>
  <c r="W1077" i="1"/>
  <c r="AB1077" i="1" s="1"/>
  <c r="AA1077" i="1"/>
  <c r="V1078" i="1"/>
  <c r="AA1078" i="1" s="1"/>
  <c r="Z1078" i="1"/>
  <c r="U1079" i="1"/>
  <c r="Z1079" i="1" s="1"/>
  <c r="Y1079" i="1"/>
  <c r="X1080" i="1"/>
  <c r="AB1080" i="1"/>
  <c r="AA1081" i="1"/>
  <c r="AC1081" i="1" s="1"/>
  <c r="Z1082" i="1"/>
  <c r="AC1082" i="1" s="1"/>
  <c r="Y1083" i="1"/>
  <c r="AC1083" i="1" s="1"/>
  <c r="T1084" i="1"/>
  <c r="Y1084" i="1" s="1"/>
  <c r="X1084" i="1"/>
  <c r="AB1084" i="1"/>
  <c r="AA1085" i="1"/>
  <c r="V1086" i="1"/>
  <c r="AA1086" i="1" s="1"/>
  <c r="Z1086" i="1"/>
  <c r="AC1086" i="1" s="1"/>
  <c r="U1087" i="1"/>
  <c r="Z1087" i="1" s="1"/>
  <c r="Y1087" i="1"/>
  <c r="X1088" i="1"/>
  <c r="AB1088" i="1"/>
  <c r="AA1089" i="1"/>
  <c r="AA1090" i="1"/>
  <c r="Z1091" i="1"/>
  <c r="Y1092" i="1"/>
  <c r="X1093" i="1"/>
  <c r="AB1093" i="1"/>
  <c r="AA1094" i="1"/>
  <c r="Z1095" i="1"/>
  <c r="Y1096" i="1"/>
  <c r="X1097" i="1"/>
  <c r="AB1097" i="1"/>
  <c r="AA1098" i="1"/>
  <c r="Z1099" i="1"/>
  <c r="Y1100" i="1"/>
  <c r="X1101" i="1"/>
  <c r="AB1101" i="1"/>
  <c r="AA1102" i="1"/>
  <c r="Z1103" i="1"/>
  <c r="Y1104" i="1"/>
  <c r="Y1105" i="1"/>
  <c r="X1106" i="1"/>
  <c r="AB1106" i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V1142" i="1"/>
  <c r="AA1142" i="1" s="1"/>
  <c r="U1143" i="1"/>
  <c r="Z1143" i="1" s="1"/>
  <c r="T1144" i="1"/>
  <c r="Y1144" i="1" s="1"/>
  <c r="S1145" i="1"/>
  <c r="X1145" i="1" s="1"/>
  <c r="W1145" i="1"/>
  <c r="AB1145" i="1" s="1"/>
  <c r="V1146" i="1"/>
  <c r="AA1146" i="1" s="1"/>
  <c r="U1147" i="1"/>
  <c r="Z1147" i="1" s="1"/>
  <c r="T1148" i="1"/>
  <c r="Y1148" i="1" s="1"/>
  <c r="S1149" i="1"/>
  <c r="X1149" i="1" s="1"/>
  <c r="W1149" i="1"/>
  <c r="AB1149" i="1" s="1"/>
  <c r="S1150" i="1"/>
  <c r="X1150" i="1" s="1"/>
  <c r="W1150" i="1"/>
  <c r="AB1150" i="1" s="1"/>
  <c r="V1151" i="1"/>
  <c r="AA1151" i="1" s="1"/>
  <c r="U1152" i="1"/>
  <c r="Z1152" i="1" s="1"/>
  <c r="T1153" i="1"/>
  <c r="Y1153" i="1" s="1"/>
  <c r="S1154" i="1"/>
  <c r="X1154" i="1" s="1"/>
  <c r="W1154" i="1"/>
  <c r="AB1154" i="1" s="1"/>
  <c r="V1155" i="1"/>
  <c r="AA1155" i="1" s="1"/>
  <c r="U1156" i="1"/>
  <c r="Z1156" i="1" s="1"/>
  <c r="AC1156" i="1" s="1"/>
  <c r="T1157" i="1"/>
  <c r="Y1157" i="1" s="1"/>
  <c r="S1158" i="1"/>
  <c r="X1158" i="1" s="1"/>
  <c r="W1158" i="1"/>
  <c r="AB1158" i="1" s="1"/>
  <c r="V1159" i="1"/>
  <c r="AA1159" i="1" s="1"/>
  <c r="U1160" i="1"/>
  <c r="Z1160" i="1" s="1"/>
  <c r="T1161" i="1"/>
  <c r="Y1161" i="1" s="1"/>
  <c r="S1162" i="1"/>
  <c r="X1162" i="1" s="1"/>
  <c r="W1162" i="1"/>
  <c r="AB1162" i="1" s="1"/>
  <c r="V1163" i="1"/>
  <c r="AA1163" i="1" s="1"/>
  <c r="U1164" i="1"/>
  <c r="Z1164" i="1" s="1"/>
  <c r="U1165" i="1"/>
  <c r="Z1165" i="1" s="1"/>
  <c r="T1166" i="1"/>
  <c r="Y1166" i="1" s="1"/>
  <c r="S1167" i="1"/>
  <c r="X1167" i="1" s="1"/>
  <c r="W1167" i="1"/>
  <c r="AB1167" i="1" s="1"/>
  <c r="V1168" i="1"/>
  <c r="AA1168" i="1" s="1"/>
  <c r="U1169" i="1"/>
  <c r="Z1169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AC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T1178" i="1"/>
  <c r="Y1178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W1197" i="1"/>
  <c r="AB1197" i="1" s="1"/>
  <c r="X1257" i="1"/>
  <c r="AB1257" i="1"/>
  <c r="T1312" i="1"/>
  <c r="Y1312" i="1" s="1"/>
  <c r="U1427" i="1"/>
  <c r="Z1427" i="1" s="1"/>
  <c r="Z1428" i="1"/>
  <c r="X1429" i="1"/>
  <c r="W1429" i="1"/>
  <c r="AB1429" i="1" s="1"/>
  <c r="Z1431" i="1"/>
  <c r="Y1432" i="1"/>
  <c r="T1433" i="1"/>
  <c r="Y1433" i="1" s="1"/>
  <c r="V1435" i="1"/>
  <c r="AA1435" i="1" s="1"/>
  <c r="Z1436" i="1"/>
  <c r="Y1437" i="1"/>
  <c r="T1438" i="1"/>
  <c r="Y1438" i="1" s="1"/>
  <c r="V1440" i="1"/>
  <c r="AA1440" i="1" s="1"/>
  <c r="U1449" i="1"/>
  <c r="Z1449" i="1" s="1"/>
  <c r="T1450" i="1"/>
  <c r="Y1450" i="1" s="1"/>
  <c r="X1451" i="1"/>
  <c r="X1455" i="1"/>
  <c r="AB1455" i="1"/>
  <c r="S1456" i="1"/>
  <c r="X1456" i="1" s="1"/>
  <c r="W1456" i="1"/>
  <c r="AB1456" i="1" s="1"/>
  <c r="X1459" i="1"/>
  <c r="AB1459" i="1"/>
  <c r="S1460" i="1"/>
  <c r="X1460" i="1" s="1"/>
  <c r="W1460" i="1"/>
  <c r="AB1460" i="1" s="1"/>
  <c r="S1464" i="1"/>
  <c r="X1464" i="1" s="1"/>
  <c r="W1464" i="1"/>
  <c r="AB1464" i="1" s="1"/>
  <c r="S1469" i="1"/>
  <c r="X1469" i="1" s="1"/>
  <c r="W1469" i="1"/>
  <c r="AB1469" i="1" s="1"/>
  <c r="X1472" i="1"/>
  <c r="T1481" i="1"/>
  <c r="Y1481" i="1" s="1"/>
  <c r="S1482" i="1"/>
  <c r="X1482" i="1" s="1"/>
  <c r="W1482" i="1"/>
  <c r="AB1482" i="1" s="1"/>
  <c r="X1485" i="1"/>
  <c r="AB1485" i="1"/>
  <c r="AA1486" i="1"/>
  <c r="U1497" i="1"/>
  <c r="Z1497" i="1" s="1"/>
  <c r="S1503" i="1"/>
  <c r="X1503" i="1" s="1"/>
  <c r="W1503" i="1"/>
  <c r="AB1503" i="1" s="1"/>
  <c r="X1506" i="1"/>
  <c r="Z1508" i="1"/>
  <c r="X1510" i="1"/>
  <c r="AB1510" i="1"/>
  <c r="AA1516" i="1"/>
  <c r="V1517" i="1"/>
  <c r="AA1517" i="1" s="1"/>
  <c r="AA1520" i="1"/>
  <c r="V1521" i="1"/>
  <c r="AA1521" i="1" s="1"/>
  <c r="AA1524" i="1"/>
  <c r="V1525" i="1"/>
  <c r="AA1525" i="1" s="1"/>
  <c r="V1526" i="1"/>
  <c r="AA1526" i="1" s="1"/>
  <c r="AA1529" i="1"/>
  <c r="Z1530" i="1"/>
  <c r="U1531" i="1"/>
  <c r="Z1531" i="1" s="1"/>
  <c r="Z1534" i="1"/>
  <c r="U1535" i="1"/>
  <c r="Z1535" i="1" s="1"/>
  <c r="T1540" i="1"/>
  <c r="Y1540" i="1" s="1"/>
  <c r="T1541" i="1"/>
  <c r="Y1541" i="1" s="1"/>
  <c r="T1545" i="1"/>
  <c r="Y1545" i="1" s="1"/>
  <c r="T1549" i="1"/>
  <c r="Y1549" i="1" s="1"/>
  <c r="T1553" i="1"/>
  <c r="Y1553" i="1" s="1"/>
  <c r="T1558" i="1"/>
  <c r="Y1558" i="1" s="1"/>
  <c r="S1559" i="1"/>
  <c r="X1559" i="1" s="1"/>
  <c r="W1559" i="1"/>
  <c r="AB1559" i="1" s="1"/>
  <c r="V1560" i="1"/>
  <c r="AA1560" i="1" s="1"/>
  <c r="AC1560" i="1" s="1"/>
  <c r="U1561" i="1"/>
  <c r="Z1561" i="1" s="1"/>
  <c r="X1562" i="1"/>
  <c r="AB1562" i="1"/>
  <c r="AA1563" i="1"/>
  <c r="Y1565" i="1"/>
  <c r="AA1580" i="1"/>
  <c r="V1581" i="1"/>
  <c r="AA1581" i="1" s="1"/>
  <c r="U1582" i="1"/>
  <c r="Z1582" i="1" s="1"/>
  <c r="X1583" i="1"/>
  <c r="AB1583" i="1"/>
  <c r="AA1584" i="1"/>
  <c r="AA1589" i="1"/>
  <c r="V1590" i="1"/>
  <c r="AA1590" i="1" s="1"/>
  <c r="AA1593" i="1"/>
  <c r="V1594" i="1"/>
  <c r="AA1594" i="1" s="1"/>
  <c r="AA1597" i="1"/>
  <c r="V1598" i="1"/>
  <c r="AA1598" i="1" s="1"/>
  <c r="T1606" i="1"/>
  <c r="Y1606" i="1" s="1"/>
  <c r="S1607" i="1"/>
  <c r="X1607" i="1" s="1"/>
  <c r="W1607" i="1"/>
  <c r="AB1607" i="1" s="1"/>
  <c r="V1608" i="1"/>
  <c r="AA1608" i="1" s="1"/>
  <c r="U1609" i="1"/>
  <c r="Z1609" i="1" s="1"/>
  <c r="X1610" i="1"/>
  <c r="Y1613" i="1"/>
  <c r="T1619" i="1"/>
  <c r="Y1619" i="1" s="1"/>
  <c r="S1620" i="1"/>
  <c r="X1620" i="1" s="1"/>
  <c r="W1620" i="1"/>
  <c r="AB1620" i="1" s="1"/>
  <c r="V1621" i="1"/>
  <c r="AA1621" i="1" s="1"/>
  <c r="U1622" i="1"/>
  <c r="Z1622" i="1" s="1"/>
  <c r="X1623" i="1"/>
  <c r="AB1623" i="1"/>
  <c r="Y1626" i="1"/>
  <c r="AA1628" i="1"/>
  <c r="V1629" i="1"/>
  <c r="AA1629" i="1" s="1"/>
  <c r="AA1633" i="1"/>
  <c r="V1634" i="1"/>
  <c r="AA1634" i="1" s="1"/>
  <c r="T1644" i="1"/>
  <c r="Y1644" i="1" s="1"/>
  <c r="S1645" i="1"/>
  <c r="X1645" i="1" s="1"/>
  <c r="W1645" i="1"/>
  <c r="AB1645" i="1" s="1"/>
  <c r="V1646" i="1"/>
  <c r="AA1646" i="1" s="1"/>
  <c r="AC1646" i="1" s="1"/>
  <c r="Y1648" i="1"/>
  <c r="S1650" i="1"/>
  <c r="X1650" i="1" s="1"/>
  <c r="W1650" i="1"/>
  <c r="AB1650" i="1" s="1"/>
  <c r="T1653" i="1"/>
  <c r="Y1653" i="1" s="1"/>
  <c r="AC1653" i="1" s="1"/>
  <c r="AD1653" i="1" s="1"/>
  <c r="V1655" i="1"/>
  <c r="AA1655" i="1" s="1"/>
  <c r="U1656" i="1"/>
  <c r="Z1656" i="1" s="1"/>
  <c r="AC1656" i="1" s="1"/>
  <c r="X1662" i="1"/>
  <c r="Z1664" i="1"/>
  <c r="Y1665" i="1"/>
  <c r="T1666" i="1"/>
  <c r="Y1666" i="1" s="1"/>
  <c r="V1668" i="1"/>
  <c r="AA1668" i="1" s="1"/>
  <c r="AC1668" i="1" s="1"/>
  <c r="U1669" i="1"/>
  <c r="Z1669" i="1" s="1"/>
  <c r="S1671" i="1"/>
  <c r="X1671" i="1" s="1"/>
  <c r="W1671" i="1"/>
  <c r="AB1671" i="1" s="1"/>
  <c r="V1672" i="1"/>
  <c r="AA1672" i="1" s="1"/>
  <c r="X1674" i="1"/>
  <c r="AB1674" i="1"/>
  <c r="AA1675" i="1"/>
  <c r="AA1680" i="1"/>
  <c r="V1681" i="1"/>
  <c r="AA1681" i="1" s="1"/>
  <c r="AA1684" i="1"/>
  <c r="V1685" i="1"/>
  <c r="AA1685" i="1" s="1"/>
  <c r="AA1688" i="1"/>
  <c r="V1689" i="1"/>
  <c r="AA1689" i="1" s="1"/>
  <c r="AA1693" i="1"/>
  <c r="V1694" i="1"/>
  <c r="AA1694" i="1" s="1"/>
  <c r="AA1697" i="1"/>
  <c r="V1698" i="1"/>
  <c r="AA1698" i="1" s="1"/>
  <c r="AA1701" i="1"/>
  <c r="V1702" i="1"/>
  <c r="AA1702" i="1" s="1"/>
  <c r="AA1705" i="1"/>
  <c r="V1706" i="1"/>
  <c r="AA1706" i="1" s="1"/>
  <c r="V1707" i="1"/>
  <c r="AA1707" i="1" s="1"/>
  <c r="AA1710" i="1"/>
  <c r="V1711" i="1"/>
  <c r="AA1711" i="1" s="1"/>
  <c r="T1721" i="1"/>
  <c r="Y1721" i="1" s="1"/>
  <c r="T1722" i="1"/>
  <c r="Y1722" i="1" s="1"/>
  <c r="S1723" i="1"/>
  <c r="X1723" i="1" s="1"/>
  <c r="W1723" i="1"/>
  <c r="AB1723" i="1" s="1"/>
  <c r="V1724" i="1"/>
  <c r="AA1724" i="1" s="1"/>
  <c r="U1725" i="1"/>
  <c r="Z1725" i="1" s="1"/>
  <c r="X1726" i="1"/>
  <c r="Y1729" i="1"/>
  <c r="V1737" i="1"/>
  <c r="AA1737" i="1" s="1"/>
  <c r="U1738" i="1"/>
  <c r="Z1738" i="1" s="1"/>
  <c r="X1743" i="1"/>
  <c r="AB1743" i="1"/>
  <c r="S1744" i="1"/>
  <c r="X1744" i="1" s="1"/>
  <c r="W1744" i="1"/>
  <c r="AB1744" i="1" s="1"/>
  <c r="X1747" i="1"/>
  <c r="AB1747" i="1"/>
  <c r="S1748" i="1"/>
  <c r="X1748" i="1" s="1"/>
  <c r="W1748" i="1"/>
  <c r="AB1748" i="1" s="1"/>
  <c r="X1751" i="1"/>
  <c r="AB1751" i="1"/>
  <c r="X1752" i="1"/>
  <c r="AB1752" i="1"/>
  <c r="S1753" i="1"/>
  <c r="X1753" i="1" s="1"/>
  <c r="W1753" i="1"/>
  <c r="AB1753" i="1" s="1"/>
  <c r="X1756" i="1"/>
  <c r="AB1756" i="1"/>
  <c r="S1757" i="1"/>
  <c r="X1757" i="1" s="1"/>
  <c r="W1757" i="1"/>
  <c r="AB1757" i="1" s="1"/>
  <c r="X1760" i="1"/>
  <c r="AB1760" i="1"/>
  <c r="S1761" i="1"/>
  <c r="X1761" i="1" s="1"/>
  <c r="W1761" i="1"/>
  <c r="AB1761" i="1" s="1"/>
  <c r="X1764" i="1"/>
  <c r="AB1764" i="1"/>
  <c r="S1765" i="1"/>
  <c r="X1765" i="1" s="1"/>
  <c r="W1765" i="1"/>
  <c r="AB1765" i="1" s="1"/>
  <c r="X1769" i="1"/>
  <c r="AB1769" i="1"/>
  <c r="S1770" i="1"/>
  <c r="X1770" i="1" s="1"/>
  <c r="W1770" i="1"/>
  <c r="AB1770" i="1" s="1"/>
  <c r="X1773" i="1"/>
  <c r="AB1773" i="1"/>
  <c r="S1774" i="1"/>
  <c r="X1774" i="1" s="1"/>
  <c r="W1774" i="1"/>
  <c r="AB1774" i="1" s="1"/>
  <c r="X1777" i="1"/>
  <c r="AB1777" i="1"/>
  <c r="S1778" i="1"/>
  <c r="X1778" i="1" s="1"/>
  <c r="W1778" i="1"/>
  <c r="AB1778" i="1" s="1"/>
  <c r="X1781" i="1"/>
  <c r="AB1781" i="1"/>
  <c r="X1782" i="1"/>
  <c r="AB1782" i="1"/>
  <c r="AA1783" i="1"/>
  <c r="Y1785" i="1"/>
  <c r="T1794" i="1"/>
  <c r="Y1794" i="1" s="1"/>
  <c r="S1795" i="1"/>
  <c r="X1795" i="1" s="1"/>
  <c r="W1795" i="1"/>
  <c r="AB1795" i="1" s="1"/>
  <c r="V1796" i="1"/>
  <c r="AA1796" i="1" s="1"/>
  <c r="Y1798" i="1"/>
  <c r="Z1805" i="1"/>
  <c r="U1810" i="1"/>
  <c r="Z1810" i="1" s="1"/>
  <c r="T1811" i="1"/>
  <c r="Y1811" i="1" s="1"/>
  <c r="X1812" i="1"/>
  <c r="AB1812" i="1"/>
  <c r="U1823" i="1"/>
  <c r="Z1823" i="1" s="1"/>
  <c r="T1824" i="1"/>
  <c r="Y1824" i="1" s="1"/>
  <c r="S1825" i="1"/>
  <c r="X1825" i="1" s="1"/>
  <c r="W1825" i="1"/>
  <c r="AB1825" i="1" s="1"/>
  <c r="V1826" i="1"/>
  <c r="AA1826" i="1" s="1"/>
  <c r="U1832" i="1"/>
  <c r="Z1832" i="1" s="1"/>
  <c r="T1833" i="1"/>
  <c r="Y1833" i="1" s="1"/>
  <c r="S1834" i="1"/>
  <c r="X1834" i="1" s="1"/>
  <c r="W1834" i="1"/>
  <c r="AB1834" i="1" s="1"/>
  <c r="V1835" i="1"/>
  <c r="AA1835" i="1" s="1"/>
  <c r="AC1835" i="1" s="1"/>
  <c r="X1837" i="1"/>
  <c r="U1845" i="1"/>
  <c r="Z1845" i="1" s="1"/>
  <c r="T1846" i="1"/>
  <c r="Y1846" i="1" s="1"/>
  <c r="S1847" i="1"/>
  <c r="X1847" i="1" s="1"/>
  <c r="W1847" i="1"/>
  <c r="AB1847" i="1" s="1"/>
  <c r="V1848" i="1"/>
  <c r="AA1848" i="1" s="1"/>
  <c r="AC1848" i="1" s="1"/>
  <c r="X1850" i="1"/>
  <c r="V1857" i="1"/>
  <c r="AA1857" i="1" s="1"/>
  <c r="X1859" i="1"/>
  <c r="S1864" i="1"/>
  <c r="X1864" i="1" s="1"/>
  <c r="W1864" i="1"/>
  <c r="AB1864" i="1" s="1"/>
  <c r="X1867" i="1"/>
  <c r="Z1869" i="1"/>
  <c r="Y1870" i="1"/>
  <c r="T1871" i="1"/>
  <c r="Y1871" i="1" s="1"/>
  <c r="S1877" i="1"/>
  <c r="X1877" i="1" s="1"/>
  <c r="W1877" i="1"/>
  <c r="AB1877" i="1" s="1"/>
  <c r="U1897" i="1"/>
  <c r="Z1897" i="1" s="1"/>
  <c r="T1898" i="1"/>
  <c r="Y1898" i="1" s="1"/>
  <c r="S1899" i="1"/>
  <c r="X1899" i="1" s="1"/>
  <c r="W1899" i="1"/>
  <c r="AB1899" i="1" s="1"/>
  <c r="V1900" i="1"/>
  <c r="AA1900" i="1" s="1"/>
  <c r="AC1900" i="1" s="1"/>
  <c r="X1902" i="1"/>
  <c r="U1910" i="1"/>
  <c r="Z1910" i="1" s="1"/>
  <c r="T1911" i="1"/>
  <c r="Y1911" i="1" s="1"/>
  <c r="AC1911" i="1" s="1"/>
  <c r="S1912" i="1"/>
  <c r="X1912" i="1" s="1"/>
  <c r="W1912" i="1"/>
  <c r="AB1912" i="1" s="1"/>
  <c r="V1913" i="1"/>
  <c r="AA1913" i="1" s="1"/>
  <c r="X1915" i="1"/>
  <c r="Y1919" i="1"/>
  <c r="V1922" i="1"/>
  <c r="AA1922" i="1" s="1"/>
  <c r="U1923" i="1"/>
  <c r="Z1923" i="1" s="1"/>
  <c r="X1924" i="1"/>
  <c r="Y1927" i="1"/>
  <c r="T1933" i="1"/>
  <c r="Y1933" i="1" s="1"/>
  <c r="S1934" i="1"/>
  <c r="X1934" i="1" s="1"/>
  <c r="W1934" i="1"/>
  <c r="AB1934" i="1" s="1"/>
  <c r="V1935" i="1"/>
  <c r="AA1935" i="1" s="1"/>
  <c r="AC1935" i="1" s="1"/>
  <c r="U1936" i="1"/>
  <c r="Z1936" i="1" s="1"/>
  <c r="V1948" i="1"/>
  <c r="AA1948" i="1" s="1"/>
  <c r="U1949" i="1"/>
  <c r="Z1949" i="1" s="1"/>
  <c r="T1950" i="1"/>
  <c r="Y1950" i="1" s="1"/>
  <c r="T1954" i="1"/>
  <c r="Y1954" i="1" s="1"/>
  <c r="T1958" i="1"/>
  <c r="Y1958" i="1" s="1"/>
  <c r="T1963" i="1"/>
  <c r="Y1963" i="1" s="1"/>
  <c r="T1964" i="1"/>
  <c r="Y1964" i="1" s="1"/>
  <c r="T1968" i="1"/>
  <c r="Y1968" i="1" s="1"/>
  <c r="T1972" i="1"/>
  <c r="Y1972" i="1" s="1"/>
  <c r="T1976" i="1"/>
  <c r="Y1976" i="1" s="1"/>
  <c r="Z1983" i="1"/>
  <c r="U1984" i="1"/>
  <c r="Z1984" i="1" s="1"/>
  <c r="Z1987" i="1"/>
  <c r="U1988" i="1"/>
  <c r="Z1988" i="1" s="1"/>
  <c r="Z1991" i="1"/>
  <c r="U1992" i="1"/>
  <c r="Z1992" i="1" s="1"/>
  <c r="Z1996" i="1"/>
  <c r="U1997" i="1"/>
  <c r="Z1997" i="1" s="1"/>
  <c r="V2009" i="1"/>
  <c r="AA2009" i="1" s="1"/>
  <c r="AC2009" i="1" s="1"/>
  <c r="U2010" i="1"/>
  <c r="Z2010" i="1" s="1"/>
  <c r="AB2011" i="1"/>
  <c r="AA2012" i="1"/>
  <c r="V2017" i="1"/>
  <c r="AA2017" i="1" s="1"/>
  <c r="V2021" i="1"/>
  <c r="AA2021" i="1" s="1"/>
  <c r="V2026" i="1"/>
  <c r="AA2026" i="1" s="1"/>
  <c r="S2033" i="1"/>
  <c r="X2033" i="1" s="1"/>
  <c r="W2033" i="1"/>
  <c r="AB2033" i="1" s="1"/>
  <c r="S2037" i="1"/>
  <c r="X2037" i="1" s="1"/>
  <c r="W2037" i="1"/>
  <c r="AB2037" i="1" s="1"/>
  <c r="S2042" i="1"/>
  <c r="X2042" i="1" s="1"/>
  <c r="W2042" i="1"/>
  <c r="AB2042" i="1" s="1"/>
  <c r="S2046" i="1"/>
  <c r="X2046" i="1" s="1"/>
  <c r="W2046" i="1"/>
  <c r="AB2046" i="1" s="1"/>
  <c r="S2050" i="1"/>
  <c r="X2050" i="1" s="1"/>
  <c r="W2050" i="1"/>
  <c r="AB2050" i="1" s="1"/>
  <c r="AB2053" i="1"/>
  <c r="Z2064" i="1"/>
  <c r="U2065" i="1"/>
  <c r="Z2065" i="1" s="1"/>
  <c r="S2076" i="1"/>
  <c r="X2076" i="1" s="1"/>
  <c r="W2076" i="1"/>
  <c r="AB2076" i="1" s="1"/>
  <c r="T2089" i="1"/>
  <c r="Y2089" i="1" s="1"/>
  <c r="S2090" i="1"/>
  <c r="X2090" i="1" s="1"/>
  <c r="W2090" i="1"/>
  <c r="AB2090" i="1" s="1"/>
  <c r="V2091" i="1"/>
  <c r="AA2091" i="1" s="1"/>
  <c r="U2092" i="1"/>
  <c r="Z2092" i="1" s="1"/>
  <c r="Z2095" i="1"/>
  <c r="U2096" i="1"/>
  <c r="Z2096" i="1" s="1"/>
  <c r="Z2099" i="1"/>
  <c r="Z2100" i="1"/>
  <c r="U2101" i="1"/>
  <c r="Z2101" i="1" s="1"/>
  <c r="Z2104" i="1"/>
  <c r="U2105" i="1"/>
  <c r="Z2105" i="1" s="1"/>
  <c r="Z2108" i="1"/>
  <c r="U2109" i="1"/>
  <c r="Z2109" i="1" s="1"/>
  <c r="U2113" i="1"/>
  <c r="Z2113" i="1" s="1"/>
  <c r="U2118" i="1"/>
  <c r="Z2118" i="1" s="1"/>
  <c r="U2122" i="1"/>
  <c r="Z2122" i="1" s="1"/>
  <c r="Y2126" i="1"/>
  <c r="T2132" i="1"/>
  <c r="Y2132" i="1" s="1"/>
  <c r="S2133" i="1"/>
  <c r="X2133" i="1" s="1"/>
  <c r="W2133" i="1"/>
  <c r="AB2133" i="1" s="1"/>
  <c r="V2134" i="1"/>
  <c r="AA2134" i="1" s="1"/>
  <c r="T2140" i="1"/>
  <c r="Y2140" i="1" s="1"/>
  <c r="S2141" i="1"/>
  <c r="X2141" i="1" s="1"/>
  <c r="W2141" i="1"/>
  <c r="AB2141" i="1" s="1"/>
  <c r="V2142" i="1"/>
  <c r="AA2142" i="1" s="1"/>
  <c r="U2143" i="1"/>
  <c r="Z2143" i="1" s="1"/>
  <c r="X2144" i="1"/>
  <c r="Z2151" i="1"/>
  <c r="T2153" i="1"/>
  <c r="Y2153" i="1" s="1"/>
  <c r="S2154" i="1"/>
  <c r="X2154" i="1" s="1"/>
  <c r="W2154" i="1"/>
  <c r="AB2154" i="1" s="1"/>
  <c r="V2155" i="1"/>
  <c r="AA2155" i="1" s="1"/>
  <c r="AC2155" i="1" s="1"/>
  <c r="U2156" i="1"/>
  <c r="Z2156" i="1" s="1"/>
  <c r="X2157" i="1"/>
  <c r="AB2157" i="1"/>
  <c r="AA2158" i="1"/>
  <c r="X2162" i="1"/>
  <c r="Y2165" i="1"/>
  <c r="T2170" i="1"/>
  <c r="Y2170" i="1" s="1"/>
  <c r="T2174" i="1"/>
  <c r="Y2174" i="1" s="1"/>
  <c r="T2175" i="1"/>
  <c r="Y2175" i="1" s="1"/>
  <c r="T2179" i="1"/>
  <c r="Y2179" i="1" s="1"/>
  <c r="T2183" i="1"/>
  <c r="Y2183" i="1" s="1"/>
  <c r="T2187" i="1"/>
  <c r="Y2187" i="1" s="1"/>
  <c r="T2196" i="1"/>
  <c r="Y2196" i="1" s="1"/>
  <c r="T2200" i="1"/>
  <c r="Y2200" i="1" s="1"/>
  <c r="T2204" i="1"/>
  <c r="Y2204" i="1" s="1"/>
  <c r="T2205" i="1"/>
  <c r="Y2205" i="1" s="1"/>
  <c r="T2209" i="1"/>
  <c r="Y2209" i="1" s="1"/>
  <c r="T2213" i="1"/>
  <c r="Y2213" i="1" s="1"/>
  <c r="T2217" i="1"/>
  <c r="Y2217" i="1" s="1"/>
  <c r="AC2217" i="1" s="1"/>
  <c r="S2218" i="1"/>
  <c r="X2218" i="1" s="1"/>
  <c r="W2218" i="1"/>
  <c r="AB2218" i="1" s="1"/>
  <c r="V2219" i="1"/>
  <c r="AA2219" i="1" s="1"/>
  <c r="U2225" i="1"/>
  <c r="Z2225" i="1" s="1"/>
  <c r="T2226" i="1"/>
  <c r="Y2226" i="1" s="1"/>
  <c r="S2227" i="1"/>
  <c r="X2227" i="1" s="1"/>
  <c r="W2227" i="1"/>
  <c r="AB2227" i="1" s="1"/>
  <c r="V2228" i="1"/>
  <c r="AA2228" i="1" s="1"/>
  <c r="AC2228" i="1" s="1"/>
  <c r="AB2230" i="1"/>
  <c r="AA2231" i="1"/>
  <c r="U2238" i="1"/>
  <c r="Z2238" i="1" s="1"/>
  <c r="AC2238" i="1" s="1"/>
  <c r="T2239" i="1"/>
  <c r="Y2239" i="1" s="1"/>
  <c r="S2240" i="1"/>
  <c r="X2240" i="1" s="1"/>
  <c r="W2240" i="1"/>
  <c r="AB2240" i="1" s="1"/>
  <c r="V2241" i="1"/>
  <c r="AA2241" i="1" s="1"/>
  <c r="V2250" i="1"/>
  <c r="AA2250" i="1" s="1"/>
  <c r="V2310" i="1"/>
  <c r="AA2310" i="1" s="1"/>
  <c r="V2315" i="1"/>
  <c r="AA2315" i="1" s="1"/>
  <c r="S2369" i="1"/>
  <c r="X2369" i="1" s="1"/>
  <c r="W2369" i="1"/>
  <c r="AB2369" i="1" s="1"/>
  <c r="S2374" i="1"/>
  <c r="X2374" i="1" s="1"/>
  <c r="W2374" i="1"/>
  <c r="AB2374" i="1" s="1"/>
  <c r="S2382" i="1"/>
  <c r="X2382" i="1" s="1"/>
  <c r="W2382" i="1"/>
  <c r="AB2382" i="1" s="1"/>
  <c r="T2412" i="1"/>
  <c r="Y2412" i="1" s="1"/>
  <c r="T2435" i="1"/>
  <c r="Y2435" i="1" s="1"/>
  <c r="V2467" i="1"/>
  <c r="AA2467" i="1" s="1"/>
  <c r="T2490" i="1"/>
  <c r="Y2490" i="1" s="1"/>
  <c r="S2491" i="1"/>
  <c r="X2491" i="1" s="1"/>
  <c r="W2491" i="1"/>
  <c r="AB2491" i="1" s="1"/>
  <c r="V2492" i="1"/>
  <c r="AA2492" i="1" s="1"/>
  <c r="AC2492" i="1" s="1"/>
  <c r="U2511" i="1"/>
  <c r="Z2511" i="1" s="1"/>
  <c r="AC2511" i="1" s="1"/>
  <c r="S2526" i="1"/>
  <c r="X2526" i="1" s="1"/>
  <c r="W2526" i="1"/>
  <c r="AB2526" i="1" s="1"/>
  <c r="S2547" i="1"/>
  <c r="X2547" i="1" s="1"/>
  <c r="W2547" i="1"/>
  <c r="AB2547" i="1" s="1"/>
  <c r="S2556" i="1"/>
  <c r="X2556" i="1" s="1"/>
  <c r="W2556" i="1"/>
  <c r="AB2556" i="1" s="1"/>
  <c r="T771" i="1"/>
  <c r="Y771" i="1" s="1"/>
  <c r="S772" i="1"/>
  <c r="X772" i="1" s="1"/>
  <c r="W772" i="1"/>
  <c r="AB772" i="1" s="1"/>
  <c r="V774" i="1"/>
  <c r="AA774" i="1" s="1"/>
  <c r="V775" i="1"/>
  <c r="AA775" i="1" s="1"/>
  <c r="U776" i="1"/>
  <c r="Z776" i="1" s="1"/>
  <c r="T777" i="1"/>
  <c r="Y777" i="1" s="1"/>
  <c r="S778" i="1"/>
  <c r="X778" i="1" s="1"/>
  <c r="W778" i="1"/>
  <c r="AB778" i="1" s="1"/>
  <c r="V779" i="1"/>
  <c r="AA779" i="1" s="1"/>
  <c r="AC779" i="1" s="1"/>
  <c r="U780" i="1"/>
  <c r="Z780" i="1" s="1"/>
  <c r="AC780" i="1" s="1"/>
  <c r="T781" i="1"/>
  <c r="Y781" i="1" s="1"/>
  <c r="AC781" i="1" s="1"/>
  <c r="S782" i="1"/>
  <c r="X782" i="1" s="1"/>
  <c r="W782" i="1"/>
  <c r="AB782" i="1" s="1"/>
  <c r="V783" i="1"/>
  <c r="AA783" i="1" s="1"/>
  <c r="AC783" i="1" s="1"/>
  <c r="U784" i="1"/>
  <c r="Z784" i="1" s="1"/>
  <c r="T785" i="1"/>
  <c r="Y785" i="1" s="1"/>
  <c r="S786" i="1"/>
  <c r="X786" i="1" s="1"/>
  <c r="W786" i="1"/>
  <c r="AB786" i="1" s="1"/>
  <c r="V787" i="1"/>
  <c r="AA787" i="1" s="1"/>
  <c r="U788" i="1"/>
  <c r="Z788" i="1" s="1"/>
  <c r="AC788" i="1" s="1"/>
  <c r="T789" i="1"/>
  <c r="Y789" i="1" s="1"/>
  <c r="T790" i="1"/>
  <c r="Y790" i="1" s="1"/>
  <c r="AC790" i="1" s="1"/>
  <c r="S791" i="1"/>
  <c r="X791" i="1" s="1"/>
  <c r="W791" i="1"/>
  <c r="AB791" i="1" s="1"/>
  <c r="V792" i="1"/>
  <c r="AA792" i="1" s="1"/>
  <c r="AC792" i="1" s="1"/>
  <c r="U793" i="1"/>
  <c r="Z793" i="1" s="1"/>
  <c r="T794" i="1"/>
  <c r="Y794" i="1" s="1"/>
  <c r="AC794" i="1" s="1"/>
  <c r="S795" i="1"/>
  <c r="X795" i="1" s="1"/>
  <c r="W795" i="1"/>
  <c r="AB795" i="1" s="1"/>
  <c r="V796" i="1"/>
  <c r="AA796" i="1" s="1"/>
  <c r="AC796" i="1" s="1"/>
  <c r="U797" i="1"/>
  <c r="Z797" i="1" s="1"/>
  <c r="T798" i="1"/>
  <c r="Y798" i="1" s="1"/>
  <c r="S799" i="1"/>
  <c r="X799" i="1" s="1"/>
  <c r="W799" i="1"/>
  <c r="AB799" i="1" s="1"/>
  <c r="V800" i="1"/>
  <c r="AA800" i="1" s="1"/>
  <c r="U801" i="1"/>
  <c r="Z801" i="1" s="1"/>
  <c r="T802" i="1"/>
  <c r="Y802" i="1" s="1"/>
  <c r="S803" i="1"/>
  <c r="X803" i="1" s="1"/>
  <c r="W803" i="1"/>
  <c r="AB803" i="1" s="1"/>
  <c r="V804" i="1"/>
  <c r="AA804" i="1" s="1"/>
  <c r="V805" i="1"/>
  <c r="AA805" i="1" s="1"/>
  <c r="U806" i="1"/>
  <c r="Z806" i="1" s="1"/>
  <c r="T807" i="1"/>
  <c r="Y807" i="1" s="1"/>
  <c r="S808" i="1"/>
  <c r="X808" i="1" s="1"/>
  <c r="W808" i="1"/>
  <c r="AB808" i="1" s="1"/>
  <c r="V809" i="1"/>
  <c r="AA809" i="1" s="1"/>
  <c r="U810" i="1"/>
  <c r="Z810" i="1" s="1"/>
  <c r="T811" i="1"/>
  <c r="Y811" i="1" s="1"/>
  <c r="S812" i="1"/>
  <c r="X812" i="1" s="1"/>
  <c r="W812" i="1"/>
  <c r="AB812" i="1" s="1"/>
  <c r="V813" i="1"/>
  <c r="AA813" i="1" s="1"/>
  <c r="U814" i="1"/>
  <c r="Z814" i="1" s="1"/>
  <c r="T815" i="1"/>
  <c r="Y815" i="1" s="1"/>
  <c r="S816" i="1"/>
  <c r="X816" i="1" s="1"/>
  <c r="W816" i="1"/>
  <c r="AB816" i="1" s="1"/>
  <c r="V817" i="1"/>
  <c r="AA817" i="1" s="1"/>
  <c r="U818" i="1"/>
  <c r="Z818" i="1" s="1"/>
  <c r="T819" i="1"/>
  <c r="Y819" i="1" s="1"/>
  <c r="T820" i="1"/>
  <c r="Y820" i="1" s="1"/>
  <c r="S821" i="1"/>
  <c r="X821" i="1" s="1"/>
  <c r="W821" i="1"/>
  <c r="AB821" i="1" s="1"/>
  <c r="V822" i="1"/>
  <c r="AA822" i="1" s="1"/>
  <c r="U823" i="1"/>
  <c r="Z823" i="1" s="1"/>
  <c r="T824" i="1"/>
  <c r="Y824" i="1" s="1"/>
  <c r="S825" i="1"/>
  <c r="X825" i="1" s="1"/>
  <c r="W825" i="1"/>
  <c r="AB825" i="1" s="1"/>
  <c r="V826" i="1"/>
  <c r="AA826" i="1" s="1"/>
  <c r="U827" i="1"/>
  <c r="Z827" i="1" s="1"/>
  <c r="T828" i="1"/>
  <c r="Y828" i="1" s="1"/>
  <c r="S829" i="1"/>
  <c r="X829" i="1" s="1"/>
  <c r="W829" i="1"/>
  <c r="AB829" i="1" s="1"/>
  <c r="V830" i="1"/>
  <c r="AA830" i="1" s="1"/>
  <c r="U831" i="1"/>
  <c r="Z831" i="1" s="1"/>
  <c r="T832" i="1"/>
  <c r="Y832" i="1" s="1"/>
  <c r="S833" i="1"/>
  <c r="X833" i="1" s="1"/>
  <c r="W833" i="1"/>
  <c r="AB833" i="1" s="1"/>
  <c r="V834" i="1"/>
  <c r="AA834" i="1" s="1"/>
  <c r="V835" i="1"/>
  <c r="AA835" i="1" s="1"/>
  <c r="U836" i="1"/>
  <c r="Z836" i="1" s="1"/>
  <c r="T837" i="1"/>
  <c r="Y837" i="1" s="1"/>
  <c r="S838" i="1"/>
  <c r="X838" i="1" s="1"/>
  <c r="W838" i="1"/>
  <c r="AB838" i="1" s="1"/>
  <c r="V839" i="1"/>
  <c r="AA839" i="1" s="1"/>
  <c r="U840" i="1"/>
  <c r="Z840" i="1" s="1"/>
  <c r="T841" i="1"/>
  <c r="Y841" i="1" s="1"/>
  <c r="S842" i="1"/>
  <c r="X842" i="1" s="1"/>
  <c r="W842" i="1"/>
  <c r="AB842" i="1" s="1"/>
  <c r="V843" i="1"/>
  <c r="AA843" i="1" s="1"/>
  <c r="U844" i="1"/>
  <c r="Z844" i="1" s="1"/>
  <c r="T845" i="1"/>
  <c r="Y845" i="1" s="1"/>
  <c r="S846" i="1"/>
  <c r="X846" i="1" s="1"/>
  <c r="W846" i="1"/>
  <c r="AB846" i="1" s="1"/>
  <c r="V847" i="1"/>
  <c r="AA847" i="1" s="1"/>
  <c r="U848" i="1"/>
  <c r="Z848" i="1" s="1"/>
  <c r="T849" i="1"/>
  <c r="Y849" i="1" s="1"/>
  <c r="T850" i="1"/>
  <c r="Y850" i="1" s="1"/>
  <c r="S851" i="1"/>
  <c r="X851" i="1" s="1"/>
  <c r="W851" i="1"/>
  <c r="AB851" i="1" s="1"/>
  <c r="V852" i="1"/>
  <c r="AA852" i="1" s="1"/>
  <c r="U853" i="1"/>
  <c r="Z853" i="1" s="1"/>
  <c r="T854" i="1"/>
  <c r="Y854" i="1" s="1"/>
  <c r="S855" i="1"/>
  <c r="X855" i="1" s="1"/>
  <c r="W855" i="1"/>
  <c r="AB855" i="1" s="1"/>
  <c r="V856" i="1"/>
  <c r="AA856" i="1" s="1"/>
  <c r="U857" i="1"/>
  <c r="Z857" i="1" s="1"/>
  <c r="T858" i="1"/>
  <c r="Y858" i="1" s="1"/>
  <c r="S859" i="1"/>
  <c r="X859" i="1" s="1"/>
  <c r="W859" i="1"/>
  <c r="AB859" i="1" s="1"/>
  <c r="V860" i="1"/>
  <c r="AA860" i="1" s="1"/>
  <c r="U861" i="1"/>
  <c r="Z861" i="1" s="1"/>
  <c r="T862" i="1"/>
  <c r="Y862" i="1" s="1"/>
  <c r="S863" i="1"/>
  <c r="X863" i="1" s="1"/>
  <c r="W863" i="1"/>
  <c r="AB863" i="1" s="1"/>
  <c r="V864" i="1"/>
  <c r="AA864" i="1" s="1"/>
  <c r="V865" i="1"/>
  <c r="AA865" i="1" s="1"/>
  <c r="U866" i="1"/>
  <c r="Z866" i="1" s="1"/>
  <c r="T867" i="1"/>
  <c r="Y867" i="1" s="1"/>
  <c r="S868" i="1"/>
  <c r="X868" i="1" s="1"/>
  <c r="W868" i="1"/>
  <c r="AB868" i="1" s="1"/>
  <c r="V869" i="1"/>
  <c r="AA869" i="1" s="1"/>
  <c r="U870" i="1"/>
  <c r="Z870" i="1" s="1"/>
  <c r="T871" i="1"/>
  <c r="Y871" i="1" s="1"/>
  <c r="S872" i="1"/>
  <c r="X872" i="1" s="1"/>
  <c r="W872" i="1"/>
  <c r="AB872" i="1" s="1"/>
  <c r="S962" i="1"/>
  <c r="X962" i="1" s="1"/>
  <c r="W962" i="1"/>
  <c r="AB962" i="1" s="1"/>
  <c r="V963" i="1"/>
  <c r="AA963" i="1" s="1"/>
  <c r="U964" i="1"/>
  <c r="Z964" i="1" s="1"/>
  <c r="T965" i="1"/>
  <c r="Y965" i="1" s="1"/>
  <c r="S966" i="1"/>
  <c r="X966" i="1" s="1"/>
  <c r="W966" i="1"/>
  <c r="AB966" i="1" s="1"/>
  <c r="V967" i="1"/>
  <c r="AA967" i="1" s="1"/>
  <c r="V993" i="1"/>
  <c r="AA993" i="1" s="1"/>
  <c r="T995" i="1"/>
  <c r="Y995" i="1" s="1"/>
  <c r="S996" i="1"/>
  <c r="X996" i="1" s="1"/>
  <c r="W996" i="1"/>
  <c r="AB996" i="1" s="1"/>
  <c r="V997" i="1"/>
  <c r="AA997" i="1" s="1"/>
  <c r="U998" i="1"/>
  <c r="Z998" i="1" s="1"/>
  <c r="T999" i="1"/>
  <c r="Y999" i="1" s="1"/>
  <c r="T1000" i="1"/>
  <c r="Y1000" i="1" s="1"/>
  <c r="S1001" i="1"/>
  <c r="X1001" i="1" s="1"/>
  <c r="W1001" i="1"/>
  <c r="AB1001" i="1" s="1"/>
  <c r="V1002" i="1"/>
  <c r="AA1002" i="1" s="1"/>
  <c r="U1003" i="1"/>
  <c r="Z1003" i="1" s="1"/>
  <c r="T1004" i="1"/>
  <c r="Y1004" i="1" s="1"/>
  <c r="S1005" i="1"/>
  <c r="X1005" i="1" s="1"/>
  <c r="W1005" i="1"/>
  <c r="AB1005" i="1" s="1"/>
  <c r="V1006" i="1"/>
  <c r="AA1006" i="1" s="1"/>
  <c r="U1007" i="1"/>
  <c r="Z1007" i="1" s="1"/>
  <c r="T1008" i="1"/>
  <c r="Y1008" i="1" s="1"/>
  <c r="S1009" i="1"/>
  <c r="X1009" i="1" s="1"/>
  <c r="W1009" i="1"/>
  <c r="AB1009" i="1" s="1"/>
  <c r="V1010" i="1"/>
  <c r="AA1010" i="1" s="1"/>
  <c r="U1011" i="1"/>
  <c r="Z1011" i="1" s="1"/>
  <c r="T1012" i="1"/>
  <c r="Y1012" i="1" s="1"/>
  <c r="S1013" i="1"/>
  <c r="X1013" i="1" s="1"/>
  <c r="W1013" i="1"/>
  <c r="AB1013" i="1" s="1"/>
  <c r="V1014" i="1"/>
  <c r="AA1014" i="1" s="1"/>
  <c r="V1015" i="1"/>
  <c r="AA1015" i="1" s="1"/>
  <c r="U1016" i="1"/>
  <c r="Z1016" i="1" s="1"/>
  <c r="T1017" i="1"/>
  <c r="Y1017" i="1" s="1"/>
  <c r="S1018" i="1"/>
  <c r="X1018" i="1" s="1"/>
  <c r="W1018" i="1"/>
  <c r="AB1018" i="1" s="1"/>
  <c r="V1019" i="1"/>
  <c r="AA1019" i="1" s="1"/>
  <c r="U1020" i="1"/>
  <c r="Z1020" i="1" s="1"/>
  <c r="T1021" i="1"/>
  <c r="Y1021" i="1" s="1"/>
  <c r="S1022" i="1"/>
  <c r="X1022" i="1" s="1"/>
  <c r="W1022" i="1"/>
  <c r="AB1022" i="1" s="1"/>
  <c r="V1023" i="1"/>
  <c r="AA1023" i="1" s="1"/>
  <c r="U1024" i="1"/>
  <c r="Z1024" i="1" s="1"/>
  <c r="T1025" i="1"/>
  <c r="Y1025" i="1" s="1"/>
  <c r="S1026" i="1"/>
  <c r="X1026" i="1" s="1"/>
  <c r="W1026" i="1"/>
  <c r="AB1026" i="1" s="1"/>
  <c r="V1027" i="1"/>
  <c r="AA1027" i="1" s="1"/>
  <c r="U1028" i="1"/>
  <c r="Z1028" i="1" s="1"/>
  <c r="T1029" i="1"/>
  <c r="Y1029" i="1" s="1"/>
  <c r="T1030" i="1"/>
  <c r="Y1030" i="1" s="1"/>
  <c r="S1031" i="1"/>
  <c r="X1031" i="1" s="1"/>
  <c r="W1031" i="1"/>
  <c r="AB1031" i="1" s="1"/>
  <c r="V1032" i="1"/>
  <c r="AA1032" i="1" s="1"/>
  <c r="U1033" i="1"/>
  <c r="Z1033" i="1" s="1"/>
  <c r="T1034" i="1"/>
  <c r="Y1034" i="1" s="1"/>
  <c r="S1035" i="1"/>
  <c r="X1035" i="1" s="1"/>
  <c r="W1035" i="1"/>
  <c r="AB1035" i="1" s="1"/>
  <c r="V1036" i="1"/>
  <c r="AA1036" i="1" s="1"/>
  <c r="U1037" i="1"/>
  <c r="Z1037" i="1" s="1"/>
  <c r="T1038" i="1"/>
  <c r="Y1038" i="1" s="1"/>
  <c r="S1039" i="1"/>
  <c r="X1039" i="1" s="1"/>
  <c r="W1039" i="1"/>
  <c r="AB1039" i="1" s="1"/>
  <c r="T1047" i="1"/>
  <c r="Y1047" i="1" s="1"/>
  <c r="S1048" i="1"/>
  <c r="X1048" i="1" s="1"/>
  <c r="W1048" i="1"/>
  <c r="AB1048" i="1" s="1"/>
  <c r="V1049" i="1"/>
  <c r="AA1049" i="1" s="1"/>
  <c r="U1050" i="1"/>
  <c r="Z1050" i="1" s="1"/>
  <c r="T1051" i="1"/>
  <c r="Y1051" i="1" s="1"/>
  <c r="S1052" i="1"/>
  <c r="X1052" i="1" s="1"/>
  <c r="W1052" i="1"/>
  <c r="AB1052" i="1" s="1"/>
  <c r="V1053" i="1"/>
  <c r="AA1053" i="1" s="1"/>
  <c r="U1054" i="1"/>
  <c r="Z1054" i="1" s="1"/>
  <c r="T1055" i="1"/>
  <c r="Y1055" i="1" s="1"/>
  <c r="AC1055" i="1" s="1"/>
  <c r="V1057" i="1"/>
  <c r="AA1057" i="1" s="1"/>
  <c r="U1161" i="1"/>
  <c r="Z1161" i="1" s="1"/>
  <c r="T1162" i="1"/>
  <c r="Y1162" i="1" s="1"/>
  <c r="S1163" i="1"/>
  <c r="X1163" i="1" s="1"/>
  <c r="W1163" i="1"/>
  <c r="AB1163" i="1" s="1"/>
  <c r="V1164" i="1"/>
  <c r="AA1164" i="1" s="1"/>
  <c r="V1165" i="1"/>
  <c r="AA1165" i="1" s="1"/>
  <c r="U1166" i="1"/>
  <c r="Z1166" i="1" s="1"/>
  <c r="V1177" i="1"/>
  <c r="AA1177" i="1" s="1"/>
  <c r="U1178" i="1"/>
  <c r="Z1178" i="1" s="1"/>
  <c r="T1179" i="1"/>
  <c r="Y1179" i="1" s="1"/>
  <c r="T1180" i="1"/>
  <c r="Y1180" i="1" s="1"/>
  <c r="S1181" i="1"/>
  <c r="X1181" i="1" s="1"/>
  <c r="W1181" i="1"/>
  <c r="AB1181" i="1" s="1"/>
  <c r="V1182" i="1"/>
  <c r="AA1182" i="1" s="1"/>
  <c r="U1183" i="1"/>
  <c r="Z1183" i="1" s="1"/>
  <c r="T1184" i="1"/>
  <c r="Y1184" i="1" s="1"/>
  <c r="S1185" i="1"/>
  <c r="X1185" i="1" s="1"/>
  <c r="W1185" i="1"/>
  <c r="AB1185" i="1" s="1"/>
  <c r="V1186" i="1"/>
  <c r="AA1186" i="1" s="1"/>
  <c r="U1187" i="1"/>
  <c r="Z1187" i="1" s="1"/>
  <c r="T1188" i="1"/>
  <c r="Y1188" i="1" s="1"/>
  <c r="S1189" i="1"/>
  <c r="X1189" i="1" s="1"/>
  <c r="W1189" i="1"/>
  <c r="AB1189" i="1" s="1"/>
  <c r="V1190" i="1"/>
  <c r="AA1190" i="1" s="1"/>
  <c r="U1191" i="1"/>
  <c r="Z1191" i="1" s="1"/>
  <c r="T1192" i="1"/>
  <c r="Y1192" i="1" s="1"/>
  <c r="S1193" i="1"/>
  <c r="X1193" i="1" s="1"/>
  <c r="W1193" i="1"/>
  <c r="AB1193" i="1" s="1"/>
  <c r="V1194" i="1"/>
  <c r="AA1194" i="1" s="1"/>
  <c r="V1195" i="1"/>
  <c r="AA1195" i="1" s="1"/>
  <c r="U1196" i="1"/>
  <c r="Z1196" i="1" s="1"/>
  <c r="T1197" i="1"/>
  <c r="Y1197" i="1" s="1"/>
  <c r="S1198" i="1"/>
  <c r="X1198" i="1" s="1"/>
  <c r="W1198" i="1"/>
  <c r="AB1198" i="1" s="1"/>
  <c r="V1199" i="1"/>
  <c r="AA1199" i="1" s="1"/>
  <c r="U1200" i="1"/>
  <c r="Z1200" i="1" s="1"/>
  <c r="T1201" i="1"/>
  <c r="Y1201" i="1" s="1"/>
  <c r="S1202" i="1"/>
  <c r="X1202" i="1" s="1"/>
  <c r="W1202" i="1"/>
  <c r="AB1202" i="1" s="1"/>
  <c r="V1203" i="1"/>
  <c r="AA1203" i="1" s="1"/>
  <c r="U1204" i="1"/>
  <c r="Z1204" i="1" s="1"/>
  <c r="T1205" i="1"/>
  <c r="Y1205" i="1" s="1"/>
  <c r="S1206" i="1"/>
  <c r="X1206" i="1" s="1"/>
  <c r="W1206" i="1"/>
  <c r="AB1206" i="1" s="1"/>
  <c r="V1207" i="1"/>
  <c r="AA1207" i="1" s="1"/>
  <c r="U1208" i="1"/>
  <c r="Z1208" i="1" s="1"/>
  <c r="T1210" i="1"/>
  <c r="Y1210" i="1" s="1"/>
  <c r="AC1210" i="1" s="1"/>
  <c r="T1211" i="1"/>
  <c r="Y1211" i="1" s="1"/>
  <c r="S1212" i="1"/>
  <c r="X1212" i="1" s="1"/>
  <c r="W1212" i="1"/>
  <c r="AB1212" i="1" s="1"/>
  <c r="V1213" i="1"/>
  <c r="AA1213" i="1" s="1"/>
  <c r="U1214" i="1"/>
  <c r="Z1214" i="1" s="1"/>
  <c r="T1215" i="1"/>
  <c r="Y1215" i="1" s="1"/>
  <c r="S1216" i="1"/>
  <c r="X1216" i="1" s="1"/>
  <c r="W1216" i="1"/>
  <c r="AB1216" i="1" s="1"/>
  <c r="V1217" i="1"/>
  <c r="AA1217" i="1" s="1"/>
  <c r="U1218" i="1"/>
  <c r="Z1218" i="1" s="1"/>
  <c r="T1219" i="1"/>
  <c r="Y1219" i="1" s="1"/>
  <c r="S1220" i="1"/>
  <c r="X1220" i="1" s="1"/>
  <c r="W1220" i="1"/>
  <c r="AB1220" i="1" s="1"/>
  <c r="V1221" i="1"/>
  <c r="AA1221" i="1" s="1"/>
  <c r="U1222" i="1"/>
  <c r="Z1222" i="1" s="1"/>
  <c r="T1223" i="1"/>
  <c r="Y1223" i="1" s="1"/>
  <c r="S1224" i="1"/>
  <c r="X1224" i="1" s="1"/>
  <c r="W1224" i="1"/>
  <c r="AB1224" i="1" s="1"/>
  <c r="V1225" i="1"/>
  <c r="AA1225" i="1" s="1"/>
  <c r="V1226" i="1"/>
  <c r="AA1226" i="1" s="1"/>
  <c r="U1227" i="1"/>
  <c r="Z1227" i="1" s="1"/>
  <c r="T1228" i="1"/>
  <c r="Y1228" i="1" s="1"/>
  <c r="AC1228" i="1" s="1"/>
  <c r="S1229" i="1"/>
  <c r="X1229" i="1" s="1"/>
  <c r="W1229" i="1"/>
  <c r="AB1229" i="1" s="1"/>
  <c r="V1230" i="1"/>
  <c r="AA1230" i="1" s="1"/>
  <c r="U1231" i="1"/>
  <c r="Z1231" i="1" s="1"/>
  <c r="T1232" i="1"/>
  <c r="Y1232" i="1" s="1"/>
  <c r="S1233" i="1"/>
  <c r="X1233" i="1" s="1"/>
  <c r="W1233" i="1"/>
  <c r="AB1233" i="1" s="1"/>
  <c r="V1234" i="1"/>
  <c r="AA1234" i="1" s="1"/>
  <c r="U1235" i="1"/>
  <c r="Z1235" i="1" s="1"/>
  <c r="T1236" i="1"/>
  <c r="Y1236" i="1" s="1"/>
  <c r="S1237" i="1"/>
  <c r="X1237" i="1" s="1"/>
  <c r="W1237" i="1"/>
  <c r="AB1237" i="1" s="1"/>
  <c r="V1238" i="1"/>
  <c r="AA1238" i="1" s="1"/>
  <c r="U1239" i="1"/>
  <c r="Z1239" i="1" s="1"/>
  <c r="T1240" i="1"/>
  <c r="Y1240" i="1" s="1"/>
  <c r="T1241" i="1"/>
  <c r="Y1241" i="1" s="1"/>
  <c r="S1242" i="1"/>
  <c r="X1242" i="1" s="1"/>
  <c r="W1242" i="1"/>
  <c r="AB1242" i="1" s="1"/>
  <c r="V1243" i="1"/>
  <c r="AA1243" i="1" s="1"/>
  <c r="U1244" i="1"/>
  <c r="Z1244" i="1" s="1"/>
  <c r="T1245" i="1"/>
  <c r="Y1245" i="1" s="1"/>
  <c r="S1246" i="1"/>
  <c r="X1246" i="1" s="1"/>
  <c r="W1246" i="1"/>
  <c r="AB1246" i="1" s="1"/>
  <c r="V1247" i="1"/>
  <c r="AA1247" i="1" s="1"/>
  <c r="U1248" i="1"/>
  <c r="Z1248" i="1" s="1"/>
  <c r="T1249" i="1"/>
  <c r="Y1249" i="1" s="1"/>
  <c r="S1250" i="1"/>
  <c r="X1250" i="1" s="1"/>
  <c r="W1250" i="1"/>
  <c r="AB1250" i="1" s="1"/>
  <c r="V1251" i="1"/>
  <c r="AA1251" i="1" s="1"/>
  <c r="U1252" i="1"/>
  <c r="Z1252" i="1" s="1"/>
  <c r="T1253" i="1"/>
  <c r="Y1253" i="1" s="1"/>
  <c r="S1254" i="1"/>
  <c r="X1254" i="1" s="1"/>
  <c r="W1254" i="1"/>
  <c r="AB1254" i="1" s="1"/>
  <c r="V1255" i="1"/>
  <c r="AA1255" i="1" s="1"/>
  <c r="V1256" i="1"/>
  <c r="AA1256" i="1" s="1"/>
  <c r="U1257" i="1"/>
  <c r="Z1257" i="1" s="1"/>
  <c r="T1258" i="1"/>
  <c r="Y1258" i="1" s="1"/>
  <c r="S1259" i="1"/>
  <c r="X1259" i="1" s="1"/>
  <c r="W1259" i="1"/>
  <c r="AB1259" i="1" s="1"/>
  <c r="V1260" i="1"/>
  <c r="AA1260" i="1" s="1"/>
  <c r="U1261" i="1"/>
  <c r="Z1261" i="1" s="1"/>
  <c r="T1262" i="1"/>
  <c r="Y1262" i="1" s="1"/>
  <c r="S1263" i="1"/>
  <c r="X1263" i="1" s="1"/>
  <c r="W1263" i="1"/>
  <c r="AB1263" i="1" s="1"/>
  <c r="V1264" i="1"/>
  <c r="AA1264" i="1" s="1"/>
  <c r="U1265" i="1"/>
  <c r="Z1265" i="1" s="1"/>
  <c r="W1272" i="1"/>
  <c r="AB1272" i="1" s="1"/>
  <c r="V1273" i="1"/>
  <c r="AA1273" i="1" s="1"/>
  <c r="U1274" i="1"/>
  <c r="Z1274" i="1" s="1"/>
  <c r="T1275" i="1"/>
  <c r="Y1275" i="1" s="1"/>
  <c r="S1276" i="1"/>
  <c r="X1276" i="1" s="1"/>
  <c r="W1276" i="1"/>
  <c r="AB1276" i="1" s="1"/>
  <c r="V1277" i="1"/>
  <c r="AA1277" i="1" s="1"/>
  <c r="U1278" i="1"/>
  <c r="Z1278" i="1" s="1"/>
  <c r="T1279" i="1"/>
  <c r="Y1279" i="1" s="1"/>
  <c r="S1280" i="1"/>
  <c r="X1280" i="1" s="1"/>
  <c r="W1280" i="1"/>
  <c r="AB1280" i="1" s="1"/>
  <c r="V1281" i="1"/>
  <c r="AA1281" i="1" s="1"/>
  <c r="U1282" i="1"/>
  <c r="Z1282" i="1" s="1"/>
  <c r="T1283" i="1"/>
  <c r="Y1283" i="1" s="1"/>
  <c r="S1284" i="1"/>
  <c r="X1284" i="1" s="1"/>
  <c r="W1284" i="1"/>
  <c r="AB1284" i="1" s="1"/>
  <c r="V1285" i="1"/>
  <c r="AA1285" i="1" s="1"/>
  <c r="AC1285" i="1" s="1"/>
  <c r="V1286" i="1"/>
  <c r="AA1286" i="1" s="1"/>
  <c r="AC1286" i="1" s="1"/>
  <c r="U1287" i="1"/>
  <c r="Z1287" i="1" s="1"/>
  <c r="T1288" i="1"/>
  <c r="Y1288" i="1" s="1"/>
  <c r="S1289" i="1"/>
  <c r="X1289" i="1" s="1"/>
  <c r="W1289" i="1"/>
  <c r="AB1289" i="1" s="1"/>
  <c r="V1290" i="1"/>
  <c r="AA1290" i="1" s="1"/>
  <c r="AC1290" i="1" s="1"/>
  <c r="U1291" i="1"/>
  <c r="Z1291" i="1" s="1"/>
  <c r="T1292" i="1"/>
  <c r="Y1292" i="1" s="1"/>
  <c r="S1293" i="1"/>
  <c r="X1293" i="1" s="1"/>
  <c r="W1293" i="1"/>
  <c r="AB1293" i="1" s="1"/>
  <c r="V1294" i="1"/>
  <c r="AA1294" i="1" s="1"/>
  <c r="AC1294" i="1" s="1"/>
  <c r="U1295" i="1"/>
  <c r="Z1295" i="1" s="1"/>
  <c r="T1296" i="1"/>
  <c r="Y1296" i="1" s="1"/>
  <c r="S1297" i="1"/>
  <c r="X1297" i="1" s="1"/>
  <c r="W1297" i="1"/>
  <c r="AB1297" i="1" s="1"/>
  <c r="V1298" i="1"/>
  <c r="AA1298" i="1" s="1"/>
  <c r="U1299" i="1"/>
  <c r="Z1299" i="1" s="1"/>
  <c r="T1300" i="1"/>
  <c r="Y1300" i="1" s="1"/>
  <c r="T1301" i="1"/>
  <c r="Y1301" i="1" s="1"/>
  <c r="S1302" i="1"/>
  <c r="X1302" i="1" s="1"/>
  <c r="W1302" i="1"/>
  <c r="AB1302" i="1" s="1"/>
  <c r="V1303" i="1"/>
  <c r="AA1303" i="1" s="1"/>
  <c r="AC1303" i="1" s="1"/>
  <c r="U1304" i="1"/>
  <c r="Z1304" i="1" s="1"/>
  <c r="T1305" i="1"/>
  <c r="Y1305" i="1" s="1"/>
  <c r="S1306" i="1"/>
  <c r="X1306" i="1" s="1"/>
  <c r="W1306" i="1"/>
  <c r="AB1306" i="1" s="1"/>
  <c r="V1307" i="1"/>
  <c r="AA1307" i="1" s="1"/>
  <c r="U1308" i="1"/>
  <c r="Z1308" i="1" s="1"/>
  <c r="T1309" i="1"/>
  <c r="Y1309" i="1" s="1"/>
  <c r="S1310" i="1"/>
  <c r="X1310" i="1" s="1"/>
  <c r="W1310" i="1"/>
  <c r="AB1310" i="1" s="1"/>
  <c r="V1311" i="1"/>
  <c r="AA1311" i="1" s="1"/>
  <c r="AC1311" i="1" s="1"/>
  <c r="U1312" i="1"/>
  <c r="Z1312" i="1" s="1"/>
  <c r="T1313" i="1"/>
  <c r="Y1313" i="1" s="1"/>
  <c r="AC1313" i="1" s="1"/>
  <c r="S1314" i="1"/>
  <c r="X1314" i="1" s="1"/>
  <c r="W1314" i="1"/>
  <c r="AB1314" i="1" s="1"/>
  <c r="V1315" i="1"/>
  <c r="AA1315" i="1" s="1"/>
  <c r="AC1315" i="1" s="1"/>
  <c r="V1316" i="1"/>
  <c r="AA1316" i="1" s="1"/>
  <c r="AC1316" i="1" s="1"/>
  <c r="AD1316" i="1" s="1"/>
  <c r="U1317" i="1"/>
  <c r="Z1317" i="1" s="1"/>
  <c r="T1318" i="1"/>
  <c r="Y1318" i="1" s="1"/>
  <c r="S1319" i="1"/>
  <c r="X1319" i="1" s="1"/>
  <c r="W1319" i="1"/>
  <c r="AB1319" i="1" s="1"/>
  <c r="V1320" i="1"/>
  <c r="AA1320" i="1" s="1"/>
  <c r="U1321" i="1"/>
  <c r="Z1321" i="1" s="1"/>
  <c r="T1322" i="1"/>
  <c r="Y1322" i="1" s="1"/>
  <c r="S1323" i="1"/>
  <c r="X1323" i="1" s="1"/>
  <c r="W1323" i="1"/>
  <c r="AB1323" i="1" s="1"/>
  <c r="V1324" i="1"/>
  <c r="AA1324" i="1" s="1"/>
  <c r="U1325" i="1"/>
  <c r="Z1325" i="1" s="1"/>
  <c r="T1326" i="1"/>
  <c r="Y1326" i="1" s="1"/>
  <c r="S1327" i="1"/>
  <c r="X1327" i="1" s="1"/>
  <c r="W1327" i="1"/>
  <c r="AB1327" i="1" s="1"/>
  <c r="V1328" i="1"/>
  <c r="AA1328" i="1" s="1"/>
  <c r="U1329" i="1"/>
  <c r="Z1329" i="1" s="1"/>
  <c r="T1330" i="1"/>
  <c r="Y1330" i="1" s="1"/>
  <c r="T1331" i="1"/>
  <c r="Y1331" i="1" s="1"/>
  <c r="AC1331" i="1" s="1"/>
  <c r="S1332" i="1"/>
  <c r="X1332" i="1" s="1"/>
  <c r="W1332" i="1"/>
  <c r="AB1332" i="1" s="1"/>
  <c r="V1333" i="1"/>
  <c r="AA1333" i="1" s="1"/>
  <c r="U1334" i="1"/>
  <c r="Z1334" i="1" s="1"/>
  <c r="T1335" i="1"/>
  <c r="Y1335" i="1" s="1"/>
  <c r="S1336" i="1"/>
  <c r="X1336" i="1" s="1"/>
  <c r="W1336" i="1"/>
  <c r="AB1336" i="1" s="1"/>
  <c r="V1337" i="1"/>
  <c r="AA1337" i="1" s="1"/>
  <c r="AC1337" i="1" s="1"/>
  <c r="U1338" i="1"/>
  <c r="Z1338" i="1" s="1"/>
  <c r="T1339" i="1"/>
  <c r="Y1339" i="1" s="1"/>
  <c r="S1340" i="1"/>
  <c r="X1340" i="1" s="1"/>
  <c r="W1340" i="1"/>
  <c r="AB1340" i="1" s="1"/>
  <c r="V1341" i="1"/>
  <c r="AA1341" i="1" s="1"/>
  <c r="U1342" i="1"/>
  <c r="Z1342" i="1" s="1"/>
  <c r="T1343" i="1"/>
  <c r="Y1343" i="1" s="1"/>
  <c r="S1344" i="1"/>
  <c r="X1344" i="1" s="1"/>
  <c r="W1344" i="1"/>
  <c r="AB1344" i="1" s="1"/>
  <c r="V1345" i="1"/>
  <c r="AA1345" i="1" s="1"/>
  <c r="V1346" i="1"/>
  <c r="AA1346" i="1" s="1"/>
  <c r="U1347" i="1"/>
  <c r="Z1347" i="1" s="1"/>
  <c r="T1348" i="1"/>
  <c r="Y1348" i="1" s="1"/>
  <c r="S1349" i="1"/>
  <c r="X1349" i="1" s="1"/>
  <c r="W1349" i="1"/>
  <c r="AB1349" i="1" s="1"/>
  <c r="V1350" i="1"/>
  <c r="AA1350" i="1" s="1"/>
  <c r="U1351" i="1"/>
  <c r="Z1351" i="1" s="1"/>
  <c r="T1352" i="1"/>
  <c r="Y1352" i="1" s="1"/>
  <c r="S1353" i="1"/>
  <c r="X1353" i="1" s="1"/>
  <c r="W1353" i="1"/>
  <c r="AB1353" i="1" s="1"/>
  <c r="V1354" i="1"/>
  <c r="AA1354" i="1" s="1"/>
  <c r="U1355" i="1"/>
  <c r="Z1355" i="1" s="1"/>
  <c r="T1356" i="1"/>
  <c r="Y1356" i="1" s="1"/>
  <c r="S1357" i="1"/>
  <c r="X1357" i="1" s="1"/>
  <c r="W1357" i="1"/>
  <c r="AB1357" i="1" s="1"/>
  <c r="V1358" i="1"/>
  <c r="AA1358" i="1" s="1"/>
  <c r="U1359" i="1"/>
  <c r="Z1359" i="1" s="1"/>
  <c r="T1360" i="1"/>
  <c r="Y1360" i="1" s="1"/>
  <c r="T1361" i="1"/>
  <c r="Y1361" i="1" s="1"/>
  <c r="S1362" i="1"/>
  <c r="X1362" i="1" s="1"/>
  <c r="W1362" i="1"/>
  <c r="AB1362" i="1" s="1"/>
  <c r="V1363" i="1"/>
  <c r="AA1363" i="1" s="1"/>
  <c r="U1364" i="1"/>
  <c r="Z1364" i="1" s="1"/>
  <c r="T1365" i="1"/>
  <c r="Y1365" i="1" s="1"/>
  <c r="S1366" i="1"/>
  <c r="X1366" i="1" s="1"/>
  <c r="W1366" i="1"/>
  <c r="AB1366" i="1" s="1"/>
  <c r="V1367" i="1"/>
  <c r="AA1367" i="1" s="1"/>
  <c r="U1368" i="1"/>
  <c r="Z1368" i="1" s="1"/>
  <c r="T1369" i="1"/>
  <c r="Y1369" i="1" s="1"/>
  <c r="S1370" i="1"/>
  <c r="X1370" i="1" s="1"/>
  <c r="W1370" i="1"/>
  <c r="AB1370" i="1" s="1"/>
  <c r="V1371" i="1"/>
  <c r="AA1371" i="1" s="1"/>
  <c r="U1372" i="1"/>
  <c r="Z1372" i="1" s="1"/>
  <c r="T1373" i="1"/>
  <c r="Y1373" i="1" s="1"/>
  <c r="S1374" i="1"/>
  <c r="X1374" i="1" s="1"/>
  <c r="W1374" i="1"/>
  <c r="AB1374" i="1" s="1"/>
  <c r="V1375" i="1"/>
  <c r="AA1375" i="1" s="1"/>
  <c r="V1376" i="1"/>
  <c r="AA1376" i="1" s="1"/>
  <c r="U1377" i="1"/>
  <c r="Z1377" i="1" s="1"/>
  <c r="T1378" i="1"/>
  <c r="Y1378" i="1" s="1"/>
  <c r="S1379" i="1"/>
  <c r="X1379" i="1" s="1"/>
  <c r="W1379" i="1"/>
  <c r="AB1379" i="1" s="1"/>
  <c r="V1380" i="1"/>
  <c r="AA1380" i="1" s="1"/>
  <c r="U1381" i="1"/>
  <c r="Z1381" i="1" s="1"/>
  <c r="T1382" i="1"/>
  <c r="Y1382" i="1" s="1"/>
  <c r="S1383" i="1"/>
  <c r="X1383" i="1" s="1"/>
  <c r="W1383" i="1"/>
  <c r="AB1383" i="1" s="1"/>
  <c r="V1384" i="1"/>
  <c r="AA1384" i="1" s="1"/>
  <c r="U1385" i="1"/>
  <c r="Z1385" i="1" s="1"/>
  <c r="T1386" i="1"/>
  <c r="Y1386" i="1" s="1"/>
  <c r="S1387" i="1"/>
  <c r="X1387" i="1" s="1"/>
  <c r="W1387" i="1"/>
  <c r="AB1387" i="1" s="1"/>
  <c r="V1388" i="1"/>
  <c r="AA1388" i="1" s="1"/>
  <c r="U1389" i="1"/>
  <c r="Z1389" i="1" s="1"/>
  <c r="T1390" i="1"/>
  <c r="Y1390" i="1" s="1"/>
  <c r="T1391" i="1"/>
  <c r="Y1391" i="1" s="1"/>
  <c r="S1392" i="1"/>
  <c r="X1392" i="1" s="1"/>
  <c r="W1392" i="1"/>
  <c r="AB1392" i="1" s="1"/>
  <c r="V1393" i="1"/>
  <c r="AA1393" i="1" s="1"/>
  <c r="U1394" i="1"/>
  <c r="Z1394" i="1" s="1"/>
  <c r="T1395" i="1"/>
  <c r="Y1395" i="1" s="1"/>
  <c r="S1396" i="1"/>
  <c r="X1396" i="1" s="1"/>
  <c r="W1396" i="1"/>
  <c r="AB1396" i="1" s="1"/>
  <c r="V1397" i="1"/>
  <c r="AA1397" i="1" s="1"/>
  <c r="U1398" i="1"/>
  <c r="Z1398" i="1" s="1"/>
  <c r="T1399" i="1"/>
  <c r="Y1399" i="1" s="1"/>
  <c r="S1400" i="1"/>
  <c r="X1400" i="1" s="1"/>
  <c r="W1400" i="1"/>
  <c r="AB1400" i="1" s="1"/>
  <c r="V1428" i="1"/>
  <c r="AA1428" i="1" s="1"/>
  <c r="Y1429" i="1"/>
  <c r="V1430" i="1"/>
  <c r="AA1430" i="1" s="1"/>
  <c r="V1431" i="1"/>
  <c r="AA1431" i="1" s="1"/>
  <c r="U1432" i="1"/>
  <c r="Z1432" i="1" s="1"/>
  <c r="AC1432" i="1" s="1"/>
  <c r="V1436" i="1"/>
  <c r="AA1436" i="1" s="1"/>
  <c r="U1437" i="1"/>
  <c r="Z1437" i="1" s="1"/>
  <c r="T1451" i="1"/>
  <c r="Y1451" i="1" s="1"/>
  <c r="S1452" i="1"/>
  <c r="X1452" i="1" s="1"/>
  <c r="W1452" i="1"/>
  <c r="AB1452" i="1" s="1"/>
  <c r="V1453" i="1"/>
  <c r="AA1453" i="1" s="1"/>
  <c r="T1455" i="1"/>
  <c r="Y1455" i="1" s="1"/>
  <c r="T1459" i="1"/>
  <c r="Y1459" i="1" s="1"/>
  <c r="T1463" i="1"/>
  <c r="Y1463" i="1" s="1"/>
  <c r="T1468" i="1"/>
  <c r="Y1468" i="1" s="1"/>
  <c r="T1472" i="1"/>
  <c r="Y1472" i="1" s="1"/>
  <c r="S1473" i="1"/>
  <c r="X1473" i="1" s="1"/>
  <c r="W1473" i="1"/>
  <c r="AB1473" i="1" s="1"/>
  <c r="V1474" i="1"/>
  <c r="AA1474" i="1" s="1"/>
  <c r="AC1474" i="1" s="1"/>
  <c r="T1485" i="1"/>
  <c r="Y1485" i="1" s="1"/>
  <c r="S1486" i="1"/>
  <c r="X1486" i="1" s="1"/>
  <c r="W1486" i="1"/>
  <c r="AB1486" i="1" s="1"/>
  <c r="V1487" i="1"/>
  <c r="AA1487" i="1" s="1"/>
  <c r="S1499" i="1"/>
  <c r="X1499" i="1" s="1"/>
  <c r="W1499" i="1"/>
  <c r="AB1499" i="1" s="1"/>
  <c r="T1506" i="1"/>
  <c r="Y1506" i="1" s="1"/>
  <c r="V1508" i="1"/>
  <c r="AA1508" i="1" s="1"/>
  <c r="U1509" i="1"/>
  <c r="Z1509" i="1" s="1"/>
  <c r="AC1509" i="1" s="1"/>
  <c r="T1510" i="1"/>
  <c r="Y1510" i="1" s="1"/>
  <c r="S1516" i="1"/>
  <c r="X1516" i="1" s="1"/>
  <c r="W1516" i="1"/>
  <c r="AB1516" i="1" s="1"/>
  <c r="S1520" i="1"/>
  <c r="X1520" i="1" s="1"/>
  <c r="W1520" i="1"/>
  <c r="AB1520" i="1" s="1"/>
  <c r="S1524" i="1"/>
  <c r="X1524" i="1" s="1"/>
  <c r="W1524" i="1"/>
  <c r="AB1524" i="1" s="1"/>
  <c r="S1529" i="1"/>
  <c r="X1529" i="1" s="1"/>
  <c r="W1529" i="1"/>
  <c r="AB1529" i="1" s="1"/>
  <c r="V1530" i="1"/>
  <c r="AA1530" i="1" s="1"/>
  <c r="V1534" i="1"/>
  <c r="AA1534" i="1" s="1"/>
  <c r="U1539" i="1"/>
  <c r="Z1539" i="1" s="1"/>
  <c r="U1544" i="1"/>
  <c r="Z1544" i="1" s="1"/>
  <c r="U1548" i="1"/>
  <c r="Z1548" i="1" s="1"/>
  <c r="U1552" i="1"/>
  <c r="Z1552" i="1" s="1"/>
  <c r="T1562" i="1"/>
  <c r="Y1562" i="1" s="1"/>
  <c r="S1563" i="1"/>
  <c r="X1563" i="1" s="1"/>
  <c r="W1563" i="1"/>
  <c r="AB1563" i="1" s="1"/>
  <c r="V1564" i="1"/>
  <c r="AA1564" i="1" s="1"/>
  <c r="AC1564" i="1" s="1"/>
  <c r="U1565" i="1"/>
  <c r="Z1565" i="1" s="1"/>
  <c r="S1580" i="1"/>
  <c r="X1580" i="1" s="1"/>
  <c r="W1580" i="1"/>
  <c r="AB1580" i="1" s="1"/>
  <c r="T1583" i="1"/>
  <c r="Y1583" i="1" s="1"/>
  <c r="S1584" i="1"/>
  <c r="X1584" i="1" s="1"/>
  <c r="W1584" i="1"/>
  <c r="AB1584" i="1" s="1"/>
  <c r="V1585" i="1"/>
  <c r="AA1585" i="1" s="1"/>
  <c r="AC1585" i="1" s="1"/>
  <c r="S1589" i="1"/>
  <c r="X1589" i="1" s="1"/>
  <c r="W1589" i="1"/>
  <c r="AB1589" i="1" s="1"/>
  <c r="S1593" i="1"/>
  <c r="X1593" i="1" s="1"/>
  <c r="W1593" i="1"/>
  <c r="AB1593" i="1" s="1"/>
  <c r="S1597" i="1"/>
  <c r="X1597" i="1" s="1"/>
  <c r="W1597" i="1"/>
  <c r="AB1597" i="1" s="1"/>
  <c r="T1610" i="1"/>
  <c r="Y1610" i="1" s="1"/>
  <c r="S1611" i="1"/>
  <c r="X1611" i="1" s="1"/>
  <c r="W1611" i="1"/>
  <c r="AB1611" i="1" s="1"/>
  <c r="V1612" i="1"/>
  <c r="AA1612" i="1" s="1"/>
  <c r="AC1612" i="1" s="1"/>
  <c r="U1613" i="1"/>
  <c r="Z1613" i="1" s="1"/>
  <c r="AC1613" i="1" s="1"/>
  <c r="T1623" i="1"/>
  <c r="Y1623" i="1" s="1"/>
  <c r="S1624" i="1"/>
  <c r="X1624" i="1" s="1"/>
  <c r="W1624" i="1"/>
  <c r="AB1624" i="1" s="1"/>
  <c r="V1625" i="1"/>
  <c r="AA1625" i="1" s="1"/>
  <c r="U1626" i="1"/>
  <c r="Z1626" i="1" s="1"/>
  <c r="S1628" i="1"/>
  <c r="X1628" i="1" s="1"/>
  <c r="W1628" i="1"/>
  <c r="AB1628" i="1" s="1"/>
  <c r="S1633" i="1"/>
  <c r="X1633" i="1" s="1"/>
  <c r="W1633" i="1"/>
  <c r="AB1633" i="1" s="1"/>
  <c r="V1647" i="1"/>
  <c r="AA1647" i="1" s="1"/>
  <c r="U1648" i="1"/>
  <c r="Z1648" i="1" s="1"/>
  <c r="T1662" i="1"/>
  <c r="Y1662" i="1" s="1"/>
  <c r="V1664" i="1"/>
  <c r="AA1664" i="1" s="1"/>
  <c r="U1665" i="1"/>
  <c r="Z1665" i="1" s="1"/>
  <c r="U1673" i="1"/>
  <c r="Z1673" i="1" s="1"/>
  <c r="T1674" i="1"/>
  <c r="Y1674" i="1" s="1"/>
  <c r="S1675" i="1"/>
  <c r="X1675" i="1" s="1"/>
  <c r="W1675" i="1"/>
  <c r="AB1675" i="1" s="1"/>
  <c r="V1676" i="1"/>
  <c r="AA1676" i="1" s="1"/>
  <c r="S1680" i="1"/>
  <c r="X1680" i="1" s="1"/>
  <c r="W1680" i="1"/>
  <c r="AB1680" i="1" s="1"/>
  <c r="S1684" i="1"/>
  <c r="X1684" i="1" s="1"/>
  <c r="W1684" i="1"/>
  <c r="AB1684" i="1" s="1"/>
  <c r="S1688" i="1"/>
  <c r="X1688" i="1" s="1"/>
  <c r="W1688" i="1"/>
  <c r="AB1688" i="1" s="1"/>
  <c r="S1693" i="1"/>
  <c r="X1693" i="1" s="1"/>
  <c r="W1693" i="1"/>
  <c r="AB1693" i="1" s="1"/>
  <c r="S1697" i="1"/>
  <c r="X1697" i="1" s="1"/>
  <c r="W1697" i="1"/>
  <c r="AB1697" i="1" s="1"/>
  <c r="S1701" i="1"/>
  <c r="X1701" i="1" s="1"/>
  <c r="W1701" i="1"/>
  <c r="AB1701" i="1" s="1"/>
  <c r="S1705" i="1"/>
  <c r="X1705" i="1" s="1"/>
  <c r="W1705" i="1"/>
  <c r="AB1705" i="1" s="1"/>
  <c r="S1710" i="1"/>
  <c r="X1710" i="1" s="1"/>
  <c r="W1710" i="1"/>
  <c r="AB1710" i="1" s="1"/>
  <c r="T1726" i="1"/>
  <c r="Y1726" i="1" s="1"/>
  <c r="S1727" i="1"/>
  <c r="X1727" i="1" s="1"/>
  <c r="W1727" i="1"/>
  <c r="AB1727" i="1" s="1"/>
  <c r="V1728" i="1"/>
  <c r="AA1728" i="1" s="1"/>
  <c r="AC1728" i="1" s="1"/>
  <c r="U1729" i="1"/>
  <c r="Z1729" i="1" s="1"/>
  <c r="V1741" i="1"/>
  <c r="AA1741" i="1" s="1"/>
  <c r="AC1741" i="1" s="1"/>
  <c r="T1743" i="1"/>
  <c r="Y1743" i="1" s="1"/>
  <c r="T1747" i="1"/>
  <c r="Y1747" i="1" s="1"/>
  <c r="T1751" i="1"/>
  <c r="Y1751" i="1" s="1"/>
  <c r="T1752" i="1"/>
  <c r="Y1752" i="1" s="1"/>
  <c r="T1756" i="1"/>
  <c r="Y1756" i="1" s="1"/>
  <c r="T1760" i="1"/>
  <c r="Y1760" i="1" s="1"/>
  <c r="T1764" i="1"/>
  <c r="Y1764" i="1" s="1"/>
  <c r="T1769" i="1"/>
  <c r="Y1769" i="1" s="1"/>
  <c r="T1773" i="1"/>
  <c r="Y1773" i="1" s="1"/>
  <c r="T1777" i="1"/>
  <c r="Y1777" i="1" s="1"/>
  <c r="T1781" i="1"/>
  <c r="Y1781" i="1" s="1"/>
  <c r="T1782" i="1"/>
  <c r="Y1782" i="1" s="1"/>
  <c r="S1783" i="1"/>
  <c r="X1783" i="1" s="1"/>
  <c r="W1783" i="1"/>
  <c r="AB1783" i="1" s="1"/>
  <c r="V1784" i="1"/>
  <c r="AA1784" i="1" s="1"/>
  <c r="AC1784" i="1" s="1"/>
  <c r="U1785" i="1"/>
  <c r="Z1785" i="1" s="1"/>
  <c r="V1797" i="1"/>
  <c r="AA1797" i="1" s="1"/>
  <c r="U1798" i="1"/>
  <c r="Z1798" i="1" s="1"/>
  <c r="V1805" i="1"/>
  <c r="AA1805" i="1" s="1"/>
  <c r="T1812" i="1"/>
  <c r="Y1812" i="1" s="1"/>
  <c r="S1813" i="1"/>
  <c r="X1813" i="1" s="1"/>
  <c r="W1813" i="1"/>
  <c r="AB1813" i="1" s="1"/>
  <c r="V1814" i="1"/>
  <c r="AA1814" i="1" s="1"/>
  <c r="AC1814" i="1" s="1"/>
  <c r="U1836" i="1"/>
  <c r="Z1836" i="1" s="1"/>
  <c r="T1837" i="1"/>
  <c r="Y1837" i="1" s="1"/>
  <c r="S1838" i="1"/>
  <c r="X1838" i="1" s="1"/>
  <c r="W1838" i="1"/>
  <c r="AB1838" i="1" s="1"/>
  <c r="V1839" i="1"/>
  <c r="AA1839" i="1" s="1"/>
  <c r="U1849" i="1"/>
  <c r="Z1849" i="1" s="1"/>
  <c r="AC1849" i="1" s="1"/>
  <c r="T1850" i="1"/>
  <c r="Y1850" i="1" s="1"/>
  <c r="S1851" i="1"/>
  <c r="X1851" i="1" s="1"/>
  <c r="W1851" i="1"/>
  <c r="AB1851" i="1" s="1"/>
  <c r="V1852" i="1"/>
  <c r="AA1852" i="1" s="1"/>
  <c r="AC1852" i="1" s="1"/>
  <c r="U1858" i="1"/>
  <c r="Z1858" i="1" s="1"/>
  <c r="AC1858" i="1" s="1"/>
  <c r="T1859" i="1"/>
  <c r="Y1859" i="1" s="1"/>
  <c r="S1860" i="1"/>
  <c r="X1860" i="1" s="1"/>
  <c r="W1860" i="1"/>
  <c r="AB1860" i="1" s="1"/>
  <c r="T1867" i="1"/>
  <c r="Y1867" i="1" s="1"/>
  <c r="V1869" i="1"/>
  <c r="AA1869" i="1" s="1"/>
  <c r="U1870" i="1"/>
  <c r="Z1870" i="1" s="1"/>
  <c r="S1873" i="1"/>
  <c r="X1873" i="1" s="1"/>
  <c r="W1873" i="1"/>
  <c r="AB1873" i="1" s="1"/>
  <c r="V1878" i="1"/>
  <c r="AA1878" i="1" s="1"/>
  <c r="V1888" i="1"/>
  <c r="AA1888" i="1" s="1"/>
  <c r="AC1888" i="1" s="1"/>
  <c r="U1901" i="1"/>
  <c r="Z1901" i="1" s="1"/>
  <c r="T1902" i="1"/>
  <c r="Y1902" i="1" s="1"/>
  <c r="U1914" i="1"/>
  <c r="Z1914" i="1" s="1"/>
  <c r="T1915" i="1"/>
  <c r="Y1915" i="1" s="1"/>
  <c r="S1916" i="1"/>
  <c r="X1916" i="1" s="1"/>
  <c r="W1916" i="1"/>
  <c r="AB1916" i="1" s="1"/>
  <c r="V1917" i="1"/>
  <c r="AA1917" i="1" s="1"/>
  <c r="U1919" i="1"/>
  <c r="Z1919" i="1" s="1"/>
  <c r="AC1919" i="1" s="1"/>
  <c r="T1924" i="1"/>
  <c r="Y1924" i="1" s="1"/>
  <c r="S1925" i="1"/>
  <c r="X1925" i="1" s="1"/>
  <c r="W1925" i="1"/>
  <c r="AB1925" i="1" s="1"/>
  <c r="V1926" i="1"/>
  <c r="AA1926" i="1" s="1"/>
  <c r="U1927" i="1"/>
  <c r="Z1927" i="1" s="1"/>
  <c r="T1937" i="1"/>
  <c r="Y1937" i="1" s="1"/>
  <c r="S1938" i="1"/>
  <c r="X1938" i="1" s="1"/>
  <c r="W1938" i="1"/>
  <c r="AB1938" i="1" s="1"/>
  <c r="V1939" i="1"/>
  <c r="AA1939" i="1" s="1"/>
  <c r="U1940" i="1"/>
  <c r="Z1940" i="1" s="1"/>
  <c r="AB1941" i="1"/>
  <c r="AA1942" i="1"/>
  <c r="Z1952" i="1"/>
  <c r="U1953" i="1"/>
  <c r="Z1953" i="1" s="1"/>
  <c r="U1957" i="1"/>
  <c r="Z1957" i="1" s="1"/>
  <c r="U1961" i="1"/>
  <c r="Z1961" i="1" s="1"/>
  <c r="U1967" i="1"/>
  <c r="Z1967" i="1" s="1"/>
  <c r="U1971" i="1"/>
  <c r="Z1971" i="1" s="1"/>
  <c r="U1975" i="1"/>
  <c r="Z1975" i="1" s="1"/>
  <c r="Z1978" i="1"/>
  <c r="AA1982" i="1"/>
  <c r="V1983" i="1"/>
  <c r="AA1983" i="1" s="1"/>
  <c r="AA1986" i="1"/>
  <c r="V1987" i="1"/>
  <c r="AA1987" i="1" s="1"/>
  <c r="AA1990" i="1"/>
  <c r="V1991" i="1"/>
  <c r="AA1991" i="1" s="1"/>
  <c r="AA1995" i="1"/>
  <c r="V1996" i="1"/>
  <c r="AA1996" i="1" s="1"/>
  <c r="U2001" i="1"/>
  <c r="Z2001" i="1" s="1"/>
  <c r="AB2002" i="1"/>
  <c r="AA2003" i="1"/>
  <c r="T2011" i="1"/>
  <c r="Y2011" i="1" s="1"/>
  <c r="AC2011" i="1" s="1"/>
  <c r="S2012" i="1"/>
  <c r="X2012" i="1" s="1"/>
  <c r="W2012" i="1"/>
  <c r="AB2012" i="1" s="1"/>
  <c r="V2013" i="1"/>
  <c r="AA2013" i="1" s="1"/>
  <c r="AC2013" i="1" s="1"/>
  <c r="U2014" i="1"/>
  <c r="Z2014" i="1" s="1"/>
  <c r="AB2015" i="1"/>
  <c r="U2018" i="1"/>
  <c r="Z2018" i="1" s="1"/>
  <c r="T2019" i="1"/>
  <c r="Y2019" i="1" s="1"/>
  <c r="S2020" i="1"/>
  <c r="X2020" i="1" s="1"/>
  <c r="W2020" i="1"/>
  <c r="AB2020" i="1" s="1"/>
  <c r="AB2023" i="1"/>
  <c r="AB2024" i="1"/>
  <c r="S2025" i="1"/>
  <c r="X2025" i="1" s="1"/>
  <c r="W2025" i="1"/>
  <c r="AB2025" i="1" s="1"/>
  <c r="T2032" i="1"/>
  <c r="Y2032" i="1" s="1"/>
  <c r="T2036" i="1"/>
  <c r="Y2036" i="1" s="1"/>
  <c r="T2041" i="1"/>
  <c r="Y2041" i="1" s="1"/>
  <c r="T2045" i="1"/>
  <c r="Y2045" i="1" s="1"/>
  <c r="T2049" i="1"/>
  <c r="Y2049" i="1" s="1"/>
  <c r="T2053" i="1"/>
  <c r="Y2053" i="1" s="1"/>
  <c r="X2054" i="1"/>
  <c r="AB2054" i="1"/>
  <c r="AA2055" i="1"/>
  <c r="Y2057" i="1"/>
  <c r="AA2063" i="1"/>
  <c r="V2064" i="1"/>
  <c r="AA2064" i="1" s="1"/>
  <c r="AA2067" i="1"/>
  <c r="V2068" i="1"/>
  <c r="AA2068" i="1" s="1"/>
  <c r="Y2070" i="1"/>
  <c r="T2079" i="1"/>
  <c r="Y2079" i="1" s="1"/>
  <c r="V2081" i="1"/>
  <c r="AA2081" i="1" s="1"/>
  <c r="AC2081" i="1" s="1"/>
  <c r="U2082" i="1"/>
  <c r="Z2082" i="1" s="1"/>
  <c r="AC2082" i="1" s="1"/>
  <c r="X2084" i="1"/>
  <c r="AB2084" i="1"/>
  <c r="AA2094" i="1"/>
  <c r="V2095" i="1"/>
  <c r="AA2095" i="1" s="1"/>
  <c r="AA2098" i="1"/>
  <c r="V2099" i="1"/>
  <c r="AA2099" i="1" s="1"/>
  <c r="V2100" i="1"/>
  <c r="AA2100" i="1" s="1"/>
  <c r="AA2103" i="1"/>
  <c r="V2104" i="1"/>
  <c r="AA2104" i="1" s="1"/>
  <c r="AA2107" i="1"/>
  <c r="V2108" i="1"/>
  <c r="AA2108" i="1" s="1"/>
  <c r="AA2111" i="1"/>
  <c r="V2112" i="1"/>
  <c r="AA2112" i="1" s="1"/>
  <c r="AA2116" i="1"/>
  <c r="V2117" i="1"/>
  <c r="AA2117" i="1" s="1"/>
  <c r="V2121" i="1"/>
  <c r="AA2121" i="1" s="1"/>
  <c r="V2125" i="1"/>
  <c r="AA2125" i="1" s="1"/>
  <c r="U2126" i="1"/>
  <c r="Z2126" i="1" s="1"/>
  <c r="AB2127" i="1"/>
  <c r="AA2128" i="1"/>
  <c r="T2144" i="1"/>
  <c r="Y2144" i="1" s="1"/>
  <c r="V2151" i="1"/>
  <c r="AA2151" i="1" s="1"/>
  <c r="T2157" i="1"/>
  <c r="Y2157" i="1" s="1"/>
  <c r="S2158" i="1"/>
  <c r="X2158" i="1" s="1"/>
  <c r="W2158" i="1"/>
  <c r="AB2158" i="1" s="1"/>
  <c r="V2159" i="1"/>
  <c r="AA2159" i="1" s="1"/>
  <c r="T2162" i="1"/>
  <c r="Y2162" i="1" s="1"/>
  <c r="S2163" i="1"/>
  <c r="X2163" i="1" s="1"/>
  <c r="W2163" i="1"/>
  <c r="AB2163" i="1" s="1"/>
  <c r="V2164" i="1"/>
  <c r="AA2164" i="1" s="1"/>
  <c r="AC2164" i="1" s="1"/>
  <c r="U2165" i="1"/>
  <c r="Z2165" i="1" s="1"/>
  <c r="AB2166" i="1"/>
  <c r="AA2167" i="1"/>
  <c r="Z2168" i="1"/>
  <c r="U2169" i="1"/>
  <c r="Z2169" i="1" s="1"/>
  <c r="U2173" i="1"/>
  <c r="Z2173" i="1" s="1"/>
  <c r="U2178" i="1"/>
  <c r="Z2178" i="1" s="1"/>
  <c r="U2182" i="1"/>
  <c r="Z2182" i="1" s="1"/>
  <c r="U2186" i="1"/>
  <c r="Z2186" i="1" s="1"/>
  <c r="U2199" i="1"/>
  <c r="Z2199" i="1" s="1"/>
  <c r="Z2202" i="1"/>
  <c r="U2203" i="1"/>
  <c r="Z2203" i="1" s="1"/>
  <c r="Z2207" i="1"/>
  <c r="U2208" i="1"/>
  <c r="Z2208" i="1" s="1"/>
  <c r="Z2211" i="1"/>
  <c r="U2212" i="1"/>
  <c r="Z2212" i="1" s="1"/>
  <c r="Z2215" i="1"/>
  <c r="U2216" i="1"/>
  <c r="Z2216" i="1" s="1"/>
  <c r="U2229" i="1"/>
  <c r="Z2229" i="1" s="1"/>
  <c r="AC2229" i="1" s="1"/>
  <c r="T2230" i="1"/>
  <c r="Y2230" i="1" s="1"/>
  <c r="S2231" i="1"/>
  <c r="X2231" i="1" s="1"/>
  <c r="W2231" i="1"/>
  <c r="AB2231" i="1" s="1"/>
  <c r="V2232" i="1"/>
  <c r="AA2232" i="1" s="1"/>
  <c r="AC2232" i="1" s="1"/>
  <c r="X2234" i="1"/>
  <c r="U2242" i="1"/>
  <c r="Z2242" i="1" s="1"/>
  <c r="T2243" i="1"/>
  <c r="Y2243" i="1" s="1"/>
  <c r="U2269" i="1"/>
  <c r="Z2269" i="1" s="1"/>
  <c r="U2273" i="1"/>
  <c r="Z2273" i="1" s="1"/>
  <c r="U2277" i="1"/>
  <c r="Z2277" i="1" s="1"/>
  <c r="V2319" i="1"/>
  <c r="AA2319" i="1" s="1"/>
  <c r="U2346" i="1"/>
  <c r="Z2346" i="1" s="1"/>
  <c r="S2357" i="1"/>
  <c r="X2357" i="1" s="1"/>
  <c r="W2357" i="1"/>
  <c r="AB2357" i="1" s="1"/>
  <c r="S2387" i="1"/>
  <c r="X2387" i="1" s="1"/>
  <c r="AB2387" i="1"/>
  <c r="W2387" i="1"/>
  <c r="S2395" i="1"/>
  <c r="X2395" i="1" s="1"/>
  <c r="W2395" i="1"/>
  <c r="AB2395" i="1" s="1"/>
  <c r="T2425" i="1"/>
  <c r="Y2425" i="1" s="1"/>
  <c r="S2426" i="1"/>
  <c r="X2426" i="1" s="1"/>
  <c r="W2426" i="1"/>
  <c r="AB2426" i="1" s="1"/>
  <c r="V2427" i="1"/>
  <c r="AA2427" i="1" s="1"/>
  <c r="V2450" i="1"/>
  <c r="AA2450" i="1" s="1"/>
  <c r="V2458" i="1"/>
  <c r="AA2458" i="1" s="1"/>
  <c r="U2472" i="1"/>
  <c r="Z2472" i="1" s="1"/>
  <c r="U2476" i="1"/>
  <c r="Z2476" i="1" s="1"/>
  <c r="U2498" i="1"/>
  <c r="Z2498" i="1" s="1"/>
  <c r="V2514" i="1"/>
  <c r="AA2514" i="1" s="1"/>
  <c r="S2521" i="1"/>
  <c r="X2521" i="1" s="1"/>
  <c r="W2521" i="1"/>
  <c r="AB2521" i="1" s="1"/>
  <c r="S2530" i="1"/>
  <c r="X2530" i="1" s="1"/>
  <c r="W2530" i="1"/>
  <c r="AB2530" i="1" s="1"/>
  <c r="S2551" i="1"/>
  <c r="X2551" i="1" s="1"/>
  <c r="W2551" i="1"/>
  <c r="AB2551" i="1" s="1"/>
  <c r="S2560" i="1"/>
  <c r="X2560" i="1" s="1"/>
  <c r="W2560" i="1"/>
  <c r="AB2560" i="1" s="1"/>
  <c r="S2573" i="1"/>
  <c r="X2573" i="1" s="1"/>
  <c r="W2573" i="1"/>
  <c r="AB2573" i="1" s="1"/>
  <c r="S708" i="1"/>
  <c r="X708" i="1" s="1"/>
  <c r="W708" i="1"/>
  <c r="AB708" i="1" s="1"/>
  <c r="V709" i="1"/>
  <c r="AA709" i="1" s="1"/>
  <c r="U710" i="1"/>
  <c r="Z710" i="1" s="1"/>
  <c r="T711" i="1"/>
  <c r="Y711" i="1" s="1"/>
  <c r="AC711" i="1" s="1"/>
  <c r="S712" i="1"/>
  <c r="X712" i="1" s="1"/>
  <c r="W712" i="1"/>
  <c r="AB712" i="1" s="1"/>
  <c r="S713" i="1"/>
  <c r="X713" i="1" s="1"/>
  <c r="W713" i="1"/>
  <c r="AB713" i="1" s="1"/>
  <c r="V714" i="1"/>
  <c r="AA714" i="1" s="1"/>
  <c r="U715" i="1"/>
  <c r="Z715" i="1" s="1"/>
  <c r="T716" i="1"/>
  <c r="Y716" i="1" s="1"/>
  <c r="S717" i="1"/>
  <c r="X717" i="1" s="1"/>
  <c r="W717" i="1"/>
  <c r="AB717" i="1" s="1"/>
  <c r="V718" i="1"/>
  <c r="AA718" i="1" s="1"/>
  <c r="U719" i="1"/>
  <c r="Z719" i="1" s="1"/>
  <c r="T720" i="1"/>
  <c r="Y720" i="1" s="1"/>
  <c r="S721" i="1"/>
  <c r="X721" i="1" s="1"/>
  <c r="W721" i="1"/>
  <c r="AB721" i="1" s="1"/>
  <c r="V722" i="1"/>
  <c r="AA722" i="1" s="1"/>
  <c r="U723" i="1"/>
  <c r="Z723" i="1" s="1"/>
  <c r="T724" i="1"/>
  <c r="Y724" i="1" s="1"/>
  <c r="S725" i="1"/>
  <c r="X725" i="1" s="1"/>
  <c r="W725" i="1"/>
  <c r="AB725" i="1" s="1"/>
  <c r="V726" i="1"/>
  <c r="AA726" i="1" s="1"/>
  <c r="U728" i="1"/>
  <c r="Z728" i="1" s="1"/>
  <c r="U729" i="1"/>
  <c r="Z729" i="1" s="1"/>
  <c r="AC729" i="1" s="1"/>
  <c r="T730" i="1"/>
  <c r="Y730" i="1" s="1"/>
  <c r="S731" i="1"/>
  <c r="X731" i="1" s="1"/>
  <c r="W731" i="1"/>
  <c r="AB731" i="1" s="1"/>
  <c r="V732" i="1"/>
  <c r="AA732" i="1" s="1"/>
  <c r="U733" i="1"/>
  <c r="Z733" i="1" s="1"/>
  <c r="T734" i="1"/>
  <c r="Y734" i="1" s="1"/>
  <c r="S735" i="1"/>
  <c r="X735" i="1" s="1"/>
  <c r="W735" i="1"/>
  <c r="AB735" i="1" s="1"/>
  <c r="V736" i="1"/>
  <c r="AA736" i="1" s="1"/>
  <c r="U737" i="1"/>
  <c r="Z737" i="1" s="1"/>
  <c r="AC737" i="1" s="1"/>
  <c r="T738" i="1"/>
  <c r="Y738" i="1" s="1"/>
  <c r="S739" i="1"/>
  <c r="X739" i="1" s="1"/>
  <c r="W739" i="1"/>
  <c r="AB739" i="1" s="1"/>
  <c r="V740" i="1"/>
  <c r="AA740" i="1" s="1"/>
  <c r="U741" i="1"/>
  <c r="Z741" i="1" s="1"/>
  <c r="T742" i="1"/>
  <c r="Y742" i="1" s="1"/>
  <c r="S743" i="1"/>
  <c r="X743" i="1" s="1"/>
  <c r="W743" i="1"/>
  <c r="AB743" i="1" s="1"/>
  <c r="S744" i="1"/>
  <c r="X744" i="1" s="1"/>
  <c r="W744" i="1"/>
  <c r="AB744" i="1" s="1"/>
  <c r="V745" i="1"/>
  <c r="AA745" i="1" s="1"/>
  <c r="U746" i="1"/>
  <c r="Z746" i="1" s="1"/>
  <c r="T747" i="1"/>
  <c r="Y747" i="1" s="1"/>
  <c r="AC747" i="1" s="1"/>
  <c r="S748" i="1"/>
  <c r="X748" i="1" s="1"/>
  <c r="W748" i="1"/>
  <c r="AB748" i="1" s="1"/>
  <c r="V749" i="1"/>
  <c r="AA749" i="1" s="1"/>
  <c r="U750" i="1"/>
  <c r="Z750" i="1" s="1"/>
  <c r="AC750" i="1" s="1"/>
  <c r="T751" i="1"/>
  <c r="Y751" i="1" s="1"/>
  <c r="S752" i="1"/>
  <c r="X752" i="1" s="1"/>
  <c r="W752" i="1"/>
  <c r="AB752" i="1" s="1"/>
  <c r="V753" i="1"/>
  <c r="AA753" i="1" s="1"/>
  <c r="AC753" i="1" s="1"/>
  <c r="U754" i="1"/>
  <c r="Z754" i="1" s="1"/>
  <c r="T755" i="1"/>
  <c r="Y755" i="1" s="1"/>
  <c r="S756" i="1"/>
  <c r="X756" i="1" s="1"/>
  <c r="W756" i="1"/>
  <c r="AB756" i="1" s="1"/>
  <c r="V757" i="1"/>
  <c r="AA757" i="1" s="1"/>
  <c r="U758" i="1"/>
  <c r="Z758" i="1" s="1"/>
  <c r="U759" i="1"/>
  <c r="Z759" i="1" s="1"/>
  <c r="AC759" i="1" s="1"/>
  <c r="T760" i="1"/>
  <c r="Y760" i="1" s="1"/>
  <c r="AC760" i="1" s="1"/>
  <c r="S761" i="1"/>
  <c r="X761" i="1" s="1"/>
  <c r="W761" i="1"/>
  <c r="AB761" i="1" s="1"/>
  <c r="V762" i="1"/>
  <c r="AA762" i="1" s="1"/>
  <c r="U763" i="1"/>
  <c r="Z763" i="1" s="1"/>
  <c r="AC763" i="1" s="1"/>
  <c r="T764" i="1"/>
  <c r="Y764" i="1" s="1"/>
  <c r="S765" i="1"/>
  <c r="X765" i="1" s="1"/>
  <c r="W765" i="1"/>
  <c r="AB765" i="1" s="1"/>
  <c r="V766" i="1"/>
  <c r="AA766" i="1" s="1"/>
  <c r="AC766" i="1" s="1"/>
  <c r="U767" i="1"/>
  <c r="Z767" i="1" s="1"/>
  <c r="T768" i="1"/>
  <c r="Y768" i="1" s="1"/>
  <c r="S769" i="1"/>
  <c r="X769" i="1" s="1"/>
  <c r="W769" i="1"/>
  <c r="AB769" i="1" s="1"/>
  <c r="V770" i="1"/>
  <c r="AA770" i="1" s="1"/>
  <c r="T782" i="1"/>
  <c r="Y782" i="1" s="1"/>
  <c r="V784" i="1"/>
  <c r="AA784" i="1" s="1"/>
  <c r="V793" i="1"/>
  <c r="AA793" i="1" s="1"/>
  <c r="V801" i="1"/>
  <c r="AA801" i="1" s="1"/>
  <c r="U802" i="1"/>
  <c r="Z802" i="1" s="1"/>
  <c r="T803" i="1"/>
  <c r="Y803" i="1" s="1"/>
  <c r="S804" i="1"/>
  <c r="X804" i="1" s="1"/>
  <c r="W804" i="1"/>
  <c r="AB804" i="1" s="1"/>
  <c r="S805" i="1"/>
  <c r="X805" i="1" s="1"/>
  <c r="W805" i="1"/>
  <c r="AB805" i="1" s="1"/>
  <c r="V806" i="1"/>
  <c r="AA806" i="1" s="1"/>
  <c r="U807" i="1"/>
  <c r="Z807" i="1" s="1"/>
  <c r="T808" i="1"/>
  <c r="Y808" i="1" s="1"/>
  <c r="S809" i="1"/>
  <c r="X809" i="1" s="1"/>
  <c r="W809" i="1"/>
  <c r="AB809" i="1" s="1"/>
  <c r="V810" i="1"/>
  <c r="AA810" i="1" s="1"/>
  <c r="U811" i="1"/>
  <c r="Z811" i="1" s="1"/>
  <c r="T812" i="1"/>
  <c r="Y812" i="1" s="1"/>
  <c r="S813" i="1"/>
  <c r="X813" i="1" s="1"/>
  <c r="W813" i="1"/>
  <c r="AB813" i="1" s="1"/>
  <c r="V814" i="1"/>
  <c r="AA814" i="1" s="1"/>
  <c r="U815" i="1"/>
  <c r="Z815" i="1" s="1"/>
  <c r="T816" i="1"/>
  <c r="Y816" i="1" s="1"/>
  <c r="S817" i="1"/>
  <c r="X817" i="1" s="1"/>
  <c r="W817" i="1"/>
  <c r="AB817" i="1" s="1"/>
  <c r="V818" i="1"/>
  <c r="AA818" i="1" s="1"/>
  <c r="U819" i="1"/>
  <c r="Z819" i="1" s="1"/>
  <c r="U820" i="1"/>
  <c r="Z820" i="1" s="1"/>
  <c r="T821" i="1"/>
  <c r="Y821" i="1" s="1"/>
  <c r="S822" i="1"/>
  <c r="X822" i="1" s="1"/>
  <c r="W822" i="1"/>
  <c r="AB822" i="1" s="1"/>
  <c r="V823" i="1"/>
  <c r="AA823" i="1" s="1"/>
  <c r="U824" i="1"/>
  <c r="Z824" i="1" s="1"/>
  <c r="T825" i="1"/>
  <c r="Y825" i="1" s="1"/>
  <c r="S826" i="1"/>
  <c r="X826" i="1" s="1"/>
  <c r="W826" i="1"/>
  <c r="AB826" i="1" s="1"/>
  <c r="V827" i="1"/>
  <c r="AA827" i="1" s="1"/>
  <c r="U828" i="1"/>
  <c r="Z828" i="1" s="1"/>
  <c r="T829" i="1"/>
  <c r="Y829" i="1" s="1"/>
  <c r="S830" i="1"/>
  <c r="X830" i="1" s="1"/>
  <c r="W830" i="1"/>
  <c r="AB830" i="1" s="1"/>
  <c r="V831" i="1"/>
  <c r="AA831" i="1" s="1"/>
  <c r="U832" i="1"/>
  <c r="Z832" i="1" s="1"/>
  <c r="T833" i="1"/>
  <c r="Y833" i="1" s="1"/>
  <c r="S834" i="1"/>
  <c r="X834" i="1" s="1"/>
  <c r="W834" i="1"/>
  <c r="AB834" i="1" s="1"/>
  <c r="S835" i="1"/>
  <c r="X835" i="1" s="1"/>
  <c r="W835" i="1"/>
  <c r="AB835" i="1" s="1"/>
  <c r="V836" i="1"/>
  <c r="AA836" i="1" s="1"/>
  <c r="U837" i="1"/>
  <c r="Z837" i="1" s="1"/>
  <c r="T838" i="1"/>
  <c r="Y838" i="1" s="1"/>
  <c r="S839" i="1"/>
  <c r="X839" i="1" s="1"/>
  <c r="W839" i="1"/>
  <c r="AB839" i="1" s="1"/>
  <c r="V840" i="1"/>
  <c r="AA840" i="1" s="1"/>
  <c r="U841" i="1"/>
  <c r="Z841" i="1" s="1"/>
  <c r="T842" i="1"/>
  <c r="Y842" i="1" s="1"/>
  <c r="S843" i="1"/>
  <c r="X843" i="1" s="1"/>
  <c r="W843" i="1"/>
  <c r="AB843" i="1" s="1"/>
  <c r="V844" i="1"/>
  <c r="AA844" i="1" s="1"/>
  <c r="U845" i="1"/>
  <c r="Z845" i="1" s="1"/>
  <c r="T846" i="1"/>
  <c r="Y846" i="1" s="1"/>
  <c r="S847" i="1"/>
  <c r="X847" i="1" s="1"/>
  <c r="W847" i="1"/>
  <c r="AB847" i="1" s="1"/>
  <c r="V848" i="1"/>
  <c r="AA848" i="1" s="1"/>
  <c r="U849" i="1"/>
  <c r="Z849" i="1" s="1"/>
  <c r="U850" i="1"/>
  <c r="Z850" i="1" s="1"/>
  <c r="T851" i="1"/>
  <c r="Y851" i="1" s="1"/>
  <c r="S852" i="1"/>
  <c r="X852" i="1" s="1"/>
  <c r="W852" i="1"/>
  <c r="AB852" i="1" s="1"/>
  <c r="V853" i="1"/>
  <c r="AA853" i="1" s="1"/>
  <c r="U854" i="1"/>
  <c r="Z854" i="1" s="1"/>
  <c r="T855" i="1"/>
  <c r="Y855" i="1" s="1"/>
  <c r="S856" i="1"/>
  <c r="X856" i="1" s="1"/>
  <c r="W856" i="1"/>
  <c r="AB856" i="1" s="1"/>
  <c r="V857" i="1"/>
  <c r="AA857" i="1" s="1"/>
  <c r="U858" i="1"/>
  <c r="Z858" i="1" s="1"/>
  <c r="T859" i="1"/>
  <c r="Y859" i="1" s="1"/>
  <c r="S860" i="1"/>
  <c r="X860" i="1" s="1"/>
  <c r="W860" i="1"/>
  <c r="AB860" i="1" s="1"/>
  <c r="V861" i="1"/>
  <c r="AA861" i="1" s="1"/>
  <c r="U862" i="1"/>
  <c r="Z862" i="1" s="1"/>
  <c r="T863" i="1"/>
  <c r="Y863" i="1" s="1"/>
  <c r="S864" i="1"/>
  <c r="X864" i="1" s="1"/>
  <c r="W864" i="1"/>
  <c r="AB864" i="1" s="1"/>
  <c r="S865" i="1"/>
  <c r="X865" i="1" s="1"/>
  <c r="W865" i="1"/>
  <c r="AB865" i="1" s="1"/>
  <c r="V866" i="1"/>
  <c r="AA866" i="1" s="1"/>
  <c r="U867" i="1"/>
  <c r="Z867" i="1" s="1"/>
  <c r="T868" i="1"/>
  <c r="Y868" i="1" s="1"/>
  <c r="S869" i="1"/>
  <c r="X869" i="1" s="1"/>
  <c r="W869" i="1"/>
  <c r="AB869" i="1" s="1"/>
  <c r="V870" i="1"/>
  <c r="AA870" i="1" s="1"/>
  <c r="U871" i="1"/>
  <c r="Z871" i="1" s="1"/>
  <c r="T872" i="1"/>
  <c r="Y872" i="1" s="1"/>
  <c r="S873" i="1"/>
  <c r="X873" i="1" s="1"/>
  <c r="W873" i="1"/>
  <c r="AB873" i="1" s="1"/>
  <c r="V874" i="1"/>
  <c r="AA874" i="1" s="1"/>
  <c r="AC874" i="1" s="1"/>
  <c r="U875" i="1"/>
  <c r="Z875" i="1" s="1"/>
  <c r="T876" i="1"/>
  <c r="Y876" i="1" s="1"/>
  <c r="S877" i="1"/>
  <c r="X877" i="1" s="1"/>
  <c r="W877" i="1"/>
  <c r="AB877" i="1" s="1"/>
  <c r="V878" i="1"/>
  <c r="AA878" i="1" s="1"/>
  <c r="U879" i="1"/>
  <c r="Z879" i="1" s="1"/>
  <c r="AC879" i="1" s="1"/>
  <c r="U880" i="1"/>
  <c r="Z880" i="1" s="1"/>
  <c r="T881" i="1"/>
  <c r="Y881" i="1" s="1"/>
  <c r="S882" i="1"/>
  <c r="X882" i="1" s="1"/>
  <c r="W882" i="1"/>
  <c r="AB882" i="1" s="1"/>
  <c r="V883" i="1"/>
  <c r="AA883" i="1" s="1"/>
  <c r="U884" i="1"/>
  <c r="Z884" i="1" s="1"/>
  <c r="AC884" i="1" s="1"/>
  <c r="T885" i="1"/>
  <c r="Y885" i="1" s="1"/>
  <c r="S886" i="1"/>
  <c r="X886" i="1" s="1"/>
  <c r="W886" i="1"/>
  <c r="AB886" i="1" s="1"/>
  <c r="V887" i="1"/>
  <c r="AA887" i="1" s="1"/>
  <c r="U888" i="1"/>
  <c r="Z888" i="1" s="1"/>
  <c r="T889" i="1"/>
  <c r="Y889" i="1" s="1"/>
  <c r="AC889" i="1" s="1"/>
  <c r="AD889" i="1" s="1"/>
  <c r="S890" i="1"/>
  <c r="X890" i="1" s="1"/>
  <c r="W890" i="1"/>
  <c r="AB890" i="1" s="1"/>
  <c r="V891" i="1"/>
  <c r="AA891" i="1" s="1"/>
  <c r="U892" i="1"/>
  <c r="Z892" i="1" s="1"/>
  <c r="AC892" i="1" s="1"/>
  <c r="AD892" i="1" s="1"/>
  <c r="T893" i="1"/>
  <c r="Y893" i="1" s="1"/>
  <c r="S894" i="1"/>
  <c r="X894" i="1" s="1"/>
  <c r="W894" i="1"/>
  <c r="AB894" i="1" s="1"/>
  <c r="S895" i="1"/>
  <c r="X895" i="1" s="1"/>
  <c r="W895" i="1"/>
  <c r="AB895" i="1" s="1"/>
  <c r="V896" i="1"/>
  <c r="AA896" i="1" s="1"/>
  <c r="U897" i="1"/>
  <c r="Z897" i="1" s="1"/>
  <c r="T898" i="1"/>
  <c r="Y898" i="1" s="1"/>
  <c r="S899" i="1"/>
  <c r="X899" i="1" s="1"/>
  <c r="W899" i="1"/>
  <c r="AB899" i="1" s="1"/>
  <c r="V900" i="1"/>
  <c r="AA900" i="1" s="1"/>
  <c r="U901" i="1"/>
  <c r="Z901" i="1" s="1"/>
  <c r="T902" i="1"/>
  <c r="Y902" i="1" s="1"/>
  <c r="S903" i="1"/>
  <c r="X903" i="1" s="1"/>
  <c r="W903" i="1"/>
  <c r="AB903" i="1" s="1"/>
  <c r="V904" i="1"/>
  <c r="AA904" i="1" s="1"/>
  <c r="U905" i="1"/>
  <c r="Z905" i="1" s="1"/>
  <c r="T906" i="1"/>
  <c r="Y906" i="1" s="1"/>
  <c r="AC906" i="1" s="1"/>
  <c r="S907" i="1"/>
  <c r="X907" i="1" s="1"/>
  <c r="W907" i="1"/>
  <c r="AB907" i="1" s="1"/>
  <c r="V908" i="1"/>
  <c r="AA908" i="1" s="1"/>
  <c r="U909" i="1"/>
  <c r="Z909" i="1" s="1"/>
  <c r="U910" i="1"/>
  <c r="Z910" i="1" s="1"/>
  <c r="T911" i="1"/>
  <c r="Y911" i="1" s="1"/>
  <c r="AC911" i="1" s="1"/>
  <c r="S912" i="1"/>
  <c r="X912" i="1" s="1"/>
  <c r="W912" i="1"/>
  <c r="AB912" i="1" s="1"/>
  <c r="V913" i="1"/>
  <c r="AA913" i="1" s="1"/>
  <c r="U914" i="1"/>
  <c r="Z914" i="1" s="1"/>
  <c r="T915" i="1"/>
  <c r="Y915" i="1" s="1"/>
  <c r="S916" i="1"/>
  <c r="X916" i="1" s="1"/>
  <c r="W916" i="1"/>
  <c r="AB916" i="1" s="1"/>
  <c r="V917" i="1"/>
  <c r="AA917" i="1" s="1"/>
  <c r="U918" i="1"/>
  <c r="Z918" i="1" s="1"/>
  <c r="AC918" i="1" s="1"/>
  <c r="T919" i="1"/>
  <c r="Y919" i="1" s="1"/>
  <c r="AC919" i="1" s="1"/>
  <c r="S920" i="1"/>
  <c r="X920" i="1" s="1"/>
  <c r="W920" i="1"/>
  <c r="AB920" i="1" s="1"/>
  <c r="V921" i="1"/>
  <c r="AA921" i="1" s="1"/>
  <c r="U922" i="1"/>
  <c r="Z922" i="1" s="1"/>
  <c r="T923" i="1"/>
  <c r="Y923" i="1" s="1"/>
  <c r="S924" i="1"/>
  <c r="X924" i="1" s="1"/>
  <c r="W924" i="1"/>
  <c r="AB924" i="1" s="1"/>
  <c r="S925" i="1"/>
  <c r="X925" i="1" s="1"/>
  <c r="W925" i="1"/>
  <c r="AB925" i="1" s="1"/>
  <c r="V926" i="1"/>
  <c r="AA926" i="1" s="1"/>
  <c r="U927" i="1"/>
  <c r="Z927" i="1" s="1"/>
  <c r="AC927" i="1" s="1"/>
  <c r="T928" i="1"/>
  <c r="Y928" i="1" s="1"/>
  <c r="AC928" i="1" s="1"/>
  <c r="S929" i="1"/>
  <c r="X929" i="1" s="1"/>
  <c r="W929" i="1"/>
  <c r="AB929" i="1" s="1"/>
  <c r="V930" i="1"/>
  <c r="AA930" i="1" s="1"/>
  <c r="U931" i="1"/>
  <c r="Z931" i="1" s="1"/>
  <c r="T932" i="1"/>
  <c r="Y932" i="1" s="1"/>
  <c r="AC932" i="1" s="1"/>
  <c r="S933" i="1"/>
  <c r="X933" i="1" s="1"/>
  <c r="W933" i="1"/>
  <c r="AB933" i="1" s="1"/>
  <c r="V934" i="1"/>
  <c r="AA934" i="1" s="1"/>
  <c r="U935" i="1"/>
  <c r="Z935" i="1" s="1"/>
  <c r="T936" i="1"/>
  <c r="Y936" i="1" s="1"/>
  <c r="AC936" i="1" s="1"/>
  <c r="S937" i="1"/>
  <c r="X937" i="1" s="1"/>
  <c r="W937" i="1"/>
  <c r="AB937" i="1" s="1"/>
  <c r="V938" i="1"/>
  <c r="AA938" i="1" s="1"/>
  <c r="U939" i="1"/>
  <c r="Z939" i="1" s="1"/>
  <c r="AC939" i="1" s="1"/>
  <c r="U940" i="1"/>
  <c r="Z940" i="1" s="1"/>
  <c r="T941" i="1"/>
  <c r="Y941" i="1" s="1"/>
  <c r="S942" i="1"/>
  <c r="X942" i="1" s="1"/>
  <c r="W942" i="1"/>
  <c r="AB942" i="1" s="1"/>
  <c r="V943" i="1"/>
  <c r="AA943" i="1" s="1"/>
  <c r="U944" i="1"/>
  <c r="Z944" i="1" s="1"/>
  <c r="AC944" i="1" s="1"/>
  <c r="T945" i="1"/>
  <c r="Y945" i="1" s="1"/>
  <c r="AC945" i="1" s="1"/>
  <c r="S946" i="1"/>
  <c r="X946" i="1" s="1"/>
  <c r="W946" i="1"/>
  <c r="AB946" i="1" s="1"/>
  <c r="V947" i="1"/>
  <c r="AA947" i="1" s="1"/>
  <c r="U948" i="1"/>
  <c r="Z948" i="1" s="1"/>
  <c r="T949" i="1"/>
  <c r="Y949" i="1" s="1"/>
  <c r="AC949" i="1" s="1"/>
  <c r="AD949" i="1" s="1"/>
  <c r="S950" i="1"/>
  <c r="X950" i="1" s="1"/>
  <c r="W950" i="1"/>
  <c r="AB950" i="1" s="1"/>
  <c r="V951" i="1"/>
  <c r="AA951" i="1" s="1"/>
  <c r="U952" i="1"/>
  <c r="Z952" i="1" s="1"/>
  <c r="AC952" i="1" s="1"/>
  <c r="AD952" i="1" s="1"/>
  <c r="T953" i="1"/>
  <c r="Y953" i="1" s="1"/>
  <c r="S954" i="1"/>
  <c r="X954" i="1" s="1"/>
  <c r="W954" i="1"/>
  <c r="AB954" i="1" s="1"/>
  <c r="S955" i="1"/>
  <c r="X955" i="1" s="1"/>
  <c r="W955" i="1"/>
  <c r="AB955" i="1" s="1"/>
  <c r="V956" i="1"/>
  <c r="AA956" i="1" s="1"/>
  <c r="U957" i="1"/>
  <c r="Z957" i="1" s="1"/>
  <c r="T958" i="1"/>
  <c r="Y958" i="1" s="1"/>
  <c r="AC958" i="1" s="1"/>
  <c r="S959" i="1"/>
  <c r="X959" i="1" s="1"/>
  <c r="W959" i="1"/>
  <c r="AB959" i="1" s="1"/>
  <c r="V960" i="1"/>
  <c r="AA960" i="1" s="1"/>
  <c r="U961" i="1"/>
  <c r="Z961" i="1" s="1"/>
  <c r="T962" i="1"/>
  <c r="Y962" i="1" s="1"/>
  <c r="S963" i="1"/>
  <c r="X963" i="1" s="1"/>
  <c r="W963" i="1"/>
  <c r="AB963" i="1" s="1"/>
  <c r="V964" i="1"/>
  <c r="AA964" i="1" s="1"/>
  <c r="U965" i="1"/>
  <c r="Z965" i="1" s="1"/>
  <c r="T966" i="1"/>
  <c r="Y966" i="1" s="1"/>
  <c r="S967" i="1"/>
  <c r="X967" i="1" s="1"/>
  <c r="W967" i="1"/>
  <c r="AB967" i="1" s="1"/>
  <c r="V968" i="1"/>
  <c r="AA968" i="1" s="1"/>
  <c r="U969" i="1"/>
  <c r="Z969" i="1" s="1"/>
  <c r="U970" i="1"/>
  <c r="Z970" i="1" s="1"/>
  <c r="T971" i="1"/>
  <c r="Y971" i="1" s="1"/>
  <c r="AC971" i="1" s="1"/>
  <c r="S972" i="1"/>
  <c r="X972" i="1" s="1"/>
  <c r="W972" i="1"/>
  <c r="AB972" i="1" s="1"/>
  <c r="V973" i="1"/>
  <c r="AA973" i="1" s="1"/>
  <c r="U974" i="1"/>
  <c r="Z974" i="1" s="1"/>
  <c r="T975" i="1"/>
  <c r="Y975" i="1" s="1"/>
  <c r="AC975" i="1" s="1"/>
  <c r="S976" i="1"/>
  <c r="X976" i="1" s="1"/>
  <c r="W976" i="1"/>
  <c r="AB976" i="1" s="1"/>
  <c r="V977" i="1"/>
  <c r="AA977" i="1" s="1"/>
  <c r="U978" i="1"/>
  <c r="Z978" i="1" s="1"/>
  <c r="AC978" i="1" s="1"/>
  <c r="T979" i="1"/>
  <c r="Y979" i="1" s="1"/>
  <c r="AC979" i="1" s="1"/>
  <c r="S980" i="1"/>
  <c r="X980" i="1" s="1"/>
  <c r="W980" i="1"/>
  <c r="AB980" i="1" s="1"/>
  <c r="V981" i="1"/>
  <c r="AA981" i="1" s="1"/>
  <c r="U982" i="1"/>
  <c r="Z982" i="1" s="1"/>
  <c r="T983" i="1"/>
  <c r="Y983" i="1" s="1"/>
  <c r="S984" i="1"/>
  <c r="X984" i="1" s="1"/>
  <c r="W984" i="1"/>
  <c r="AB984" i="1" s="1"/>
  <c r="S985" i="1"/>
  <c r="X985" i="1" s="1"/>
  <c r="W985" i="1"/>
  <c r="AB985" i="1" s="1"/>
  <c r="V986" i="1"/>
  <c r="AA986" i="1" s="1"/>
  <c r="U987" i="1"/>
  <c r="Z987" i="1" s="1"/>
  <c r="AC987" i="1" s="1"/>
  <c r="T988" i="1"/>
  <c r="Y988" i="1" s="1"/>
  <c r="AC988" i="1" s="1"/>
  <c r="S989" i="1"/>
  <c r="X989" i="1" s="1"/>
  <c r="W989" i="1"/>
  <c r="AB989" i="1" s="1"/>
  <c r="V990" i="1"/>
  <c r="AA990" i="1" s="1"/>
  <c r="U991" i="1"/>
  <c r="Z991" i="1" s="1"/>
  <c r="AC991" i="1" s="1"/>
  <c r="S997" i="1"/>
  <c r="X997" i="1" s="1"/>
  <c r="W997" i="1"/>
  <c r="AB997" i="1" s="1"/>
  <c r="V998" i="1"/>
  <c r="AA998" i="1" s="1"/>
  <c r="U999" i="1"/>
  <c r="Z999" i="1" s="1"/>
  <c r="U1000" i="1"/>
  <c r="Z1000" i="1" s="1"/>
  <c r="T1001" i="1"/>
  <c r="Y1001" i="1" s="1"/>
  <c r="S1002" i="1"/>
  <c r="X1002" i="1" s="1"/>
  <c r="W1002" i="1"/>
  <c r="AB1002" i="1" s="1"/>
  <c r="V1003" i="1"/>
  <c r="AA1003" i="1" s="1"/>
  <c r="U1004" i="1"/>
  <c r="Z1004" i="1" s="1"/>
  <c r="T1005" i="1"/>
  <c r="Y1005" i="1" s="1"/>
  <c r="S1006" i="1"/>
  <c r="X1006" i="1" s="1"/>
  <c r="AC1006" i="1" s="1"/>
  <c r="W1006" i="1"/>
  <c r="AB1006" i="1" s="1"/>
  <c r="V1007" i="1"/>
  <c r="AA1007" i="1" s="1"/>
  <c r="U1008" i="1"/>
  <c r="Z1008" i="1" s="1"/>
  <c r="T1009" i="1"/>
  <c r="Y1009" i="1" s="1"/>
  <c r="S1010" i="1"/>
  <c r="X1010" i="1" s="1"/>
  <c r="W1010" i="1"/>
  <c r="AB1010" i="1" s="1"/>
  <c r="V1011" i="1"/>
  <c r="AA1011" i="1" s="1"/>
  <c r="U1012" i="1"/>
  <c r="Z1012" i="1" s="1"/>
  <c r="T1013" i="1"/>
  <c r="Y1013" i="1" s="1"/>
  <c r="S1014" i="1"/>
  <c r="X1014" i="1" s="1"/>
  <c r="W1014" i="1"/>
  <c r="AB1014" i="1" s="1"/>
  <c r="S1015" i="1"/>
  <c r="X1015" i="1" s="1"/>
  <c r="AC1015" i="1" s="1"/>
  <c r="W1015" i="1"/>
  <c r="AB1015" i="1" s="1"/>
  <c r="V1016" i="1"/>
  <c r="AA1016" i="1" s="1"/>
  <c r="U1017" i="1"/>
  <c r="Z1017" i="1" s="1"/>
  <c r="T1018" i="1"/>
  <c r="Y1018" i="1" s="1"/>
  <c r="S1019" i="1"/>
  <c r="X1019" i="1" s="1"/>
  <c r="W1019" i="1"/>
  <c r="AB1019" i="1" s="1"/>
  <c r="V1020" i="1"/>
  <c r="AA1020" i="1" s="1"/>
  <c r="U1021" i="1"/>
  <c r="Z1021" i="1" s="1"/>
  <c r="T1022" i="1"/>
  <c r="Y1022" i="1" s="1"/>
  <c r="S1023" i="1"/>
  <c r="X1023" i="1" s="1"/>
  <c r="W1023" i="1"/>
  <c r="AB1023" i="1" s="1"/>
  <c r="V1024" i="1"/>
  <c r="AA1024" i="1" s="1"/>
  <c r="U1025" i="1"/>
  <c r="Z1025" i="1" s="1"/>
  <c r="T1026" i="1"/>
  <c r="Y1026" i="1" s="1"/>
  <c r="S1027" i="1"/>
  <c r="X1027" i="1" s="1"/>
  <c r="W1027" i="1"/>
  <c r="AB1027" i="1" s="1"/>
  <c r="V1028" i="1"/>
  <c r="AA1028" i="1" s="1"/>
  <c r="U1029" i="1"/>
  <c r="Z1029" i="1" s="1"/>
  <c r="U1030" i="1"/>
  <c r="Z1030" i="1" s="1"/>
  <c r="T1031" i="1"/>
  <c r="Y1031" i="1" s="1"/>
  <c r="S1032" i="1"/>
  <c r="X1032" i="1" s="1"/>
  <c r="W1032" i="1"/>
  <c r="AB1032" i="1" s="1"/>
  <c r="V1033" i="1"/>
  <c r="AA1033" i="1" s="1"/>
  <c r="U1034" i="1"/>
  <c r="Z1034" i="1" s="1"/>
  <c r="T1035" i="1"/>
  <c r="Y1035" i="1" s="1"/>
  <c r="S1036" i="1"/>
  <c r="X1036" i="1" s="1"/>
  <c r="W1036" i="1"/>
  <c r="AB1036" i="1" s="1"/>
  <c r="V1037" i="1"/>
  <c r="AA1037" i="1" s="1"/>
  <c r="U1038" i="1"/>
  <c r="Z1038" i="1" s="1"/>
  <c r="T1039" i="1"/>
  <c r="Y1039" i="1" s="1"/>
  <c r="S1040" i="1"/>
  <c r="X1040" i="1" s="1"/>
  <c r="W1040" i="1"/>
  <c r="AB1040" i="1" s="1"/>
  <c r="V1041" i="1"/>
  <c r="AA1041" i="1" s="1"/>
  <c r="AC1041" i="1" s="1"/>
  <c r="U1042" i="1"/>
  <c r="Z1042" i="1" s="1"/>
  <c r="AC1042" i="1" s="1"/>
  <c r="T1043" i="1"/>
  <c r="Y1043" i="1" s="1"/>
  <c r="AC1043" i="1" s="1"/>
  <c r="S1044" i="1"/>
  <c r="X1044" i="1" s="1"/>
  <c r="W1044" i="1"/>
  <c r="AB1044" i="1" s="1"/>
  <c r="S1045" i="1"/>
  <c r="X1045" i="1" s="1"/>
  <c r="W1045" i="1"/>
  <c r="AB1045" i="1" s="1"/>
  <c r="V1046" i="1"/>
  <c r="AA1046" i="1" s="1"/>
  <c r="T1091" i="1"/>
  <c r="Y1091" i="1" s="1"/>
  <c r="AC1091" i="1" s="1"/>
  <c r="S1092" i="1"/>
  <c r="X1092" i="1" s="1"/>
  <c r="W1092" i="1"/>
  <c r="AB1092" i="1" s="1"/>
  <c r="V1093" i="1"/>
  <c r="AA1093" i="1" s="1"/>
  <c r="U1094" i="1"/>
  <c r="Z1094" i="1" s="1"/>
  <c r="T1095" i="1"/>
  <c r="Y1095" i="1" s="1"/>
  <c r="AC1095" i="1" s="1"/>
  <c r="S1096" i="1"/>
  <c r="X1096" i="1" s="1"/>
  <c r="W1096" i="1"/>
  <c r="AB1096" i="1" s="1"/>
  <c r="V1097" i="1"/>
  <c r="AA1097" i="1" s="1"/>
  <c r="U1098" i="1"/>
  <c r="Z1098" i="1" s="1"/>
  <c r="T1099" i="1"/>
  <c r="Y1099" i="1" s="1"/>
  <c r="AC1099" i="1" s="1"/>
  <c r="S1100" i="1"/>
  <c r="X1100" i="1" s="1"/>
  <c r="W1100" i="1"/>
  <c r="AB1100" i="1" s="1"/>
  <c r="V1101" i="1"/>
  <c r="AA1101" i="1" s="1"/>
  <c r="U1102" i="1"/>
  <c r="Z1102" i="1" s="1"/>
  <c r="AC1102" i="1" s="1"/>
  <c r="T1103" i="1"/>
  <c r="Y1103" i="1" s="1"/>
  <c r="AC1103" i="1" s="1"/>
  <c r="S1104" i="1"/>
  <c r="X1104" i="1" s="1"/>
  <c r="W1104" i="1"/>
  <c r="AB1104" i="1" s="1"/>
  <c r="S1105" i="1"/>
  <c r="X1105" i="1" s="1"/>
  <c r="W1105" i="1"/>
  <c r="AB1105" i="1" s="1"/>
  <c r="V1106" i="1"/>
  <c r="AA1106" i="1" s="1"/>
  <c r="U1107" i="1"/>
  <c r="Z1107" i="1" s="1"/>
  <c r="T1108" i="1"/>
  <c r="Y1108" i="1" s="1"/>
  <c r="S1109" i="1"/>
  <c r="X1109" i="1" s="1"/>
  <c r="W1109" i="1"/>
  <c r="AB1109" i="1" s="1"/>
  <c r="V1110" i="1"/>
  <c r="AA1110" i="1" s="1"/>
  <c r="AC1110" i="1" s="1"/>
  <c r="U1111" i="1"/>
  <c r="Z1111" i="1" s="1"/>
  <c r="T1112" i="1"/>
  <c r="Y1112" i="1" s="1"/>
  <c r="S1113" i="1"/>
  <c r="X1113" i="1" s="1"/>
  <c r="W1113" i="1"/>
  <c r="AB1113" i="1" s="1"/>
  <c r="V1114" i="1"/>
  <c r="AA1114" i="1" s="1"/>
  <c r="U1115" i="1"/>
  <c r="Z1115" i="1" s="1"/>
  <c r="T1116" i="1"/>
  <c r="Y1116" i="1" s="1"/>
  <c r="S1117" i="1"/>
  <c r="X1117" i="1" s="1"/>
  <c r="W1117" i="1"/>
  <c r="AB1117" i="1" s="1"/>
  <c r="V1118" i="1"/>
  <c r="AA1118" i="1" s="1"/>
  <c r="AC1118" i="1" s="1"/>
  <c r="U1119" i="1"/>
  <c r="Z1119" i="1" s="1"/>
  <c r="AC1119" i="1" s="1"/>
  <c r="U1120" i="1"/>
  <c r="Z1120" i="1" s="1"/>
  <c r="T1121" i="1"/>
  <c r="Y1121" i="1" s="1"/>
  <c r="AC1121" i="1" s="1"/>
  <c r="AD1121" i="1" s="1"/>
  <c r="S1122" i="1"/>
  <c r="X1122" i="1" s="1"/>
  <c r="AC1122" i="1" s="1"/>
  <c r="AD1122" i="1" s="1"/>
  <c r="W1122" i="1"/>
  <c r="AB1122" i="1" s="1"/>
  <c r="V1123" i="1"/>
  <c r="AA1123" i="1" s="1"/>
  <c r="U1124" i="1"/>
  <c r="Z1124" i="1" s="1"/>
  <c r="T1125" i="1"/>
  <c r="Y1125" i="1" s="1"/>
  <c r="S1126" i="1"/>
  <c r="X1126" i="1" s="1"/>
  <c r="W1126" i="1"/>
  <c r="AB1126" i="1" s="1"/>
  <c r="V1127" i="1"/>
  <c r="AA1127" i="1" s="1"/>
  <c r="U1128" i="1"/>
  <c r="Z1128" i="1" s="1"/>
  <c r="T1129" i="1"/>
  <c r="Y1129" i="1" s="1"/>
  <c r="S1130" i="1"/>
  <c r="X1130" i="1" s="1"/>
  <c r="W1130" i="1"/>
  <c r="AB1130" i="1" s="1"/>
  <c r="V1131" i="1"/>
  <c r="AA1131" i="1" s="1"/>
  <c r="U1132" i="1"/>
  <c r="Z1132" i="1" s="1"/>
  <c r="T1133" i="1"/>
  <c r="Y1133" i="1" s="1"/>
  <c r="AC1133" i="1" s="1"/>
  <c r="S1134" i="1"/>
  <c r="X1134" i="1" s="1"/>
  <c r="W1134" i="1"/>
  <c r="AB1134" i="1" s="1"/>
  <c r="S1135" i="1"/>
  <c r="X1135" i="1" s="1"/>
  <c r="W1135" i="1"/>
  <c r="AB1135" i="1" s="1"/>
  <c r="V1136" i="1"/>
  <c r="AA1136" i="1" s="1"/>
  <c r="U1137" i="1"/>
  <c r="Z1137" i="1" s="1"/>
  <c r="T1138" i="1"/>
  <c r="Y1138" i="1" s="1"/>
  <c r="S1139" i="1"/>
  <c r="X1139" i="1" s="1"/>
  <c r="W1139" i="1"/>
  <c r="AB1139" i="1" s="1"/>
  <c r="V1140" i="1"/>
  <c r="AA1140" i="1" s="1"/>
  <c r="U1141" i="1"/>
  <c r="Z1141" i="1" s="1"/>
  <c r="T1142" i="1"/>
  <c r="Y1142" i="1" s="1"/>
  <c r="AC1142" i="1" s="1"/>
  <c r="S1143" i="1"/>
  <c r="X1143" i="1" s="1"/>
  <c r="W1143" i="1"/>
  <c r="AB1143" i="1" s="1"/>
  <c r="V1144" i="1"/>
  <c r="AA1144" i="1" s="1"/>
  <c r="U1145" i="1"/>
  <c r="Z1145" i="1" s="1"/>
  <c r="T1146" i="1"/>
  <c r="Y1146" i="1" s="1"/>
  <c r="S1147" i="1"/>
  <c r="X1147" i="1" s="1"/>
  <c r="W1147" i="1"/>
  <c r="AB1147" i="1" s="1"/>
  <c r="V1148" i="1"/>
  <c r="AA1148" i="1" s="1"/>
  <c r="U1149" i="1"/>
  <c r="Z1149" i="1" s="1"/>
  <c r="U1150" i="1"/>
  <c r="Z1150" i="1" s="1"/>
  <c r="T1151" i="1"/>
  <c r="Y1151" i="1" s="1"/>
  <c r="AC1151" i="1" s="1"/>
  <c r="V1153" i="1"/>
  <c r="AA1153" i="1" s="1"/>
  <c r="U1154" i="1"/>
  <c r="Z1154" i="1" s="1"/>
  <c r="T1155" i="1"/>
  <c r="Y1155" i="1" s="1"/>
  <c r="V1157" i="1"/>
  <c r="AA1157" i="1" s="1"/>
  <c r="T1159" i="1"/>
  <c r="Y1159" i="1" s="1"/>
  <c r="AC1159" i="1" s="1"/>
  <c r="V1170" i="1"/>
  <c r="AA1170" i="1" s="1"/>
  <c r="T1172" i="1"/>
  <c r="Y1172" i="1" s="1"/>
  <c r="V1174" i="1"/>
  <c r="AA1174" i="1" s="1"/>
  <c r="U1175" i="1"/>
  <c r="Z1175" i="1" s="1"/>
  <c r="T1176" i="1"/>
  <c r="Y1176" i="1" s="1"/>
  <c r="W1199" i="1"/>
  <c r="AB1199" i="1" s="1"/>
  <c r="V1200" i="1"/>
  <c r="AA1200" i="1" s="1"/>
  <c r="U1201" i="1"/>
  <c r="Z1201" i="1" s="1"/>
  <c r="T1202" i="1"/>
  <c r="Y1202" i="1" s="1"/>
  <c r="S1203" i="1"/>
  <c r="X1203" i="1" s="1"/>
  <c r="W1203" i="1"/>
  <c r="AB1203" i="1" s="1"/>
  <c r="V1204" i="1"/>
  <c r="AA1204" i="1" s="1"/>
  <c r="U1205" i="1"/>
  <c r="Z1205" i="1" s="1"/>
  <c r="T1206" i="1"/>
  <c r="Y1206" i="1" s="1"/>
  <c r="S1207" i="1"/>
  <c r="X1207" i="1" s="1"/>
  <c r="W1207" i="1"/>
  <c r="AB1207" i="1" s="1"/>
  <c r="V1208" i="1"/>
  <c r="AA1208" i="1" s="1"/>
  <c r="W1247" i="1"/>
  <c r="AB1247" i="1" s="1"/>
  <c r="V1248" i="1"/>
  <c r="AA1248" i="1" s="1"/>
  <c r="U1249" i="1"/>
  <c r="Z1249" i="1" s="1"/>
  <c r="T1250" i="1"/>
  <c r="Y1250" i="1" s="1"/>
  <c r="S1251" i="1"/>
  <c r="X1251" i="1" s="1"/>
  <c r="W1251" i="1"/>
  <c r="AB1251" i="1" s="1"/>
  <c r="V1252" i="1"/>
  <c r="AA1252" i="1" s="1"/>
  <c r="U1253" i="1"/>
  <c r="Z1253" i="1" s="1"/>
  <c r="T1254" i="1"/>
  <c r="Y1254" i="1" s="1"/>
  <c r="S1255" i="1"/>
  <c r="X1255" i="1" s="1"/>
  <c r="W1255" i="1"/>
  <c r="AB1255" i="1" s="1"/>
  <c r="S1256" i="1"/>
  <c r="X1256" i="1" s="1"/>
  <c r="AC1256" i="1" s="1"/>
  <c r="W1256" i="1"/>
  <c r="AB1256" i="1" s="1"/>
  <c r="V1257" i="1"/>
  <c r="AA1257" i="1" s="1"/>
  <c r="U1258" i="1"/>
  <c r="Z1258" i="1" s="1"/>
  <c r="T1259" i="1"/>
  <c r="Y1259" i="1" s="1"/>
  <c r="S1260" i="1"/>
  <c r="X1260" i="1" s="1"/>
  <c r="W1260" i="1"/>
  <c r="AB1260" i="1" s="1"/>
  <c r="V1261" i="1"/>
  <c r="AA1261" i="1" s="1"/>
  <c r="U1262" i="1"/>
  <c r="Z1262" i="1" s="1"/>
  <c r="T1263" i="1"/>
  <c r="Y1263" i="1" s="1"/>
  <c r="S1264" i="1"/>
  <c r="X1264" i="1" s="1"/>
  <c r="W1264" i="1"/>
  <c r="AB1264" i="1" s="1"/>
  <c r="V1265" i="1"/>
  <c r="AA1265" i="1" s="1"/>
  <c r="U1266" i="1"/>
  <c r="Z1266" i="1" s="1"/>
  <c r="T1267" i="1"/>
  <c r="Y1267" i="1" s="1"/>
  <c r="S1268" i="1"/>
  <c r="X1268" i="1" s="1"/>
  <c r="W1268" i="1"/>
  <c r="AB1268" i="1" s="1"/>
  <c r="V1269" i="1"/>
  <c r="AA1269" i="1" s="1"/>
  <c r="U1270" i="1"/>
  <c r="Z1270" i="1" s="1"/>
  <c r="U1271" i="1"/>
  <c r="Z1271" i="1" s="1"/>
  <c r="AC1271" i="1" s="1"/>
  <c r="T1272" i="1"/>
  <c r="Y1272" i="1" s="1"/>
  <c r="V1295" i="1"/>
  <c r="AA1295" i="1" s="1"/>
  <c r="U1296" i="1"/>
  <c r="Z1296" i="1" s="1"/>
  <c r="T1297" i="1"/>
  <c r="Y1297" i="1" s="1"/>
  <c r="V1312" i="1"/>
  <c r="AA1312" i="1" s="1"/>
  <c r="V1317" i="1"/>
  <c r="AA1317" i="1" s="1"/>
  <c r="V1321" i="1"/>
  <c r="AA1321" i="1" s="1"/>
  <c r="V1325" i="1"/>
  <c r="AA1325" i="1" s="1"/>
  <c r="U1326" i="1"/>
  <c r="Z1326" i="1" s="1"/>
  <c r="T1327" i="1"/>
  <c r="Y1327" i="1" s="1"/>
  <c r="S1328" i="1"/>
  <c r="X1328" i="1" s="1"/>
  <c r="W1328" i="1"/>
  <c r="AB1328" i="1" s="1"/>
  <c r="V1329" i="1"/>
  <c r="AA1329" i="1" s="1"/>
  <c r="V1338" i="1"/>
  <c r="AA1338" i="1" s="1"/>
  <c r="U1339" i="1"/>
  <c r="Z1339" i="1" s="1"/>
  <c r="T1340" i="1"/>
  <c r="Y1340" i="1" s="1"/>
  <c r="S1341" i="1"/>
  <c r="X1341" i="1" s="1"/>
  <c r="AC1341" i="1" s="1"/>
  <c r="W1341" i="1"/>
  <c r="AB1341" i="1" s="1"/>
  <c r="V1342" i="1"/>
  <c r="AA1342" i="1" s="1"/>
  <c r="U1343" i="1"/>
  <c r="Z1343" i="1" s="1"/>
  <c r="T1344" i="1"/>
  <c r="Y1344" i="1" s="1"/>
  <c r="S1345" i="1"/>
  <c r="X1345" i="1" s="1"/>
  <c r="W1345" i="1"/>
  <c r="AB1345" i="1" s="1"/>
  <c r="S1346" i="1"/>
  <c r="X1346" i="1" s="1"/>
  <c r="W1346" i="1"/>
  <c r="AB1346" i="1" s="1"/>
  <c r="V1347" i="1"/>
  <c r="AA1347" i="1" s="1"/>
  <c r="U1348" i="1"/>
  <c r="Z1348" i="1" s="1"/>
  <c r="T1349" i="1"/>
  <c r="Y1349" i="1" s="1"/>
  <c r="S1350" i="1"/>
  <c r="X1350" i="1" s="1"/>
  <c r="AC1350" i="1" s="1"/>
  <c r="W1350" i="1"/>
  <c r="AB1350" i="1" s="1"/>
  <c r="V1351" i="1"/>
  <c r="AA1351" i="1" s="1"/>
  <c r="U1352" i="1"/>
  <c r="Z1352" i="1" s="1"/>
  <c r="T1353" i="1"/>
  <c r="Y1353" i="1" s="1"/>
  <c r="S1354" i="1"/>
  <c r="X1354" i="1" s="1"/>
  <c r="W1354" i="1"/>
  <c r="AB1354" i="1" s="1"/>
  <c r="V1355" i="1"/>
  <c r="AA1355" i="1" s="1"/>
  <c r="U1356" i="1"/>
  <c r="Z1356" i="1" s="1"/>
  <c r="T1357" i="1"/>
  <c r="Y1357" i="1" s="1"/>
  <c r="S1358" i="1"/>
  <c r="X1358" i="1" s="1"/>
  <c r="W1358" i="1"/>
  <c r="AB1358" i="1" s="1"/>
  <c r="V1359" i="1"/>
  <c r="AA1359" i="1" s="1"/>
  <c r="U1360" i="1"/>
  <c r="Z1360" i="1" s="1"/>
  <c r="U1361" i="1"/>
  <c r="Z1361" i="1" s="1"/>
  <c r="T1362" i="1"/>
  <c r="Y1362" i="1" s="1"/>
  <c r="S1363" i="1"/>
  <c r="X1363" i="1" s="1"/>
  <c r="AC1363" i="1" s="1"/>
  <c r="W1363" i="1"/>
  <c r="AB1363" i="1" s="1"/>
  <c r="V1364" i="1"/>
  <c r="AA1364" i="1" s="1"/>
  <c r="U1365" i="1"/>
  <c r="Z1365" i="1" s="1"/>
  <c r="T1366" i="1"/>
  <c r="Y1366" i="1" s="1"/>
  <c r="S1367" i="1"/>
  <c r="X1367" i="1" s="1"/>
  <c r="W1367" i="1"/>
  <c r="AB1367" i="1" s="1"/>
  <c r="V1368" i="1"/>
  <c r="AA1368" i="1" s="1"/>
  <c r="U1369" i="1"/>
  <c r="Z1369" i="1" s="1"/>
  <c r="T1370" i="1"/>
  <c r="Y1370" i="1" s="1"/>
  <c r="S1371" i="1"/>
  <c r="X1371" i="1" s="1"/>
  <c r="W1371" i="1"/>
  <c r="AB1371" i="1" s="1"/>
  <c r="V1372" i="1"/>
  <c r="AA1372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W1376" i="1"/>
  <c r="AB1376" i="1" s="1"/>
  <c r="V1377" i="1"/>
  <c r="AA1377" i="1" s="1"/>
  <c r="U1378" i="1"/>
  <c r="Z1378" i="1" s="1"/>
  <c r="T1379" i="1"/>
  <c r="Y1379" i="1" s="1"/>
  <c r="S1380" i="1"/>
  <c r="X1380" i="1" s="1"/>
  <c r="W1380" i="1"/>
  <c r="AB1380" i="1" s="1"/>
  <c r="V1381" i="1"/>
  <c r="AA1381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U1386" i="1"/>
  <c r="Z1386" i="1" s="1"/>
  <c r="T1387" i="1"/>
  <c r="Y1387" i="1" s="1"/>
  <c r="S1388" i="1"/>
  <c r="X1388" i="1" s="1"/>
  <c r="AC1388" i="1" s="1"/>
  <c r="W1388" i="1"/>
  <c r="AB1388" i="1" s="1"/>
  <c r="V1389" i="1"/>
  <c r="AA1389" i="1" s="1"/>
  <c r="U1390" i="1"/>
  <c r="Z1390" i="1" s="1"/>
  <c r="U1391" i="1"/>
  <c r="Z1391" i="1" s="1"/>
  <c r="T1392" i="1"/>
  <c r="Y1392" i="1" s="1"/>
  <c r="S1393" i="1"/>
  <c r="X1393" i="1" s="1"/>
  <c r="W1393" i="1"/>
  <c r="AB1393" i="1" s="1"/>
  <c r="V1394" i="1"/>
  <c r="AA1394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399" i="1"/>
  <c r="Z1399" i="1" s="1"/>
  <c r="T1400" i="1"/>
  <c r="Y1400" i="1" s="1"/>
  <c r="S1401" i="1"/>
  <c r="X1401" i="1" s="1"/>
  <c r="W1401" i="1"/>
  <c r="AB1401" i="1" s="1"/>
  <c r="V1402" i="1"/>
  <c r="AA1402" i="1" s="1"/>
  <c r="U1403" i="1"/>
  <c r="Z1403" i="1" s="1"/>
  <c r="AC1403" i="1" s="1"/>
  <c r="T1404" i="1"/>
  <c r="Y1404" i="1" s="1"/>
  <c r="S1405" i="1"/>
  <c r="X1405" i="1" s="1"/>
  <c r="W1405" i="1"/>
  <c r="AB1405" i="1" s="1"/>
  <c r="S1406" i="1"/>
  <c r="X1406" i="1" s="1"/>
  <c r="W1406" i="1"/>
  <c r="AB1406" i="1" s="1"/>
  <c r="V1407" i="1"/>
  <c r="AA1407" i="1" s="1"/>
  <c r="AC1407" i="1" s="1"/>
  <c r="U1408" i="1"/>
  <c r="Z1408" i="1" s="1"/>
  <c r="T1409" i="1"/>
  <c r="Y1409" i="1" s="1"/>
  <c r="AC1409" i="1" s="1"/>
  <c r="S1410" i="1"/>
  <c r="X1410" i="1" s="1"/>
  <c r="AC1410" i="1" s="1"/>
  <c r="W1410" i="1"/>
  <c r="AB1410" i="1" s="1"/>
  <c r="V1411" i="1"/>
  <c r="AA1411" i="1" s="1"/>
  <c r="U1412" i="1"/>
  <c r="Z1412" i="1" s="1"/>
  <c r="T1413" i="1"/>
  <c r="Y1413" i="1" s="1"/>
  <c r="S1414" i="1"/>
  <c r="X1414" i="1" s="1"/>
  <c r="AC1414" i="1" s="1"/>
  <c r="W1414" i="1"/>
  <c r="AB1414" i="1" s="1"/>
  <c r="V1415" i="1"/>
  <c r="AA1415" i="1" s="1"/>
  <c r="AC1415" i="1" s="1"/>
  <c r="U1416" i="1"/>
  <c r="Z1416" i="1" s="1"/>
  <c r="T1417" i="1"/>
  <c r="Y1417" i="1" s="1"/>
  <c r="S1418" i="1"/>
  <c r="X1418" i="1" s="1"/>
  <c r="W1418" i="1"/>
  <c r="AB1418" i="1" s="1"/>
  <c r="V1419" i="1"/>
  <c r="AA1419" i="1" s="1"/>
  <c r="U1420" i="1"/>
  <c r="Z1420" i="1" s="1"/>
  <c r="U1421" i="1"/>
  <c r="Z1421" i="1" s="1"/>
  <c r="AC1421" i="1" s="1"/>
  <c r="T1422" i="1"/>
  <c r="Y1422" i="1" s="1"/>
  <c r="AC1422" i="1" s="1"/>
  <c r="S1423" i="1"/>
  <c r="X1423" i="1" s="1"/>
  <c r="AC1423" i="1" s="1"/>
  <c r="W1423" i="1"/>
  <c r="AB1423" i="1" s="1"/>
  <c r="V1424" i="1"/>
  <c r="AA1424" i="1" s="1"/>
  <c r="AC1424" i="1" s="1"/>
  <c r="U1425" i="1"/>
  <c r="Z1425" i="1" s="1"/>
  <c r="AC1425" i="1" s="1"/>
  <c r="T1426" i="1"/>
  <c r="Y1426" i="1" s="1"/>
  <c r="S1427" i="1"/>
  <c r="X1427" i="1" s="1"/>
  <c r="W1427" i="1"/>
  <c r="AB1427" i="1" s="1"/>
  <c r="W1428" i="1"/>
  <c r="AB1428" i="1" s="1"/>
  <c r="S1430" i="1"/>
  <c r="X1430" i="1" s="1"/>
  <c r="W1430" i="1"/>
  <c r="AB1430" i="1" s="1"/>
  <c r="S1434" i="1"/>
  <c r="X1434" i="1" s="1"/>
  <c r="W1434" i="1"/>
  <c r="AB1434" i="1" s="1"/>
  <c r="S1439" i="1"/>
  <c r="X1439" i="1" s="1"/>
  <c r="W1439" i="1"/>
  <c r="AB1439" i="1" s="1"/>
  <c r="U1441" i="1"/>
  <c r="Z1441" i="1" s="1"/>
  <c r="T1442" i="1"/>
  <c r="Y1442" i="1" s="1"/>
  <c r="AC1442" i="1" s="1"/>
  <c r="S1443" i="1"/>
  <c r="X1443" i="1" s="1"/>
  <c r="W1443" i="1"/>
  <c r="AB1443" i="1" s="1"/>
  <c r="V1444" i="1"/>
  <c r="AA1444" i="1" s="1"/>
  <c r="AC1444" i="1" s="1"/>
  <c r="AB1446" i="1"/>
  <c r="AA1447" i="1"/>
  <c r="U1454" i="1"/>
  <c r="Z1454" i="1" s="1"/>
  <c r="Z1457" i="1"/>
  <c r="U1458" i="1"/>
  <c r="Z1458" i="1" s="1"/>
  <c r="Z1461" i="1"/>
  <c r="U1462" i="1"/>
  <c r="Z1462" i="1" s="1"/>
  <c r="U1467" i="1"/>
  <c r="Z1467" i="1" s="1"/>
  <c r="U1471" i="1"/>
  <c r="Z1471" i="1" s="1"/>
  <c r="U1475" i="1"/>
  <c r="Z1475" i="1" s="1"/>
  <c r="AC1475" i="1" s="1"/>
  <c r="T1476" i="1"/>
  <c r="Y1476" i="1" s="1"/>
  <c r="S1477" i="1"/>
  <c r="X1477" i="1" s="1"/>
  <c r="W1477" i="1"/>
  <c r="AB1477" i="1" s="1"/>
  <c r="V1478" i="1"/>
  <c r="AA1478" i="1" s="1"/>
  <c r="AB1480" i="1"/>
  <c r="Z1483" i="1"/>
  <c r="U1484" i="1"/>
  <c r="Z1484" i="1" s="1"/>
  <c r="U1488" i="1"/>
  <c r="Z1488" i="1" s="1"/>
  <c r="T1489" i="1"/>
  <c r="Y1489" i="1" s="1"/>
  <c r="AC1489" i="1" s="1"/>
  <c r="S1490" i="1"/>
  <c r="X1490" i="1" s="1"/>
  <c r="W1490" i="1"/>
  <c r="AB1490" i="1" s="1"/>
  <c r="V1491" i="1"/>
  <c r="AA1491" i="1" s="1"/>
  <c r="AB1493" i="1"/>
  <c r="AA1494" i="1"/>
  <c r="V1496" i="1"/>
  <c r="AA1496" i="1" s="1"/>
  <c r="AC1496" i="1" s="1"/>
  <c r="T1502" i="1"/>
  <c r="Y1502" i="1" s="1"/>
  <c r="AC1502" i="1" s="1"/>
  <c r="V1504" i="1"/>
  <c r="AA1504" i="1" s="1"/>
  <c r="AC1504" i="1" s="1"/>
  <c r="U1505" i="1"/>
  <c r="Z1505" i="1" s="1"/>
  <c r="T1511" i="1"/>
  <c r="Y1511" i="1" s="1"/>
  <c r="S1512" i="1"/>
  <c r="X1512" i="1" s="1"/>
  <c r="W1512" i="1"/>
  <c r="AB1512" i="1" s="1"/>
  <c r="V1513" i="1"/>
  <c r="AA1513" i="1" s="1"/>
  <c r="U1514" i="1"/>
  <c r="Z1514" i="1" s="1"/>
  <c r="T1515" i="1"/>
  <c r="Y1515" i="1" s="1"/>
  <c r="T1519" i="1"/>
  <c r="Y1519" i="1" s="1"/>
  <c r="T1523" i="1"/>
  <c r="Y1523" i="1" s="1"/>
  <c r="T1528" i="1"/>
  <c r="Y1528" i="1" s="1"/>
  <c r="X1532" i="1"/>
  <c r="S1533" i="1"/>
  <c r="X1533" i="1" s="1"/>
  <c r="W1533" i="1"/>
  <c r="AB1533" i="1" s="1"/>
  <c r="X1536" i="1"/>
  <c r="AB1536" i="1"/>
  <c r="V1538" i="1"/>
  <c r="AA1538" i="1" s="1"/>
  <c r="V1543" i="1"/>
  <c r="AA1543" i="1" s="1"/>
  <c r="V1547" i="1"/>
  <c r="AA1547" i="1" s="1"/>
  <c r="V1551" i="1"/>
  <c r="AA1551" i="1" s="1"/>
  <c r="V1555" i="1"/>
  <c r="AA1555" i="1" s="1"/>
  <c r="T1566" i="1"/>
  <c r="Y1566" i="1" s="1"/>
  <c r="AC1566" i="1" s="1"/>
  <c r="S1567" i="1"/>
  <c r="X1567" i="1" s="1"/>
  <c r="W1567" i="1"/>
  <c r="AB1567" i="1" s="1"/>
  <c r="V1568" i="1"/>
  <c r="AA1568" i="1" s="1"/>
  <c r="U1569" i="1"/>
  <c r="Z1569" i="1" s="1"/>
  <c r="AC1569" i="1" s="1"/>
  <c r="T1571" i="1"/>
  <c r="Y1571" i="1" s="1"/>
  <c r="AC1571" i="1" s="1"/>
  <c r="S1572" i="1"/>
  <c r="X1572" i="1" s="1"/>
  <c r="W1572" i="1"/>
  <c r="AB1572" i="1" s="1"/>
  <c r="V1573" i="1"/>
  <c r="AA1573" i="1" s="1"/>
  <c r="U1574" i="1"/>
  <c r="Z1574" i="1" s="1"/>
  <c r="AB1575" i="1"/>
  <c r="AA1576" i="1"/>
  <c r="T1579" i="1"/>
  <c r="Y1579" i="1" s="1"/>
  <c r="V1586" i="1"/>
  <c r="AA1586" i="1" s="1"/>
  <c r="AC1586" i="1" s="1"/>
  <c r="AD1586" i="1" s="1"/>
  <c r="U1587" i="1"/>
  <c r="Z1587" i="1" s="1"/>
  <c r="T1588" i="1"/>
  <c r="Y1588" i="1" s="1"/>
  <c r="T1592" i="1"/>
  <c r="Y1592" i="1" s="1"/>
  <c r="T1596" i="1"/>
  <c r="Y1596" i="1" s="1"/>
  <c r="T1601" i="1"/>
  <c r="Y1601" i="1" s="1"/>
  <c r="AB1602" i="1"/>
  <c r="AA1603" i="1"/>
  <c r="T1614" i="1"/>
  <c r="Y1614" i="1" s="1"/>
  <c r="AC1614" i="1" s="1"/>
  <c r="S1615" i="1"/>
  <c r="X1615" i="1" s="1"/>
  <c r="W1615" i="1"/>
  <c r="AB1615" i="1" s="1"/>
  <c r="V1616" i="1"/>
  <c r="AA1616" i="1" s="1"/>
  <c r="AC1616" i="1" s="1"/>
  <c r="T1627" i="1"/>
  <c r="Y1627" i="1" s="1"/>
  <c r="T1631" i="1"/>
  <c r="Y1631" i="1" s="1"/>
  <c r="T1632" i="1"/>
  <c r="Y1632" i="1" s="1"/>
  <c r="T1636" i="1"/>
  <c r="Y1636" i="1" s="1"/>
  <c r="S1637" i="1"/>
  <c r="X1637" i="1" s="1"/>
  <c r="W1637" i="1"/>
  <c r="AB1637" i="1" s="1"/>
  <c r="V1638" i="1"/>
  <c r="AA1638" i="1" s="1"/>
  <c r="AC1638" i="1" s="1"/>
  <c r="U1639" i="1"/>
  <c r="Z1639" i="1" s="1"/>
  <c r="AC1639" i="1" s="1"/>
  <c r="AB1640" i="1"/>
  <c r="AA1641" i="1"/>
  <c r="T1649" i="1"/>
  <c r="Y1649" i="1" s="1"/>
  <c r="AC1649" i="1" s="1"/>
  <c r="AD1649" i="1" s="1"/>
  <c r="V1651" i="1"/>
  <c r="AA1651" i="1" s="1"/>
  <c r="AC1651" i="1" s="1"/>
  <c r="AD1651" i="1" s="1"/>
  <c r="U1652" i="1"/>
  <c r="Z1652" i="1" s="1"/>
  <c r="S1654" i="1"/>
  <c r="X1654" i="1" s="1"/>
  <c r="W1654" i="1"/>
  <c r="AB1654" i="1" s="1"/>
  <c r="AB1657" i="1"/>
  <c r="AA1658" i="1"/>
  <c r="T1661" i="1"/>
  <c r="Y1661" i="1" s="1"/>
  <c r="AC1661" i="1" s="1"/>
  <c r="S1667" i="1"/>
  <c r="X1667" i="1" s="1"/>
  <c r="W1667" i="1"/>
  <c r="AB1667" i="1" s="1"/>
  <c r="T1679" i="1"/>
  <c r="Y1679" i="1" s="1"/>
  <c r="T1683" i="1"/>
  <c r="Y1683" i="1" s="1"/>
  <c r="T1687" i="1"/>
  <c r="Y1687" i="1" s="1"/>
  <c r="T1691" i="1"/>
  <c r="Y1691" i="1" s="1"/>
  <c r="T1692" i="1"/>
  <c r="Y1692" i="1" s="1"/>
  <c r="T1696" i="1"/>
  <c r="Y1696" i="1" s="1"/>
  <c r="T1700" i="1"/>
  <c r="Y1700" i="1" s="1"/>
  <c r="T1704" i="1"/>
  <c r="Y1704" i="1" s="1"/>
  <c r="T1709" i="1"/>
  <c r="Y1709" i="1" s="1"/>
  <c r="T1713" i="1"/>
  <c r="Y1713" i="1" s="1"/>
  <c r="S1714" i="1"/>
  <c r="X1714" i="1" s="1"/>
  <c r="W1714" i="1"/>
  <c r="AB1714" i="1" s="1"/>
  <c r="V1715" i="1"/>
  <c r="AA1715" i="1" s="1"/>
  <c r="AC1715" i="1" s="1"/>
  <c r="U1716" i="1"/>
  <c r="Z1716" i="1" s="1"/>
  <c r="AC1716" i="1" s="1"/>
  <c r="AB1717" i="1"/>
  <c r="AA1718" i="1"/>
  <c r="T1730" i="1"/>
  <c r="Y1730" i="1" s="1"/>
  <c r="AC1730" i="1" s="1"/>
  <c r="S1731" i="1"/>
  <c r="X1731" i="1" s="1"/>
  <c r="W1731" i="1"/>
  <c r="AB1731" i="1" s="1"/>
  <c r="V1732" i="1"/>
  <c r="AA1732" i="1" s="1"/>
  <c r="U1733" i="1"/>
  <c r="Z1733" i="1" s="1"/>
  <c r="AC1733" i="1" s="1"/>
  <c r="AB1734" i="1"/>
  <c r="AA1735" i="1"/>
  <c r="S1740" i="1"/>
  <c r="X1740" i="1" s="1"/>
  <c r="AB1740" i="1"/>
  <c r="W1740" i="1"/>
  <c r="U1742" i="1"/>
  <c r="Z1742" i="1" s="1"/>
  <c r="Z1745" i="1"/>
  <c r="U1746" i="1"/>
  <c r="Z1746" i="1" s="1"/>
  <c r="Z1749" i="1"/>
  <c r="U1750" i="1"/>
  <c r="Z1750" i="1" s="1"/>
  <c r="Z1754" i="1"/>
  <c r="U1755" i="1"/>
  <c r="Z1755" i="1" s="1"/>
  <c r="Z1758" i="1"/>
  <c r="U1759" i="1"/>
  <c r="Z1759" i="1" s="1"/>
  <c r="Z1762" i="1"/>
  <c r="U1763" i="1"/>
  <c r="Z1763" i="1" s="1"/>
  <c r="Z1766" i="1"/>
  <c r="Z1767" i="1"/>
  <c r="U1768" i="1"/>
  <c r="Z1768" i="1" s="1"/>
  <c r="Z1771" i="1"/>
  <c r="U1772" i="1"/>
  <c r="Z1772" i="1" s="1"/>
  <c r="Z1775" i="1"/>
  <c r="U1776" i="1"/>
  <c r="Z1776" i="1" s="1"/>
  <c r="U1780" i="1"/>
  <c r="Z1780" i="1" s="1"/>
  <c r="T1786" i="1"/>
  <c r="Y1786" i="1" s="1"/>
  <c r="AC1786" i="1" s="1"/>
  <c r="S1787" i="1"/>
  <c r="X1787" i="1" s="1"/>
  <c r="W1787" i="1"/>
  <c r="AB1787" i="1" s="1"/>
  <c r="V1788" i="1"/>
  <c r="AA1788" i="1" s="1"/>
  <c r="AC1788" i="1" s="1"/>
  <c r="U1789" i="1"/>
  <c r="Z1789" i="1" s="1"/>
  <c r="AB1790" i="1"/>
  <c r="AA1791" i="1"/>
  <c r="T1799" i="1"/>
  <c r="Y1799" i="1" s="1"/>
  <c r="S1800" i="1"/>
  <c r="X1800" i="1" s="1"/>
  <c r="W1800" i="1"/>
  <c r="AB1800" i="1" s="1"/>
  <c r="V1801" i="1"/>
  <c r="AA1801" i="1" s="1"/>
  <c r="U1802" i="1"/>
  <c r="Z1802" i="1" s="1"/>
  <c r="AB1803" i="1"/>
  <c r="X1807" i="1"/>
  <c r="AB1807" i="1"/>
  <c r="AA1808" i="1"/>
  <c r="U1815" i="1"/>
  <c r="Z1815" i="1" s="1"/>
  <c r="T1816" i="1"/>
  <c r="Y1816" i="1" s="1"/>
  <c r="S1817" i="1"/>
  <c r="X1817" i="1" s="1"/>
  <c r="W1817" i="1"/>
  <c r="AB1817" i="1" s="1"/>
  <c r="V1818" i="1"/>
  <c r="AA1818" i="1" s="1"/>
  <c r="X1820" i="1"/>
  <c r="AB1820" i="1"/>
  <c r="AA1821" i="1"/>
  <c r="V1827" i="1"/>
  <c r="AA1827" i="1" s="1"/>
  <c r="AC1827" i="1" s="1"/>
  <c r="X1829" i="1"/>
  <c r="AB1829" i="1"/>
  <c r="AA1830" i="1"/>
  <c r="Z1840" i="1"/>
  <c r="U1840" i="1"/>
  <c r="T1841" i="1"/>
  <c r="Y1841" i="1" s="1"/>
  <c r="X1842" i="1"/>
  <c r="AB1842" i="1"/>
  <c r="AA1843" i="1"/>
  <c r="U1853" i="1"/>
  <c r="Z1853" i="1" s="1"/>
  <c r="T1854" i="1"/>
  <c r="Y1854" i="1" s="1"/>
  <c r="AC1854" i="1" s="1"/>
  <c r="S1855" i="1"/>
  <c r="X1855" i="1" s="1"/>
  <c r="W1855" i="1"/>
  <c r="AB1855" i="1" s="1"/>
  <c r="V1856" i="1"/>
  <c r="AA1856" i="1" s="1"/>
  <c r="AC1856" i="1" s="1"/>
  <c r="Z1861" i="1"/>
  <c r="T1863" i="1"/>
  <c r="Y1863" i="1" s="1"/>
  <c r="AC1863" i="1" s="1"/>
  <c r="V1865" i="1"/>
  <c r="AA1865" i="1" s="1"/>
  <c r="U1866" i="1"/>
  <c r="Z1866" i="1" s="1"/>
  <c r="AC1866" i="1" s="1"/>
  <c r="X1872" i="1"/>
  <c r="Z1874" i="1"/>
  <c r="Y1875" i="1"/>
  <c r="T1876" i="1"/>
  <c r="Y1876" i="1" s="1"/>
  <c r="U1879" i="1"/>
  <c r="Z1879" i="1" s="1"/>
  <c r="AC1879" i="1" s="1"/>
  <c r="T1880" i="1"/>
  <c r="Y1880" i="1" s="1"/>
  <c r="S1881" i="1"/>
  <c r="X1881" i="1" s="1"/>
  <c r="W1881" i="1"/>
  <c r="AB1881" i="1" s="1"/>
  <c r="V1882" i="1"/>
  <c r="AA1882" i="1" s="1"/>
  <c r="AC1882" i="1" s="1"/>
  <c r="X1884" i="1"/>
  <c r="AB1884" i="1"/>
  <c r="AA1885" i="1"/>
  <c r="U1889" i="1"/>
  <c r="Z1889" i="1" s="1"/>
  <c r="AC1889" i="1" s="1"/>
  <c r="T1890" i="1"/>
  <c r="Y1890" i="1" s="1"/>
  <c r="S1891" i="1"/>
  <c r="X1891" i="1" s="1"/>
  <c r="W1891" i="1"/>
  <c r="AB1891" i="1" s="1"/>
  <c r="AA1892" i="1"/>
  <c r="V1892" i="1"/>
  <c r="X1894" i="1"/>
  <c r="AB1894" i="1"/>
  <c r="AA1895" i="1"/>
  <c r="T1903" i="1"/>
  <c r="Y1903" i="1" s="1"/>
  <c r="S1904" i="1"/>
  <c r="X1904" i="1" s="1"/>
  <c r="W1904" i="1"/>
  <c r="AB1904" i="1" s="1"/>
  <c r="V1905" i="1"/>
  <c r="AA1905" i="1" s="1"/>
  <c r="AC1905" i="1" s="1"/>
  <c r="X1907" i="1"/>
  <c r="AB1907" i="1"/>
  <c r="AA1908" i="1"/>
  <c r="T1920" i="1"/>
  <c r="Y1920" i="1" s="1"/>
  <c r="AC1920" i="1" s="1"/>
  <c r="S1921" i="1"/>
  <c r="X1921" i="1" s="1"/>
  <c r="W1921" i="1"/>
  <c r="AB1921" i="1" s="1"/>
  <c r="T1928" i="1"/>
  <c r="Y1928" i="1" s="1"/>
  <c r="AC1928" i="1" s="1"/>
  <c r="S1929" i="1"/>
  <c r="X1929" i="1" s="1"/>
  <c r="W1929" i="1"/>
  <c r="AB1929" i="1" s="1"/>
  <c r="V1930" i="1"/>
  <c r="AA1930" i="1" s="1"/>
  <c r="U1931" i="1"/>
  <c r="Z1931" i="1" s="1"/>
  <c r="X1932" i="1"/>
  <c r="AB1932" i="1"/>
  <c r="T1941" i="1"/>
  <c r="Y1941" i="1" s="1"/>
  <c r="S1942" i="1"/>
  <c r="X1942" i="1" s="1"/>
  <c r="W1942" i="1"/>
  <c r="AB1942" i="1" s="1"/>
  <c r="V1943" i="1"/>
  <c r="AA1943" i="1" s="1"/>
  <c r="AC1943" i="1" s="1"/>
  <c r="U1944" i="1"/>
  <c r="Z1944" i="1" s="1"/>
  <c r="AC1944" i="1" s="1"/>
  <c r="X1945" i="1"/>
  <c r="AB1945" i="1"/>
  <c r="AA1946" i="1"/>
  <c r="AA1951" i="1"/>
  <c r="V1952" i="1"/>
  <c r="AA1952" i="1" s="1"/>
  <c r="AA1955" i="1"/>
  <c r="V1956" i="1"/>
  <c r="AA1956" i="1" s="1"/>
  <c r="AA1959" i="1"/>
  <c r="V1960" i="1"/>
  <c r="AA1960" i="1" s="1"/>
  <c r="AA1965" i="1"/>
  <c r="V1966" i="1"/>
  <c r="AA1966" i="1" s="1"/>
  <c r="AA1969" i="1"/>
  <c r="V1970" i="1"/>
  <c r="AA1970" i="1" s="1"/>
  <c r="AA1973" i="1"/>
  <c r="V1974" i="1"/>
  <c r="AA1974" i="1" s="1"/>
  <c r="AA1977" i="1"/>
  <c r="V1978" i="1"/>
  <c r="AA1978" i="1" s="1"/>
  <c r="V1979" i="1"/>
  <c r="AA1979" i="1" s="1"/>
  <c r="U1980" i="1"/>
  <c r="Z1980" i="1" s="1"/>
  <c r="X1981" i="1"/>
  <c r="AB1981" i="1"/>
  <c r="S1982" i="1"/>
  <c r="X1982" i="1" s="1"/>
  <c r="W1982" i="1"/>
  <c r="AB1982" i="1" s="1"/>
  <c r="X1985" i="1"/>
  <c r="AB1985" i="1"/>
  <c r="S1986" i="1"/>
  <c r="X1986" i="1" s="1"/>
  <c r="W1986" i="1"/>
  <c r="AB1986" i="1" s="1"/>
  <c r="X1989" i="1"/>
  <c r="AB1989" i="1"/>
  <c r="S1990" i="1"/>
  <c r="X1990" i="1" s="1"/>
  <c r="W1990" i="1"/>
  <c r="AB1990" i="1" s="1"/>
  <c r="X1993" i="1"/>
  <c r="AB1993" i="1"/>
  <c r="X1994" i="1"/>
  <c r="AB1994" i="1"/>
  <c r="S1995" i="1"/>
  <c r="X1995" i="1" s="1"/>
  <c r="W1995" i="1"/>
  <c r="AB1995" i="1" s="1"/>
  <c r="X1998" i="1"/>
  <c r="AB1998" i="1"/>
  <c r="AA1999" i="1"/>
  <c r="Z2000" i="1"/>
  <c r="T2002" i="1"/>
  <c r="Y2002" i="1" s="1"/>
  <c r="AC2002" i="1" s="1"/>
  <c r="S2003" i="1"/>
  <c r="X2003" i="1" s="1"/>
  <c r="W2003" i="1"/>
  <c r="AB2003" i="1" s="1"/>
  <c r="V2004" i="1"/>
  <c r="AA2004" i="1" s="1"/>
  <c r="U2005" i="1"/>
  <c r="Z2005" i="1" s="1"/>
  <c r="AC2005" i="1" s="1"/>
  <c r="X2006" i="1"/>
  <c r="AB2006" i="1"/>
  <c r="AA2007" i="1"/>
  <c r="T2015" i="1"/>
  <c r="Y2015" i="1" s="1"/>
  <c r="S2016" i="1"/>
  <c r="X2016" i="1" s="1"/>
  <c r="W2016" i="1"/>
  <c r="AB2016" i="1" s="1"/>
  <c r="T2023" i="1"/>
  <c r="Y2023" i="1" s="1"/>
  <c r="T2024" i="1"/>
  <c r="Y2024" i="1" s="1"/>
  <c r="X2028" i="1"/>
  <c r="AB2028" i="1"/>
  <c r="AA2029" i="1"/>
  <c r="Z2030" i="1"/>
  <c r="U2031" i="1"/>
  <c r="Z2031" i="1" s="1"/>
  <c r="Z2034" i="1"/>
  <c r="U2035" i="1"/>
  <c r="Z2035" i="1" s="1"/>
  <c r="U2040" i="1"/>
  <c r="Z2040" i="1" s="1"/>
  <c r="U2044" i="1"/>
  <c r="Z2044" i="1" s="1"/>
  <c r="U2048" i="1"/>
  <c r="Z2048" i="1" s="1"/>
  <c r="U2052" i="1"/>
  <c r="Z2052" i="1" s="1"/>
  <c r="T2054" i="1"/>
  <c r="Y2054" i="1" s="1"/>
  <c r="S2055" i="1"/>
  <c r="X2055" i="1" s="1"/>
  <c r="W2055" i="1"/>
  <c r="AB2055" i="1" s="1"/>
  <c r="V2056" i="1"/>
  <c r="AA2056" i="1" s="1"/>
  <c r="AC2056" i="1" s="1"/>
  <c r="U2057" i="1"/>
  <c r="Z2057" i="1" s="1"/>
  <c r="X2058" i="1"/>
  <c r="Y2061" i="1"/>
  <c r="X2062" i="1"/>
  <c r="AB2062" i="1"/>
  <c r="S2063" i="1"/>
  <c r="X2063" i="1" s="1"/>
  <c r="W2063" i="1"/>
  <c r="AB2063" i="1" s="1"/>
  <c r="X2066" i="1"/>
  <c r="AB2066" i="1"/>
  <c r="S2067" i="1"/>
  <c r="X2067" i="1" s="1"/>
  <c r="W2067" i="1"/>
  <c r="AB2067" i="1" s="1"/>
  <c r="V2069" i="1"/>
  <c r="AA2069" i="1" s="1"/>
  <c r="U2070" i="1"/>
  <c r="Z2070" i="1" s="1"/>
  <c r="X2071" i="1"/>
  <c r="Y2074" i="1"/>
  <c r="T2075" i="1"/>
  <c r="Y2075" i="1" s="1"/>
  <c r="AC2075" i="1" s="1"/>
  <c r="V2077" i="1"/>
  <c r="AA2077" i="1" s="1"/>
  <c r="U2078" i="1"/>
  <c r="Z2078" i="1" s="1"/>
  <c r="T2084" i="1"/>
  <c r="Y2084" i="1" s="1"/>
  <c r="X2085" i="1"/>
  <c r="Y2088" i="1"/>
  <c r="X2093" i="1"/>
  <c r="AB2093" i="1"/>
  <c r="S2094" i="1"/>
  <c r="X2094" i="1" s="1"/>
  <c r="W2094" i="1"/>
  <c r="AB2094" i="1" s="1"/>
  <c r="X2097" i="1"/>
  <c r="AB2097" i="1"/>
  <c r="S2098" i="1"/>
  <c r="X2098" i="1" s="1"/>
  <c r="W2098" i="1"/>
  <c r="AB2098" i="1" s="1"/>
  <c r="X2102" i="1"/>
  <c r="AB2102" i="1"/>
  <c r="S2103" i="1"/>
  <c r="X2103" i="1" s="1"/>
  <c r="W2103" i="1"/>
  <c r="AB2103" i="1" s="1"/>
  <c r="X2106" i="1"/>
  <c r="AB2106" i="1"/>
  <c r="S2107" i="1"/>
  <c r="X2107" i="1" s="1"/>
  <c r="W2107" i="1"/>
  <c r="AB2107" i="1" s="1"/>
  <c r="X2110" i="1"/>
  <c r="AB2110" i="1"/>
  <c r="S2111" i="1"/>
  <c r="X2111" i="1" s="1"/>
  <c r="W2111" i="1"/>
  <c r="AB2111" i="1" s="1"/>
  <c r="X2114" i="1"/>
  <c r="AB2114" i="1"/>
  <c r="X2115" i="1"/>
  <c r="AB2115" i="1"/>
  <c r="S2116" i="1"/>
  <c r="X2116" i="1" s="1"/>
  <c r="W2116" i="1"/>
  <c r="AB2116" i="1" s="1"/>
  <c r="X2119" i="1"/>
  <c r="AB2119" i="1"/>
  <c r="S2120" i="1"/>
  <c r="X2120" i="1" s="1"/>
  <c r="W2120" i="1"/>
  <c r="AB2120" i="1" s="1"/>
  <c r="X2123" i="1"/>
  <c r="AB2123" i="1"/>
  <c r="S2124" i="1"/>
  <c r="X2124" i="1" s="1"/>
  <c r="W2124" i="1"/>
  <c r="AB2124" i="1" s="1"/>
  <c r="T2127" i="1"/>
  <c r="Y2127" i="1" s="1"/>
  <c r="S2128" i="1"/>
  <c r="X2128" i="1" s="1"/>
  <c r="W2128" i="1"/>
  <c r="AB2128" i="1" s="1"/>
  <c r="V2129" i="1"/>
  <c r="AA2129" i="1" s="1"/>
  <c r="Y2131" i="1"/>
  <c r="U2135" i="1"/>
  <c r="Z2135" i="1" s="1"/>
  <c r="X2136" i="1"/>
  <c r="AB2136" i="1"/>
  <c r="AA2137" i="1"/>
  <c r="Y2139" i="1"/>
  <c r="T2145" i="1"/>
  <c r="Y2145" i="1" s="1"/>
  <c r="S2146" i="1"/>
  <c r="X2146" i="1" s="1"/>
  <c r="W2146" i="1"/>
  <c r="AB2146" i="1" s="1"/>
  <c r="V2147" i="1"/>
  <c r="AA2147" i="1" s="1"/>
  <c r="U2148" i="1"/>
  <c r="Z2148" i="1" s="1"/>
  <c r="X2149" i="1"/>
  <c r="AB2149" i="1"/>
  <c r="Y2152" i="1"/>
  <c r="V2160" i="1"/>
  <c r="AA2160" i="1" s="1"/>
  <c r="AC2160" i="1" s="1"/>
  <c r="U2161" i="1"/>
  <c r="Z2161" i="1" s="1"/>
  <c r="T2166" i="1"/>
  <c r="Y2166" i="1" s="1"/>
  <c r="S2167" i="1"/>
  <c r="X2167" i="1" s="1"/>
  <c r="W2167" i="1"/>
  <c r="AB2167" i="1" s="1"/>
  <c r="V2168" i="1"/>
  <c r="AA2168" i="1" s="1"/>
  <c r="AA2171" i="1"/>
  <c r="V2172" i="1"/>
  <c r="AA2172" i="1" s="1"/>
  <c r="AA2176" i="1"/>
  <c r="V2177" i="1"/>
  <c r="AA2177" i="1" s="1"/>
  <c r="AA2180" i="1"/>
  <c r="V2181" i="1"/>
  <c r="AA2181" i="1" s="1"/>
  <c r="AA2184" i="1"/>
  <c r="V2185" i="1"/>
  <c r="AA2185" i="1" s="1"/>
  <c r="AA2188" i="1"/>
  <c r="V2189" i="1"/>
  <c r="AA2189" i="1" s="1"/>
  <c r="V2190" i="1"/>
  <c r="AA2190" i="1" s="1"/>
  <c r="AC2190" i="1" s="1"/>
  <c r="U2191" i="1"/>
  <c r="Z2191" i="1" s="1"/>
  <c r="AC2191" i="1" s="1"/>
  <c r="X2192" i="1"/>
  <c r="AB2192" i="1"/>
  <c r="AA2193" i="1"/>
  <c r="Y2195" i="1"/>
  <c r="AA2197" i="1"/>
  <c r="V2198" i="1"/>
  <c r="AA2198" i="1" s="1"/>
  <c r="AA2201" i="1"/>
  <c r="V2202" i="1"/>
  <c r="AA2202" i="1" s="1"/>
  <c r="AA2206" i="1"/>
  <c r="V2207" i="1"/>
  <c r="AA2207" i="1" s="1"/>
  <c r="AA2210" i="1"/>
  <c r="V2211" i="1"/>
  <c r="AA2211" i="1" s="1"/>
  <c r="AA2214" i="1"/>
  <c r="V2215" i="1"/>
  <c r="AA2215" i="1" s="1"/>
  <c r="V2220" i="1"/>
  <c r="AA2220" i="1" s="1"/>
  <c r="AC2220" i="1" s="1"/>
  <c r="X2222" i="1"/>
  <c r="U2233" i="1"/>
  <c r="Z2233" i="1" s="1"/>
  <c r="T2234" i="1"/>
  <c r="Y2234" i="1" s="1"/>
  <c r="V2245" i="1"/>
  <c r="AA2245" i="1" s="1"/>
  <c r="U2252" i="1"/>
  <c r="Z2252" i="1" s="1"/>
  <c r="U2256" i="1"/>
  <c r="Z2256" i="1" s="1"/>
  <c r="U2260" i="1"/>
  <c r="Z2260" i="1" s="1"/>
  <c r="U2264" i="1"/>
  <c r="Z2264" i="1" s="1"/>
  <c r="U2290" i="1"/>
  <c r="Z2290" i="1" s="1"/>
  <c r="V2323" i="1"/>
  <c r="AA2323" i="1" s="1"/>
  <c r="U2333" i="1"/>
  <c r="Z2333" i="1" s="1"/>
  <c r="T2343" i="1"/>
  <c r="Y2343" i="1" s="1"/>
  <c r="S2344" i="1"/>
  <c r="X2344" i="1" s="1"/>
  <c r="W2344" i="1"/>
  <c r="AB2344" i="1" s="1"/>
  <c r="V2345" i="1"/>
  <c r="AA2345" i="1" s="1"/>
  <c r="AC2345" i="1" s="1"/>
  <c r="S2361" i="1"/>
  <c r="X2361" i="1" s="1"/>
  <c r="W2361" i="1"/>
  <c r="AB2361" i="1" s="1"/>
  <c r="S2378" i="1"/>
  <c r="X2378" i="1" s="1"/>
  <c r="W2378" i="1"/>
  <c r="AB2378" i="1" s="1"/>
  <c r="U2411" i="1"/>
  <c r="Z2411" i="1" s="1"/>
  <c r="V2414" i="1"/>
  <c r="AA2414" i="1" s="1"/>
  <c r="AC2414" i="1" s="1"/>
  <c r="U2434" i="1"/>
  <c r="Z2434" i="1" s="1"/>
  <c r="V2463" i="1"/>
  <c r="AA2463" i="1" s="1"/>
  <c r="U2489" i="1"/>
  <c r="Z2489" i="1" s="1"/>
  <c r="AC2489" i="1" s="1"/>
  <c r="S2513" i="1"/>
  <c r="X2513" i="1" s="1"/>
  <c r="W2513" i="1"/>
  <c r="AB2513" i="1" s="1"/>
  <c r="S2534" i="1"/>
  <c r="X2534" i="1" s="1"/>
  <c r="W2534" i="1"/>
  <c r="AB2534" i="1" s="1"/>
  <c r="S2539" i="1"/>
  <c r="X2539" i="1" s="1"/>
  <c r="W2539" i="1"/>
  <c r="AB2539" i="1" s="1"/>
  <c r="S2564" i="1"/>
  <c r="X2564" i="1" s="1"/>
  <c r="W2564" i="1"/>
  <c r="AB2564" i="1" s="1"/>
  <c r="Y1428" i="1"/>
  <c r="S1428" i="1"/>
  <c r="X1428" i="1" s="1"/>
  <c r="V1429" i="1"/>
  <c r="AA1429" i="1" s="1"/>
  <c r="X1433" i="1"/>
  <c r="Z1435" i="1"/>
  <c r="X1438" i="1"/>
  <c r="Z1440" i="1"/>
  <c r="U1445" i="1"/>
  <c r="Z1445" i="1" s="1"/>
  <c r="T1446" i="1"/>
  <c r="Y1446" i="1" s="1"/>
  <c r="AC1446" i="1" s="1"/>
  <c r="S1447" i="1"/>
  <c r="X1447" i="1" s="1"/>
  <c r="W1447" i="1"/>
  <c r="AB1447" i="1" s="1"/>
  <c r="V1448" i="1"/>
  <c r="AA1448" i="1" s="1"/>
  <c r="AC1448" i="1" s="1"/>
  <c r="X1450" i="1"/>
  <c r="AB1450" i="1"/>
  <c r="AA1456" i="1"/>
  <c r="V1457" i="1"/>
  <c r="AA1457" i="1" s="1"/>
  <c r="AA1460" i="1"/>
  <c r="V1461" i="1"/>
  <c r="AA1461" i="1" s="1"/>
  <c r="V1465" i="1"/>
  <c r="AA1465" i="1" s="1"/>
  <c r="V1466" i="1"/>
  <c r="AA1466" i="1" s="1"/>
  <c r="V1470" i="1"/>
  <c r="AA1470" i="1" s="1"/>
  <c r="U1479" i="1"/>
  <c r="Z1479" i="1" s="1"/>
  <c r="AC1479" i="1" s="1"/>
  <c r="T1480" i="1"/>
  <c r="Y1480" i="1" s="1"/>
  <c r="AB1481" i="1"/>
  <c r="AA1482" i="1"/>
  <c r="V1483" i="1"/>
  <c r="AA1483" i="1" s="1"/>
  <c r="U1492" i="1"/>
  <c r="Z1492" i="1" s="1"/>
  <c r="AC1492" i="1" s="1"/>
  <c r="T1493" i="1"/>
  <c r="Y1493" i="1" s="1"/>
  <c r="AC1493" i="1" s="1"/>
  <c r="S1494" i="1"/>
  <c r="X1494" i="1" s="1"/>
  <c r="W1494" i="1"/>
  <c r="AB1494" i="1" s="1"/>
  <c r="V1495" i="1"/>
  <c r="AA1495" i="1" s="1"/>
  <c r="AC1495" i="1" s="1"/>
  <c r="T1498" i="1"/>
  <c r="Y1498" i="1" s="1"/>
  <c r="V1500" i="1"/>
  <c r="AA1500" i="1" s="1"/>
  <c r="AC1500" i="1" s="1"/>
  <c r="U1501" i="1"/>
  <c r="Z1501" i="1" s="1"/>
  <c r="S1507" i="1"/>
  <c r="X1507" i="1" s="1"/>
  <c r="W1507" i="1"/>
  <c r="AB1507" i="1" s="1"/>
  <c r="Z1517" i="1"/>
  <c r="U1518" i="1"/>
  <c r="Z1518" i="1" s="1"/>
  <c r="U1522" i="1"/>
  <c r="Z1522" i="1" s="1"/>
  <c r="U1527" i="1"/>
  <c r="Z1527" i="1" s="1"/>
  <c r="T1532" i="1"/>
  <c r="Y1532" i="1" s="1"/>
  <c r="T1536" i="1"/>
  <c r="Y1536" i="1" s="1"/>
  <c r="S1537" i="1"/>
  <c r="X1537" i="1" s="1"/>
  <c r="W1537" i="1"/>
  <c r="AB1537" i="1" s="1"/>
  <c r="AB1540" i="1"/>
  <c r="AB1541" i="1"/>
  <c r="S1542" i="1"/>
  <c r="X1542" i="1" s="1"/>
  <c r="W1542" i="1"/>
  <c r="AB1542" i="1" s="1"/>
  <c r="AB1545" i="1"/>
  <c r="S1546" i="1"/>
  <c r="X1546" i="1" s="1"/>
  <c r="W1546" i="1"/>
  <c r="AB1546" i="1" s="1"/>
  <c r="AB1549" i="1"/>
  <c r="S1550" i="1"/>
  <c r="X1550" i="1" s="1"/>
  <c r="W1550" i="1"/>
  <c r="AB1550" i="1" s="1"/>
  <c r="AB1553" i="1"/>
  <c r="S1554" i="1"/>
  <c r="X1554" i="1" s="1"/>
  <c r="W1554" i="1"/>
  <c r="AB1554" i="1" s="1"/>
  <c r="V1556" i="1"/>
  <c r="AA1556" i="1" s="1"/>
  <c r="AC1556" i="1" s="1"/>
  <c r="U1557" i="1"/>
  <c r="Z1557" i="1" s="1"/>
  <c r="AB1558" i="1"/>
  <c r="AA1559" i="1"/>
  <c r="T1570" i="1"/>
  <c r="Y1570" i="1" s="1"/>
  <c r="T1575" i="1"/>
  <c r="Y1575" i="1" s="1"/>
  <c r="AC1575" i="1" s="1"/>
  <c r="S1576" i="1"/>
  <c r="X1576" i="1" s="1"/>
  <c r="W1576" i="1"/>
  <c r="AB1576" i="1" s="1"/>
  <c r="V1577" i="1"/>
  <c r="AA1577" i="1" s="1"/>
  <c r="U1578" i="1"/>
  <c r="Z1578" i="1" s="1"/>
  <c r="Z1590" i="1"/>
  <c r="U1591" i="1"/>
  <c r="Z1591" i="1" s="1"/>
  <c r="Z1594" i="1"/>
  <c r="U1595" i="1"/>
  <c r="Z1595" i="1" s="1"/>
  <c r="Z1598" i="1"/>
  <c r="U1599" i="1"/>
  <c r="Z1599" i="1" s="1"/>
  <c r="T1602" i="1"/>
  <c r="Y1602" i="1" s="1"/>
  <c r="S1603" i="1"/>
  <c r="X1603" i="1" s="1"/>
  <c r="W1603" i="1"/>
  <c r="AB1603" i="1" s="1"/>
  <c r="V1604" i="1"/>
  <c r="AA1604" i="1" s="1"/>
  <c r="AC1604" i="1" s="1"/>
  <c r="U1605" i="1"/>
  <c r="Z1605" i="1" s="1"/>
  <c r="X1606" i="1"/>
  <c r="AB1606" i="1"/>
  <c r="AA1607" i="1"/>
  <c r="Y1609" i="1"/>
  <c r="V1617" i="1"/>
  <c r="AA1617" i="1" s="1"/>
  <c r="AC1617" i="1" s="1"/>
  <c r="AD1617" i="1" s="1"/>
  <c r="U1618" i="1"/>
  <c r="Z1618" i="1" s="1"/>
  <c r="X1619" i="1"/>
  <c r="AB1619" i="1"/>
  <c r="AA1620" i="1"/>
  <c r="Y1622" i="1"/>
  <c r="Z1629" i="1"/>
  <c r="U1630" i="1"/>
  <c r="Z1630" i="1" s="1"/>
  <c r="Z1634" i="1"/>
  <c r="U1635" i="1"/>
  <c r="Z1635" i="1" s="1"/>
  <c r="T1640" i="1"/>
  <c r="Y1640" i="1" s="1"/>
  <c r="S1641" i="1"/>
  <c r="X1641" i="1" s="1"/>
  <c r="W1641" i="1"/>
  <c r="AB1641" i="1" s="1"/>
  <c r="V1642" i="1"/>
  <c r="AA1642" i="1" s="1"/>
  <c r="AC1642" i="1" s="1"/>
  <c r="U1643" i="1"/>
  <c r="Z1643" i="1" s="1"/>
  <c r="X1644" i="1"/>
  <c r="AB1644" i="1"/>
  <c r="AA1645" i="1"/>
  <c r="Z1655" i="1"/>
  <c r="T1657" i="1"/>
  <c r="Y1657" i="1" s="1"/>
  <c r="AC1657" i="1" s="1"/>
  <c r="AD1657" i="1" s="1"/>
  <c r="S1658" i="1"/>
  <c r="X1658" i="1" s="1"/>
  <c r="W1658" i="1"/>
  <c r="AB1658" i="1" s="1"/>
  <c r="V1659" i="1"/>
  <c r="AA1659" i="1" s="1"/>
  <c r="AC1659" i="1" s="1"/>
  <c r="AD1659" i="1" s="1"/>
  <c r="U1660" i="1"/>
  <c r="Z1660" i="1" s="1"/>
  <c r="AC1660" i="1" s="1"/>
  <c r="AD1660" i="1" s="1"/>
  <c r="S1663" i="1"/>
  <c r="X1663" i="1" s="1"/>
  <c r="W1663" i="1"/>
  <c r="AB1663" i="1" s="1"/>
  <c r="T1670" i="1"/>
  <c r="Y1670" i="1" s="1"/>
  <c r="AC1670" i="1" s="1"/>
  <c r="AA1671" i="1"/>
  <c r="V1677" i="1"/>
  <c r="AA1677" i="1" s="1"/>
  <c r="U1678" i="1"/>
  <c r="Z1678" i="1" s="1"/>
  <c r="Z1681" i="1"/>
  <c r="U1682" i="1"/>
  <c r="Z1682" i="1" s="1"/>
  <c r="Z1685" i="1"/>
  <c r="U1686" i="1"/>
  <c r="Z1686" i="1" s="1"/>
  <c r="Z1689" i="1"/>
  <c r="U1690" i="1"/>
  <c r="Z1690" i="1" s="1"/>
  <c r="Z1694" i="1"/>
  <c r="U1695" i="1"/>
  <c r="Z1695" i="1" s="1"/>
  <c r="Z1698" i="1"/>
  <c r="U1699" i="1"/>
  <c r="Z1699" i="1" s="1"/>
  <c r="Z1702" i="1"/>
  <c r="Z1703" i="1"/>
  <c r="U1703" i="1"/>
  <c r="Z1706" i="1"/>
  <c r="Z1707" i="1"/>
  <c r="U1708" i="1"/>
  <c r="Z1708" i="1" s="1"/>
  <c r="Z1711" i="1"/>
  <c r="U1712" i="1"/>
  <c r="Z1712" i="1" s="1"/>
  <c r="T1717" i="1"/>
  <c r="Y1717" i="1" s="1"/>
  <c r="AC1717" i="1" s="1"/>
  <c r="S1718" i="1"/>
  <c r="X1718" i="1" s="1"/>
  <c r="W1718" i="1"/>
  <c r="AB1718" i="1" s="1"/>
  <c r="V1719" i="1"/>
  <c r="AA1719" i="1" s="1"/>
  <c r="AC1719" i="1" s="1"/>
  <c r="U1720" i="1"/>
  <c r="Z1720" i="1" s="1"/>
  <c r="X1721" i="1"/>
  <c r="AB1721" i="1"/>
  <c r="X1722" i="1"/>
  <c r="AB1722" i="1"/>
  <c r="AA1723" i="1"/>
  <c r="Y1725" i="1"/>
  <c r="T1734" i="1"/>
  <c r="Y1734" i="1" s="1"/>
  <c r="AC1734" i="1" s="1"/>
  <c r="S1735" i="1"/>
  <c r="X1735" i="1" s="1"/>
  <c r="W1735" i="1"/>
  <c r="AB1735" i="1" s="1"/>
  <c r="V1736" i="1"/>
  <c r="AA1736" i="1" s="1"/>
  <c r="AC1736" i="1" s="1"/>
  <c r="T1739" i="1"/>
  <c r="Y1739" i="1" s="1"/>
  <c r="AA1744" i="1"/>
  <c r="V1745" i="1"/>
  <c r="AA1745" i="1" s="1"/>
  <c r="AA1748" i="1"/>
  <c r="V1749" i="1"/>
  <c r="AA1749" i="1" s="1"/>
  <c r="AA1753" i="1"/>
  <c r="V1754" i="1"/>
  <c r="AA1754" i="1" s="1"/>
  <c r="AA1757" i="1"/>
  <c r="V1758" i="1"/>
  <c r="AA1758" i="1" s="1"/>
  <c r="AA1761" i="1"/>
  <c r="V1762" i="1"/>
  <c r="AA1762" i="1" s="1"/>
  <c r="AA1765" i="1"/>
  <c r="V1766" i="1"/>
  <c r="AA1766" i="1" s="1"/>
  <c r="V1767" i="1"/>
  <c r="AA1767" i="1" s="1"/>
  <c r="AA1770" i="1"/>
  <c r="V1771" i="1"/>
  <c r="AA1771" i="1" s="1"/>
  <c r="AA1774" i="1"/>
  <c r="V1775" i="1"/>
  <c r="AA1775" i="1" s="1"/>
  <c r="AA1778" i="1"/>
  <c r="V1779" i="1"/>
  <c r="AA1779" i="1" s="1"/>
  <c r="T1790" i="1"/>
  <c r="Y1790" i="1" s="1"/>
  <c r="S1791" i="1"/>
  <c r="X1791" i="1" s="1"/>
  <c r="W1791" i="1"/>
  <c r="AB1791" i="1" s="1"/>
  <c r="V1792" i="1"/>
  <c r="AA1792" i="1" s="1"/>
  <c r="U1793" i="1"/>
  <c r="Z1793" i="1" s="1"/>
  <c r="AC1793" i="1" s="1"/>
  <c r="AB1794" i="1"/>
  <c r="AA1795" i="1"/>
  <c r="T1803" i="1"/>
  <c r="Y1803" i="1" s="1"/>
  <c r="AC1803" i="1" s="1"/>
  <c r="S1804" i="1"/>
  <c r="X1804" i="1" s="1"/>
  <c r="W1804" i="1"/>
  <c r="AB1804" i="1" s="1"/>
  <c r="U1806" i="1"/>
  <c r="Z1806" i="1" s="1"/>
  <c r="AC1806" i="1" s="1"/>
  <c r="T1807" i="1"/>
  <c r="Y1807" i="1" s="1"/>
  <c r="S1808" i="1"/>
  <c r="X1808" i="1" s="1"/>
  <c r="W1808" i="1"/>
  <c r="AB1808" i="1" s="1"/>
  <c r="V1809" i="1"/>
  <c r="AA1809" i="1" s="1"/>
  <c r="U1819" i="1"/>
  <c r="Z1819" i="1" s="1"/>
  <c r="AC1819" i="1" s="1"/>
  <c r="T1820" i="1"/>
  <c r="Y1820" i="1" s="1"/>
  <c r="S1821" i="1"/>
  <c r="X1821" i="1" s="1"/>
  <c r="W1821" i="1"/>
  <c r="AB1821" i="1" s="1"/>
  <c r="V1822" i="1"/>
  <c r="AA1822" i="1" s="1"/>
  <c r="U1828" i="1"/>
  <c r="Z1828" i="1" s="1"/>
  <c r="AC1828" i="1" s="1"/>
  <c r="T1829" i="1"/>
  <c r="Y1829" i="1" s="1"/>
  <c r="S1830" i="1"/>
  <c r="X1830" i="1" s="1"/>
  <c r="W1830" i="1"/>
  <c r="AB1830" i="1" s="1"/>
  <c r="V1831" i="1"/>
  <c r="AA1831" i="1" s="1"/>
  <c r="AC1831" i="1" s="1"/>
  <c r="T1842" i="1"/>
  <c r="Y1842" i="1" s="1"/>
  <c r="S1843" i="1"/>
  <c r="X1843" i="1" s="1"/>
  <c r="W1843" i="1"/>
  <c r="AB1843" i="1" s="1"/>
  <c r="V1844" i="1"/>
  <c r="AA1844" i="1" s="1"/>
  <c r="V1861" i="1"/>
  <c r="AA1861" i="1" s="1"/>
  <c r="U1862" i="1"/>
  <c r="Z1862" i="1" s="1"/>
  <c r="AC1862" i="1" s="1"/>
  <c r="S1868" i="1"/>
  <c r="X1868" i="1" s="1"/>
  <c r="W1868" i="1"/>
  <c r="AB1868" i="1" s="1"/>
  <c r="X1871" i="1"/>
  <c r="T1872" i="1"/>
  <c r="Y1872" i="1" s="1"/>
  <c r="V1874" i="1"/>
  <c r="AA1874" i="1" s="1"/>
  <c r="U1875" i="1"/>
  <c r="Z1875" i="1" s="1"/>
  <c r="U1883" i="1"/>
  <c r="Z1883" i="1" s="1"/>
  <c r="AC1883" i="1" s="1"/>
  <c r="T1884" i="1"/>
  <c r="Y1884" i="1" s="1"/>
  <c r="S1885" i="1"/>
  <c r="X1885" i="1" s="1"/>
  <c r="W1885" i="1"/>
  <c r="AB1885" i="1" s="1"/>
  <c r="V1887" i="1"/>
  <c r="AA1887" i="1" s="1"/>
  <c r="AC1887" i="1" s="1"/>
  <c r="U1893" i="1"/>
  <c r="Z1893" i="1" s="1"/>
  <c r="AC1893" i="1" s="1"/>
  <c r="T1894" i="1"/>
  <c r="Y1894" i="1" s="1"/>
  <c r="S1895" i="1"/>
  <c r="X1895" i="1" s="1"/>
  <c r="W1895" i="1"/>
  <c r="AB1895" i="1" s="1"/>
  <c r="V1896" i="1"/>
  <c r="AA1896" i="1" s="1"/>
  <c r="X1898" i="1"/>
  <c r="U1906" i="1"/>
  <c r="Z1906" i="1" s="1"/>
  <c r="AC1906" i="1" s="1"/>
  <c r="T1907" i="1"/>
  <c r="Y1907" i="1" s="1"/>
  <c r="X1908" i="1"/>
  <c r="S1908" i="1"/>
  <c r="W1908" i="1"/>
  <c r="AB1908" i="1" s="1"/>
  <c r="V1909" i="1"/>
  <c r="AA1909" i="1" s="1"/>
  <c r="AC1909" i="1" s="1"/>
  <c r="V1918" i="1"/>
  <c r="AA1918" i="1" s="1"/>
  <c r="AC1918" i="1" s="1"/>
  <c r="Y1923" i="1"/>
  <c r="AC1923" i="1" s="1"/>
  <c r="V1925" i="1"/>
  <c r="AA1925" i="1" s="1"/>
  <c r="T1932" i="1"/>
  <c r="Y1932" i="1" s="1"/>
  <c r="X1933" i="1"/>
  <c r="Y1936" i="1"/>
  <c r="AC1936" i="1" s="1"/>
  <c r="T1945" i="1"/>
  <c r="Y1945" i="1" s="1"/>
  <c r="S1946" i="1"/>
  <c r="X1946" i="1" s="1"/>
  <c r="W1946" i="1"/>
  <c r="AB1946" i="1" s="1"/>
  <c r="V1947" i="1"/>
  <c r="AA1947" i="1" s="1"/>
  <c r="AC1947" i="1" s="1"/>
  <c r="Y1949" i="1"/>
  <c r="X1950" i="1"/>
  <c r="AB1950" i="1"/>
  <c r="S1951" i="1"/>
  <c r="X1951" i="1" s="1"/>
  <c r="W1951" i="1"/>
  <c r="AB1951" i="1" s="1"/>
  <c r="X1954" i="1"/>
  <c r="AB1954" i="1"/>
  <c r="S1955" i="1"/>
  <c r="X1955" i="1" s="1"/>
  <c r="W1955" i="1"/>
  <c r="AB1955" i="1" s="1"/>
  <c r="X1958" i="1"/>
  <c r="AB1958" i="1"/>
  <c r="S1959" i="1"/>
  <c r="X1959" i="1" s="1"/>
  <c r="W1959" i="1"/>
  <c r="AB1959" i="1" s="1"/>
  <c r="AB1963" i="1"/>
  <c r="AB1964" i="1"/>
  <c r="S1965" i="1"/>
  <c r="X1965" i="1" s="1"/>
  <c r="W1965" i="1"/>
  <c r="AB1965" i="1" s="1"/>
  <c r="AB1968" i="1"/>
  <c r="S1969" i="1"/>
  <c r="X1969" i="1" s="1"/>
  <c r="W1969" i="1"/>
  <c r="AB1969" i="1" s="1"/>
  <c r="AB1972" i="1"/>
  <c r="S1973" i="1"/>
  <c r="X1973" i="1" s="1"/>
  <c r="W1973" i="1"/>
  <c r="AB1973" i="1" s="1"/>
  <c r="S1977" i="1"/>
  <c r="X1977" i="1" s="1"/>
  <c r="W1977" i="1"/>
  <c r="AB1977" i="1" s="1"/>
  <c r="T1981" i="1"/>
  <c r="Y1981" i="1" s="1"/>
  <c r="T1985" i="1"/>
  <c r="Y1985" i="1" s="1"/>
  <c r="T1989" i="1"/>
  <c r="Y1989" i="1" s="1"/>
  <c r="T1993" i="1"/>
  <c r="Y1993" i="1" s="1"/>
  <c r="T1994" i="1"/>
  <c r="Y1994" i="1" s="1"/>
  <c r="T1998" i="1"/>
  <c r="Y1998" i="1" s="1"/>
  <c r="S1999" i="1"/>
  <c r="X1999" i="1" s="1"/>
  <c r="W1999" i="1"/>
  <c r="AB1999" i="1" s="1"/>
  <c r="V2000" i="1"/>
  <c r="AA2000" i="1" s="1"/>
  <c r="T2006" i="1"/>
  <c r="Y2006" i="1" s="1"/>
  <c r="S2007" i="1"/>
  <c r="X2007" i="1" s="1"/>
  <c r="W2007" i="1"/>
  <c r="AB2007" i="1" s="1"/>
  <c r="V2008" i="1"/>
  <c r="AA2008" i="1" s="1"/>
  <c r="Y2010" i="1"/>
  <c r="U2022" i="1"/>
  <c r="Z2022" i="1" s="1"/>
  <c r="U2027" i="1"/>
  <c r="Z2027" i="1" s="1"/>
  <c r="T2028" i="1"/>
  <c r="Y2028" i="1" s="1"/>
  <c r="S2029" i="1"/>
  <c r="X2029" i="1" s="1"/>
  <c r="W2029" i="1"/>
  <c r="AB2029" i="1" s="1"/>
  <c r="V2030" i="1"/>
  <c r="AA2030" i="1" s="1"/>
  <c r="V2034" i="1"/>
  <c r="AA2034" i="1" s="1"/>
  <c r="V2038" i="1"/>
  <c r="AA2038" i="1" s="1"/>
  <c r="V2039" i="1"/>
  <c r="AA2039" i="1" s="1"/>
  <c r="V2043" i="1"/>
  <c r="AA2043" i="1" s="1"/>
  <c r="V2047" i="1"/>
  <c r="AA2047" i="1" s="1"/>
  <c r="V2051" i="1"/>
  <c r="AA2051" i="1" s="1"/>
  <c r="T2058" i="1"/>
  <c r="Y2058" i="1" s="1"/>
  <c r="S2059" i="1"/>
  <c r="X2059" i="1" s="1"/>
  <c r="W2059" i="1"/>
  <c r="AB2059" i="1" s="1"/>
  <c r="V2060" i="1"/>
  <c r="AA2060" i="1" s="1"/>
  <c r="AC2060" i="1" s="1"/>
  <c r="U2061" i="1"/>
  <c r="Z2061" i="1" s="1"/>
  <c r="T2062" i="1"/>
  <c r="Y2062" i="1" s="1"/>
  <c r="T2066" i="1"/>
  <c r="Y2066" i="1" s="1"/>
  <c r="T2071" i="1"/>
  <c r="Y2071" i="1" s="1"/>
  <c r="S2072" i="1"/>
  <c r="X2072" i="1" s="1"/>
  <c r="W2072" i="1"/>
  <c r="AB2072" i="1" s="1"/>
  <c r="V2073" i="1"/>
  <c r="AA2073" i="1" s="1"/>
  <c r="AC2073" i="1" s="1"/>
  <c r="U2074" i="1"/>
  <c r="Z2074" i="1" s="1"/>
  <c r="S2080" i="1"/>
  <c r="X2080" i="1" s="1"/>
  <c r="W2080" i="1"/>
  <c r="AB2080" i="1" s="1"/>
  <c r="T2085" i="1"/>
  <c r="Y2085" i="1" s="1"/>
  <c r="S2086" i="1"/>
  <c r="X2086" i="1" s="1"/>
  <c r="W2086" i="1"/>
  <c r="AB2086" i="1" s="1"/>
  <c r="V2087" i="1"/>
  <c r="AA2087" i="1" s="1"/>
  <c r="AC2087" i="1" s="1"/>
  <c r="U2088" i="1"/>
  <c r="Z2088" i="1" s="1"/>
  <c r="T2093" i="1"/>
  <c r="Y2093" i="1" s="1"/>
  <c r="T2097" i="1"/>
  <c r="Y2097" i="1" s="1"/>
  <c r="T2102" i="1"/>
  <c r="Y2102" i="1" s="1"/>
  <c r="T2106" i="1"/>
  <c r="Y2106" i="1" s="1"/>
  <c r="T2110" i="1"/>
  <c r="Y2110" i="1" s="1"/>
  <c r="T2114" i="1"/>
  <c r="Y2114" i="1" s="1"/>
  <c r="T2115" i="1"/>
  <c r="Y2115" i="1" s="1"/>
  <c r="T2119" i="1"/>
  <c r="Y2119" i="1" s="1"/>
  <c r="T2123" i="1"/>
  <c r="Y2123" i="1" s="1"/>
  <c r="V2130" i="1"/>
  <c r="AA2130" i="1" s="1"/>
  <c r="AC2130" i="1" s="1"/>
  <c r="U2131" i="1"/>
  <c r="Z2131" i="1" s="1"/>
  <c r="X2132" i="1"/>
  <c r="AC2132" i="1" s="1"/>
  <c r="Z2134" i="1"/>
  <c r="T2136" i="1"/>
  <c r="Y2136" i="1" s="1"/>
  <c r="S2137" i="1"/>
  <c r="X2137" i="1" s="1"/>
  <c r="W2137" i="1"/>
  <c r="AB2137" i="1" s="1"/>
  <c r="V2138" i="1"/>
  <c r="AA2138" i="1" s="1"/>
  <c r="U2139" i="1"/>
  <c r="Z2139" i="1" s="1"/>
  <c r="X2140" i="1"/>
  <c r="Y2143" i="1"/>
  <c r="T2149" i="1"/>
  <c r="Y2149" i="1" s="1"/>
  <c r="S2150" i="1"/>
  <c r="X2150" i="1" s="1"/>
  <c r="W2150" i="1"/>
  <c r="AB2150" i="1" s="1"/>
  <c r="U2152" i="1"/>
  <c r="Z2152" i="1" s="1"/>
  <c r="X2153" i="1"/>
  <c r="Y2156" i="1"/>
  <c r="AC2165" i="1"/>
  <c r="X2170" i="1"/>
  <c r="AB2170" i="1"/>
  <c r="S2171" i="1"/>
  <c r="X2171" i="1" s="1"/>
  <c r="W2171" i="1"/>
  <c r="AB2171" i="1" s="1"/>
  <c r="X2174" i="1"/>
  <c r="AB2174" i="1"/>
  <c r="X2175" i="1"/>
  <c r="AB2175" i="1"/>
  <c r="S2176" i="1"/>
  <c r="X2176" i="1" s="1"/>
  <c r="W2176" i="1"/>
  <c r="AB2176" i="1" s="1"/>
  <c r="X2179" i="1"/>
  <c r="AB2179" i="1"/>
  <c r="S2180" i="1"/>
  <c r="X2180" i="1" s="1"/>
  <c r="W2180" i="1"/>
  <c r="AB2180" i="1" s="1"/>
  <c r="X2183" i="1"/>
  <c r="AB2183" i="1"/>
  <c r="S2184" i="1"/>
  <c r="X2184" i="1" s="1"/>
  <c r="W2184" i="1"/>
  <c r="AB2184" i="1" s="1"/>
  <c r="X2187" i="1"/>
  <c r="AB2187" i="1"/>
  <c r="S2188" i="1"/>
  <c r="X2188" i="1" s="1"/>
  <c r="W2188" i="1"/>
  <c r="AB2188" i="1" s="1"/>
  <c r="T2192" i="1"/>
  <c r="Y2192" i="1" s="1"/>
  <c r="S2193" i="1"/>
  <c r="X2193" i="1" s="1"/>
  <c r="W2193" i="1"/>
  <c r="AB2193" i="1" s="1"/>
  <c r="V2194" i="1"/>
  <c r="AA2194" i="1" s="1"/>
  <c r="U2195" i="1"/>
  <c r="Z2195" i="1" s="1"/>
  <c r="X2196" i="1"/>
  <c r="AB2196" i="1"/>
  <c r="S2197" i="1"/>
  <c r="X2197" i="1" s="1"/>
  <c r="W2197" i="1"/>
  <c r="AB2197" i="1" s="1"/>
  <c r="X2200" i="1"/>
  <c r="AB2200" i="1"/>
  <c r="S2201" i="1"/>
  <c r="X2201" i="1" s="1"/>
  <c r="W2201" i="1"/>
  <c r="AB2201" i="1" s="1"/>
  <c r="X2204" i="1"/>
  <c r="S2206" i="1"/>
  <c r="X2206" i="1" s="1"/>
  <c r="W2206" i="1"/>
  <c r="AB2206" i="1" s="1"/>
  <c r="S2210" i="1"/>
  <c r="X2210" i="1" s="1"/>
  <c r="W2210" i="1"/>
  <c r="AB2210" i="1" s="1"/>
  <c r="S2214" i="1"/>
  <c r="X2214" i="1" s="1"/>
  <c r="W2214" i="1"/>
  <c r="AB2214" i="1" s="1"/>
  <c r="U2221" i="1"/>
  <c r="Z2221" i="1" s="1"/>
  <c r="AC2221" i="1" s="1"/>
  <c r="T2222" i="1"/>
  <c r="Y2222" i="1" s="1"/>
  <c r="S2223" i="1"/>
  <c r="X2223" i="1" s="1"/>
  <c r="W2223" i="1"/>
  <c r="AB2223" i="1" s="1"/>
  <c r="V2224" i="1"/>
  <c r="AA2224" i="1" s="1"/>
  <c r="AC2224" i="1" s="1"/>
  <c r="T2235" i="1"/>
  <c r="Y2235" i="1" s="1"/>
  <c r="AC2235" i="1" s="1"/>
  <c r="S2236" i="1"/>
  <c r="X2236" i="1" s="1"/>
  <c r="W2236" i="1"/>
  <c r="AB2236" i="1" s="1"/>
  <c r="V2237" i="1"/>
  <c r="AA2237" i="1" s="1"/>
  <c r="AC2237" i="1" s="1"/>
  <c r="AB2239" i="1"/>
  <c r="T2287" i="1"/>
  <c r="Y2287" i="1" s="1"/>
  <c r="S2288" i="1"/>
  <c r="X2288" i="1" s="1"/>
  <c r="W2288" i="1"/>
  <c r="AB2288" i="1" s="1"/>
  <c r="V2289" i="1"/>
  <c r="AA2289" i="1" s="1"/>
  <c r="AC2289" i="1" s="1"/>
  <c r="V2298" i="1"/>
  <c r="AA2298" i="1" s="1"/>
  <c r="V2311" i="1"/>
  <c r="AA2311" i="1" s="1"/>
  <c r="T2330" i="1"/>
  <c r="Y2330" i="1" s="1"/>
  <c r="S2331" i="1"/>
  <c r="X2331" i="1" s="1"/>
  <c r="W2331" i="1"/>
  <c r="AB2331" i="1" s="1"/>
  <c r="V2332" i="1"/>
  <c r="AA2332" i="1" s="1"/>
  <c r="AC2332" i="1" s="1"/>
  <c r="S2365" i="1"/>
  <c r="X2365" i="1" s="1"/>
  <c r="W2365" i="1"/>
  <c r="AB2365" i="1" s="1"/>
  <c r="S2391" i="1"/>
  <c r="X2391" i="1" s="1"/>
  <c r="W2391" i="1"/>
  <c r="AB2391" i="1" s="1"/>
  <c r="S2399" i="1"/>
  <c r="X2399" i="1" s="1"/>
  <c r="W2399" i="1"/>
  <c r="AB2399" i="1" s="1"/>
  <c r="V2401" i="1"/>
  <c r="AA2401" i="1" s="1"/>
  <c r="AC2401" i="1" s="1"/>
  <c r="S2413" i="1"/>
  <c r="X2413" i="1" s="1"/>
  <c r="W2413" i="1"/>
  <c r="AB2413" i="1" s="1"/>
  <c r="U2424" i="1"/>
  <c r="Z2424" i="1" s="1"/>
  <c r="S2436" i="1"/>
  <c r="X2436" i="1" s="1"/>
  <c r="W2436" i="1"/>
  <c r="AB2436" i="1" s="1"/>
  <c r="V2437" i="1"/>
  <c r="AA2437" i="1" s="1"/>
  <c r="AC2437" i="1" s="1"/>
  <c r="V2454" i="1"/>
  <c r="AA2454" i="1" s="1"/>
  <c r="V2462" i="1"/>
  <c r="AA2462" i="1" s="1"/>
  <c r="T2477" i="1"/>
  <c r="Y2477" i="1" s="1"/>
  <c r="T2499" i="1"/>
  <c r="Y2499" i="1" s="1"/>
  <c r="S2500" i="1"/>
  <c r="X2500" i="1" s="1"/>
  <c r="W2500" i="1"/>
  <c r="AB2500" i="1" s="1"/>
  <c r="V2501" i="1"/>
  <c r="AA2501" i="1" s="1"/>
  <c r="AC2501" i="1" s="1"/>
  <c r="AD2501" i="1" s="1"/>
  <c r="T2512" i="1"/>
  <c r="Y2512" i="1" s="1"/>
  <c r="S2543" i="1"/>
  <c r="X2543" i="1" s="1"/>
  <c r="W2543" i="1"/>
  <c r="AB2543" i="1" s="1"/>
  <c r="S2569" i="1"/>
  <c r="X2569" i="1" s="1"/>
  <c r="W2569" i="1"/>
  <c r="AB2569" i="1" s="1"/>
  <c r="S2577" i="1"/>
  <c r="X2577" i="1" s="1"/>
  <c r="W2577" i="1"/>
  <c r="AB2577" i="1" s="1"/>
  <c r="S2581" i="1"/>
  <c r="X2581" i="1" s="1"/>
  <c r="W2581" i="1"/>
  <c r="AB2581" i="1" s="1"/>
  <c r="V2591" i="1"/>
  <c r="AA2591" i="1" s="1"/>
  <c r="V2595" i="1"/>
  <c r="AA2595" i="1" s="1"/>
  <c r="V2600" i="1"/>
  <c r="AA2600" i="1" s="1"/>
  <c r="V2604" i="1"/>
  <c r="AA2604" i="1" s="1"/>
  <c r="V2608" i="1"/>
  <c r="AA2608" i="1" s="1"/>
  <c r="V2612" i="1"/>
  <c r="AA2612" i="1" s="1"/>
  <c r="V2613" i="1"/>
  <c r="AA2613" i="1" s="1"/>
  <c r="V2617" i="1"/>
  <c r="AA2617" i="1" s="1"/>
  <c r="U2622" i="1"/>
  <c r="Z2622" i="1" s="1"/>
  <c r="T2627" i="1"/>
  <c r="Y2627" i="1" s="1"/>
  <c r="S2633" i="1"/>
  <c r="X2633" i="1" s="1"/>
  <c r="W2633" i="1"/>
  <c r="AB2633" i="1" s="1"/>
  <c r="T2640" i="1"/>
  <c r="Y2640" i="1" s="1"/>
  <c r="V2643" i="1"/>
  <c r="AA2643" i="1" s="1"/>
  <c r="T2646" i="1"/>
  <c r="Y2646" i="1" s="1"/>
  <c r="V2648" i="1"/>
  <c r="AA2648" i="1" s="1"/>
  <c r="U2649" i="1"/>
  <c r="Z2649" i="1" s="1"/>
  <c r="S2655" i="1"/>
  <c r="X2655" i="1" s="1"/>
  <c r="W2655" i="1"/>
  <c r="AB2655" i="1" s="1"/>
  <c r="T2660" i="1"/>
  <c r="Y2660" i="1" s="1"/>
  <c r="V2662" i="1"/>
  <c r="AA2662" i="1" s="1"/>
  <c r="U2663" i="1"/>
  <c r="Z2663" i="1" s="1"/>
  <c r="S2669" i="1"/>
  <c r="X2669" i="1" s="1"/>
  <c r="W2669" i="1"/>
  <c r="AB2669" i="1" s="1"/>
  <c r="T2684" i="1"/>
  <c r="Y2684" i="1" s="1"/>
  <c r="S2685" i="1"/>
  <c r="X2685" i="1" s="1"/>
  <c r="W2685" i="1"/>
  <c r="AB2685" i="1" s="1"/>
  <c r="V2686" i="1"/>
  <c r="AA2686" i="1" s="1"/>
  <c r="AC2686" i="1" s="1"/>
  <c r="T2710" i="1"/>
  <c r="Y2710" i="1" s="1"/>
  <c r="S2711" i="1"/>
  <c r="X2711" i="1" s="1"/>
  <c r="W2711" i="1"/>
  <c r="AB2711" i="1" s="1"/>
  <c r="V2712" i="1"/>
  <c r="AA2712" i="1" s="1"/>
  <c r="AC2712" i="1" s="1"/>
  <c r="T2723" i="1"/>
  <c r="Y2723" i="1" s="1"/>
  <c r="T2757" i="1"/>
  <c r="Y2757" i="1" s="1"/>
  <c r="T2766" i="1"/>
  <c r="Y2766" i="1" s="1"/>
  <c r="U2795" i="1"/>
  <c r="Z2795" i="1" s="1"/>
  <c r="U2799" i="1"/>
  <c r="Z2799" i="1" s="1"/>
  <c r="U2803" i="1"/>
  <c r="Z2803" i="1" s="1"/>
  <c r="U2807" i="1"/>
  <c r="Z2807" i="1" s="1"/>
  <c r="Z2243" i="1"/>
  <c r="S2244" i="1"/>
  <c r="X2244" i="1" s="1"/>
  <c r="W2244" i="1"/>
  <c r="AB2244" i="1" s="1"/>
  <c r="X2247" i="1"/>
  <c r="AB2247" i="1"/>
  <c r="S2248" i="1"/>
  <c r="X2248" i="1" s="1"/>
  <c r="W2248" i="1"/>
  <c r="AB2248" i="1" s="1"/>
  <c r="V2251" i="1"/>
  <c r="AA2251" i="1" s="1"/>
  <c r="AA2254" i="1"/>
  <c r="V2255" i="1"/>
  <c r="AA2255" i="1" s="1"/>
  <c r="AA2258" i="1"/>
  <c r="V2259" i="1"/>
  <c r="AA2259" i="1" s="1"/>
  <c r="V2263" i="1"/>
  <c r="AA2263" i="1" s="1"/>
  <c r="V2268" i="1"/>
  <c r="AA2268" i="1" s="1"/>
  <c r="V2272" i="1"/>
  <c r="AA2272" i="1" s="1"/>
  <c r="V2276" i="1"/>
  <c r="AA2276" i="1" s="1"/>
  <c r="V2280" i="1"/>
  <c r="AA2280" i="1" s="1"/>
  <c r="T2291" i="1"/>
  <c r="Y2291" i="1" s="1"/>
  <c r="S2292" i="1"/>
  <c r="X2292" i="1" s="1"/>
  <c r="W2292" i="1"/>
  <c r="AB2292" i="1" s="1"/>
  <c r="V2293" i="1"/>
  <c r="AA2293" i="1" s="1"/>
  <c r="AC2293" i="1" s="1"/>
  <c r="U2294" i="1"/>
  <c r="Z2294" i="1" s="1"/>
  <c r="X2295" i="1"/>
  <c r="X2296" i="1"/>
  <c r="S2297" i="1"/>
  <c r="X2297" i="1" s="1"/>
  <c r="W2297" i="1"/>
  <c r="AB2297" i="1" s="1"/>
  <c r="X2300" i="1"/>
  <c r="S2301" i="1"/>
  <c r="X2301" i="1" s="1"/>
  <c r="W2301" i="1"/>
  <c r="AB2301" i="1" s="1"/>
  <c r="V2302" i="1"/>
  <c r="AA2302" i="1" s="1"/>
  <c r="AC2302" i="1" s="1"/>
  <c r="X2304" i="1"/>
  <c r="AB2304" i="1"/>
  <c r="AA2305" i="1"/>
  <c r="X2308" i="1"/>
  <c r="S2309" i="1"/>
  <c r="X2309" i="1" s="1"/>
  <c r="W2309" i="1"/>
  <c r="AB2309" i="1" s="1"/>
  <c r="X2313" i="1"/>
  <c r="S2314" i="1"/>
  <c r="X2314" i="1" s="1"/>
  <c r="W2314" i="1"/>
  <c r="AB2314" i="1" s="1"/>
  <c r="X2317" i="1"/>
  <c r="S2318" i="1"/>
  <c r="X2318" i="1" s="1"/>
  <c r="W2318" i="1"/>
  <c r="AB2318" i="1" s="1"/>
  <c r="X2321" i="1"/>
  <c r="S2322" i="1"/>
  <c r="X2322" i="1" s="1"/>
  <c r="W2322" i="1"/>
  <c r="AB2322" i="1" s="1"/>
  <c r="AB2325" i="1"/>
  <c r="T2334" i="1"/>
  <c r="Y2334" i="1" s="1"/>
  <c r="AC2334" i="1" s="1"/>
  <c r="S2335" i="1"/>
  <c r="X2335" i="1" s="1"/>
  <c r="W2335" i="1"/>
  <c r="AB2335" i="1" s="1"/>
  <c r="V2336" i="1"/>
  <c r="AA2336" i="1" s="1"/>
  <c r="AC2336" i="1" s="1"/>
  <c r="U2337" i="1"/>
  <c r="Z2337" i="1" s="1"/>
  <c r="AB2338" i="1"/>
  <c r="AA2339" i="1"/>
  <c r="T2347" i="1"/>
  <c r="Y2347" i="1" s="1"/>
  <c r="AC2347" i="1" s="1"/>
  <c r="S2348" i="1"/>
  <c r="X2348" i="1" s="1"/>
  <c r="W2348" i="1"/>
  <c r="AB2348" i="1" s="1"/>
  <c r="V2349" i="1"/>
  <c r="AA2349" i="1" s="1"/>
  <c r="U2350" i="1"/>
  <c r="Z2350" i="1" s="1"/>
  <c r="AC2350" i="1" s="1"/>
  <c r="AB2351" i="1"/>
  <c r="AA2352" i="1"/>
  <c r="T2355" i="1"/>
  <c r="Y2355" i="1" s="1"/>
  <c r="Y2356" i="1"/>
  <c r="T2356" i="1"/>
  <c r="T2360" i="1"/>
  <c r="Y2360" i="1" s="1"/>
  <c r="T2364" i="1"/>
  <c r="Y2364" i="1" s="1"/>
  <c r="T2368" i="1"/>
  <c r="Y2368" i="1" s="1"/>
  <c r="T2373" i="1"/>
  <c r="Y2373" i="1" s="1"/>
  <c r="T2377" i="1"/>
  <c r="Y2377" i="1" s="1"/>
  <c r="T2381" i="1"/>
  <c r="Y2381" i="1" s="1"/>
  <c r="T2385" i="1"/>
  <c r="Y2385" i="1" s="1"/>
  <c r="T2386" i="1"/>
  <c r="Y2386" i="1" s="1"/>
  <c r="T2390" i="1"/>
  <c r="Y2390" i="1" s="1"/>
  <c r="T2394" i="1"/>
  <c r="Y2394" i="1" s="1"/>
  <c r="T2398" i="1"/>
  <c r="Y2398" i="1" s="1"/>
  <c r="Z2402" i="1"/>
  <c r="U2403" i="1"/>
  <c r="Z2403" i="1" s="1"/>
  <c r="AC2403" i="1" s="1"/>
  <c r="T2404" i="1"/>
  <c r="Y2404" i="1" s="1"/>
  <c r="AC2404" i="1" s="1"/>
  <c r="S2405" i="1"/>
  <c r="X2405" i="1" s="1"/>
  <c r="W2405" i="1"/>
  <c r="AB2405" i="1" s="1"/>
  <c r="V2406" i="1"/>
  <c r="AA2406" i="1" s="1"/>
  <c r="U2407" i="1"/>
  <c r="Z2407" i="1" s="1"/>
  <c r="AC2407" i="1" s="1"/>
  <c r="T2408" i="1"/>
  <c r="Y2408" i="1" s="1"/>
  <c r="AC2408" i="1" s="1"/>
  <c r="S2409" i="1"/>
  <c r="X2409" i="1" s="1"/>
  <c r="W2409" i="1"/>
  <c r="AB2409" i="1" s="1"/>
  <c r="V2410" i="1"/>
  <c r="AA2410" i="1" s="1"/>
  <c r="U2415" i="1"/>
  <c r="Z2415" i="1" s="1"/>
  <c r="AC2415" i="1" s="1"/>
  <c r="T2416" i="1"/>
  <c r="Y2416" i="1" s="1"/>
  <c r="AC2416" i="1" s="1"/>
  <c r="X2417" i="1"/>
  <c r="AB2417" i="1"/>
  <c r="AA2418" i="1"/>
  <c r="U2428" i="1"/>
  <c r="Z2428" i="1" s="1"/>
  <c r="T2429" i="1"/>
  <c r="Y2429" i="1" s="1"/>
  <c r="AC2429" i="1" s="1"/>
  <c r="S2430" i="1"/>
  <c r="X2430" i="1" s="1"/>
  <c r="W2430" i="1"/>
  <c r="AB2430" i="1" s="1"/>
  <c r="V2432" i="1"/>
  <c r="AA2432" i="1" s="1"/>
  <c r="AC2432" i="1" s="1"/>
  <c r="U2438" i="1"/>
  <c r="Z2438" i="1" s="1"/>
  <c r="AC2438" i="1" s="1"/>
  <c r="T2439" i="1"/>
  <c r="Y2439" i="1" s="1"/>
  <c r="S2440" i="1"/>
  <c r="X2440" i="1" s="1"/>
  <c r="W2440" i="1"/>
  <c r="AB2440" i="1" s="1"/>
  <c r="V2441" i="1"/>
  <c r="AA2441" i="1" s="1"/>
  <c r="X2443" i="1"/>
  <c r="AB2443" i="1"/>
  <c r="AA2444" i="1"/>
  <c r="X2447" i="1"/>
  <c r="AB2447" i="1"/>
  <c r="X2448" i="1"/>
  <c r="AB2448" i="1"/>
  <c r="S2449" i="1"/>
  <c r="X2449" i="1" s="1"/>
  <c r="W2449" i="1"/>
  <c r="AB2449" i="1" s="1"/>
  <c r="X2452" i="1"/>
  <c r="AB2452" i="1"/>
  <c r="S2453" i="1"/>
  <c r="X2453" i="1" s="1"/>
  <c r="W2453" i="1"/>
  <c r="AB2453" i="1" s="1"/>
  <c r="X2456" i="1"/>
  <c r="AB2456" i="1"/>
  <c r="S2457" i="1"/>
  <c r="X2457" i="1" s="1"/>
  <c r="W2457" i="1"/>
  <c r="AB2457" i="1" s="1"/>
  <c r="X2460" i="1"/>
  <c r="AB2460" i="1"/>
  <c r="S2461" i="1"/>
  <c r="X2461" i="1" s="1"/>
  <c r="W2461" i="1"/>
  <c r="AB2461" i="1" s="1"/>
  <c r="X2465" i="1"/>
  <c r="AB2465" i="1"/>
  <c r="S2466" i="1"/>
  <c r="X2466" i="1" s="1"/>
  <c r="W2466" i="1"/>
  <c r="AB2466" i="1" s="1"/>
  <c r="X2469" i="1"/>
  <c r="AB2469" i="1"/>
  <c r="S2470" i="1"/>
  <c r="X2470" i="1" s="1"/>
  <c r="W2470" i="1"/>
  <c r="AB2470" i="1" s="1"/>
  <c r="V2471" i="1"/>
  <c r="AA2471" i="1" s="1"/>
  <c r="V2475" i="1"/>
  <c r="AA2475" i="1" s="1"/>
  <c r="T2478" i="1"/>
  <c r="Y2478" i="1" s="1"/>
  <c r="S2479" i="1"/>
  <c r="X2479" i="1" s="1"/>
  <c r="W2479" i="1"/>
  <c r="AB2479" i="1" s="1"/>
  <c r="V2480" i="1"/>
  <c r="AA2480" i="1" s="1"/>
  <c r="AC2480" i="1" s="1"/>
  <c r="AB2482" i="1"/>
  <c r="AA2483" i="1"/>
  <c r="U2502" i="1"/>
  <c r="Z2502" i="1" s="1"/>
  <c r="T2503" i="1"/>
  <c r="Y2503" i="1" s="1"/>
  <c r="AC2503" i="1" s="1"/>
  <c r="AD2503" i="1" s="1"/>
  <c r="S2504" i="1"/>
  <c r="X2504" i="1" s="1"/>
  <c r="W2504" i="1"/>
  <c r="AB2504" i="1" s="1"/>
  <c r="V2505" i="1"/>
  <c r="AA2505" i="1" s="1"/>
  <c r="AC2505" i="1" s="1"/>
  <c r="AD2505" i="1" s="1"/>
  <c r="AB2507" i="1"/>
  <c r="U2515" i="1"/>
  <c r="Z2515" i="1" s="1"/>
  <c r="AC2515" i="1" s="1"/>
  <c r="T2516" i="1"/>
  <c r="Y2516" i="1" s="1"/>
  <c r="AC2516" i="1" s="1"/>
  <c r="S2517" i="1"/>
  <c r="X2517" i="1" s="1"/>
  <c r="W2517" i="1"/>
  <c r="AB2517" i="1" s="1"/>
  <c r="V2518" i="1"/>
  <c r="AA2518" i="1" s="1"/>
  <c r="AC2518" i="1" s="1"/>
  <c r="T2520" i="1"/>
  <c r="Y2520" i="1" s="1"/>
  <c r="T2525" i="1"/>
  <c r="Y2525" i="1" s="1"/>
  <c r="T2529" i="1"/>
  <c r="Y2529" i="1" s="1"/>
  <c r="T2533" i="1"/>
  <c r="Y2533" i="1" s="1"/>
  <c r="T2537" i="1"/>
  <c r="Y2537" i="1" s="1"/>
  <c r="T2538" i="1"/>
  <c r="Y2538" i="1" s="1"/>
  <c r="T2542" i="1"/>
  <c r="Y2542" i="1" s="1"/>
  <c r="T2546" i="1"/>
  <c r="Y2546" i="1" s="1"/>
  <c r="T2550" i="1"/>
  <c r="Y2550" i="1" s="1"/>
  <c r="T2555" i="1"/>
  <c r="Y2555" i="1" s="1"/>
  <c r="T2559" i="1"/>
  <c r="Y2559" i="1" s="1"/>
  <c r="T2563" i="1"/>
  <c r="Y2563" i="1" s="1"/>
  <c r="T2567" i="1"/>
  <c r="Y2567" i="1" s="1"/>
  <c r="T2568" i="1"/>
  <c r="Y2568" i="1" s="1"/>
  <c r="T2572" i="1"/>
  <c r="Y2572" i="1" s="1"/>
  <c r="T2576" i="1"/>
  <c r="Y2576" i="1" s="1"/>
  <c r="T2580" i="1"/>
  <c r="Y2580" i="1" s="1"/>
  <c r="T2585" i="1"/>
  <c r="Y2585" i="1" s="1"/>
  <c r="S2586" i="1"/>
  <c r="X2586" i="1" s="1"/>
  <c r="W2586" i="1"/>
  <c r="AB2586" i="1" s="1"/>
  <c r="V2587" i="1"/>
  <c r="AA2587" i="1" s="1"/>
  <c r="U2588" i="1"/>
  <c r="Z2588" i="1" s="1"/>
  <c r="T2589" i="1"/>
  <c r="Y2589" i="1" s="1"/>
  <c r="S2590" i="1"/>
  <c r="X2590" i="1" s="1"/>
  <c r="W2590" i="1"/>
  <c r="AB2590" i="1" s="1"/>
  <c r="X2593" i="1"/>
  <c r="AB2593" i="1"/>
  <c r="S2594" i="1"/>
  <c r="X2594" i="1" s="1"/>
  <c r="W2594" i="1"/>
  <c r="AB2594" i="1" s="1"/>
  <c r="X2597" i="1"/>
  <c r="AB2597" i="1"/>
  <c r="X2598" i="1"/>
  <c r="AB2598" i="1"/>
  <c r="S2599" i="1"/>
  <c r="X2599" i="1" s="1"/>
  <c r="W2599" i="1"/>
  <c r="AB2599" i="1" s="1"/>
  <c r="X2602" i="1"/>
  <c r="AB2602" i="1"/>
  <c r="S2603" i="1"/>
  <c r="X2603" i="1" s="1"/>
  <c r="W2603" i="1"/>
  <c r="AB2603" i="1" s="1"/>
  <c r="X2606" i="1"/>
  <c r="AB2606" i="1"/>
  <c r="S2607" i="1"/>
  <c r="X2607" i="1" s="1"/>
  <c r="W2607" i="1"/>
  <c r="AB2607" i="1" s="1"/>
  <c r="X2610" i="1"/>
  <c r="AB2610" i="1"/>
  <c r="S2611" i="1"/>
  <c r="X2611" i="1" s="1"/>
  <c r="W2611" i="1"/>
  <c r="AB2611" i="1" s="1"/>
  <c r="X2615" i="1"/>
  <c r="AB2615" i="1"/>
  <c r="S2616" i="1"/>
  <c r="X2616" i="1" s="1"/>
  <c r="W2616" i="1"/>
  <c r="AB2616" i="1" s="1"/>
  <c r="AA2620" i="1"/>
  <c r="V2621" i="1"/>
  <c r="AA2621" i="1" s="1"/>
  <c r="V2625" i="1"/>
  <c r="AA2625" i="1" s="1"/>
  <c r="AC2625" i="1" s="1"/>
  <c r="U2626" i="1"/>
  <c r="Z2626" i="1" s="1"/>
  <c r="S2629" i="1"/>
  <c r="X2629" i="1" s="1"/>
  <c r="W2629" i="1"/>
  <c r="AB2629" i="1" s="1"/>
  <c r="X2632" i="1"/>
  <c r="Z2634" i="1"/>
  <c r="Y2635" i="1"/>
  <c r="T2636" i="1"/>
  <c r="Y2636" i="1" s="1"/>
  <c r="AC2636" i="1" s="1"/>
  <c r="V2638" i="1"/>
  <c r="AA2638" i="1" s="1"/>
  <c r="AC2638" i="1" s="1"/>
  <c r="U2639" i="1"/>
  <c r="Z2639" i="1" s="1"/>
  <c r="AC2639" i="1" s="1"/>
  <c r="V2644" i="1"/>
  <c r="AA2644" i="1" s="1"/>
  <c r="AC2644" i="1" s="1"/>
  <c r="U2645" i="1"/>
  <c r="Z2645" i="1" s="1"/>
  <c r="AC2645" i="1" s="1"/>
  <c r="S2651" i="1"/>
  <c r="X2651" i="1" s="1"/>
  <c r="W2651" i="1"/>
  <c r="AB2651" i="1" s="1"/>
  <c r="X2654" i="1"/>
  <c r="Z2656" i="1"/>
  <c r="Y2657" i="1"/>
  <c r="T2659" i="1"/>
  <c r="Y2659" i="1" s="1"/>
  <c r="S2665" i="1"/>
  <c r="X2665" i="1" s="1"/>
  <c r="W2665" i="1"/>
  <c r="AB2665" i="1" s="1"/>
  <c r="X2668" i="1"/>
  <c r="Z2670" i="1"/>
  <c r="Y2671" i="1"/>
  <c r="T2672" i="1"/>
  <c r="Y2672" i="1" s="1"/>
  <c r="AC2672" i="1" s="1"/>
  <c r="U2704" i="1"/>
  <c r="Z2704" i="1" s="1"/>
  <c r="T2727" i="1"/>
  <c r="Y2727" i="1" s="1"/>
  <c r="T2736" i="1"/>
  <c r="Y2736" i="1" s="1"/>
  <c r="T2761" i="1"/>
  <c r="Y2761" i="1" s="1"/>
  <c r="T2770" i="1"/>
  <c r="Y2770" i="1" s="1"/>
  <c r="T2778" i="1"/>
  <c r="Y2778" i="1" s="1"/>
  <c r="U2782" i="1"/>
  <c r="Z2782" i="1" s="1"/>
  <c r="U2786" i="1"/>
  <c r="Z2786" i="1" s="1"/>
  <c r="U2790" i="1"/>
  <c r="Z2790" i="1" s="1"/>
  <c r="U2794" i="1"/>
  <c r="Z2794" i="1" s="1"/>
  <c r="V2811" i="1"/>
  <c r="AA2811" i="1" s="1"/>
  <c r="V1454" i="1"/>
  <c r="AA1454" i="1" s="1"/>
  <c r="U1455" i="1"/>
  <c r="Z1455" i="1" s="1"/>
  <c r="T1456" i="1"/>
  <c r="Y1456" i="1" s="1"/>
  <c r="S1457" i="1"/>
  <c r="X1457" i="1" s="1"/>
  <c r="W1457" i="1"/>
  <c r="AB1457" i="1" s="1"/>
  <c r="V1458" i="1"/>
  <c r="AA1458" i="1" s="1"/>
  <c r="U1459" i="1"/>
  <c r="Z1459" i="1" s="1"/>
  <c r="T1460" i="1"/>
  <c r="Y1460" i="1" s="1"/>
  <c r="S1461" i="1"/>
  <c r="X1461" i="1" s="1"/>
  <c r="W1461" i="1"/>
  <c r="AB1461" i="1" s="1"/>
  <c r="V1462" i="1"/>
  <c r="AA1462" i="1" s="1"/>
  <c r="U1463" i="1"/>
  <c r="Z1463" i="1" s="1"/>
  <c r="T1464" i="1"/>
  <c r="Y1464" i="1" s="1"/>
  <c r="S1465" i="1"/>
  <c r="X1465" i="1" s="1"/>
  <c r="W1465" i="1"/>
  <c r="AB1465" i="1" s="1"/>
  <c r="S1466" i="1"/>
  <c r="X1466" i="1" s="1"/>
  <c r="W1466" i="1"/>
  <c r="AB1466" i="1" s="1"/>
  <c r="V1467" i="1"/>
  <c r="AA1467" i="1" s="1"/>
  <c r="U1468" i="1"/>
  <c r="Z1468" i="1" s="1"/>
  <c r="T1469" i="1"/>
  <c r="Y1469" i="1" s="1"/>
  <c r="S1470" i="1"/>
  <c r="X1470" i="1" s="1"/>
  <c r="W1470" i="1"/>
  <c r="AB1470" i="1" s="1"/>
  <c r="V1471" i="1"/>
  <c r="AA1471" i="1" s="1"/>
  <c r="T1482" i="1"/>
  <c r="Y1482" i="1" s="1"/>
  <c r="S1483" i="1"/>
  <c r="X1483" i="1" s="1"/>
  <c r="W1483" i="1"/>
  <c r="AB1483" i="1" s="1"/>
  <c r="V1484" i="1"/>
  <c r="AA1484" i="1" s="1"/>
  <c r="W1513" i="1"/>
  <c r="AB1513" i="1" s="1"/>
  <c r="U1515" i="1"/>
  <c r="Z1515" i="1" s="1"/>
  <c r="T1516" i="1"/>
  <c r="Y1516" i="1" s="1"/>
  <c r="S1517" i="1"/>
  <c r="X1517" i="1" s="1"/>
  <c r="W1517" i="1"/>
  <c r="AB1517" i="1" s="1"/>
  <c r="V1518" i="1"/>
  <c r="AA1518" i="1" s="1"/>
  <c r="U1519" i="1"/>
  <c r="Z1519" i="1" s="1"/>
  <c r="T1520" i="1"/>
  <c r="Y1520" i="1" s="1"/>
  <c r="S1521" i="1"/>
  <c r="X1521" i="1" s="1"/>
  <c r="W1521" i="1"/>
  <c r="AB1521" i="1" s="1"/>
  <c r="V1522" i="1"/>
  <c r="AA1522" i="1" s="1"/>
  <c r="U1523" i="1"/>
  <c r="Z1523" i="1" s="1"/>
  <c r="T1524" i="1"/>
  <c r="Y1524" i="1" s="1"/>
  <c r="S1525" i="1"/>
  <c r="X1525" i="1" s="1"/>
  <c r="W1525" i="1"/>
  <c r="AB1525" i="1" s="1"/>
  <c r="S1526" i="1"/>
  <c r="X1526" i="1" s="1"/>
  <c r="W1526" i="1"/>
  <c r="AB1526" i="1" s="1"/>
  <c r="V1527" i="1"/>
  <c r="AA1527" i="1" s="1"/>
  <c r="U1528" i="1"/>
  <c r="Z1528" i="1" s="1"/>
  <c r="AC1528" i="1" s="1"/>
  <c r="S1530" i="1"/>
  <c r="X1530" i="1" s="1"/>
  <c r="W1530" i="1"/>
  <c r="AB1530" i="1" s="1"/>
  <c r="V1531" i="1"/>
  <c r="AA1531" i="1" s="1"/>
  <c r="U1532" i="1"/>
  <c r="Z1532" i="1" s="1"/>
  <c r="T1533" i="1"/>
  <c r="Y1533" i="1" s="1"/>
  <c r="S1534" i="1"/>
  <c r="X1534" i="1" s="1"/>
  <c r="W1534" i="1"/>
  <c r="AB1534" i="1" s="1"/>
  <c r="V1535" i="1"/>
  <c r="AA1535" i="1" s="1"/>
  <c r="U1536" i="1"/>
  <c r="Z1536" i="1" s="1"/>
  <c r="T1537" i="1"/>
  <c r="Y1537" i="1" s="1"/>
  <c r="S1538" i="1"/>
  <c r="X1538" i="1" s="1"/>
  <c r="W1538" i="1"/>
  <c r="AB1538" i="1" s="1"/>
  <c r="V1539" i="1"/>
  <c r="AA1539" i="1" s="1"/>
  <c r="U1540" i="1"/>
  <c r="Z1540" i="1" s="1"/>
  <c r="U1541" i="1"/>
  <c r="Z1541" i="1" s="1"/>
  <c r="T1542" i="1"/>
  <c r="Y1542" i="1" s="1"/>
  <c r="S1543" i="1"/>
  <c r="X1543" i="1" s="1"/>
  <c r="W1543" i="1"/>
  <c r="AB1543" i="1" s="1"/>
  <c r="V1544" i="1"/>
  <c r="AA1544" i="1" s="1"/>
  <c r="U1545" i="1"/>
  <c r="Z1545" i="1" s="1"/>
  <c r="AC1545" i="1" s="1"/>
  <c r="T1546" i="1"/>
  <c r="Y1546" i="1" s="1"/>
  <c r="S1547" i="1"/>
  <c r="X1547" i="1" s="1"/>
  <c r="W1547" i="1"/>
  <c r="AB1547" i="1" s="1"/>
  <c r="V1548" i="1"/>
  <c r="AA1548" i="1" s="1"/>
  <c r="U1549" i="1"/>
  <c r="Z1549" i="1" s="1"/>
  <c r="T1550" i="1"/>
  <c r="Y1550" i="1" s="1"/>
  <c r="S1551" i="1"/>
  <c r="X1551" i="1" s="1"/>
  <c r="W1551" i="1"/>
  <c r="AB1551" i="1" s="1"/>
  <c r="V1552" i="1"/>
  <c r="AA1552" i="1" s="1"/>
  <c r="U1553" i="1"/>
  <c r="Z1553" i="1" s="1"/>
  <c r="T1554" i="1"/>
  <c r="Y1554" i="1" s="1"/>
  <c r="S1555" i="1"/>
  <c r="X1555" i="1" s="1"/>
  <c r="AC1555" i="1" s="1"/>
  <c r="V1557" i="1"/>
  <c r="AA1557" i="1" s="1"/>
  <c r="S1577" i="1"/>
  <c r="X1577" i="1" s="1"/>
  <c r="W1577" i="1"/>
  <c r="AB1577" i="1" s="1"/>
  <c r="V1578" i="1"/>
  <c r="AA1578" i="1" s="1"/>
  <c r="U1579" i="1"/>
  <c r="Z1579" i="1" s="1"/>
  <c r="T1580" i="1"/>
  <c r="Y1580" i="1" s="1"/>
  <c r="V1582" i="1"/>
  <c r="AA1582" i="1" s="1"/>
  <c r="AC1582" i="1" s="1"/>
  <c r="V1587" i="1"/>
  <c r="AA1587" i="1" s="1"/>
  <c r="U1588" i="1"/>
  <c r="Z1588" i="1" s="1"/>
  <c r="T1589" i="1"/>
  <c r="Y1589" i="1" s="1"/>
  <c r="S1590" i="1"/>
  <c r="X1590" i="1" s="1"/>
  <c r="W1590" i="1"/>
  <c r="AB1590" i="1" s="1"/>
  <c r="V1591" i="1"/>
  <c r="AA1591" i="1" s="1"/>
  <c r="U1592" i="1"/>
  <c r="Z1592" i="1" s="1"/>
  <c r="T1593" i="1"/>
  <c r="Y1593" i="1" s="1"/>
  <c r="S1594" i="1"/>
  <c r="X1594" i="1" s="1"/>
  <c r="AC1594" i="1" s="1"/>
  <c r="AD1594" i="1" s="1"/>
  <c r="W1594" i="1"/>
  <c r="AB1594" i="1" s="1"/>
  <c r="V1595" i="1"/>
  <c r="AA1595" i="1" s="1"/>
  <c r="U1596" i="1"/>
  <c r="Z1596" i="1" s="1"/>
  <c r="T1597" i="1"/>
  <c r="Y1597" i="1" s="1"/>
  <c r="S1598" i="1"/>
  <c r="X1598" i="1" s="1"/>
  <c r="W1598" i="1"/>
  <c r="AB1598" i="1" s="1"/>
  <c r="V1599" i="1"/>
  <c r="AA1599" i="1" s="1"/>
  <c r="U1601" i="1"/>
  <c r="Z1601" i="1" s="1"/>
  <c r="U1602" i="1"/>
  <c r="Z1602" i="1" s="1"/>
  <c r="T1603" i="1"/>
  <c r="Y1603" i="1" s="1"/>
  <c r="V1626" i="1"/>
  <c r="AA1626" i="1" s="1"/>
  <c r="U1627" i="1"/>
  <c r="Z1627" i="1" s="1"/>
  <c r="T1628" i="1"/>
  <c r="Y1628" i="1" s="1"/>
  <c r="S1629" i="1"/>
  <c r="X1629" i="1" s="1"/>
  <c r="W1629" i="1"/>
  <c r="AB1629" i="1" s="1"/>
  <c r="V1630" i="1"/>
  <c r="AA1630" i="1" s="1"/>
  <c r="U1631" i="1"/>
  <c r="Z1631" i="1" s="1"/>
  <c r="U1632" i="1"/>
  <c r="Z1632" i="1" s="1"/>
  <c r="T1633" i="1"/>
  <c r="Y1633" i="1" s="1"/>
  <c r="S1634" i="1"/>
  <c r="X1634" i="1" s="1"/>
  <c r="AC1634" i="1" s="1"/>
  <c r="W1634" i="1"/>
  <c r="AB1634" i="1" s="1"/>
  <c r="V1635" i="1"/>
  <c r="AA1635" i="1" s="1"/>
  <c r="U1636" i="1"/>
  <c r="Z1636" i="1" s="1"/>
  <c r="T1637" i="1"/>
  <c r="Y1637" i="1" s="1"/>
  <c r="V1643" i="1"/>
  <c r="AA1643" i="1" s="1"/>
  <c r="W1677" i="1"/>
  <c r="AB1677" i="1" s="1"/>
  <c r="V1678" i="1"/>
  <c r="AA1678" i="1" s="1"/>
  <c r="U1679" i="1"/>
  <c r="Z1679" i="1" s="1"/>
  <c r="AC1679" i="1" s="1"/>
  <c r="T1680" i="1"/>
  <c r="Y1680" i="1" s="1"/>
  <c r="S1681" i="1"/>
  <c r="X1681" i="1" s="1"/>
  <c r="W1681" i="1"/>
  <c r="AB1681" i="1" s="1"/>
  <c r="V1682" i="1"/>
  <c r="AA1682" i="1" s="1"/>
  <c r="U1683" i="1"/>
  <c r="Z1683" i="1" s="1"/>
  <c r="T1684" i="1"/>
  <c r="Y1684" i="1" s="1"/>
  <c r="S1685" i="1"/>
  <c r="X1685" i="1" s="1"/>
  <c r="W1685" i="1"/>
  <c r="AB1685" i="1" s="1"/>
  <c r="V1686" i="1"/>
  <c r="AA1686" i="1" s="1"/>
  <c r="U1687" i="1"/>
  <c r="Z1687" i="1" s="1"/>
  <c r="T1688" i="1"/>
  <c r="Y1688" i="1" s="1"/>
  <c r="S1689" i="1"/>
  <c r="X1689" i="1" s="1"/>
  <c r="AC1689" i="1" s="1"/>
  <c r="W1689" i="1"/>
  <c r="AB1689" i="1" s="1"/>
  <c r="V1690" i="1"/>
  <c r="AA1690" i="1" s="1"/>
  <c r="U1691" i="1"/>
  <c r="Z1691" i="1" s="1"/>
  <c r="U1692" i="1"/>
  <c r="Z1692" i="1" s="1"/>
  <c r="T1693" i="1"/>
  <c r="Y1693" i="1" s="1"/>
  <c r="S1694" i="1"/>
  <c r="X1694" i="1" s="1"/>
  <c r="W1694" i="1"/>
  <c r="AB1694" i="1" s="1"/>
  <c r="V1695" i="1"/>
  <c r="AA1695" i="1" s="1"/>
  <c r="U1696" i="1"/>
  <c r="Z1696" i="1" s="1"/>
  <c r="T1697" i="1"/>
  <c r="Y1697" i="1" s="1"/>
  <c r="S1698" i="1"/>
  <c r="X1698" i="1" s="1"/>
  <c r="W1698" i="1"/>
  <c r="AB1698" i="1" s="1"/>
  <c r="V1699" i="1"/>
  <c r="AA1699" i="1" s="1"/>
  <c r="U1700" i="1"/>
  <c r="Z1700" i="1" s="1"/>
  <c r="T1701" i="1"/>
  <c r="Y1701" i="1" s="1"/>
  <c r="S1702" i="1"/>
  <c r="X1702" i="1" s="1"/>
  <c r="AC1702" i="1" s="1"/>
  <c r="W1702" i="1"/>
  <c r="AB1702" i="1" s="1"/>
  <c r="V1703" i="1"/>
  <c r="AA1703" i="1" s="1"/>
  <c r="U1704" i="1"/>
  <c r="Z1704" i="1" s="1"/>
  <c r="T1705" i="1"/>
  <c r="Y1705" i="1" s="1"/>
  <c r="S1706" i="1"/>
  <c r="X1706" i="1" s="1"/>
  <c r="W1706" i="1"/>
  <c r="AB1706" i="1" s="1"/>
  <c r="S1707" i="1"/>
  <c r="X1707" i="1" s="1"/>
  <c r="W1707" i="1"/>
  <c r="AB1707" i="1" s="1"/>
  <c r="V1708" i="1"/>
  <c r="AA1708" i="1" s="1"/>
  <c r="U1709" i="1"/>
  <c r="Z1709" i="1" s="1"/>
  <c r="T1710" i="1"/>
  <c r="Y1710" i="1" s="1"/>
  <c r="S1711" i="1"/>
  <c r="X1711" i="1" s="1"/>
  <c r="AC1711" i="1" s="1"/>
  <c r="W1711" i="1"/>
  <c r="AB1711" i="1" s="1"/>
  <c r="V1712" i="1"/>
  <c r="AA1712" i="1" s="1"/>
  <c r="U1713" i="1"/>
  <c r="Z1713" i="1" s="1"/>
  <c r="T1714" i="1"/>
  <c r="Y1714" i="1" s="1"/>
  <c r="V1720" i="1"/>
  <c r="AA1720" i="1" s="1"/>
  <c r="U1721" i="1"/>
  <c r="Z1721" i="1" s="1"/>
  <c r="T1723" i="1"/>
  <c r="Y1723" i="1" s="1"/>
  <c r="V1725" i="1"/>
  <c r="AA1725" i="1" s="1"/>
  <c r="W1737" i="1"/>
  <c r="AB1737" i="1" s="1"/>
  <c r="V1738" i="1"/>
  <c r="AA1738" i="1" s="1"/>
  <c r="U1739" i="1"/>
  <c r="Z1739" i="1" s="1"/>
  <c r="T1740" i="1"/>
  <c r="Y1740" i="1" s="1"/>
  <c r="V1742" i="1"/>
  <c r="AA1742" i="1" s="1"/>
  <c r="U1743" i="1"/>
  <c r="Z1743" i="1" s="1"/>
  <c r="T1744" i="1"/>
  <c r="Y1744" i="1" s="1"/>
  <c r="S1745" i="1"/>
  <c r="X1745" i="1" s="1"/>
  <c r="AC1745" i="1" s="1"/>
  <c r="AD1745" i="1" s="1"/>
  <c r="W1745" i="1"/>
  <c r="AB1745" i="1" s="1"/>
  <c r="V1746" i="1"/>
  <c r="AA1746" i="1" s="1"/>
  <c r="U1747" i="1"/>
  <c r="Z1747" i="1" s="1"/>
  <c r="T1748" i="1"/>
  <c r="Y1748" i="1" s="1"/>
  <c r="S1749" i="1"/>
  <c r="X1749" i="1" s="1"/>
  <c r="W1749" i="1"/>
  <c r="AB1749" i="1" s="1"/>
  <c r="V1750" i="1"/>
  <c r="AA1750" i="1" s="1"/>
  <c r="AC1750" i="1" s="1"/>
  <c r="AD1750" i="1" s="1"/>
  <c r="U1751" i="1"/>
  <c r="Z1751" i="1" s="1"/>
  <c r="U1752" i="1"/>
  <c r="Z1752" i="1" s="1"/>
  <c r="T1753" i="1"/>
  <c r="Y1753" i="1" s="1"/>
  <c r="S1754" i="1"/>
  <c r="X1754" i="1" s="1"/>
  <c r="W1754" i="1"/>
  <c r="AB1754" i="1" s="1"/>
  <c r="V1755" i="1"/>
  <c r="AA1755" i="1" s="1"/>
  <c r="U1756" i="1"/>
  <c r="Z1756" i="1" s="1"/>
  <c r="T1757" i="1"/>
  <c r="Y1757" i="1" s="1"/>
  <c r="S1758" i="1"/>
  <c r="X1758" i="1" s="1"/>
  <c r="AC1758" i="1" s="1"/>
  <c r="W1758" i="1"/>
  <c r="AB1758" i="1" s="1"/>
  <c r="V1759" i="1"/>
  <c r="AA1759" i="1" s="1"/>
  <c r="U1760" i="1"/>
  <c r="Z1760" i="1" s="1"/>
  <c r="T1761" i="1"/>
  <c r="Y1761" i="1" s="1"/>
  <c r="S1762" i="1"/>
  <c r="X1762" i="1" s="1"/>
  <c r="W1762" i="1"/>
  <c r="AB1762" i="1" s="1"/>
  <c r="V1763" i="1"/>
  <c r="AA1763" i="1" s="1"/>
  <c r="U1764" i="1"/>
  <c r="Z1764" i="1" s="1"/>
  <c r="T1765" i="1"/>
  <c r="Y1765" i="1" s="1"/>
  <c r="S1766" i="1"/>
  <c r="X1766" i="1" s="1"/>
  <c r="W1766" i="1"/>
  <c r="AB1766" i="1" s="1"/>
  <c r="S1767" i="1"/>
  <c r="X1767" i="1" s="1"/>
  <c r="W1767" i="1"/>
  <c r="AB1767" i="1" s="1"/>
  <c r="V1768" i="1"/>
  <c r="AA1768" i="1" s="1"/>
  <c r="U1769" i="1"/>
  <c r="Z1769" i="1" s="1"/>
  <c r="T1770" i="1"/>
  <c r="Y1770" i="1" s="1"/>
  <c r="S1771" i="1"/>
  <c r="X1771" i="1" s="1"/>
  <c r="W1771" i="1"/>
  <c r="AB1771" i="1" s="1"/>
  <c r="V1772" i="1"/>
  <c r="AA1772" i="1" s="1"/>
  <c r="U1773" i="1"/>
  <c r="Z1773" i="1" s="1"/>
  <c r="T1774" i="1"/>
  <c r="Y1774" i="1" s="1"/>
  <c r="S1775" i="1"/>
  <c r="X1775" i="1" s="1"/>
  <c r="W1775" i="1"/>
  <c r="AB1775" i="1" s="1"/>
  <c r="V1776" i="1"/>
  <c r="AA1776" i="1" s="1"/>
  <c r="U1777" i="1"/>
  <c r="Z1777" i="1" s="1"/>
  <c r="T1778" i="1"/>
  <c r="Y1778" i="1" s="1"/>
  <c r="S1779" i="1"/>
  <c r="X1779" i="1" s="1"/>
  <c r="W1779" i="1"/>
  <c r="AB1779" i="1" s="1"/>
  <c r="V1780" i="1"/>
  <c r="AA1780" i="1" s="1"/>
  <c r="U1781" i="1"/>
  <c r="Z1781" i="1" s="1"/>
  <c r="V1785" i="1"/>
  <c r="AA1785" i="1" s="1"/>
  <c r="T1787" i="1"/>
  <c r="Y1787" i="1" s="1"/>
  <c r="V1789" i="1"/>
  <c r="AA1789" i="1" s="1"/>
  <c r="V1798" i="1"/>
  <c r="AA1798" i="1" s="1"/>
  <c r="AC1798" i="1" s="1"/>
  <c r="T1925" i="1"/>
  <c r="Y1925" i="1" s="1"/>
  <c r="V1949" i="1"/>
  <c r="AA1949" i="1" s="1"/>
  <c r="AC1949" i="1" s="1"/>
  <c r="U1950" i="1"/>
  <c r="Z1950" i="1" s="1"/>
  <c r="T1951" i="1"/>
  <c r="Y1951" i="1" s="1"/>
  <c r="S1952" i="1"/>
  <c r="X1952" i="1" s="1"/>
  <c r="W1952" i="1"/>
  <c r="AB1952" i="1" s="1"/>
  <c r="V1953" i="1"/>
  <c r="AA1953" i="1" s="1"/>
  <c r="U1954" i="1"/>
  <c r="Z1954" i="1" s="1"/>
  <c r="T1955" i="1"/>
  <c r="Y1955" i="1" s="1"/>
  <c r="S1956" i="1"/>
  <c r="X1956" i="1" s="1"/>
  <c r="AC1956" i="1" s="1"/>
  <c r="AD1956" i="1" s="1"/>
  <c r="W1956" i="1"/>
  <c r="AB1956" i="1" s="1"/>
  <c r="V1957" i="1"/>
  <c r="AA1957" i="1" s="1"/>
  <c r="U1958" i="1"/>
  <c r="Z1958" i="1" s="1"/>
  <c r="T1959" i="1"/>
  <c r="Y1959" i="1" s="1"/>
  <c r="S1960" i="1"/>
  <c r="X1960" i="1" s="1"/>
  <c r="W1960" i="1"/>
  <c r="AB1960" i="1" s="1"/>
  <c r="V1961" i="1"/>
  <c r="AA1961" i="1" s="1"/>
  <c r="U1963" i="1"/>
  <c r="Z1963" i="1" s="1"/>
  <c r="AC1963" i="1" s="1"/>
  <c r="U1964" i="1"/>
  <c r="Z1964" i="1" s="1"/>
  <c r="T1965" i="1"/>
  <c r="Y1965" i="1" s="1"/>
  <c r="S1966" i="1"/>
  <c r="X1966" i="1" s="1"/>
  <c r="W1966" i="1"/>
  <c r="AB1966" i="1" s="1"/>
  <c r="V1967" i="1"/>
  <c r="AA1967" i="1" s="1"/>
  <c r="U1968" i="1"/>
  <c r="Z1968" i="1" s="1"/>
  <c r="AC1968" i="1" s="1"/>
  <c r="T1969" i="1"/>
  <c r="Y1969" i="1" s="1"/>
  <c r="S1970" i="1"/>
  <c r="X1970" i="1" s="1"/>
  <c r="W1970" i="1"/>
  <c r="AB1970" i="1" s="1"/>
  <c r="V1971" i="1"/>
  <c r="AA1971" i="1" s="1"/>
  <c r="U1972" i="1"/>
  <c r="Z1972" i="1" s="1"/>
  <c r="T1973" i="1"/>
  <c r="Y1973" i="1" s="1"/>
  <c r="S1974" i="1"/>
  <c r="X1974" i="1" s="1"/>
  <c r="W1974" i="1"/>
  <c r="AB1974" i="1" s="1"/>
  <c r="V1975" i="1"/>
  <c r="AA1975" i="1" s="1"/>
  <c r="U1976" i="1"/>
  <c r="Z1976" i="1" s="1"/>
  <c r="T1977" i="1"/>
  <c r="Y1977" i="1" s="1"/>
  <c r="S1978" i="1"/>
  <c r="X1978" i="1" s="1"/>
  <c r="W1978" i="1"/>
  <c r="AB1978" i="1" s="1"/>
  <c r="S1979" i="1"/>
  <c r="X1979" i="1" s="1"/>
  <c r="AC1979" i="1" s="1"/>
  <c r="W1979" i="1"/>
  <c r="AB1979" i="1" s="1"/>
  <c r="V1980" i="1"/>
  <c r="AA1980" i="1" s="1"/>
  <c r="U1981" i="1"/>
  <c r="Z1981" i="1" s="1"/>
  <c r="T1982" i="1"/>
  <c r="Y1982" i="1" s="1"/>
  <c r="S1983" i="1"/>
  <c r="X1983" i="1" s="1"/>
  <c r="W1983" i="1"/>
  <c r="AB1983" i="1" s="1"/>
  <c r="V1984" i="1"/>
  <c r="AA1984" i="1" s="1"/>
  <c r="U1985" i="1"/>
  <c r="Z1985" i="1" s="1"/>
  <c r="T1986" i="1"/>
  <c r="Y1986" i="1" s="1"/>
  <c r="S1987" i="1"/>
  <c r="X1987" i="1" s="1"/>
  <c r="W1987" i="1"/>
  <c r="AB1987" i="1" s="1"/>
  <c r="V1988" i="1"/>
  <c r="AA1988" i="1" s="1"/>
  <c r="U1989" i="1"/>
  <c r="Z1989" i="1" s="1"/>
  <c r="T1990" i="1"/>
  <c r="Y1990" i="1" s="1"/>
  <c r="S1991" i="1"/>
  <c r="X1991" i="1" s="1"/>
  <c r="W1991" i="1"/>
  <c r="AB1991" i="1" s="1"/>
  <c r="V1992" i="1"/>
  <c r="AA1992" i="1" s="1"/>
  <c r="U1993" i="1"/>
  <c r="Z1993" i="1" s="1"/>
  <c r="U1994" i="1"/>
  <c r="Z1994" i="1" s="1"/>
  <c r="T1995" i="1"/>
  <c r="Y1995" i="1" s="1"/>
  <c r="S1996" i="1"/>
  <c r="X1996" i="1" s="1"/>
  <c r="W1996" i="1"/>
  <c r="AB1996" i="1" s="1"/>
  <c r="V1997" i="1"/>
  <c r="AA1997" i="1" s="1"/>
  <c r="T2020" i="1"/>
  <c r="Y2020" i="1" s="1"/>
  <c r="S2021" i="1"/>
  <c r="X2021" i="1" s="1"/>
  <c r="W2021" i="1"/>
  <c r="AB2021" i="1" s="1"/>
  <c r="V2022" i="1"/>
  <c r="AA2022" i="1" s="1"/>
  <c r="AC2022" i="1" s="1"/>
  <c r="U2023" i="1"/>
  <c r="Z2023" i="1" s="1"/>
  <c r="U2024" i="1"/>
  <c r="Z2024" i="1" s="1"/>
  <c r="T2025" i="1"/>
  <c r="Y2025" i="1" s="1"/>
  <c r="S2026" i="1"/>
  <c r="X2026" i="1" s="1"/>
  <c r="W2026" i="1"/>
  <c r="AB2026" i="1" s="1"/>
  <c r="S2030" i="1"/>
  <c r="X2030" i="1" s="1"/>
  <c r="W2030" i="1"/>
  <c r="AB2030" i="1" s="1"/>
  <c r="V2031" i="1"/>
  <c r="AA2031" i="1" s="1"/>
  <c r="U2032" i="1"/>
  <c r="Z2032" i="1" s="1"/>
  <c r="T2033" i="1"/>
  <c r="Y2033" i="1" s="1"/>
  <c r="S2034" i="1"/>
  <c r="X2034" i="1" s="1"/>
  <c r="W2034" i="1"/>
  <c r="AB2034" i="1" s="1"/>
  <c r="V2035" i="1"/>
  <c r="AA2035" i="1" s="1"/>
  <c r="U2036" i="1"/>
  <c r="Z2036" i="1" s="1"/>
  <c r="T2037" i="1"/>
  <c r="Y2037" i="1" s="1"/>
  <c r="S2038" i="1"/>
  <c r="X2038" i="1" s="1"/>
  <c r="W2038" i="1"/>
  <c r="AB2038" i="1" s="1"/>
  <c r="S2039" i="1"/>
  <c r="X2039" i="1" s="1"/>
  <c r="W2039" i="1"/>
  <c r="AB2039" i="1" s="1"/>
  <c r="V2040" i="1"/>
  <c r="AA2040" i="1" s="1"/>
  <c r="U2041" i="1"/>
  <c r="Z2041" i="1" s="1"/>
  <c r="T2042" i="1"/>
  <c r="Y2042" i="1" s="1"/>
  <c r="S2043" i="1"/>
  <c r="X2043" i="1" s="1"/>
  <c r="W2043" i="1"/>
  <c r="AB2043" i="1" s="1"/>
  <c r="V2044" i="1"/>
  <c r="AA2044" i="1" s="1"/>
  <c r="U2045" i="1"/>
  <c r="Z2045" i="1" s="1"/>
  <c r="T2046" i="1"/>
  <c r="Y2046" i="1" s="1"/>
  <c r="S2047" i="1"/>
  <c r="X2047" i="1" s="1"/>
  <c r="W2047" i="1"/>
  <c r="AB2047" i="1" s="1"/>
  <c r="V2048" i="1"/>
  <c r="AA2048" i="1" s="1"/>
  <c r="U2049" i="1"/>
  <c r="Z2049" i="1" s="1"/>
  <c r="T2050" i="1"/>
  <c r="Y2050" i="1" s="1"/>
  <c r="S2051" i="1"/>
  <c r="X2051" i="1" s="1"/>
  <c r="W2051" i="1"/>
  <c r="AB2051" i="1" s="1"/>
  <c r="V2052" i="1"/>
  <c r="AA2052" i="1" s="1"/>
  <c r="U2053" i="1"/>
  <c r="Z2053" i="1" s="1"/>
  <c r="V2057" i="1"/>
  <c r="AA2057" i="1" s="1"/>
  <c r="T2059" i="1"/>
  <c r="Y2059" i="1" s="1"/>
  <c r="V2061" i="1"/>
  <c r="AA2061" i="1" s="1"/>
  <c r="U2062" i="1"/>
  <c r="Z2062" i="1" s="1"/>
  <c r="T2063" i="1"/>
  <c r="Y2063" i="1" s="1"/>
  <c r="S2064" i="1"/>
  <c r="X2064" i="1" s="1"/>
  <c r="W2064" i="1"/>
  <c r="AB2064" i="1" s="1"/>
  <c r="V2065" i="1"/>
  <c r="AA2065" i="1" s="1"/>
  <c r="U2066" i="1"/>
  <c r="Z2066" i="1" s="1"/>
  <c r="T2067" i="1"/>
  <c r="Y2067" i="1" s="1"/>
  <c r="S2091" i="1"/>
  <c r="X2091" i="1" s="1"/>
  <c r="W2091" i="1"/>
  <c r="AB2091" i="1" s="1"/>
  <c r="V2092" i="1"/>
  <c r="AA2092" i="1" s="1"/>
  <c r="U2093" i="1"/>
  <c r="Z2093" i="1" s="1"/>
  <c r="T2094" i="1"/>
  <c r="Y2094" i="1" s="1"/>
  <c r="S2095" i="1"/>
  <c r="X2095" i="1" s="1"/>
  <c r="W2095" i="1"/>
  <c r="AB2095" i="1" s="1"/>
  <c r="V2096" i="1"/>
  <c r="AA2096" i="1" s="1"/>
  <c r="U2097" i="1"/>
  <c r="Z2097" i="1" s="1"/>
  <c r="T2098" i="1"/>
  <c r="Y2098" i="1" s="1"/>
  <c r="S2099" i="1"/>
  <c r="X2099" i="1" s="1"/>
  <c r="W2099" i="1"/>
  <c r="AB2099" i="1" s="1"/>
  <c r="S2100" i="1"/>
  <c r="X2100" i="1" s="1"/>
  <c r="W2100" i="1"/>
  <c r="AB2100" i="1" s="1"/>
  <c r="V2101" i="1"/>
  <c r="AA2101" i="1" s="1"/>
  <c r="U2102" i="1"/>
  <c r="Z2102" i="1" s="1"/>
  <c r="T2103" i="1"/>
  <c r="Y2103" i="1" s="1"/>
  <c r="S2104" i="1"/>
  <c r="X2104" i="1" s="1"/>
  <c r="W2104" i="1"/>
  <c r="AB2104" i="1" s="1"/>
  <c r="V2105" i="1"/>
  <c r="AA2105" i="1" s="1"/>
  <c r="U2106" i="1"/>
  <c r="Z2106" i="1" s="1"/>
  <c r="T2107" i="1"/>
  <c r="Y2107" i="1" s="1"/>
  <c r="S2108" i="1"/>
  <c r="X2108" i="1" s="1"/>
  <c r="W2108" i="1"/>
  <c r="AB2108" i="1" s="1"/>
  <c r="V2109" i="1"/>
  <c r="AA2109" i="1" s="1"/>
  <c r="U2110" i="1"/>
  <c r="Z2110" i="1" s="1"/>
  <c r="T2111" i="1"/>
  <c r="Y2111" i="1" s="1"/>
  <c r="S2112" i="1"/>
  <c r="X2112" i="1" s="1"/>
  <c r="W2112" i="1"/>
  <c r="AB2112" i="1" s="1"/>
  <c r="V2113" i="1"/>
  <c r="AA2113" i="1" s="1"/>
  <c r="U2114" i="1"/>
  <c r="Z2114" i="1" s="1"/>
  <c r="U2115" i="1"/>
  <c r="Z2115" i="1" s="1"/>
  <c r="T2116" i="1"/>
  <c r="Y2116" i="1" s="1"/>
  <c r="S2117" i="1"/>
  <c r="X2117" i="1" s="1"/>
  <c r="W2117" i="1"/>
  <c r="AB2117" i="1" s="1"/>
  <c r="V2118" i="1"/>
  <c r="AA2118" i="1" s="1"/>
  <c r="U2119" i="1"/>
  <c r="Z2119" i="1" s="1"/>
  <c r="T2120" i="1"/>
  <c r="Y2120" i="1" s="1"/>
  <c r="S2121" i="1"/>
  <c r="X2121" i="1" s="1"/>
  <c r="W2121" i="1"/>
  <c r="AB2121" i="1" s="1"/>
  <c r="V2122" i="1"/>
  <c r="AA2122" i="1" s="1"/>
  <c r="U2123" i="1"/>
  <c r="Z2123" i="1" s="1"/>
  <c r="T2124" i="1"/>
  <c r="Y2124" i="1" s="1"/>
  <c r="T2137" i="1"/>
  <c r="Y2137" i="1" s="1"/>
  <c r="V2139" i="1"/>
  <c r="AA2139" i="1" s="1"/>
  <c r="T2141" i="1"/>
  <c r="Y2141" i="1" s="1"/>
  <c r="V2143" i="1"/>
  <c r="AA2143" i="1" s="1"/>
  <c r="S2147" i="1"/>
  <c r="X2147" i="1" s="1"/>
  <c r="W2147" i="1"/>
  <c r="AB2147" i="1" s="1"/>
  <c r="V2148" i="1"/>
  <c r="AA2148" i="1" s="1"/>
  <c r="S2168" i="1"/>
  <c r="X2168" i="1" s="1"/>
  <c r="W2168" i="1"/>
  <c r="AB2168" i="1" s="1"/>
  <c r="V2169" i="1"/>
  <c r="AA2169" i="1" s="1"/>
  <c r="U2170" i="1"/>
  <c r="Z2170" i="1" s="1"/>
  <c r="T2171" i="1"/>
  <c r="Y2171" i="1" s="1"/>
  <c r="S2172" i="1"/>
  <c r="X2172" i="1" s="1"/>
  <c r="W2172" i="1"/>
  <c r="AB2172" i="1" s="1"/>
  <c r="V2173" i="1"/>
  <c r="AA2173" i="1" s="1"/>
  <c r="U2174" i="1"/>
  <c r="Z2174" i="1" s="1"/>
  <c r="U2175" i="1"/>
  <c r="Z2175" i="1" s="1"/>
  <c r="T2176" i="1"/>
  <c r="Y2176" i="1" s="1"/>
  <c r="S2177" i="1"/>
  <c r="X2177" i="1" s="1"/>
  <c r="W2177" i="1"/>
  <c r="AB2177" i="1" s="1"/>
  <c r="V2178" i="1"/>
  <c r="AA2178" i="1" s="1"/>
  <c r="U2179" i="1"/>
  <c r="Z2179" i="1" s="1"/>
  <c r="T2180" i="1"/>
  <c r="Y2180" i="1" s="1"/>
  <c r="S2181" i="1"/>
  <c r="X2181" i="1" s="1"/>
  <c r="W2181" i="1"/>
  <c r="AB2181" i="1" s="1"/>
  <c r="V2182" i="1"/>
  <c r="AA2182" i="1" s="1"/>
  <c r="U2183" i="1"/>
  <c r="Z2183" i="1" s="1"/>
  <c r="T2184" i="1"/>
  <c r="Y2184" i="1" s="1"/>
  <c r="S2185" i="1"/>
  <c r="X2185" i="1" s="1"/>
  <c r="W2185" i="1"/>
  <c r="AB2185" i="1" s="1"/>
  <c r="V2186" i="1"/>
  <c r="AA2186" i="1" s="1"/>
  <c r="U2187" i="1"/>
  <c r="Z2187" i="1" s="1"/>
  <c r="T2188" i="1"/>
  <c r="Y2188" i="1" s="1"/>
  <c r="S2189" i="1"/>
  <c r="X2189" i="1" s="1"/>
  <c r="AC2189" i="1" s="1"/>
  <c r="V2195" i="1"/>
  <c r="AA2195" i="1" s="1"/>
  <c r="U2196" i="1"/>
  <c r="Z2196" i="1" s="1"/>
  <c r="T2197" i="1"/>
  <c r="Y2197" i="1" s="1"/>
  <c r="S2198" i="1"/>
  <c r="X2198" i="1" s="1"/>
  <c r="W2198" i="1"/>
  <c r="AB2198" i="1" s="1"/>
  <c r="V2199" i="1"/>
  <c r="AA2199" i="1" s="1"/>
  <c r="U2200" i="1"/>
  <c r="Z2200" i="1" s="1"/>
  <c r="T2201" i="1"/>
  <c r="Y2201" i="1" s="1"/>
  <c r="S2202" i="1"/>
  <c r="X2202" i="1" s="1"/>
  <c r="W2202" i="1"/>
  <c r="AB2202" i="1" s="1"/>
  <c r="V2203" i="1"/>
  <c r="AA2203" i="1" s="1"/>
  <c r="U2204" i="1"/>
  <c r="Z2204" i="1" s="1"/>
  <c r="U2205" i="1"/>
  <c r="Z2205" i="1" s="1"/>
  <c r="T2206" i="1"/>
  <c r="Y2206" i="1" s="1"/>
  <c r="S2207" i="1"/>
  <c r="X2207" i="1" s="1"/>
  <c r="W2207" i="1"/>
  <c r="AB2207" i="1" s="1"/>
  <c r="V2208" i="1"/>
  <c r="AA2208" i="1" s="1"/>
  <c r="U2209" i="1"/>
  <c r="Z2209" i="1" s="1"/>
  <c r="T2210" i="1"/>
  <c r="Y2210" i="1" s="1"/>
  <c r="S2211" i="1"/>
  <c r="X2211" i="1" s="1"/>
  <c r="W2211" i="1"/>
  <c r="AB2211" i="1" s="1"/>
  <c r="V2212" i="1"/>
  <c r="AA2212" i="1" s="1"/>
  <c r="U2213" i="1"/>
  <c r="Z2213" i="1" s="1"/>
  <c r="AC2213" i="1" s="1"/>
  <c r="T2214" i="1"/>
  <c r="Y2214" i="1" s="1"/>
  <c r="S2215" i="1"/>
  <c r="X2215" i="1" s="1"/>
  <c r="W2215" i="1"/>
  <c r="AB2215" i="1" s="1"/>
  <c r="V2216" i="1"/>
  <c r="AA2216" i="1" s="1"/>
  <c r="T2247" i="1"/>
  <c r="Y2247" i="1" s="1"/>
  <c r="AB2253" i="1"/>
  <c r="S2254" i="1"/>
  <c r="X2254" i="1" s="1"/>
  <c r="W2254" i="1"/>
  <c r="AB2254" i="1" s="1"/>
  <c r="AB2257" i="1"/>
  <c r="S2258" i="1"/>
  <c r="X2258" i="1" s="1"/>
  <c r="W2258" i="1"/>
  <c r="AB2258" i="1" s="1"/>
  <c r="AB2261" i="1"/>
  <c r="S2262" i="1"/>
  <c r="X2262" i="1" s="1"/>
  <c r="W2262" i="1"/>
  <c r="AB2262" i="1" s="1"/>
  <c r="AB2265" i="1"/>
  <c r="AB2266" i="1"/>
  <c r="S2267" i="1"/>
  <c r="X2267" i="1" s="1"/>
  <c r="W2267" i="1"/>
  <c r="AB2267" i="1" s="1"/>
  <c r="AB2270" i="1"/>
  <c r="S2271" i="1"/>
  <c r="X2271" i="1" s="1"/>
  <c r="W2271" i="1"/>
  <c r="AB2271" i="1" s="1"/>
  <c r="AB2274" i="1"/>
  <c r="S2275" i="1"/>
  <c r="X2275" i="1" s="1"/>
  <c r="W2275" i="1"/>
  <c r="AB2275" i="1" s="1"/>
  <c r="AB2278" i="1"/>
  <c r="S2279" i="1"/>
  <c r="X2279" i="1" s="1"/>
  <c r="W2279" i="1"/>
  <c r="AB2279" i="1" s="1"/>
  <c r="V2281" i="1"/>
  <c r="AA2281" i="1" s="1"/>
  <c r="AC2281" i="1" s="1"/>
  <c r="U2282" i="1"/>
  <c r="Z2282" i="1" s="1"/>
  <c r="AC2282" i="1" s="1"/>
  <c r="AB2283" i="1"/>
  <c r="AA2284" i="1"/>
  <c r="T2295" i="1"/>
  <c r="Y2295" i="1" s="1"/>
  <c r="T2296" i="1"/>
  <c r="Y2296" i="1" s="1"/>
  <c r="T2300" i="1"/>
  <c r="Y2300" i="1" s="1"/>
  <c r="U2303" i="1"/>
  <c r="Z2303" i="1" s="1"/>
  <c r="AC2303" i="1" s="1"/>
  <c r="T2304" i="1"/>
  <c r="Y2304" i="1" s="1"/>
  <c r="S2305" i="1"/>
  <c r="X2305" i="1" s="1"/>
  <c r="W2305" i="1"/>
  <c r="AB2305" i="1" s="1"/>
  <c r="V2306" i="1"/>
  <c r="AA2306" i="1" s="1"/>
  <c r="AC2306" i="1" s="1"/>
  <c r="T2308" i="1"/>
  <c r="Y2308" i="1" s="1"/>
  <c r="T2313" i="1"/>
  <c r="Y2313" i="1" s="1"/>
  <c r="T2317" i="1"/>
  <c r="Y2317" i="1" s="1"/>
  <c r="T2321" i="1"/>
  <c r="Y2321" i="1" s="1"/>
  <c r="T2325" i="1"/>
  <c r="Y2325" i="1" s="1"/>
  <c r="AB2326" i="1"/>
  <c r="AA2327" i="1"/>
  <c r="T2338" i="1"/>
  <c r="Y2338" i="1" s="1"/>
  <c r="AC2338" i="1" s="1"/>
  <c r="S2339" i="1"/>
  <c r="X2339" i="1" s="1"/>
  <c r="W2339" i="1"/>
  <c r="AB2339" i="1" s="1"/>
  <c r="V2340" i="1"/>
  <c r="AA2340" i="1" s="1"/>
  <c r="AC2340" i="1" s="1"/>
  <c r="T2351" i="1"/>
  <c r="Y2351" i="1" s="1"/>
  <c r="AC2351" i="1" s="1"/>
  <c r="S2352" i="1"/>
  <c r="X2352" i="1" s="1"/>
  <c r="W2352" i="1"/>
  <c r="AB2352" i="1" s="1"/>
  <c r="V2353" i="1"/>
  <c r="AA2353" i="1" s="1"/>
  <c r="U2354" i="1"/>
  <c r="Z2354" i="1" s="1"/>
  <c r="Z2358" i="1"/>
  <c r="U2359" i="1"/>
  <c r="Z2359" i="1" s="1"/>
  <c r="U2363" i="1"/>
  <c r="Z2363" i="1" s="1"/>
  <c r="U2367" i="1"/>
  <c r="Z2367" i="1" s="1"/>
  <c r="U2372" i="1"/>
  <c r="Z2372" i="1" s="1"/>
  <c r="U2376" i="1"/>
  <c r="Z2376" i="1" s="1"/>
  <c r="U2380" i="1"/>
  <c r="Z2380" i="1" s="1"/>
  <c r="U2384" i="1"/>
  <c r="Z2384" i="1" s="1"/>
  <c r="U2389" i="1"/>
  <c r="Z2389" i="1" s="1"/>
  <c r="U2393" i="1"/>
  <c r="Z2393" i="1" s="1"/>
  <c r="U2397" i="1"/>
  <c r="Z2397" i="1" s="1"/>
  <c r="V2402" i="1"/>
  <c r="AA2402" i="1" s="1"/>
  <c r="T2417" i="1"/>
  <c r="Y2417" i="1" s="1"/>
  <c r="S2418" i="1"/>
  <c r="X2418" i="1" s="1"/>
  <c r="W2418" i="1"/>
  <c r="AB2418" i="1" s="1"/>
  <c r="V2419" i="1"/>
  <c r="AA2419" i="1" s="1"/>
  <c r="AC2419" i="1" s="1"/>
  <c r="AD2419" i="1" s="1"/>
  <c r="X2421" i="1"/>
  <c r="U2442" i="1"/>
  <c r="Z2442" i="1" s="1"/>
  <c r="AC2442" i="1" s="1"/>
  <c r="AD2442" i="1" s="1"/>
  <c r="T2443" i="1"/>
  <c r="Y2443" i="1" s="1"/>
  <c r="S2444" i="1"/>
  <c r="X2444" i="1" s="1"/>
  <c r="W2444" i="1"/>
  <c r="AB2444" i="1" s="1"/>
  <c r="V2445" i="1"/>
  <c r="AA2445" i="1" s="1"/>
  <c r="U2446" i="1"/>
  <c r="Z2446" i="1" s="1"/>
  <c r="AC2446" i="1" s="1"/>
  <c r="AD2446" i="1" s="1"/>
  <c r="T2447" i="1"/>
  <c r="Y2447" i="1" s="1"/>
  <c r="T2448" i="1"/>
  <c r="Y2448" i="1" s="1"/>
  <c r="T2452" i="1"/>
  <c r="Y2452" i="1" s="1"/>
  <c r="T2456" i="1"/>
  <c r="Y2456" i="1" s="1"/>
  <c r="Y2460" i="1"/>
  <c r="T2460" i="1"/>
  <c r="T2465" i="1"/>
  <c r="Y2465" i="1" s="1"/>
  <c r="T2469" i="1"/>
  <c r="Y2469" i="1" s="1"/>
  <c r="X2473" i="1"/>
  <c r="AB2473" i="1"/>
  <c r="S2474" i="1"/>
  <c r="X2474" i="1" s="1"/>
  <c r="W2474" i="1"/>
  <c r="AB2474" i="1" s="1"/>
  <c r="U2481" i="1"/>
  <c r="Z2481" i="1" s="1"/>
  <c r="AC2481" i="1" s="1"/>
  <c r="T2482" i="1"/>
  <c r="Y2482" i="1" s="1"/>
  <c r="AC2482" i="1" s="1"/>
  <c r="S2483" i="1"/>
  <c r="X2483" i="1" s="1"/>
  <c r="W2483" i="1"/>
  <c r="AB2483" i="1" s="1"/>
  <c r="V2484" i="1"/>
  <c r="AA2484" i="1" s="1"/>
  <c r="AC2484" i="1" s="1"/>
  <c r="X2486" i="1"/>
  <c r="AB2486" i="1"/>
  <c r="V2493" i="1"/>
  <c r="AA2493" i="1" s="1"/>
  <c r="AC2493" i="1" s="1"/>
  <c r="AD2493" i="1" s="1"/>
  <c r="X2495" i="1"/>
  <c r="AB2495" i="1"/>
  <c r="U2506" i="1"/>
  <c r="Z2506" i="1" s="1"/>
  <c r="AC2506" i="1" s="1"/>
  <c r="AD2506" i="1" s="1"/>
  <c r="T2507" i="1"/>
  <c r="Y2507" i="1" s="1"/>
  <c r="AC2507" i="1" s="1"/>
  <c r="AB2508" i="1"/>
  <c r="AA2509" i="1"/>
  <c r="U2519" i="1"/>
  <c r="Z2519" i="1" s="1"/>
  <c r="Z2522" i="1"/>
  <c r="Z2523" i="1"/>
  <c r="U2524" i="1"/>
  <c r="Z2524" i="1" s="1"/>
  <c r="Z2527" i="1"/>
  <c r="U2528" i="1"/>
  <c r="Z2528" i="1" s="1"/>
  <c r="Z2531" i="1"/>
  <c r="U2532" i="1"/>
  <c r="Z2532" i="1" s="1"/>
  <c r="Z2535" i="1"/>
  <c r="U2536" i="1"/>
  <c r="Z2536" i="1" s="1"/>
  <c r="Z2540" i="1"/>
  <c r="U2541" i="1"/>
  <c r="Z2541" i="1" s="1"/>
  <c r="Z2544" i="1"/>
  <c r="U2545" i="1"/>
  <c r="Z2545" i="1" s="1"/>
  <c r="Z2548" i="1"/>
  <c r="U2549" i="1"/>
  <c r="Z2549" i="1" s="1"/>
  <c r="Z2552" i="1"/>
  <c r="Z2553" i="1"/>
  <c r="U2554" i="1"/>
  <c r="Z2554" i="1" s="1"/>
  <c r="U2558" i="1"/>
  <c r="Z2558" i="1" s="1"/>
  <c r="U2562" i="1"/>
  <c r="Z2562" i="1" s="1"/>
  <c r="U2566" i="1"/>
  <c r="Z2566" i="1" s="1"/>
  <c r="U2571" i="1"/>
  <c r="Z2571" i="1" s="1"/>
  <c r="U2575" i="1"/>
  <c r="Z2575" i="1" s="1"/>
  <c r="U2579" i="1"/>
  <c r="Z2579" i="1" s="1"/>
  <c r="U2584" i="1"/>
  <c r="Z2584" i="1" s="1"/>
  <c r="T2593" i="1"/>
  <c r="Y2593" i="1" s="1"/>
  <c r="T2597" i="1"/>
  <c r="Y2597" i="1" s="1"/>
  <c r="T2598" i="1"/>
  <c r="Y2598" i="1" s="1"/>
  <c r="T2602" i="1"/>
  <c r="Y2602" i="1" s="1"/>
  <c r="T2606" i="1"/>
  <c r="Y2606" i="1" s="1"/>
  <c r="T2610" i="1"/>
  <c r="Y2610" i="1" s="1"/>
  <c r="T2615" i="1"/>
  <c r="Y2615" i="1" s="1"/>
  <c r="AB2619" i="1"/>
  <c r="S2620" i="1"/>
  <c r="X2620" i="1" s="1"/>
  <c r="W2620" i="1"/>
  <c r="AB2620" i="1" s="1"/>
  <c r="T2632" i="1"/>
  <c r="Y2632" i="1" s="1"/>
  <c r="V2634" i="1"/>
  <c r="AA2634" i="1" s="1"/>
  <c r="AC2634" i="1" s="1"/>
  <c r="U2635" i="1"/>
  <c r="Z2635" i="1" s="1"/>
  <c r="AC2635" i="1" s="1"/>
  <c r="S2641" i="1"/>
  <c r="X2641" i="1" s="1"/>
  <c r="W2641" i="1"/>
  <c r="AB2641" i="1" s="1"/>
  <c r="S2647" i="1"/>
  <c r="X2647" i="1" s="1"/>
  <c r="W2647" i="1"/>
  <c r="AB2647" i="1" s="1"/>
  <c r="T2654" i="1"/>
  <c r="Y2654" i="1" s="1"/>
  <c r="V2656" i="1"/>
  <c r="AA2656" i="1" s="1"/>
  <c r="U2657" i="1"/>
  <c r="Z2657" i="1" s="1"/>
  <c r="S2661" i="1"/>
  <c r="X2661" i="1" s="1"/>
  <c r="W2661" i="1"/>
  <c r="AB2661" i="1" s="1"/>
  <c r="T2668" i="1"/>
  <c r="Y2668" i="1" s="1"/>
  <c r="V2670" i="1"/>
  <c r="AA2670" i="1" s="1"/>
  <c r="U2671" i="1"/>
  <c r="Z2671" i="1" s="1"/>
  <c r="AC2671" i="1" s="1"/>
  <c r="S2681" i="1"/>
  <c r="X2681" i="1" s="1"/>
  <c r="W2681" i="1"/>
  <c r="AB2681" i="1" s="1"/>
  <c r="T2701" i="1"/>
  <c r="Y2701" i="1" s="1"/>
  <c r="S2702" i="1"/>
  <c r="X2702" i="1" s="1"/>
  <c r="W2702" i="1"/>
  <c r="AB2702" i="1" s="1"/>
  <c r="V2703" i="1"/>
  <c r="AA2703" i="1" s="1"/>
  <c r="AC2703" i="1" s="1"/>
  <c r="T2731" i="1"/>
  <c r="Y2731" i="1" s="1"/>
  <c r="X2243" i="1"/>
  <c r="W2243" i="1"/>
  <c r="AB2243" i="1" s="1"/>
  <c r="Z2245" i="1"/>
  <c r="U2246" i="1"/>
  <c r="Z2246" i="1" s="1"/>
  <c r="T2253" i="1"/>
  <c r="Y2253" i="1" s="1"/>
  <c r="T2257" i="1"/>
  <c r="Y2257" i="1" s="1"/>
  <c r="T2261" i="1"/>
  <c r="Y2261" i="1" s="1"/>
  <c r="T2265" i="1"/>
  <c r="Y2265" i="1" s="1"/>
  <c r="T2266" i="1"/>
  <c r="Y2266" i="1" s="1"/>
  <c r="T2270" i="1"/>
  <c r="Y2270" i="1" s="1"/>
  <c r="T2274" i="1"/>
  <c r="Y2274" i="1" s="1"/>
  <c r="T2278" i="1"/>
  <c r="Y2278" i="1" s="1"/>
  <c r="T2283" i="1"/>
  <c r="Y2283" i="1" s="1"/>
  <c r="AC2283" i="1" s="1"/>
  <c r="S2284" i="1"/>
  <c r="X2284" i="1" s="1"/>
  <c r="W2284" i="1"/>
  <c r="AB2284" i="1" s="1"/>
  <c r="V2285" i="1"/>
  <c r="AA2285" i="1" s="1"/>
  <c r="AC2285" i="1" s="1"/>
  <c r="U2286" i="1"/>
  <c r="Z2286" i="1" s="1"/>
  <c r="AC2286" i="1" s="1"/>
  <c r="X2287" i="1"/>
  <c r="AC2287" i="1" s="1"/>
  <c r="AB2287" i="1"/>
  <c r="AA2288" i="1"/>
  <c r="Y2290" i="1"/>
  <c r="AC2290" i="1" s="1"/>
  <c r="Z2298" i="1"/>
  <c r="U2299" i="1"/>
  <c r="Z2299" i="1" s="1"/>
  <c r="U2307" i="1"/>
  <c r="Z2307" i="1" s="1"/>
  <c r="Z2310" i="1"/>
  <c r="Z2311" i="1"/>
  <c r="U2312" i="1"/>
  <c r="Z2312" i="1" s="1"/>
  <c r="Z2315" i="1"/>
  <c r="U2316" i="1"/>
  <c r="Z2316" i="1" s="1"/>
  <c r="Z2319" i="1"/>
  <c r="U2320" i="1"/>
  <c r="Z2320" i="1" s="1"/>
  <c r="Z2323" i="1"/>
  <c r="U2324" i="1"/>
  <c r="Z2324" i="1" s="1"/>
  <c r="T2326" i="1"/>
  <c r="Y2326" i="1" s="1"/>
  <c r="AC2326" i="1" s="1"/>
  <c r="S2327" i="1"/>
  <c r="X2327" i="1" s="1"/>
  <c r="W2327" i="1"/>
  <c r="AB2327" i="1" s="1"/>
  <c r="V2328" i="1"/>
  <c r="AA2328" i="1" s="1"/>
  <c r="AC2328" i="1" s="1"/>
  <c r="U2329" i="1"/>
  <c r="Z2329" i="1" s="1"/>
  <c r="AC2329" i="1" s="1"/>
  <c r="X2330" i="1"/>
  <c r="AB2330" i="1"/>
  <c r="AA2331" i="1"/>
  <c r="Y2333" i="1"/>
  <c r="V2341" i="1"/>
  <c r="AA2341" i="1" s="1"/>
  <c r="AC2341" i="1" s="1"/>
  <c r="U2342" i="1"/>
  <c r="Z2342" i="1" s="1"/>
  <c r="AC2342" i="1" s="1"/>
  <c r="X2343" i="1"/>
  <c r="AB2343" i="1"/>
  <c r="AA2344" i="1"/>
  <c r="Y2346" i="1"/>
  <c r="AC2346" i="1" s="1"/>
  <c r="AA2357" i="1"/>
  <c r="V2358" i="1"/>
  <c r="AA2358" i="1" s="1"/>
  <c r="V2362" i="1"/>
  <c r="AA2362" i="1" s="1"/>
  <c r="V2366" i="1"/>
  <c r="AA2366" i="1" s="1"/>
  <c r="V2370" i="1"/>
  <c r="AA2370" i="1" s="1"/>
  <c r="V2371" i="1"/>
  <c r="AA2371" i="1" s="1"/>
  <c r="V2375" i="1"/>
  <c r="AA2375" i="1" s="1"/>
  <c r="V2379" i="1"/>
  <c r="AA2379" i="1" s="1"/>
  <c r="V2383" i="1"/>
  <c r="AA2383" i="1" s="1"/>
  <c r="V2388" i="1"/>
  <c r="AA2388" i="1" s="1"/>
  <c r="V2392" i="1"/>
  <c r="AA2392" i="1" s="1"/>
  <c r="V2396" i="1"/>
  <c r="AA2396" i="1" s="1"/>
  <c r="X2412" i="1"/>
  <c r="AB2412" i="1"/>
  <c r="AA2413" i="1"/>
  <c r="U2420" i="1"/>
  <c r="Z2420" i="1" s="1"/>
  <c r="AC2420" i="1" s="1"/>
  <c r="AD2420" i="1" s="1"/>
  <c r="T2421" i="1"/>
  <c r="Y2421" i="1" s="1"/>
  <c r="S2422" i="1"/>
  <c r="X2422" i="1" s="1"/>
  <c r="W2422" i="1"/>
  <c r="AB2422" i="1" s="1"/>
  <c r="V2423" i="1"/>
  <c r="AA2423" i="1" s="1"/>
  <c r="AC2423" i="1" s="1"/>
  <c r="AD2423" i="1" s="1"/>
  <c r="X2425" i="1"/>
  <c r="AC2425" i="1" s="1"/>
  <c r="V2433" i="1"/>
  <c r="AA2433" i="1" s="1"/>
  <c r="AC2433" i="1" s="1"/>
  <c r="AD2433" i="1" s="1"/>
  <c r="X2435" i="1"/>
  <c r="AC2435" i="1" s="1"/>
  <c r="Z2450" i="1"/>
  <c r="U2451" i="1"/>
  <c r="Z2451" i="1" s="1"/>
  <c r="Z2454" i="1"/>
  <c r="U2455" i="1"/>
  <c r="Z2455" i="1" s="1"/>
  <c r="Z2458" i="1"/>
  <c r="U2459" i="1"/>
  <c r="Z2459" i="1" s="1"/>
  <c r="Z2462" i="1"/>
  <c r="Z2463" i="1"/>
  <c r="U2464" i="1"/>
  <c r="Z2464" i="1" s="1"/>
  <c r="Z2467" i="1"/>
  <c r="U2468" i="1"/>
  <c r="Z2468" i="1" s="1"/>
  <c r="T2473" i="1"/>
  <c r="Y2473" i="1" s="1"/>
  <c r="X2477" i="1"/>
  <c r="U2485" i="1"/>
  <c r="Z2485" i="1" s="1"/>
  <c r="AC2485" i="1" s="1"/>
  <c r="T2486" i="1"/>
  <c r="Y2486" i="1" s="1"/>
  <c r="S2487" i="1"/>
  <c r="X2487" i="1" s="1"/>
  <c r="W2487" i="1"/>
  <c r="AB2487" i="1" s="1"/>
  <c r="V2488" i="1"/>
  <c r="AA2488" i="1" s="1"/>
  <c r="AC2488" i="1" s="1"/>
  <c r="X2490" i="1"/>
  <c r="U2494" i="1"/>
  <c r="Z2494" i="1" s="1"/>
  <c r="AC2494" i="1" s="1"/>
  <c r="AD2494" i="1" s="1"/>
  <c r="T2495" i="1"/>
  <c r="Y2495" i="1" s="1"/>
  <c r="S2496" i="1"/>
  <c r="X2496" i="1" s="1"/>
  <c r="W2496" i="1"/>
  <c r="AB2496" i="1" s="1"/>
  <c r="V2497" i="1"/>
  <c r="AA2497" i="1" s="1"/>
  <c r="AC2497" i="1" s="1"/>
  <c r="AD2497" i="1" s="1"/>
  <c r="X2499" i="1"/>
  <c r="T2508" i="1"/>
  <c r="Y2508" i="1" s="1"/>
  <c r="AC2508" i="1" s="1"/>
  <c r="S2509" i="1"/>
  <c r="X2509" i="1" s="1"/>
  <c r="W2509" i="1"/>
  <c r="AB2509" i="1" s="1"/>
  <c r="V2510" i="1"/>
  <c r="AA2510" i="1" s="1"/>
  <c r="AC2510" i="1" s="1"/>
  <c r="AD2510" i="1" s="1"/>
  <c r="X2512" i="1"/>
  <c r="AB2512" i="1"/>
  <c r="AA2521" i="1"/>
  <c r="V2522" i="1"/>
  <c r="AA2522" i="1" s="1"/>
  <c r="V2523" i="1"/>
  <c r="AA2523" i="1" s="1"/>
  <c r="AA2526" i="1"/>
  <c r="V2527" i="1"/>
  <c r="AA2527" i="1" s="1"/>
  <c r="AA2530" i="1"/>
  <c r="V2531" i="1"/>
  <c r="AA2531" i="1" s="1"/>
  <c r="AA2534" i="1"/>
  <c r="V2535" i="1"/>
  <c r="AA2535" i="1" s="1"/>
  <c r="AA2539" i="1"/>
  <c r="V2540" i="1"/>
  <c r="AA2540" i="1" s="1"/>
  <c r="AA2543" i="1"/>
  <c r="V2544" i="1"/>
  <c r="AA2544" i="1" s="1"/>
  <c r="AA2547" i="1"/>
  <c r="V2548" i="1"/>
  <c r="AA2548" i="1" s="1"/>
  <c r="AA2551" i="1"/>
  <c r="V2552" i="1"/>
  <c r="AA2552" i="1" s="1"/>
  <c r="V2553" i="1"/>
  <c r="AA2553" i="1" s="1"/>
  <c r="AA2556" i="1"/>
  <c r="V2557" i="1"/>
  <c r="AA2557" i="1" s="1"/>
  <c r="V2561" i="1"/>
  <c r="AA2561" i="1" s="1"/>
  <c r="V2565" i="1"/>
  <c r="AA2565" i="1" s="1"/>
  <c r="V2570" i="1"/>
  <c r="AA2570" i="1" s="1"/>
  <c r="AA2573" i="1"/>
  <c r="V2574" i="1"/>
  <c r="AA2574" i="1" s="1"/>
  <c r="AA2577" i="1"/>
  <c r="V2578" i="1"/>
  <c r="AA2578" i="1" s="1"/>
  <c r="V2582" i="1"/>
  <c r="AA2582" i="1" s="1"/>
  <c r="V2583" i="1"/>
  <c r="AA2583" i="1" s="1"/>
  <c r="Z2591" i="1"/>
  <c r="U2592" i="1"/>
  <c r="Z2592" i="1" s="1"/>
  <c r="Z2595" i="1"/>
  <c r="U2596" i="1"/>
  <c r="Z2596" i="1" s="1"/>
  <c r="Z2600" i="1"/>
  <c r="U2601" i="1"/>
  <c r="Z2601" i="1" s="1"/>
  <c r="Z2604" i="1"/>
  <c r="U2605" i="1"/>
  <c r="Z2605" i="1" s="1"/>
  <c r="Z2608" i="1"/>
  <c r="U2609" i="1"/>
  <c r="Z2609" i="1" s="1"/>
  <c r="Z2612" i="1"/>
  <c r="Z2613" i="1"/>
  <c r="U2614" i="1"/>
  <c r="Z2614" i="1" s="1"/>
  <c r="Z2617" i="1"/>
  <c r="U2618" i="1"/>
  <c r="Z2618" i="1" s="1"/>
  <c r="T2619" i="1"/>
  <c r="Y2619" i="1" s="1"/>
  <c r="T2623" i="1"/>
  <c r="Y2623" i="1" s="1"/>
  <c r="AC2623" i="1" s="1"/>
  <c r="S2624" i="1"/>
  <c r="X2624" i="1" s="1"/>
  <c r="W2624" i="1"/>
  <c r="AB2624" i="1" s="1"/>
  <c r="X2627" i="1"/>
  <c r="T2628" i="1"/>
  <c r="Y2628" i="1" s="1"/>
  <c r="AC2628" i="1" s="1"/>
  <c r="V2630" i="1"/>
  <c r="AA2630" i="1" s="1"/>
  <c r="AC2630" i="1" s="1"/>
  <c r="U2631" i="1"/>
  <c r="Z2631" i="1" s="1"/>
  <c r="AC2631" i="1" s="1"/>
  <c r="S2637" i="1"/>
  <c r="X2637" i="1" s="1"/>
  <c r="W2637" i="1"/>
  <c r="AB2637" i="1" s="1"/>
  <c r="X2640" i="1"/>
  <c r="Z2643" i="1"/>
  <c r="AC2643" i="1" s="1"/>
  <c r="X2646" i="1"/>
  <c r="Z2648" i="1"/>
  <c r="Y2649" i="1"/>
  <c r="AC2649" i="1" s="1"/>
  <c r="T2650" i="1"/>
  <c r="Y2650" i="1" s="1"/>
  <c r="AC2650" i="1" s="1"/>
  <c r="AD2650" i="1" s="1"/>
  <c r="V2652" i="1"/>
  <c r="AA2652" i="1" s="1"/>
  <c r="AC2652" i="1" s="1"/>
  <c r="AD2652" i="1" s="1"/>
  <c r="U2653" i="1"/>
  <c r="Z2653" i="1" s="1"/>
  <c r="AC2653" i="1" s="1"/>
  <c r="AD2653" i="1" s="1"/>
  <c r="X2660" i="1"/>
  <c r="Z2662" i="1"/>
  <c r="Y2663" i="1"/>
  <c r="T2664" i="1"/>
  <c r="Y2664" i="1" s="1"/>
  <c r="AC2664" i="1" s="1"/>
  <c r="V2666" i="1"/>
  <c r="AA2666" i="1" s="1"/>
  <c r="AC2666" i="1" s="1"/>
  <c r="U2667" i="1"/>
  <c r="Z2667" i="1" s="1"/>
  <c r="AC2667" i="1" s="1"/>
  <c r="S2673" i="1"/>
  <c r="X2673" i="1" s="1"/>
  <c r="W2673" i="1"/>
  <c r="AB2673" i="1" s="1"/>
  <c r="U2675" i="1"/>
  <c r="Z2675" i="1" s="1"/>
  <c r="U2687" i="1"/>
  <c r="Z2687" i="1" s="1"/>
  <c r="U2713" i="1"/>
  <c r="Z2713" i="1" s="1"/>
  <c r="T2753" i="1"/>
  <c r="Y2753" i="1" s="1"/>
  <c r="T2676" i="1"/>
  <c r="Y2676" i="1" s="1"/>
  <c r="AC2676" i="1" s="1"/>
  <c r="S2677" i="1"/>
  <c r="X2677" i="1" s="1"/>
  <c r="W2677" i="1"/>
  <c r="AB2677" i="1" s="1"/>
  <c r="V2678" i="1"/>
  <c r="AA2678" i="1" s="1"/>
  <c r="U2679" i="1"/>
  <c r="Z2679" i="1" s="1"/>
  <c r="T2680" i="1"/>
  <c r="Y2680" i="1" s="1"/>
  <c r="T2688" i="1"/>
  <c r="Y2688" i="1" s="1"/>
  <c r="AC2688" i="1" s="1"/>
  <c r="S2689" i="1"/>
  <c r="X2689" i="1" s="1"/>
  <c r="W2689" i="1"/>
  <c r="AB2689" i="1" s="1"/>
  <c r="S2690" i="1"/>
  <c r="X2690" i="1" s="1"/>
  <c r="W2690" i="1"/>
  <c r="AB2690" i="1" s="1"/>
  <c r="V2691" i="1"/>
  <c r="AA2691" i="1" s="1"/>
  <c r="AC2691" i="1" s="1"/>
  <c r="U2692" i="1"/>
  <c r="Z2692" i="1" s="1"/>
  <c r="AC2692" i="1" s="1"/>
  <c r="X2693" i="1"/>
  <c r="AB2693" i="1"/>
  <c r="AA2694" i="1"/>
  <c r="Y2696" i="1"/>
  <c r="Y2705" i="1"/>
  <c r="T2714" i="1"/>
  <c r="Y2714" i="1" s="1"/>
  <c r="AC2714" i="1" s="1"/>
  <c r="S2715" i="1"/>
  <c r="X2715" i="1" s="1"/>
  <c r="W2715" i="1"/>
  <c r="AB2715" i="1" s="1"/>
  <c r="V2716" i="1"/>
  <c r="AA2716" i="1" s="1"/>
  <c r="AC2716" i="1" s="1"/>
  <c r="U2717" i="1"/>
  <c r="Z2717" i="1" s="1"/>
  <c r="AC2717" i="1" s="1"/>
  <c r="X2718" i="1"/>
  <c r="AB2718" i="1"/>
  <c r="AA2719" i="1"/>
  <c r="AA2720" i="1"/>
  <c r="Z2721" i="1"/>
  <c r="U2722" i="1"/>
  <c r="Z2722" i="1" s="1"/>
  <c r="Z2725" i="1"/>
  <c r="U2726" i="1"/>
  <c r="Z2726" i="1" s="1"/>
  <c r="Z2729" i="1"/>
  <c r="U2730" i="1"/>
  <c r="Z2730" i="1" s="1"/>
  <c r="Z2733" i="1"/>
  <c r="U2734" i="1"/>
  <c r="Z2734" i="1" s="1"/>
  <c r="U2735" i="1"/>
  <c r="Z2735" i="1" s="1"/>
  <c r="Z2738" i="1"/>
  <c r="U2739" i="1"/>
  <c r="Z2739" i="1" s="1"/>
  <c r="AC2739" i="1" s="1"/>
  <c r="T2740" i="1"/>
  <c r="Y2740" i="1" s="1"/>
  <c r="AC2740" i="1" s="1"/>
  <c r="S2741" i="1"/>
  <c r="X2741" i="1" s="1"/>
  <c r="W2741" i="1"/>
  <c r="AB2741" i="1" s="1"/>
  <c r="V2742" i="1"/>
  <c r="AA2742" i="1" s="1"/>
  <c r="AC2742" i="1" s="1"/>
  <c r="X2744" i="1"/>
  <c r="AB2744" i="1"/>
  <c r="AA2745" i="1"/>
  <c r="Z2751" i="1"/>
  <c r="U2752" i="1"/>
  <c r="Z2752" i="1" s="1"/>
  <c r="Z2755" i="1"/>
  <c r="U2756" i="1"/>
  <c r="Z2756" i="1" s="1"/>
  <c r="Z2759" i="1"/>
  <c r="U2760" i="1"/>
  <c r="Z2760" i="1" s="1"/>
  <c r="Z2763" i="1"/>
  <c r="U2764" i="1"/>
  <c r="Z2764" i="1" s="1"/>
  <c r="U2765" i="1"/>
  <c r="Z2765" i="1" s="1"/>
  <c r="Z2768" i="1"/>
  <c r="U2769" i="1"/>
  <c r="Z2769" i="1" s="1"/>
  <c r="Z2772" i="1"/>
  <c r="U2773" i="1"/>
  <c r="Z2773" i="1" s="1"/>
  <c r="AC2773" i="1" s="1"/>
  <c r="T2774" i="1"/>
  <c r="Y2774" i="1" s="1"/>
  <c r="AC2774" i="1" s="1"/>
  <c r="S2775" i="1"/>
  <c r="X2775" i="1" s="1"/>
  <c r="W2775" i="1"/>
  <c r="AB2775" i="1" s="1"/>
  <c r="V2776" i="1"/>
  <c r="AA2776" i="1" s="1"/>
  <c r="U2777" i="1"/>
  <c r="Z2777" i="1" s="1"/>
  <c r="AA2780" i="1"/>
  <c r="V2781" i="1"/>
  <c r="AA2781" i="1" s="1"/>
  <c r="AA2784" i="1"/>
  <c r="V2785" i="1"/>
  <c r="AA2785" i="1" s="1"/>
  <c r="AA2788" i="1"/>
  <c r="V2789" i="1"/>
  <c r="AA2789" i="1" s="1"/>
  <c r="AA2792" i="1"/>
  <c r="V2793" i="1"/>
  <c r="AA2793" i="1" s="1"/>
  <c r="AA2797" i="1"/>
  <c r="V2798" i="1"/>
  <c r="AA2798" i="1" s="1"/>
  <c r="AA2801" i="1"/>
  <c r="V2802" i="1"/>
  <c r="AA2802" i="1" s="1"/>
  <c r="AA2805" i="1"/>
  <c r="V2806" i="1"/>
  <c r="AA2806" i="1" s="1"/>
  <c r="AA2809" i="1"/>
  <c r="S2810" i="1"/>
  <c r="X2810" i="1" s="1"/>
  <c r="W2810" i="1"/>
  <c r="AB2810" i="1" s="1"/>
  <c r="T2244" i="1"/>
  <c r="Y2244" i="1" s="1"/>
  <c r="S2245" i="1"/>
  <c r="X2245" i="1" s="1"/>
  <c r="W2245" i="1"/>
  <c r="AB2245" i="1" s="1"/>
  <c r="V2246" i="1"/>
  <c r="AA2246" i="1" s="1"/>
  <c r="U2247" i="1"/>
  <c r="Z2247" i="1" s="1"/>
  <c r="T2248" i="1"/>
  <c r="Y2248" i="1" s="1"/>
  <c r="W2250" i="1"/>
  <c r="AB2250" i="1" s="1"/>
  <c r="S2251" i="1"/>
  <c r="X2251" i="1" s="1"/>
  <c r="W2251" i="1"/>
  <c r="AB2251" i="1" s="1"/>
  <c r="V2252" i="1"/>
  <c r="AA2252" i="1" s="1"/>
  <c r="U2253" i="1"/>
  <c r="Z2253" i="1" s="1"/>
  <c r="T2254" i="1"/>
  <c r="Y2254" i="1" s="1"/>
  <c r="S2255" i="1"/>
  <c r="X2255" i="1" s="1"/>
  <c r="W2255" i="1"/>
  <c r="AB2255" i="1" s="1"/>
  <c r="V2256" i="1"/>
  <c r="AA2256" i="1" s="1"/>
  <c r="AC2256" i="1" s="1"/>
  <c r="U2257" i="1"/>
  <c r="Z2257" i="1" s="1"/>
  <c r="T2258" i="1"/>
  <c r="Y2258" i="1" s="1"/>
  <c r="S2259" i="1"/>
  <c r="X2259" i="1" s="1"/>
  <c r="W2259" i="1"/>
  <c r="AB2259" i="1" s="1"/>
  <c r="V2260" i="1"/>
  <c r="AA2260" i="1" s="1"/>
  <c r="U2261" i="1"/>
  <c r="Z2261" i="1" s="1"/>
  <c r="T2262" i="1"/>
  <c r="Y2262" i="1" s="1"/>
  <c r="S2263" i="1"/>
  <c r="X2263" i="1" s="1"/>
  <c r="W2263" i="1"/>
  <c r="AB2263" i="1" s="1"/>
  <c r="V2264" i="1"/>
  <c r="AA2264" i="1" s="1"/>
  <c r="U2265" i="1"/>
  <c r="Z2265" i="1" s="1"/>
  <c r="U2266" i="1"/>
  <c r="Z2266" i="1" s="1"/>
  <c r="T2267" i="1"/>
  <c r="Y2267" i="1" s="1"/>
  <c r="S2268" i="1"/>
  <c r="X2268" i="1" s="1"/>
  <c r="W2268" i="1"/>
  <c r="AB2268" i="1" s="1"/>
  <c r="V2269" i="1"/>
  <c r="AA2269" i="1" s="1"/>
  <c r="U2270" i="1"/>
  <c r="Z2270" i="1" s="1"/>
  <c r="T2271" i="1"/>
  <c r="Y2271" i="1" s="1"/>
  <c r="S2272" i="1"/>
  <c r="X2272" i="1" s="1"/>
  <c r="W2272" i="1"/>
  <c r="AB2272" i="1" s="1"/>
  <c r="V2273" i="1"/>
  <c r="AA2273" i="1" s="1"/>
  <c r="U2274" i="1"/>
  <c r="Z2274" i="1" s="1"/>
  <c r="T2275" i="1"/>
  <c r="Y2275" i="1" s="1"/>
  <c r="S2276" i="1"/>
  <c r="X2276" i="1" s="1"/>
  <c r="AC2276" i="1" s="1"/>
  <c r="W2276" i="1"/>
  <c r="AB2276" i="1" s="1"/>
  <c r="V2277" i="1"/>
  <c r="AA2277" i="1" s="1"/>
  <c r="U2278" i="1"/>
  <c r="Z2278" i="1" s="1"/>
  <c r="T2279" i="1"/>
  <c r="Y2279" i="1" s="1"/>
  <c r="W2280" i="1"/>
  <c r="AB2280" i="1" s="1"/>
  <c r="V2294" i="1"/>
  <c r="AA2294" i="1" s="1"/>
  <c r="U2295" i="1"/>
  <c r="Z2295" i="1" s="1"/>
  <c r="U2296" i="1"/>
  <c r="Z2296" i="1" s="1"/>
  <c r="T2297" i="1"/>
  <c r="Y2297" i="1" s="1"/>
  <c r="S2298" i="1"/>
  <c r="X2298" i="1" s="1"/>
  <c r="W2298" i="1"/>
  <c r="AB2298" i="1" s="1"/>
  <c r="V2299" i="1"/>
  <c r="AA2299" i="1" s="1"/>
  <c r="U2300" i="1"/>
  <c r="Z2300" i="1" s="1"/>
  <c r="V2307" i="1"/>
  <c r="AA2307" i="1" s="1"/>
  <c r="U2308" i="1"/>
  <c r="Z2308" i="1" s="1"/>
  <c r="T2309" i="1"/>
  <c r="Y2309" i="1" s="1"/>
  <c r="S2310" i="1"/>
  <c r="X2310" i="1" s="1"/>
  <c r="W2310" i="1"/>
  <c r="AB2310" i="1" s="1"/>
  <c r="S2311" i="1"/>
  <c r="X2311" i="1" s="1"/>
  <c r="W2311" i="1"/>
  <c r="AB2311" i="1" s="1"/>
  <c r="V2312" i="1"/>
  <c r="AA2312" i="1" s="1"/>
  <c r="U2313" i="1"/>
  <c r="Z2313" i="1" s="1"/>
  <c r="T2314" i="1"/>
  <c r="Y2314" i="1" s="1"/>
  <c r="S2315" i="1"/>
  <c r="X2315" i="1" s="1"/>
  <c r="AC2315" i="1" s="1"/>
  <c r="W2315" i="1"/>
  <c r="AB2315" i="1" s="1"/>
  <c r="V2316" i="1"/>
  <c r="AA2316" i="1" s="1"/>
  <c r="U2317" i="1"/>
  <c r="Z2317" i="1" s="1"/>
  <c r="T2318" i="1"/>
  <c r="Y2318" i="1" s="1"/>
  <c r="S2319" i="1"/>
  <c r="X2319" i="1" s="1"/>
  <c r="W2319" i="1"/>
  <c r="AB2319" i="1" s="1"/>
  <c r="V2320" i="1"/>
  <c r="AA2320" i="1" s="1"/>
  <c r="U2321" i="1"/>
  <c r="Z2321" i="1" s="1"/>
  <c r="T2322" i="1"/>
  <c r="Y2322" i="1" s="1"/>
  <c r="S2323" i="1"/>
  <c r="X2323" i="1" s="1"/>
  <c r="W2323" i="1"/>
  <c r="AB2323" i="1" s="1"/>
  <c r="V2324" i="1"/>
  <c r="AA2324" i="1" s="1"/>
  <c r="U2325" i="1"/>
  <c r="Z2325" i="1" s="1"/>
  <c r="V2333" i="1"/>
  <c r="AA2333" i="1" s="1"/>
  <c r="S2353" i="1"/>
  <c r="X2353" i="1" s="1"/>
  <c r="W2353" i="1"/>
  <c r="AB2353" i="1" s="1"/>
  <c r="V2354" i="1"/>
  <c r="AA2354" i="1" s="1"/>
  <c r="U2355" i="1"/>
  <c r="Z2355" i="1" s="1"/>
  <c r="U2356" i="1"/>
  <c r="Z2356" i="1" s="1"/>
  <c r="T2357" i="1"/>
  <c r="Y2357" i="1" s="1"/>
  <c r="S2358" i="1"/>
  <c r="X2358" i="1" s="1"/>
  <c r="W2358" i="1"/>
  <c r="AB2358" i="1" s="1"/>
  <c r="V2359" i="1"/>
  <c r="AA2359" i="1" s="1"/>
  <c r="U2360" i="1"/>
  <c r="Z2360" i="1" s="1"/>
  <c r="T2361" i="1"/>
  <c r="Y2361" i="1" s="1"/>
  <c r="S2362" i="1"/>
  <c r="X2362" i="1" s="1"/>
  <c r="W2362" i="1"/>
  <c r="AB2362" i="1" s="1"/>
  <c r="V2363" i="1"/>
  <c r="AA2363" i="1" s="1"/>
  <c r="U2364" i="1"/>
  <c r="Z2364" i="1" s="1"/>
  <c r="T2365" i="1"/>
  <c r="Y2365" i="1" s="1"/>
  <c r="S2366" i="1"/>
  <c r="X2366" i="1" s="1"/>
  <c r="W2366" i="1"/>
  <c r="AB2366" i="1" s="1"/>
  <c r="V2367" i="1"/>
  <c r="AA2367" i="1" s="1"/>
  <c r="U2368" i="1"/>
  <c r="Z2368" i="1" s="1"/>
  <c r="T2369" i="1"/>
  <c r="Y2369" i="1" s="1"/>
  <c r="S2370" i="1"/>
  <c r="X2370" i="1" s="1"/>
  <c r="W2370" i="1"/>
  <c r="AB2370" i="1" s="1"/>
  <c r="S2371" i="1"/>
  <c r="X2371" i="1" s="1"/>
  <c r="W2371" i="1"/>
  <c r="AB2371" i="1" s="1"/>
  <c r="V2372" i="1"/>
  <c r="AA2372" i="1" s="1"/>
  <c r="U2373" i="1"/>
  <c r="Z2373" i="1" s="1"/>
  <c r="T2374" i="1"/>
  <c r="Y2374" i="1" s="1"/>
  <c r="S2375" i="1"/>
  <c r="X2375" i="1" s="1"/>
  <c r="W2375" i="1"/>
  <c r="AB2375" i="1" s="1"/>
  <c r="V2376" i="1"/>
  <c r="AA2376" i="1" s="1"/>
  <c r="U2377" i="1"/>
  <c r="Z2377" i="1" s="1"/>
  <c r="T2378" i="1"/>
  <c r="Y2378" i="1" s="1"/>
  <c r="S2379" i="1"/>
  <c r="X2379" i="1" s="1"/>
  <c r="W2379" i="1"/>
  <c r="AB2379" i="1" s="1"/>
  <c r="V2380" i="1"/>
  <c r="AA2380" i="1" s="1"/>
  <c r="U2381" i="1"/>
  <c r="Z2381" i="1" s="1"/>
  <c r="T2382" i="1"/>
  <c r="Y2382" i="1" s="1"/>
  <c r="S2383" i="1"/>
  <c r="X2383" i="1" s="1"/>
  <c r="W2383" i="1"/>
  <c r="AB2383" i="1" s="1"/>
  <c r="V2384" i="1"/>
  <c r="AA2384" i="1" s="1"/>
  <c r="U2385" i="1"/>
  <c r="Z2385" i="1" s="1"/>
  <c r="U2386" i="1"/>
  <c r="Z2386" i="1" s="1"/>
  <c r="T2387" i="1"/>
  <c r="Y2387" i="1" s="1"/>
  <c r="S2388" i="1"/>
  <c r="X2388" i="1" s="1"/>
  <c r="W2388" i="1"/>
  <c r="AB2388" i="1" s="1"/>
  <c r="V2389" i="1"/>
  <c r="AA2389" i="1" s="1"/>
  <c r="U2390" i="1"/>
  <c r="Z2390" i="1" s="1"/>
  <c r="T2391" i="1"/>
  <c r="Y2391" i="1" s="1"/>
  <c r="S2392" i="1"/>
  <c r="X2392" i="1" s="1"/>
  <c r="AC2392" i="1" s="1"/>
  <c r="W2392" i="1"/>
  <c r="AB2392" i="1" s="1"/>
  <c r="V2393" i="1"/>
  <c r="AA2393" i="1" s="1"/>
  <c r="U2394" i="1"/>
  <c r="Z2394" i="1" s="1"/>
  <c r="T2395" i="1"/>
  <c r="Y2395" i="1" s="1"/>
  <c r="S2396" i="1"/>
  <c r="X2396" i="1" s="1"/>
  <c r="W2396" i="1"/>
  <c r="AB2396" i="1" s="1"/>
  <c r="V2397" i="1"/>
  <c r="AA2397" i="1" s="1"/>
  <c r="U2398" i="1"/>
  <c r="Z2398" i="1" s="1"/>
  <c r="S2402" i="1"/>
  <c r="X2402" i="1" s="1"/>
  <c r="W2402" i="1"/>
  <c r="AB2402" i="1" s="1"/>
  <c r="W2406" i="1"/>
  <c r="AB2406" i="1" s="1"/>
  <c r="S2410" i="1"/>
  <c r="X2410" i="1" s="1"/>
  <c r="W2410" i="1"/>
  <c r="AB2410" i="1" s="1"/>
  <c r="W2445" i="1"/>
  <c r="AB2445" i="1" s="1"/>
  <c r="U2447" i="1"/>
  <c r="Z2447" i="1" s="1"/>
  <c r="U2448" i="1"/>
  <c r="Z2448" i="1" s="1"/>
  <c r="T2449" i="1"/>
  <c r="Y2449" i="1" s="1"/>
  <c r="S2450" i="1"/>
  <c r="X2450" i="1" s="1"/>
  <c r="W2450" i="1"/>
  <c r="AB2450" i="1" s="1"/>
  <c r="V2451" i="1"/>
  <c r="AA2451" i="1" s="1"/>
  <c r="U2452" i="1"/>
  <c r="Z2452" i="1" s="1"/>
  <c r="T2453" i="1"/>
  <c r="Y2453" i="1" s="1"/>
  <c r="S2454" i="1"/>
  <c r="X2454" i="1" s="1"/>
  <c r="W2454" i="1"/>
  <c r="AB2454" i="1" s="1"/>
  <c r="V2455" i="1"/>
  <c r="AA2455" i="1" s="1"/>
  <c r="U2456" i="1"/>
  <c r="Z2456" i="1" s="1"/>
  <c r="T2457" i="1"/>
  <c r="Y2457" i="1" s="1"/>
  <c r="S2458" i="1"/>
  <c r="X2458" i="1" s="1"/>
  <c r="W2458" i="1"/>
  <c r="AB2458" i="1" s="1"/>
  <c r="V2459" i="1"/>
  <c r="AA2459" i="1" s="1"/>
  <c r="U2460" i="1"/>
  <c r="Z2460" i="1" s="1"/>
  <c r="T2461" i="1"/>
  <c r="Y2461" i="1" s="1"/>
  <c r="S2462" i="1"/>
  <c r="X2462" i="1" s="1"/>
  <c r="W2462" i="1"/>
  <c r="AB2462" i="1" s="1"/>
  <c r="S2463" i="1"/>
  <c r="X2463" i="1" s="1"/>
  <c r="W2463" i="1"/>
  <c r="AB2463" i="1" s="1"/>
  <c r="V2464" i="1"/>
  <c r="AA2464" i="1" s="1"/>
  <c r="U2465" i="1"/>
  <c r="Z2465" i="1" s="1"/>
  <c r="T2466" i="1"/>
  <c r="Y2466" i="1" s="1"/>
  <c r="S2467" i="1"/>
  <c r="X2467" i="1" s="1"/>
  <c r="AC2467" i="1" s="1"/>
  <c r="W2467" i="1"/>
  <c r="AB2467" i="1" s="1"/>
  <c r="V2468" i="1"/>
  <c r="AA2468" i="1" s="1"/>
  <c r="U2469" i="1"/>
  <c r="Z2469" i="1" s="1"/>
  <c r="T2470" i="1"/>
  <c r="Y2470" i="1" s="1"/>
  <c r="S2471" i="1"/>
  <c r="X2471" i="1" s="1"/>
  <c r="W2471" i="1"/>
  <c r="AB2471" i="1" s="1"/>
  <c r="V2472" i="1"/>
  <c r="AA2472" i="1" s="1"/>
  <c r="U2473" i="1"/>
  <c r="Z2473" i="1" s="1"/>
  <c r="T2474" i="1"/>
  <c r="Y2474" i="1" s="1"/>
  <c r="S2475" i="1"/>
  <c r="X2475" i="1" s="1"/>
  <c r="W2475" i="1"/>
  <c r="AB2475" i="1" s="1"/>
  <c r="V2519" i="1"/>
  <c r="AA2519" i="1" s="1"/>
  <c r="U2520" i="1"/>
  <c r="Z2520" i="1" s="1"/>
  <c r="T2521" i="1"/>
  <c r="Y2521" i="1" s="1"/>
  <c r="S2522" i="1"/>
  <c r="X2522" i="1" s="1"/>
  <c r="W2522" i="1"/>
  <c r="AB2522" i="1" s="1"/>
  <c r="S2523" i="1"/>
  <c r="X2523" i="1" s="1"/>
  <c r="W2523" i="1"/>
  <c r="AB2523" i="1" s="1"/>
  <c r="V2524" i="1"/>
  <c r="AA2524" i="1" s="1"/>
  <c r="U2525" i="1"/>
  <c r="Z2525" i="1" s="1"/>
  <c r="T2526" i="1"/>
  <c r="Y2526" i="1" s="1"/>
  <c r="S2527" i="1"/>
  <c r="X2527" i="1" s="1"/>
  <c r="W2527" i="1"/>
  <c r="AB2527" i="1" s="1"/>
  <c r="V2528" i="1"/>
  <c r="AA2528" i="1" s="1"/>
  <c r="U2529" i="1"/>
  <c r="Z2529" i="1" s="1"/>
  <c r="T2530" i="1"/>
  <c r="Y2530" i="1" s="1"/>
  <c r="S2531" i="1"/>
  <c r="X2531" i="1" s="1"/>
  <c r="W2531" i="1"/>
  <c r="AB2531" i="1" s="1"/>
  <c r="V2532" i="1"/>
  <c r="AA2532" i="1" s="1"/>
  <c r="U2533" i="1"/>
  <c r="Z2533" i="1" s="1"/>
  <c r="T2534" i="1"/>
  <c r="Y2534" i="1" s="1"/>
  <c r="S2535" i="1"/>
  <c r="X2535" i="1" s="1"/>
  <c r="AC2535" i="1" s="1"/>
  <c r="W2535" i="1"/>
  <c r="AB2535" i="1" s="1"/>
  <c r="V2536" i="1"/>
  <c r="AA2536" i="1" s="1"/>
  <c r="U2537" i="1"/>
  <c r="Z2537" i="1" s="1"/>
  <c r="U2538" i="1"/>
  <c r="Z2538" i="1" s="1"/>
  <c r="T2539" i="1"/>
  <c r="Y2539" i="1" s="1"/>
  <c r="S2540" i="1"/>
  <c r="X2540" i="1" s="1"/>
  <c r="W2540" i="1"/>
  <c r="AB2540" i="1" s="1"/>
  <c r="V2541" i="1"/>
  <c r="AA2541" i="1" s="1"/>
  <c r="U2542" i="1"/>
  <c r="Z2542" i="1" s="1"/>
  <c r="T2543" i="1"/>
  <c r="Y2543" i="1" s="1"/>
  <c r="S2544" i="1"/>
  <c r="X2544" i="1" s="1"/>
  <c r="W2544" i="1"/>
  <c r="AB2544" i="1" s="1"/>
  <c r="V2545" i="1"/>
  <c r="AA2545" i="1" s="1"/>
  <c r="U2546" i="1"/>
  <c r="Z2546" i="1" s="1"/>
  <c r="T2547" i="1"/>
  <c r="Y2547" i="1" s="1"/>
  <c r="S2548" i="1"/>
  <c r="X2548" i="1" s="1"/>
  <c r="AC2548" i="1" s="1"/>
  <c r="W2548" i="1"/>
  <c r="AB2548" i="1" s="1"/>
  <c r="V2549" i="1"/>
  <c r="AA2549" i="1" s="1"/>
  <c r="U2550" i="1"/>
  <c r="Z2550" i="1" s="1"/>
  <c r="T2551" i="1"/>
  <c r="Y2551" i="1" s="1"/>
  <c r="S2552" i="1"/>
  <c r="X2552" i="1" s="1"/>
  <c r="W2552" i="1"/>
  <c r="AB2552" i="1" s="1"/>
  <c r="S2553" i="1"/>
  <c r="X2553" i="1" s="1"/>
  <c r="W2553" i="1"/>
  <c r="AB2553" i="1" s="1"/>
  <c r="V2554" i="1"/>
  <c r="AA2554" i="1" s="1"/>
  <c r="U2555" i="1"/>
  <c r="Z2555" i="1" s="1"/>
  <c r="T2556" i="1"/>
  <c r="Y2556" i="1" s="1"/>
  <c r="S2557" i="1"/>
  <c r="X2557" i="1" s="1"/>
  <c r="W2557" i="1"/>
  <c r="AB2557" i="1" s="1"/>
  <c r="V2558" i="1"/>
  <c r="AA2558" i="1" s="1"/>
  <c r="U2559" i="1"/>
  <c r="Z2559" i="1" s="1"/>
  <c r="T2560" i="1"/>
  <c r="Y2560" i="1" s="1"/>
  <c r="S2561" i="1"/>
  <c r="X2561" i="1" s="1"/>
  <c r="W2561" i="1"/>
  <c r="AB2561" i="1" s="1"/>
  <c r="V2562" i="1"/>
  <c r="AA2562" i="1" s="1"/>
  <c r="U2563" i="1"/>
  <c r="Z2563" i="1" s="1"/>
  <c r="T2564" i="1"/>
  <c r="Y2564" i="1" s="1"/>
  <c r="S2565" i="1"/>
  <c r="X2565" i="1" s="1"/>
  <c r="W2565" i="1"/>
  <c r="AB2565" i="1" s="1"/>
  <c r="V2566" i="1"/>
  <c r="AA2566" i="1" s="1"/>
  <c r="U2567" i="1"/>
  <c r="Z2567" i="1" s="1"/>
  <c r="U2568" i="1"/>
  <c r="Z2568" i="1" s="1"/>
  <c r="T2569" i="1"/>
  <c r="Y2569" i="1" s="1"/>
  <c r="S2570" i="1"/>
  <c r="X2570" i="1" s="1"/>
  <c r="AC2570" i="1" s="1"/>
  <c r="W2570" i="1"/>
  <c r="AB2570" i="1" s="1"/>
  <c r="V2571" i="1"/>
  <c r="AA2571" i="1" s="1"/>
  <c r="U2572" i="1"/>
  <c r="Z2572" i="1" s="1"/>
  <c r="T2573" i="1"/>
  <c r="Y2573" i="1" s="1"/>
  <c r="S2574" i="1"/>
  <c r="X2574" i="1" s="1"/>
  <c r="W2574" i="1"/>
  <c r="AB2574" i="1" s="1"/>
  <c r="V2575" i="1"/>
  <c r="AA2575" i="1" s="1"/>
  <c r="U2576" i="1"/>
  <c r="Z2576" i="1" s="1"/>
  <c r="T2577" i="1"/>
  <c r="Y2577" i="1" s="1"/>
  <c r="S2578" i="1"/>
  <c r="X2578" i="1" s="1"/>
  <c r="W2578" i="1"/>
  <c r="AB2578" i="1" s="1"/>
  <c r="V2579" i="1"/>
  <c r="AA2579" i="1" s="1"/>
  <c r="U2580" i="1"/>
  <c r="Z2580" i="1" s="1"/>
  <c r="T2581" i="1"/>
  <c r="Y2581" i="1" s="1"/>
  <c r="S2582" i="1"/>
  <c r="X2582" i="1" s="1"/>
  <c r="W2582" i="1"/>
  <c r="AB2582" i="1" s="1"/>
  <c r="S2583" i="1"/>
  <c r="X2583" i="1" s="1"/>
  <c r="W2583" i="1"/>
  <c r="AB2583" i="1" s="1"/>
  <c r="V2584" i="1"/>
  <c r="AA2584" i="1" s="1"/>
  <c r="U2585" i="1"/>
  <c r="Z2585" i="1" s="1"/>
  <c r="T2586" i="1"/>
  <c r="Y2586" i="1" s="1"/>
  <c r="S2587" i="1"/>
  <c r="X2587" i="1" s="1"/>
  <c r="W2587" i="1"/>
  <c r="AB2587" i="1" s="1"/>
  <c r="V2588" i="1"/>
  <c r="AA2588" i="1" s="1"/>
  <c r="U2589" i="1"/>
  <c r="Z2589" i="1" s="1"/>
  <c r="T2590" i="1"/>
  <c r="Y2590" i="1" s="1"/>
  <c r="S2591" i="1"/>
  <c r="X2591" i="1" s="1"/>
  <c r="W2591" i="1"/>
  <c r="AB2591" i="1" s="1"/>
  <c r="V2592" i="1"/>
  <c r="AA2592" i="1" s="1"/>
  <c r="U2593" i="1"/>
  <c r="Z2593" i="1" s="1"/>
  <c r="T2594" i="1"/>
  <c r="Y2594" i="1" s="1"/>
  <c r="S2595" i="1"/>
  <c r="X2595" i="1" s="1"/>
  <c r="AC2595" i="1" s="1"/>
  <c r="W2595" i="1"/>
  <c r="AB2595" i="1" s="1"/>
  <c r="V2596" i="1"/>
  <c r="AA2596" i="1" s="1"/>
  <c r="U2597" i="1"/>
  <c r="Z2597" i="1" s="1"/>
  <c r="U2598" i="1"/>
  <c r="Z2598" i="1" s="1"/>
  <c r="T2599" i="1"/>
  <c r="Y2599" i="1" s="1"/>
  <c r="S2600" i="1"/>
  <c r="X2600" i="1" s="1"/>
  <c r="W2600" i="1"/>
  <c r="AB2600" i="1" s="1"/>
  <c r="V2601" i="1"/>
  <c r="AA2601" i="1" s="1"/>
  <c r="U2602" i="1"/>
  <c r="Z2602" i="1" s="1"/>
  <c r="T2603" i="1"/>
  <c r="Y2603" i="1" s="1"/>
  <c r="S2604" i="1"/>
  <c r="X2604" i="1" s="1"/>
  <c r="W2604" i="1"/>
  <c r="AB2604" i="1" s="1"/>
  <c r="V2605" i="1"/>
  <c r="AA2605" i="1" s="1"/>
  <c r="U2606" i="1"/>
  <c r="Z2606" i="1" s="1"/>
  <c r="T2607" i="1"/>
  <c r="Y2607" i="1" s="1"/>
  <c r="S2608" i="1"/>
  <c r="X2608" i="1" s="1"/>
  <c r="W2608" i="1"/>
  <c r="AB2608" i="1" s="1"/>
  <c r="V2609" i="1"/>
  <c r="AA2609" i="1" s="1"/>
  <c r="U2610" i="1"/>
  <c r="Z2610" i="1" s="1"/>
  <c r="T2611" i="1"/>
  <c r="Y2611" i="1" s="1"/>
  <c r="S2612" i="1"/>
  <c r="X2612" i="1" s="1"/>
  <c r="W2612" i="1"/>
  <c r="AB2612" i="1" s="1"/>
  <c r="S2613" i="1"/>
  <c r="X2613" i="1" s="1"/>
  <c r="W2613" i="1"/>
  <c r="AB2613" i="1" s="1"/>
  <c r="V2614" i="1"/>
  <c r="AA2614" i="1" s="1"/>
  <c r="U2615" i="1"/>
  <c r="Z2615" i="1" s="1"/>
  <c r="T2616" i="1"/>
  <c r="Y2616" i="1" s="1"/>
  <c r="S2617" i="1"/>
  <c r="X2617" i="1" s="1"/>
  <c r="AC2617" i="1" s="1"/>
  <c r="W2617" i="1"/>
  <c r="AB2617" i="1" s="1"/>
  <c r="V2618" i="1"/>
  <c r="AA2618" i="1" s="1"/>
  <c r="U2619" i="1"/>
  <c r="Z2619" i="1" s="1"/>
  <c r="T2620" i="1"/>
  <c r="Y2620" i="1" s="1"/>
  <c r="S2621" i="1"/>
  <c r="X2621" i="1" s="1"/>
  <c r="W2621" i="1"/>
  <c r="AB2621" i="1" s="1"/>
  <c r="V2622" i="1"/>
  <c r="AA2622" i="1" s="1"/>
  <c r="Y2674" i="1"/>
  <c r="Y2683" i="1"/>
  <c r="T2693" i="1"/>
  <c r="Y2693" i="1" s="1"/>
  <c r="S2694" i="1"/>
  <c r="X2694" i="1" s="1"/>
  <c r="AB2694" i="1"/>
  <c r="W2694" i="1"/>
  <c r="V2695" i="1"/>
  <c r="AA2695" i="1" s="1"/>
  <c r="AC2695" i="1" s="1"/>
  <c r="U2696" i="1"/>
  <c r="Z2696" i="1" s="1"/>
  <c r="X2697" i="1"/>
  <c r="Y2700" i="1"/>
  <c r="U2705" i="1"/>
  <c r="Z2705" i="1" s="1"/>
  <c r="X2706" i="1"/>
  <c r="Y2709" i="1"/>
  <c r="T2718" i="1"/>
  <c r="Y2718" i="1" s="1"/>
  <c r="S2719" i="1"/>
  <c r="X2719" i="1" s="1"/>
  <c r="W2719" i="1"/>
  <c r="AB2719" i="1" s="1"/>
  <c r="S2720" i="1"/>
  <c r="X2720" i="1" s="1"/>
  <c r="W2720" i="1"/>
  <c r="AB2720" i="1" s="1"/>
  <c r="V2721" i="1"/>
  <c r="AA2721" i="1" s="1"/>
  <c r="AA2724" i="1"/>
  <c r="V2725" i="1"/>
  <c r="AA2725" i="1" s="1"/>
  <c r="AA2728" i="1"/>
  <c r="V2729" i="1"/>
  <c r="AA2729" i="1" s="1"/>
  <c r="AA2732" i="1"/>
  <c r="V2733" i="1"/>
  <c r="AA2733" i="1" s="1"/>
  <c r="AA2737" i="1"/>
  <c r="V2738" i="1"/>
  <c r="AA2738" i="1" s="1"/>
  <c r="U2743" i="1"/>
  <c r="Z2743" i="1" s="1"/>
  <c r="AC2743" i="1" s="1"/>
  <c r="T2744" i="1"/>
  <c r="Y2744" i="1" s="1"/>
  <c r="S2745" i="1"/>
  <c r="X2745" i="1" s="1"/>
  <c r="W2745" i="1"/>
  <c r="AB2745" i="1" s="1"/>
  <c r="V2746" i="1"/>
  <c r="AA2746" i="1" s="1"/>
  <c r="AC2746" i="1" s="1"/>
  <c r="X2748" i="1"/>
  <c r="AA2750" i="1"/>
  <c r="V2751" i="1"/>
  <c r="AA2751" i="1" s="1"/>
  <c r="AA2754" i="1"/>
  <c r="V2755" i="1"/>
  <c r="AA2755" i="1" s="1"/>
  <c r="AA2758" i="1"/>
  <c r="V2759" i="1"/>
  <c r="AA2759" i="1" s="1"/>
  <c r="AA2762" i="1"/>
  <c r="V2763" i="1"/>
  <c r="AA2763" i="1" s="1"/>
  <c r="AA2767" i="1"/>
  <c r="V2768" i="1"/>
  <c r="AA2768" i="1" s="1"/>
  <c r="AA2771" i="1"/>
  <c r="V2772" i="1"/>
  <c r="AA2772" i="1" s="1"/>
  <c r="AA2779" i="1"/>
  <c r="S2780" i="1"/>
  <c r="X2780" i="1" s="1"/>
  <c r="W2780" i="1"/>
  <c r="AB2780" i="1" s="1"/>
  <c r="X2783" i="1"/>
  <c r="AB2783" i="1"/>
  <c r="S2784" i="1"/>
  <c r="X2784" i="1" s="1"/>
  <c r="W2784" i="1"/>
  <c r="AB2784" i="1" s="1"/>
  <c r="X2787" i="1"/>
  <c r="AB2787" i="1"/>
  <c r="S2788" i="1"/>
  <c r="X2788" i="1" s="1"/>
  <c r="W2788" i="1"/>
  <c r="AB2788" i="1" s="1"/>
  <c r="X2791" i="1"/>
  <c r="AB2791" i="1"/>
  <c r="S2792" i="1"/>
  <c r="X2792" i="1" s="1"/>
  <c r="W2792" i="1"/>
  <c r="AB2792" i="1" s="1"/>
  <c r="X2796" i="1"/>
  <c r="AB2796" i="1"/>
  <c r="S2797" i="1"/>
  <c r="X2797" i="1" s="1"/>
  <c r="W2797" i="1"/>
  <c r="AB2797" i="1" s="1"/>
  <c r="X2800" i="1"/>
  <c r="AB2800" i="1"/>
  <c r="S2801" i="1"/>
  <c r="X2801" i="1" s="1"/>
  <c r="W2801" i="1"/>
  <c r="AB2801" i="1" s="1"/>
  <c r="AB2804" i="1"/>
  <c r="S2805" i="1"/>
  <c r="X2805" i="1" s="1"/>
  <c r="W2805" i="1"/>
  <c r="AB2805" i="1" s="1"/>
  <c r="AB2808" i="1"/>
  <c r="S2809" i="1"/>
  <c r="X2809" i="1" s="1"/>
  <c r="W2809" i="1"/>
  <c r="AB2809" i="1" s="1"/>
  <c r="T2813" i="1"/>
  <c r="Y2813" i="1" s="1"/>
  <c r="Z2674" i="1"/>
  <c r="AC2674" i="1" s="1"/>
  <c r="Y2675" i="1"/>
  <c r="AC2675" i="1" s="1"/>
  <c r="V2682" i="1"/>
  <c r="AA2682" i="1" s="1"/>
  <c r="AC2682" i="1" s="1"/>
  <c r="U2683" i="1"/>
  <c r="Z2683" i="1" s="1"/>
  <c r="X2684" i="1"/>
  <c r="AC2684" i="1" s="1"/>
  <c r="Y2687" i="1"/>
  <c r="AC2687" i="1" s="1"/>
  <c r="T2697" i="1"/>
  <c r="Y2697" i="1" s="1"/>
  <c r="S2698" i="1"/>
  <c r="X2698" i="1" s="1"/>
  <c r="W2698" i="1"/>
  <c r="AB2698" i="1" s="1"/>
  <c r="V2699" i="1"/>
  <c r="AA2699" i="1" s="1"/>
  <c r="AC2699" i="1" s="1"/>
  <c r="U2700" i="1"/>
  <c r="Z2700" i="1" s="1"/>
  <c r="X2701" i="1"/>
  <c r="Y2704" i="1"/>
  <c r="T2706" i="1"/>
  <c r="Y2706" i="1" s="1"/>
  <c r="S2707" i="1"/>
  <c r="X2707" i="1" s="1"/>
  <c r="W2707" i="1"/>
  <c r="AB2707" i="1" s="1"/>
  <c r="V2708" i="1"/>
  <c r="AA2708" i="1" s="1"/>
  <c r="AC2708" i="1" s="1"/>
  <c r="U2709" i="1"/>
  <c r="Z2709" i="1" s="1"/>
  <c r="X2710" i="1"/>
  <c r="Y2713" i="1"/>
  <c r="X2723" i="1"/>
  <c r="S2724" i="1"/>
  <c r="X2724" i="1" s="1"/>
  <c r="W2724" i="1"/>
  <c r="AB2724" i="1" s="1"/>
  <c r="X2727" i="1"/>
  <c r="S2728" i="1"/>
  <c r="X2728" i="1" s="1"/>
  <c r="W2728" i="1"/>
  <c r="AB2728" i="1" s="1"/>
  <c r="X2731" i="1"/>
  <c r="S2732" i="1"/>
  <c r="X2732" i="1" s="1"/>
  <c r="W2732" i="1"/>
  <c r="AB2732" i="1" s="1"/>
  <c r="X2736" i="1"/>
  <c r="S2737" i="1"/>
  <c r="X2737" i="1" s="1"/>
  <c r="W2737" i="1"/>
  <c r="AB2737" i="1" s="1"/>
  <c r="U2747" i="1"/>
  <c r="Z2747" i="1" s="1"/>
  <c r="AC2747" i="1" s="1"/>
  <c r="T2748" i="1"/>
  <c r="Y2748" i="1" s="1"/>
  <c r="S2749" i="1"/>
  <c r="X2749" i="1" s="1"/>
  <c r="W2749" i="1"/>
  <c r="AB2749" i="1" s="1"/>
  <c r="S2750" i="1"/>
  <c r="X2750" i="1" s="1"/>
  <c r="W2750" i="1"/>
  <c r="AB2750" i="1" s="1"/>
  <c r="X2753" i="1"/>
  <c r="S2754" i="1"/>
  <c r="X2754" i="1" s="1"/>
  <c r="W2754" i="1"/>
  <c r="AB2754" i="1" s="1"/>
  <c r="X2757" i="1"/>
  <c r="S2758" i="1"/>
  <c r="X2758" i="1" s="1"/>
  <c r="W2758" i="1"/>
  <c r="AB2758" i="1" s="1"/>
  <c r="X2761" i="1"/>
  <c r="S2762" i="1"/>
  <c r="X2762" i="1" s="1"/>
  <c r="W2762" i="1"/>
  <c r="AB2762" i="1" s="1"/>
  <c r="X2766" i="1"/>
  <c r="S2767" i="1"/>
  <c r="X2767" i="1" s="1"/>
  <c r="W2767" i="1"/>
  <c r="AB2767" i="1" s="1"/>
  <c r="X2770" i="1"/>
  <c r="S2771" i="1"/>
  <c r="X2771" i="1" s="1"/>
  <c r="W2771" i="1"/>
  <c r="AB2771" i="1" s="1"/>
  <c r="X2778" i="1"/>
  <c r="S2779" i="1"/>
  <c r="X2779" i="1" s="1"/>
  <c r="W2779" i="1"/>
  <c r="AB2779" i="1" s="1"/>
  <c r="T2783" i="1"/>
  <c r="Y2783" i="1" s="1"/>
  <c r="T2787" i="1"/>
  <c r="Y2787" i="1" s="1"/>
  <c r="T2791" i="1"/>
  <c r="Y2791" i="1" s="1"/>
  <c r="T2796" i="1"/>
  <c r="Y2796" i="1" s="1"/>
  <c r="T2800" i="1"/>
  <c r="Y2800" i="1" s="1"/>
  <c r="T2804" i="1"/>
  <c r="Y2804" i="1" s="1"/>
  <c r="T2808" i="1"/>
  <c r="Y2808" i="1" s="1"/>
  <c r="Z2811" i="1"/>
  <c r="U2812" i="1"/>
  <c r="Z2812" i="1" s="1"/>
  <c r="S2814" i="1"/>
  <c r="X2814" i="1" s="1"/>
  <c r="W2814" i="1"/>
  <c r="AB2814" i="1" s="1"/>
  <c r="V2815" i="1"/>
  <c r="AA2815" i="1" s="1"/>
  <c r="U2816" i="1"/>
  <c r="Z2816" i="1" s="1"/>
  <c r="T2817" i="1"/>
  <c r="Y2817" i="1" s="1"/>
  <c r="S2818" i="1"/>
  <c r="X2818" i="1" s="1"/>
  <c r="W2818" i="1"/>
  <c r="AB2818" i="1" s="1"/>
  <c r="V2819" i="1"/>
  <c r="AA2819" i="1" s="1"/>
  <c r="U2820" i="1"/>
  <c r="Z2820" i="1" s="1"/>
  <c r="T2821" i="1"/>
  <c r="Y2821" i="1" s="1"/>
  <c r="S2822" i="1"/>
  <c r="X2822" i="1" s="1"/>
  <c r="W2822" i="1"/>
  <c r="AB2822" i="1" s="1"/>
  <c r="V2823" i="1"/>
  <c r="AA2823" i="1" s="1"/>
  <c r="U2824" i="1"/>
  <c r="Z2824" i="1" s="1"/>
  <c r="U2825" i="1"/>
  <c r="Z2825" i="1" s="1"/>
  <c r="T2826" i="1"/>
  <c r="Y2826" i="1" s="1"/>
  <c r="S2827" i="1"/>
  <c r="X2827" i="1" s="1"/>
  <c r="W2827" i="1"/>
  <c r="AB2827" i="1" s="1"/>
  <c r="V2828" i="1"/>
  <c r="AA2828" i="1" s="1"/>
  <c r="U2829" i="1"/>
  <c r="Z2829" i="1" s="1"/>
  <c r="T2830" i="1"/>
  <c r="Y2830" i="1" s="1"/>
  <c r="S2831" i="1"/>
  <c r="X2831" i="1" s="1"/>
  <c r="W2831" i="1"/>
  <c r="AB2831" i="1" s="1"/>
  <c r="V2832" i="1"/>
  <c r="AA2832" i="1" s="1"/>
  <c r="U2833" i="1"/>
  <c r="Z2833" i="1" s="1"/>
  <c r="T2834" i="1"/>
  <c r="Y2834" i="1" s="1"/>
  <c r="S2835" i="1"/>
  <c r="X2835" i="1" s="1"/>
  <c r="W2835" i="1"/>
  <c r="AB2835" i="1" s="1"/>
  <c r="V2836" i="1"/>
  <c r="AA2836" i="1" s="1"/>
  <c r="U2837" i="1"/>
  <c r="Z2837" i="1" s="1"/>
  <c r="T2838" i="1"/>
  <c r="Y2838" i="1" s="1"/>
  <c r="S2839" i="1"/>
  <c r="X2839" i="1" s="1"/>
  <c r="W2839" i="1"/>
  <c r="AB2839" i="1" s="1"/>
  <c r="S2840" i="1"/>
  <c r="X2840" i="1" s="1"/>
  <c r="W2840" i="1"/>
  <c r="AB2840" i="1" s="1"/>
  <c r="V2841" i="1"/>
  <c r="AA2841" i="1" s="1"/>
  <c r="U2842" i="1"/>
  <c r="Z2842" i="1" s="1"/>
  <c r="T2843" i="1"/>
  <c r="Y2843" i="1" s="1"/>
  <c r="S2844" i="1"/>
  <c r="X2844" i="1" s="1"/>
  <c r="W2844" i="1"/>
  <c r="AB2844" i="1" s="1"/>
  <c r="V2845" i="1"/>
  <c r="AA2845" i="1" s="1"/>
  <c r="U2846" i="1"/>
  <c r="Z2846" i="1" s="1"/>
  <c r="T2847" i="1"/>
  <c r="Y2847" i="1" s="1"/>
  <c r="S2848" i="1"/>
  <c r="X2848" i="1" s="1"/>
  <c r="W2848" i="1"/>
  <c r="AB2848" i="1" s="1"/>
  <c r="V2849" i="1"/>
  <c r="AA2849" i="1" s="1"/>
  <c r="U2850" i="1"/>
  <c r="Z2850" i="1" s="1"/>
  <c r="T2851" i="1"/>
  <c r="Y2851" i="1" s="1"/>
  <c r="S2852" i="1"/>
  <c r="X2852" i="1" s="1"/>
  <c r="W2852" i="1"/>
  <c r="AB2852" i="1" s="1"/>
  <c r="V2853" i="1"/>
  <c r="AA2853" i="1" s="1"/>
  <c r="U2854" i="1"/>
  <c r="Z2854" i="1" s="1"/>
  <c r="U2855" i="1"/>
  <c r="Z2855" i="1" s="1"/>
  <c r="T2856" i="1"/>
  <c r="Y2856" i="1" s="1"/>
  <c r="S2857" i="1"/>
  <c r="X2857" i="1" s="1"/>
  <c r="W2857" i="1"/>
  <c r="AB2857" i="1" s="1"/>
  <c r="V2858" i="1"/>
  <c r="AA2858" i="1" s="1"/>
  <c r="U2859" i="1"/>
  <c r="Z2859" i="1" s="1"/>
  <c r="T2860" i="1"/>
  <c r="Y2860" i="1" s="1"/>
  <c r="S2861" i="1"/>
  <c r="X2861" i="1" s="1"/>
  <c r="W2861" i="1"/>
  <c r="AB2861" i="1" s="1"/>
  <c r="V2862" i="1"/>
  <c r="AA2862" i="1" s="1"/>
  <c r="U2863" i="1"/>
  <c r="Z2863" i="1" s="1"/>
  <c r="T2864" i="1"/>
  <c r="Y2864" i="1" s="1"/>
  <c r="S2865" i="1"/>
  <c r="X2865" i="1" s="1"/>
  <c r="W2865" i="1"/>
  <c r="AB2865" i="1" s="1"/>
  <c r="V2866" i="1"/>
  <c r="AA2866" i="1" s="1"/>
  <c r="U2867" i="1"/>
  <c r="Z2867" i="1" s="1"/>
  <c r="T2868" i="1"/>
  <c r="Y2868" i="1" s="1"/>
  <c r="S2870" i="1"/>
  <c r="X2870" i="1" s="1"/>
  <c r="W2870" i="1"/>
  <c r="AB2870" i="1" s="1"/>
  <c r="S2871" i="1"/>
  <c r="X2871" i="1" s="1"/>
  <c r="W2871" i="1"/>
  <c r="AB2871" i="1" s="1"/>
  <c r="V2872" i="1"/>
  <c r="AA2872" i="1" s="1"/>
  <c r="U2873" i="1"/>
  <c r="Z2873" i="1" s="1"/>
  <c r="T2874" i="1"/>
  <c r="Y2874" i="1" s="1"/>
  <c r="S2875" i="1"/>
  <c r="X2875" i="1" s="1"/>
  <c r="W2875" i="1"/>
  <c r="AB2875" i="1" s="1"/>
  <c r="V2876" i="1"/>
  <c r="AA2876" i="1" s="1"/>
  <c r="U2877" i="1"/>
  <c r="Z2877" i="1" s="1"/>
  <c r="T2878" i="1"/>
  <c r="Y2878" i="1" s="1"/>
  <c r="S2879" i="1"/>
  <c r="X2879" i="1" s="1"/>
  <c r="W2879" i="1"/>
  <c r="AB2879" i="1" s="1"/>
  <c r="V2880" i="1"/>
  <c r="AA2880" i="1" s="1"/>
  <c r="U2881" i="1"/>
  <c r="Z2881" i="1" s="1"/>
  <c r="T2882" i="1"/>
  <c r="Y2882" i="1" s="1"/>
  <c r="S2883" i="1"/>
  <c r="X2883" i="1" s="1"/>
  <c r="W2883" i="1"/>
  <c r="AB2883" i="1" s="1"/>
  <c r="V2884" i="1"/>
  <c r="AA2884" i="1" s="1"/>
  <c r="U2886" i="1"/>
  <c r="Z2886" i="1" s="1"/>
  <c r="U2887" i="1"/>
  <c r="Z2887" i="1" s="1"/>
  <c r="T2888" i="1"/>
  <c r="Y2888" i="1" s="1"/>
  <c r="S2889" i="1"/>
  <c r="X2889" i="1" s="1"/>
  <c r="W2889" i="1"/>
  <c r="AB2889" i="1" s="1"/>
  <c r="V2890" i="1"/>
  <c r="AA2890" i="1" s="1"/>
  <c r="U2891" i="1"/>
  <c r="Z2891" i="1" s="1"/>
  <c r="T2892" i="1"/>
  <c r="Y2892" i="1" s="1"/>
  <c r="S2893" i="1"/>
  <c r="X2893" i="1" s="1"/>
  <c r="W2893" i="1"/>
  <c r="AB2893" i="1" s="1"/>
  <c r="V2894" i="1"/>
  <c r="AA2894" i="1" s="1"/>
  <c r="U2895" i="1"/>
  <c r="Z2895" i="1" s="1"/>
  <c r="T2896" i="1"/>
  <c r="Y2896" i="1" s="1"/>
  <c r="S2897" i="1"/>
  <c r="X2897" i="1" s="1"/>
  <c r="W2897" i="1"/>
  <c r="AB2897" i="1" s="1"/>
  <c r="V2898" i="1"/>
  <c r="AA2898" i="1" s="1"/>
  <c r="U2899" i="1"/>
  <c r="Z2899" i="1" s="1"/>
  <c r="T2900" i="1"/>
  <c r="Y2900" i="1" s="1"/>
  <c r="S2901" i="1"/>
  <c r="X2901" i="1" s="1"/>
  <c r="W2901" i="1"/>
  <c r="AB2901" i="1" s="1"/>
  <c r="S2902" i="1"/>
  <c r="X2902" i="1" s="1"/>
  <c r="W2902" i="1"/>
  <c r="AB2902" i="1" s="1"/>
  <c r="V2903" i="1"/>
  <c r="AA2903" i="1" s="1"/>
  <c r="U2904" i="1"/>
  <c r="Z2904" i="1" s="1"/>
  <c r="T2905" i="1"/>
  <c r="Y2905" i="1" s="1"/>
  <c r="S2906" i="1"/>
  <c r="X2906" i="1" s="1"/>
  <c r="W2906" i="1"/>
  <c r="AB2906" i="1" s="1"/>
  <c r="V2907" i="1"/>
  <c r="AA2907" i="1" s="1"/>
  <c r="U2908" i="1"/>
  <c r="Z2908" i="1" s="1"/>
  <c r="T2909" i="1"/>
  <c r="Y2909" i="1" s="1"/>
  <c r="S2910" i="1"/>
  <c r="X2910" i="1" s="1"/>
  <c r="W2910" i="1"/>
  <c r="AB2910" i="1" s="1"/>
  <c r="V2911" i="1"/>
  <c r="AA2911" i="1" s="1"/>
  <c r="U2912" i="1"/>
  <c r="Z2912" i="1" s="1"/>
  <c r="AC2912" i="1" s="1"/>
  <c r="T2913" i="1"/>
  <c r="Y2913" i="1" s="1"/>
  <c r="AC2913" i="1" s="1"/>
  <c r="S2914" i="1"/>
  <c r="X2914" i="1" s="1"/>
  <c r="AC2914" i="1" s="1"/>
  <c r="W2914" i="1"/>
  <c r="AB2914" i="1" s="1"/>
  <c r="V2915" i="1"/>
  <c r="AA2915" i="1" s="1"/>
  <c r="AC2915" i="1" s="1"/>
  <c r="U2916" i="1"/>
  <c r="Z2916" i="1" s="1"/>
  <c r="AC2916" i="1" s="1"/>
  <c r="U2917" i="1"/>
  <c r="Z2917" i="1" s="1"/>
  <c r="AC2917" i="1" s="1"/>
  <c r="T2918" i="1"/>
  <c r="Y2918" i="1" s="1"/>
  <c r="AC2918" i="1" s="1"/>
  <c r="S2919" i="1"/>
  <c r="X2919" i="1" s="1"/>
  <c r="W2919" i="1"/>
  <c r="AB2919" i="1" s="1"/>
  <c r="V2920" i="1"/>
  <c r="AA2920" i="1" s="1"/>
  <c r="AC2920" i="1" s="1"/>
  <c r="U2921" i="1"/>
  <c r="Z2921" i="1" s="1"/>
  <c r="AC2921" i="1" s="1"/>
  <c r="T2922" i="1"/>
  <c r="Y2922" i="1" s="1"/>
  <c r="AC2922" i="1" s="1"/>
  <c r="S2923" i="1"/>
  <c r="X2923" i="1" s="1"/>
  <c r="W2923" i="1"/>
  <c r="AB2923" i="1" s="1"/>
  <c r="V2924" i="1"/>
  <c r="AA2924" i="1" s="1"/>
  <c r="AC2924" i="1" s="1"/>
  <c r="U2925" i="1"/>
  <c r="Z2925" i="1" s="1"/>
  <c r="AC2925" i="1" s="1"/>
  <c r="T2926" i="1"/>
  <c r="Y2926" i="1" s="1"/>
  <c r="AC2926" i="1" s="1"/>
  <c r="AD2926" i="1" s="1"/>
  <c r="S2927" i="1"/>
  <c r="X2927" i="1" s="1"/>
  <c r="W2927" i="1"/>
  <c r="AB2927" i="1" s="1"/>
  <c r="V2928" i="1"/>
  <c r="AA2928" i="1" s="1"/>
  <c r="AC2928" i="1" s="1"/>
  <c r="U2929" i="1"/>
  <c r="Z2929" i="1" s="1"/>
  <c r="AC2929" i="1" s="1"/>
  <c r="AD2929" i="1" s="1"/>
  <c r="T2930" i="1"/>
  <c r="Y2930" i="1" s="1"/>
  <c r="AC2930" i="1" s="1"/>
  <c r="S2931" i="1"/>
  <c r="X2931" i="1" s="1"/>
  <c r="W2931" i="1"/>
  <c r="AB2931" i="1" s="1"/>
  <c r="S2932" i="1"/>
  <c r="X2932" i="1" s="1"/>
  <c r="W2932" i="1"/>
  <c r="AB2932" i="1" s="1"/>
  <c r="V2933" i="1"/>
  <c r="AA2933" i="1" s="1"/>
  <c r="AC2933" i="1" s="1"/>
  <c r="U2934" i="1"/>
  <c r="Z2934" i="1" s="1"/>
  <c r="AC2934" i="1" s="1"/>
  <c r="T2935" i="1"/>
  <c r="Y2935" i="1" s="1"/>
  <c r="AC2935" i="1" s="1"/>
  <c r="S2936" i="1"/>
  <c r="X2936" i="1" s="1"/>
  <c r="W2936" i="1"/>
  <c r="AB2936" i="1" s="1"/>
  <c r="V2937" i="1"/>
  <c r="AA2937" i="1" s="1"/>
  <c r="AC2937" i="1" s="1"/>
  <c r="U2938" i="1"/>
  <c r="Z2938" i="1" s="1"/>
  <c r="AC2938" i="1" s="1"/>
  <c r="T2939" i="1"/>
  <c r="Y2939" i="1" s="1"/>
  <c r="AC2939" i="1" s="1"/>
  <c r="S2940" i="1"/>
  <c r="X2940" i="1" s="1"/>
  <c r="W2940" i="1"/>
  <c r="AB2940" i="1" s="1"/>
  <c r="V2941" i="1"/>
  <c r="AA2941" i="1" s="1"/>
  <c r="AC2941" i="1" s="1"/>
  <c r="U2942" i="1"/>
  <c r="Z2942" i="1" s="1"/>
  <c r="AC2942" i="1" s="1"/>
  <c r="T2943" i="1"/>
  <c r="Y2943" i="1" s="1"/>
  <c r="AC2943" i="1" s="1"/>
  <c r="S2944" i="1"/>
  <c r="X2944" i="1" s="1"/>
  <c r="W2944" i="1"/>
  <c r="AB2944" i="1" s="1"/>
  <c r="V2945" i="1"/>
  <c r="AA2945" i="1" s="1"/>
  <c r="AC2945" i="1" s="1"/>
  <c r="U2946" i="1"/>
  <c r="Z2946" i="1" s="1"/>
  <c r="AC2946" i="1" s="1"/>
  <c r="U2947" i="1"/>
  <c r="Z2947" i="1" s="1"/>
  <c r="AC2947" i="1" s="1"/>
  <c r="T2948" i="1"/>
  <c r="Y2948" i="1" s="1"/>
  <c r="AC2948" i="1" s="1"/>
  <c r="AD2948" i="1" s="1"/>
  <c r="S2949" i="1"/>
  <c r="X2949" i="1" s="1"/>
  <c r="W2949" i="1"/>
  <c r="AB2949" i="1" s="1"/>
  <c r="V2950" i="1"/>
  <c r="AA2950" i="1" s="1"/>
  <c r="AC2950" i="1" s="1"/>
  <c r="U2951" i="1"/>
  <c r="Z2951" i="1" s="1"/>
  <c r="AC2951" i="1" s="1"/>
  <c r="T2952" i="1"/>
  <c r="Y2952" i="1" s="1"/>
  <c r="AC2952" i="1" s="1"/>
  <c r="S2953" i="1"/>
  <c r="X2953" i="1" s="1"/>
  <c r="W2953" i="1"/>
  <c r="AB2953" i="1" s="1"/>
  <c r="V2954" i="1"/>
  <c r="AA2954" i="1" s="1"/>
  <c r="AC2954" i="1" s="1"/>
  <c r="U2955" i="1"/>
  <c r="Z2955" i="1" s="1"/>
  <c r="AC2955" i="1" s="1"/>
  <c r="T2956" i="1"/>
  <c r="Y2956" i="1" s="1"/>
  <c r="AC2956" i="1" s="1"/>
  <c r="S2957" i="1"/>
  <c r="X2957" i="1" s="1"/>
  <c r="W2957" i="1"/>
  <c r="AB2957" i="1" s="1"/>
  <c r="V2958" i="1"/>
  <c r="AA2958" i="1" s="1"/>
  <c r="AC2958" i="1" s="1"/>
  <c r="U2959" i="1"/>
  <c r="Z2959" i="1" s="1"/>
  <c r="AC2959" i="1" s="1"/>
  <c r="T2960" i="1"/>
  <c r="Y2960" i="1" s="1"/>
  <c r="AC2960" i="1" s="1"/>
  <c r="S2961" i="1"/>
  <c r="X2961" i="1" s="1"/>
  <c r="W2961" i="1"/>
  <c r="AB2961" i="1" s="1"/>
  <c r="S2962" i="1"/>
  <c r="X2962" i="1" s="1"/>
  <c r="W2962" i="1"/>
  <c r="AB2962" i="1" s="1"/>
  <c r="V2963" i="1"/>
  <c r="AA2963" i="1" s="1"/>
  <c r="AC2963" i="1" s="1"/>
  <c r="U2964" i="1"/>
  <c r="Z2964" i="1" s="1"/>
  <c r="AC2964" i="1" s="1"/>
  <c r="T2965" i="1"/>
  <c r="Y2965" i="1" s="1"/>
  <c r="AC2965" i="1" s="1"/>
  <c r="S2966" i="1"/>
  <c r="X2966" i="1" s="1"/>
  <c r="W2966" i="1"/>
  <c r="AB2966" i="1" s="1"/>
  <c r="V2967" i="1"/>
  <c r="AA2967" i="1" s="1"/>
  <c r="AC2967" i="1" s="1"/>
  <c r="U2968" i="1"/>
  <c r="Z2968" i="1" s="1"/>
  <c r="AC2968" i="1" s="1"/>
  <c r="T2969" i="1"/>
  <c r="Y2969" i="1" s="1"/>
  <c r="AC2969" i="1" s="1"/>
  <c r="S2970" i="1"/>
  <c r="X2970" i="1" s="1"/>
  <c r="W2970" i="1"/>
  <c r="AB2970" i="1" s="1"/>
  <c r="V2971" i="1"/>
  <c r="AA2971" i="1" s="1"/>
  <c r="AC2971" i="1" s="1"/>
  <c r="U2972" i="1"/>
  <c r="Z2972" i="1" s="1"/>
  <c r="AC2972" i="1" s="1"/>
  <c r="T2973" i="1"/>
  <c r="Y2973" i="1" s="1"/>
  <c r="AC2973" i="1" s="1"/>
  <c r="S2974" i="1"/>
  <c r="X2974" i="1" s="1"/>
  <c r="W2974" i="1"/>
  <c r="AB2974" i="1" s="1"/>
  <c r="V2975" i="1"/>
  <c r="AA2975" i="1" s="1"/>
  <c r="AC2975" i="1" s="1"/>
  <c r="U2976" i="1"/>
  <c r="Z2976" i="1" s="1"/>
  <c r="AC2976" i="1" s="1"/>
  <c r="U2977" i="1"/>
  <c r="Z2977" i="1" s="1"/>
  <c r="AC2977" i="1" s="1"/>
  <c r="T2978" i="1"/>
  <c r="Y2978" i="1" s="1"/>
  <c r="AC2978" i="1" s="1"/>
  <c r="S2979" i="1"/>
  <c r="X2979" i="1" s="1"/>
  <c r="W2979" i="1"/>
  <c r="AB2979" i="1" s="1"/>
  <c r="V2980" i="1"/>
  <c r="AA2980" i="1" s="1"/>
  <c r="AC2980" i="1" s="1"/>
  <c r="U2981" i="1"/>
  <c r="Z2981" i="1" s="1"/>
  <c r="AC2981" i="1" s="1"/>
  <c r="T2982" i="1"/>
  <c r="Y2982" i="1" s="1"/>
  <c r="AC2982" i="1" s="1"/>
  <c r="AD2982" i="1" s="1"/>
  <c r="S2983" i="1"/>
  <c r="X2983" i="1" s="1"/>
  <c r="W2983" i="1"/>
  <c r="AB2983" i="1" s="1"/>
  <c r="V2984" i="1"/>
  <c r="AA2984" i="1" s="1"/>
  <c r="AC2984" i="1" s="1"/>
  <c r="U2985" i="1"/>
  <c r="Z2985" i="1" s="1"/>
  <c r="AC2985" i="1" s="1"/>
  <c r="AD2985" i="1" s="1"/>
  <c r="T2986" i="1"/>
  <c r="Y2986" i="1" s="1"/>
  <c r="AC2986" i="1" s="1"/>
  <c r="AD2986" i="1" s="1"/>
  <c r="S2987" i="1"/>
  <c r="X2987" i="1" s="1"/>
  <c r="W2987" i="1"/>
  <c r="AB2987" i="1" s="1"/>
  <c r="V2988" i="1"/>
  <c r="AA2988" i="1" s="1"/>
  <c r="AC2988" i="1" s="1"/>
  <c r="AD2988" i="1" s="1"/>
  <c r="U2989" i="1"/>
  <c r="Z2989" i="1" s="1"/>
  <c r="AC2989" i="1" s="1"/>
  <c r="AD2989" i="1" s="1"/>
  <c r="T2990" i="1"/>
  <c r="Y2990" i="1" s="1"/>
  <c r="AC2990" i="1" s="1"/>
  <c r="S2991" i="1"/>
  <c r="X2991" i="1" s="1"/>
  <c r="W2991" i="1"/>
  <c r="AB2991" i="1" s="1"/>
  <c r="S2992" i="1"/>
  <c r="X2992" i="1" s="1"/>
  <c r="W2992" i="1"/>
  <c r="AB2992" i="1" s="1"/>
  <c r="V2993" i="1"/>
  <c r="AA2993" i="1" s="1"/>
  <c r="AC2993" i="1" s="1"/>
  <c r="U2994" i="1"/>
  <c r="Z2994" i="1" s="1"/>
  <c r="AC2994" i="1" s="1"/>
  <c r="T2995" i="1"/>
  <c r="Y2995" i="1" s="1"/>
  <c r="AC2995" i="1" s="1"/>
  <c r="S2996" i="1"/>
  <c r="X2996" i="1" s="1"/>
  <c r="W2996" i="1"/>
  <c r="AB2996" i="1" s="1"/>
  <c r="V2997" i="1"/>
  <c r="AA2997" i="1" s="1"/>
  <c r="AC2997" i="1" s="1"/>
  <c r="U2998" i="1"/>
  <c r="Z2998" i="1" s="1"/>
  <c r="AC2998" i="1" s="1"/>
  <c r="T2999" i="1"/>
  <c r="Y2999" i="1" s="1"/>
  <c r="AC2999" i="1" s="1"/>
  <c r="S3000" i="1"/>
  <c r="X3000" i="1" s="1"/>
  <c r="W3000" i="1"/>
  <c r="AB3000" i="1" s="1"/>
  <c r="V3001" i="1"/>
  <c r="AA3001" i="1" s="1"/>
  <c r="AC3001" i="1" s="1"/>
  <c r="U3002" i="1"/>
  <c r="Z3002" i="1" s="1"/>
  <c r="AC3002" i="1" s="1"/>
  <c r="T3003" i="1"/>
  <c r="Y3003" i="1" s="1"/>
  <c r="AC3003" i="1" s="1"/>
  <c r="S3004" i="1"/>
  <c r="X3004" i="1" s="1"/>
  <c r="W3004" i="1"/>
  <c r="AB3004" i="1" s="1"/>
  <c r="V3005" i="1"/>
  <c r="AA3005" i="1" s="1"/>
  <c r="AC3005" i="1" s="1"/>
  <c r="U3006" i="1"/>
  <c r="Z3006" i="1" s="1"/>
  <c r="AC3006" i="1" s="1"/>
  <c r="U3007" i="1"/>
  <c r="Z3007" i="1" s="1"/>
  <c r="AC3007" i="1" s="1"/>
  <c r="AD3007" i="1" s="1"/>
  <c r="T3008" i="1"/>
  <c r="Y3008" i="1" s="1"/>
  <c r="AC3008" i="1" s="1"/>
  <c r="S3009" i="1"/>
  <c r="X3009" i="1" s="1"/>
  <c r="AC3009" i="1" s="1"/>
  <c r="AD3009" i="1" s="1"/>
  <c r="W3009" i="1"/>
  <c r="AB3009" i="1" s="1"/>
  <c r="V3010" i="1"/>
  <c r="AA3010" i="1" s="1"/>
  <c r="AC3010" i="1" s="1"/>
  <c r="AD3010" i="1" s="1"/>
  <c r="U3011" i="1"/>
  <c r="Z3011" i="1" s="1"/>
  <c r="AC3011" i="1" s="1"/>
  <c r="AD3011" i="1" s="1"/>
  <c r="T3012" i="1"/>
  <c r="Y3012" i="1" s="1"/>
  <c r="AC3012" i="1" s="1"/>
  <c r="AD3012" i="1" s="1"/>
  <c r="S3013" i="1"/>
  <c r="X3013" i="1" s="1"/>
  <c r="W3013" i="1"/>
  <c r="AB3013" i="1" s="1"/>
  <c r="V3014" i="1"/>
  <c r="AA3014" i="1" s="1"/>
  <c r="AC3014" i="1" s="1"/>
  <c r="AD3014" i="1" s="1"/>
  <c r="U3015" i="1"/>
  <c r="Z3015" i="1" s="1"/>
  <c r="AC3015" i="1" s="1"/>
  <c r="AD3015" i="1" s="1"/>
  <c r="T3016" i="1"/>
  <c r="Y3016" i="1" s="1"/>
  <c r="AC3016" i="1" s="1"/>
  <c r="S3017" i="1"/>
  <c r="X3017" i="1" s="1"/>
  <c r="W3017" i="1"/>
  <c r="AB3017" i="1" s="1"/>
  <c r="V3018" i="1"/>
  <c r="AA3018" i="1" s="1"/>
  <c r="AC3018" i="1" s="1"/>
  <c r="AD3018" i="1" s="1"/>
  <c r="U3019" i="1"/>
  <c r="Z3019" i="1" s="1"/>
  <c r="AC3019" i="1" s="1"/>
  <c r="AD3019" i="1" s="1"/>
  <c r="T3020" i="1"/>
  <c r="Y3020" i="1" s="1"/>
  <c r="AC3020" i="1" s="1"/>
  <c r="AD3020" i="1" s="1"/>
  <c r="S3021" i="1"/>
  <c r="X3021" i="1" s="1"/>
  <c r="W3021" i="1"/>
  <c r="AB3021" i="1" s="1"/>
  <c r="S3022" i="1"/>
  <c r="X3022" i="1" s="1"/>
  <c r="W3022" i="1"/>
  <c r="AB3022" i="1" s="1"/>
  <c r="V3023" i="1"/>
  <c r="AA3023" i="1" s="1"/>
  <c r="AC3023" i="1" s="1"/>
  <c r="U3024" i="1"/>
  <c r="Z3024" i="1" s="1"/>
  <c r="AC3024" i="1" s="1"/>
  <c r="T3025" i="1"/>
  <c r="Y3025" i="1" s="1"/>
  <c r="AC3025" i="1" s="1"/>
  <c r="S3026" i="1"/>
  <c r="X3026" i="1" s="1"/>
  <c r="W3026" i="1"/>
  <c r="AB3026" i="1" s="1"/>
  <c r="V3027" i="1"/>
  <c r="AA3027" i="1" s="1"/>
  <c r="AC3027" i="1" s="1"/>
  <c r="U3028" i="1"/>
  <c r="Z3028" i="1" s="1"/>
  <c r="AC3028" i="1" s="1"/>
  <c r="T3029" i="1"/>
  <c r="Y3029" i="1" s="1"/>
  <c r="AC3029" i="1" s="1"/>
  <c r="S3030" i="1"/>
  <c r="X3030" i="1" s="1"/>
  <c r="W3030" i="1"/>
  <c r="AB3030" i="1" s="1"/>
  <c r="V3031" i="1"/>
  <c r="AA3031" i="1" s="1"/>
  <c r="AC3031" i="1" s="1"/>
  <c r="U3032" i="1"/>
  <c r="Z3032" i="1" s="1"/>
  <c r="AC3032" i="1" s="1"/>
  <c r="T3033" i="1"/>
  <c r="Y3033" i="1" s="1"/>
  <c r="AC3033" i="1" s="1"/>
  <c r="S3034" i="1"/>
  <c r="X3034" i="1" s="1"/>
  <c r="W3034" i="1"/>
  <c r="AB3034" i="1" s="1"/>
  <c r="V3035" i="1"/>
  <c r="AA3035" i="1" s="1"/>
  <c r="AC3035" i="1" s="1"/>
  <c r="U3036" i="1"/>
  <c r="Z3036" i="1" s="1"/>
  <c r="AC3036" i="1" s="1"/>
  <c r="U3037" i="1"/>
  <c r="Z3037" i="1" s="1"/>
  <c r="AC3037" i="1" s="1"/>
  <c r="T3038" i="1"/>
  <c r="Y3038" i="1" s="1"/>
  <c r="S3039" i="1"/>
  <c r="X3039" i="1" s="1"/>
  <c r="W3039" i="1"/>
  <c r="AB3039" i="1" s="1"/>
  <c r="V3040" i="1"/>
  <c r="AA3040" i="1" s="1"/>
  <c r="U3041" i="1"/>
  <c r="Z3041" i="1" s="1"/>
  <c r="T3042" i="1"/>
  <c r="Y3042" i="1" s="1"/>
  <c r="S3043" i="1"/>
  <c r="X3043" i="1" s="1"/>
  <c r="W3043" i="1"/>
  <c r="AB3043" i="1" s="1"/>
  <c r="V3044" i="1"/>
  <c r="AA3044" i="1" s="1"/>
  <c r="U3045" i="1"/>
  <c r="Z3045" i="1" s="1"/>
  <c r="T3046" i="1"/>
  <c r="Y3046" i="1" s="1"/>
  <c r="S3047" i="1"/>
  <c r="X3047" i="1" s="1"/>
  <c r="W3047" i="1"/>
  <c r="AB3047" i="1" s="1"/>
  <c r="V3048" i="1"/>
  <c r="AA3048" i="1" s="1"/>
  <c r="U3049" i="1"/>
  <c r="Z3049" i="1" s="1"/>
  <c r="T3050" i="1"/>
  <c r="Y3050" i="1" s="1"/>
  <c r="S3051" i="1"/>
  <c r="X3051" i="1" s="1"/>
  <c r="W3051" i="1"/>
  <c r="AB3051" i="1" s="1"/>
  <c r="S3052" i="1"/>
  <c r="X3052" i="1" s="1"/>
  <c r="W3052" i="1"/>
  <c r="AB3052" i="1" s="1"/>
  <c r="V3053" i="1"/>
  <c r="AA3053" i="1" s="1"/>
  <c r="U3054" i="1"/>
  <c r="Z3054" i="1" s="1"/>
  <c r="T3055" i="1"/>
  <c r="Y3055" i="1" s="1"/>
  <c r="S3056" i="1"/>
  <c r="X3056" i="1" s="1"/>
  <c r="W3056" i="1"/>
  <c r="AB3056" i="1" s="1"/>
  <c r="V3057" i="1"/>
  <c r="AA3057" i="1" s="1"/>
  <c r="U3058" i="1"/>
  <c r="Z3058" i="1" s="1"/>
  <c r="T3059" i="1"/>
  <c r="Y3059" i="1" s="1"/>
  <c r="AC3059" i="1" s="1"/>
  <c r="S3060" i="1"/>
  <c r="X3060" i="1" s="1"/>
  <c r="W3060" i="1"/>
  <c r="AB3060" i="1" s="1"/>
  <c r="V3061" i="1"/>
  <c r="AA3061" i="1" s="1"/>
  <c r="U3062" i="1"/>
  <c r="Z3062" i="1" s="1"/>
  <c r="AC3062" i="1" s="1"/>
  <c r="T3063" i="1"/>
  <c r="Y3063" i="1" s="1"/>
  <c r="AC3063" i="1" s="1"/>
  <c r="S3064" i="1"/>
  <c r="X3064" i="1" s="1"/>
  <c r="W3064" i="1"/>
  <c r="AB3064" i="1" s="1"/>
  <c r="V3065" i="1"/>
  <c r="AA3065" i="1" s="1"/>
  <c r="U3066" i="1"/>
  <c r="Z3066" i="1" s="1"/>
  <c r="U3067" i="1"/>
  <c r="Z3067" i="1" s="1"/>
  <c r="T3068" i="1"/>
  <c r="Y3068" i="1" s="1"/>
  <c r="S3069" i="1"/>
  <c r="X3069" i="1" s="1"/>
  <c r="W3069" i="1"/>
  <c r="AB3069" i="1" s="1"/>
  <c r="V3070" i="1"/>
  <c r="AA3070" i="1" s="1"/>
  <c r="U3071" i="1"/>
  <c r="Z3071" i="1" s="1"/>
  <c r="T3072" i="1"/>
  <c r="Y3072" i="1" s="1"/>
  <c r="S3073" i="1"/>
  <c r="X3073" i="1" s="1"/>
  <c r="W3073" i="1"/>
  <c r="AB3073" i="1" s="1"/>
  <c r="V3074" i="1"/>
  <c r="AA3074" i="1" s="1"/>
  <c r="U3075" i="1"/>
  <c r="Z3075" i="1" s="1"/>
  <c r="T3076" i="1"/>
  <c r="Y3076" i="1" s="1"/>
  <c r="AC3076" i="1" s="1"/>
  <c r="S3077" i="1"/>
  <c r="X3077" i="1" s="1"/>
  <c r="W3077" i="1"/>
  <c r="AB3077" i="1" s="1"/>
  <c r="V3078" i="1"/>
  <c r="AA3078" i="1" s="1"/>
  <c r="AC3078" i="1" s="1"/>
  <c r="U3079" i="1"/>
  <c r="Z3079" i="1" s="1"/>
  <c r="AC3079" i="1" s="1"/>
  <c r="T3080" i="1"/>
  <c r="Y3080" i="1" s="1"/>
  <c r="AC3080" i="1" s="1"/>
  <c r="S3081" i="1"/>
  <c r="X3081" i="1" s="1"/>
  <c r="W3081" i="1"/>
  <c r="AB3081" i="1" s="1"/>
  <c r="S3082" i="1"/>
  <c r="X3082" i="1" s="1"/>
  <c r="W3082" i="1"/>
  <c r="AB3082" i="1" s="1"/>
  <c r="V3083" i="1"/>
  <c r="AA3083" i="1" s="1"/>
  <c r="AC3083" i="1" s="1"/>
  <c r="U3084" i="1"/>
  <c r="Z3084" i="1" s="1"/>
  <c r="AC3084" i="1" s="1"/>
  <c r="T3085" i="1"/>
  <c r="Y3085" i="1" s="1"/>
  <c r="AC3085" i="1" s="1"/>
  <c r="S3086" i="1"/>
  <c r="X3086" i="1" s="1"/>
  <c r="W3086" i="1"/>
  <c r="AB3086" i="1" s="1"/>
  <c r="V3087" i="1"/>
  <c r="AA3087" i="1" s="1"/>
  <c r="AC3087" i="1" s="1"/>
  <c r="U3088" i="1"/>
  <c r="Z3088" i="1" s="1"/>
  <c r="AC3088" i="1" s="1"/>
  <c r="T3089" i="1"/>
  <c r="Y3089" i="1" s="1"/>
  <c r="AC3089" i="1" s="1"/>
  <c r="S3090" i="1"/>
  <c r="X3090" i="1" s="1"/>
  <c r="W3090" i="1"/>
  <c r="AB3090" i="1" s="1"/>
  <c r="V3091" i="1"/>
  <c r="AA3091" i="1" s="1"/>
  <c r="AC3091" i="1" s="1"/>
  <c r="U3092" i="1"/>
  <c r="Z3092" i="1" s="1"/>
  <c r="T3093" i="1"/>
  <c r="Y3093" i="1" s="1"/>
  <c r="AC3093" i="1" s="1"/>
  <c r="S3094" i="1"/>
  <c r="X3094" i="1" s="1"/>
  <c r="W3094" i="1"/>
  <c r="AB3094" i="1" s="1"/>
  <c r="V3095" i="1"/>
  <c r="AA3095" i="1" s="1"/>
  <c r="U3096" i="1"/>
  <c r="Z3096" i="1" s="1"/>
  <c r="U3097" i="1"/>
  <c r="Z3097" i="1" s="1"/>
  <c r="T3098" i="1"/>
  <c r="Y3098" i="1" s="1"/>
  <c r="S3099" i="1"/>
  <c r="X3099" i="1" s="1"/>
  <c r="W3099" i="1"/>
  <c r="AB3099" i="1" s="1"/>
  <c r="V3100" i="1"/>
  <c r="AA3100" i="1" s="1"/>
  <c r="U3101" i="1"/>
  <c r="Z3101" i="1" s="1"/>
  <c r="T3102" i="1"/>
  <c r="Y3102" i="1" s="1"/>
  <c r="S3103" i="1"/>
  <c r="X3103" i="1" s="1"/>
  <c r="W3103" i="1"/>
  <c r="AB3103" i="1" s="1"/>
  <c r="V3104" i="1"/>
  <c r="AA3104" i="1" s="1"/>
  <c r="U3105" i="1"/>
  <c r="Z3105" i="1" s="1"/>
  <c r="T3106" i="1"/>
  <c r="Y3106" i="1" s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S3112" i="1"/>
  <c r="X3112" i="1" s="1"/>
  <c r="W3112" i="1"/>
  <c r="AB3112" i="1" s="1"/>
  <c r="V3113" i="1"/>
  <c r="AA3113" i="1" s="1"/>
  <c r="U3114" i="1"/>
  <c r="Z3114" i="1" s="1"/>
  <c r="T3115" i="1"/>
  <c r="Y3115" i="1" s="1"/>
  <c r="S3116" i="1"/>
  <c r="X3116" i="1" s="1"/>
  <c r="W3116" i="1"/>
  <c r="AB3116" i="1" s="1"/>
  <c r="V3117" i="1"/>
  <c r="AA3117" i="1" s="1"/>
  <c r="U3118" i="1"/>
  <c r="Z3118" i="1" s="1"/>
  <c r="T3119" i="1"/>
  <c r="Y3119" i="1" s="1"/>
  <c r="S3120" i="1"/>
  <c r="X3120" i="1" s="1"/>
  <c r="W3120" i="1"/>
  <c r="AB3120" i="1" s="1"/>
  <c r="X3121" i="1"/>
  <c r="AB3122" i="1"/>
  <c r="AB3124" i="1"/>
  <c r="AA3125" i="1"/>
  <c r="U3128" i="1"/>
  <c r="Z3128" i="1" s="1"/>
  <c r="AC3128" i="1" s="1"/>
  <c r="T3129" i="1"/>
  <c r="Y3129" i="1" s="1"/>
  <c r="AC3129" i="1" s="1"/>
  <c r="S3130" i="1"/>
  <c r="X3130" i="1" s="1"/>
  <c r="W3130" i="1"/>
  <c r="AB3130" i="1" s="1"/>
  <c r="V3131" i="1"/>
  <c r="AA3131" i="1" s="1"/>
  <c r="AC3131" i="1" s="1"/>
  <c r="AB3133" i="1"/>
  <c r="AA3134" i="1"/>
  <c r="T3142" i="1"/>
  <c r="Y3142" i="1" s="1"/>
  <c r="AC3142" i="1" s="1"/>
  <c r="X3143" i="1"/>
  <c r="S3143" i="1"/>
  <c r="W3143" i="1"/>
  <c r="AB3143" i="1" s="1"/>
  <c r="V3144" i="1"/>
  <c r="AA3144" i="1" s="1"/>
  <c r="AC3144" i="1" s="1"/>
  <c r="AB3146" i="1"/>
  <c r="AA3147" i="1"/>
  <c r="U3166" i="1"/>
  <c r="Z3166" i="1" s="1"/>
  <c r="AC3166" i="1" s="1"/>
  <c r="T3167" i="1"/>
  <c r="Y3167" i="1" s="1"/>
  <c r="AC3167" i="1" s="1"/>
  <c r="S3168" i="1"/>
  <c r="X3168" i="1" s="1"/>
  <c r="W3168" i="1"/>
  <c r="AB3168" i="1" s="1"/>
  <c r="V3169" i="1"/>
  <c r="AA3169" i="1" s="1"/>
  <c r="AC3169" i="1" s="1"/>
  <c r="AB3171" i="1"/>
  <c r="S2678" i="1"/>
  <c r="X2678" i="1" s="1"/>
  <c r="V2679" i="1"/>
  <c r="AA2679" i="1" s="1"/>
  <c r="U2680" i="1"/>
  <c r="Z2680" i="1" s="1"/>
  <c r="T2681" i="1"/>
  <c r="Y2681" i="1" s="1"/>
  <c r="T2719" i="1"/>
  <c r="Y2719" i="1" s="1"/>
  <c r="T2720" i="1"/>
  <c r="Y2720" i="1" s="1"/>
  <c r="S2721" i="1"/>
  <c r="X2721" i="1" s="1"/>
  <c r="W2721" i="1"/>
  <c r="AB2721" i="1" s="1"/>
  <c r="V2722" i="1"/>
  <c r="AA2722" i="1" s="1"/>
  <c r="U2723" i="1"/>
  <c r="Z2723" i="1" s="1"/>
  <c r="T2724" i="1"/>
  <c r="Y2724" i="1" s="1"/>
  <c r="S2725" i="1"/>
  <c r="X2725" i="1" s="1"/>
  <c r="W2725" i="1"/>
  <c r="AB2725" i="1" s="1"/>
  <c r="V2726" i="1"/>
  <c r="AA2726" i="1" s="1"/>
  <c r="U2727" i="1"/>
  <c r="Z2727" i="1" s="1"/>
  <c r="T2728" i="1"/>
  <c r="Y2728" i="1" s="1"/>
  <c r="S2729" i="1"/>
  <c r="X2729" i="1" s="1"/>
  <c r="W2729" i="1"/>
  <c r="AB2729" i="1" s="1"/>
  <c r="V2730" i="1"/>
  <c r="AA2730" i="1" s="1"/>
  <c r="U2731" i="1"/>
  <c r="Z2731" i="1" s="1"/>
  <c r="T2732" i="1"/>
  <c r="Y2732" i="1" s="1"/>
  <c r="S2733" i="1"/>
  <c r="X2733" i="1" s="1"/>
  <c r="W2733" i="1"/>
  <c r="AB2733" i="1" s="1"/>
  <c r="V2734" i="1"/>
  <c r="AA2734" i="1" s="1"/>
  <c r="V2735" i="1"/>
  <c r="AA2735" i="1" s="1"/>
  <c r="U2736" i="1"/>
  <c r="Z2736" i="1" s="1"/>
  <c r="T2737" i="1"/>
  <c r="Y2737" i="1" s="1"/>
  <c r="S2738" i="1"/>
  <c r="X2738" i="1" s="1"/>
  <c r="W2738" i="1"/>
  <c r="AB2738" i="1" s="1"/>
  <c r="T2750" i="1"/>
  <c r="Y2750" i="1" s="1"/>
  <c r="S2751" i="1"/>
  <c r="X2751" i="1" s="1"/>
  <c r="W2751" i="1"/>
  <c r="AB2751" i="1" s="1"/>
  <c r="V2752" i="1"/>
  <c r="AA2752" i="1" s="1"/>
  <c r="U2753" i="1"/>
  <c r="Z2753" i="1" s="1"/>
  <c r="T2754" i="1"/>
  <c r="Y2754" i="1" s="1"/>
  <c r="S2755" i="1"/>
  <c r="X2755" i="1" s="1"/>
  <c r="W2755" i="1"/>
  <c r="AB2755" i="1" s="1"/>
  <c r="V2756" i="1"/>
  <c r="AA2756" i="1" s="1"/>
  <c r="U2757" i="1"/>
  <c r="Z2757" i="1" s="1"/>
  <c r="T2758" i="1"/>
  <c r="Y2758" i="1" s="1"/>
  <c r="S2759" i="1"/>
  <c r="X2759" i="1" s="1"/>
  <c r="W2759" i="1"/>
  <c r="AB2759" i="1" s="1"/>
  <c r="V2760" i="1"/>
  <c r="AA2760" i="1" s="1"/>
  <c r="U2761" i="1"/>
  <c r="Z2761" i="1" s="1"/>
  <c r="T2762" i="1"/>
  <c r="Y2762" i="1" s="1"/>
  <c r="S2763" i="1"/>
  <c r="X2763" i="1" s="1"/>
  <c r="W2763" i="1"/>
  <c r="AB2763" i="1" s="1"/>
  <c r="V2764" i="1"/>
  <c r="AA2764" i="1" s="1"/>
  <c r="V2765" i="1"/>
  <c r="AA2765" i="1" s="1"/>
  <c r="U2766" i="1"/>
  <c r="Z2766" i="1" s="1"/>
  <c r="T2767" i="1"/>
  <c r="Y2767" i="1" s="1"/>
  <c r="S2768" i="1"/>
  <c r="X2768" i="1" s="1"/>
  <c r="W2768" i="1"/>
  <c r="AB2768" i="1" s="1"/>
  <c r="V2769" i="1"/>
  <c r="AA2769" i="1" s="1"/>
  <c r="U2770" i="1"/>
  <c r="Z2770" i="1" s="1"/>
  <c r="T2771" i="1"/>
  <c r="Y2771" i="1" s="1"/>
  <c r="S2772" i="1"/>
  <c r="X2772" i="1" s="1"/>
  <c r="W2772" i="1"/>
  <c r="AB2772" i="1" s="1"/>
  <c r="W2776" i="1"/>
  <c r="AB2776" i="1" s="1"/>
  <c r="V2777" i="1"/>
  <c r="AA2777" i="1" s="1"/>
  <c r="U2778" i="1"/>
  <c r="Z2778" i="1" s="1"/>
  <c r="T2779" i="1"/>
  <c r="Y2779" i="1" s="1"/>
  <c r="T2780" i="1"/>
  <c r="Y2780" i="1" s="1"/>
  <c r="S2781" i="1"/>
  <c r="X2781" i="1" s="1"/>
  <c r="W2781" i="1"/>
  <c r="AB2781" i="1" s="1"/>
  <c r="V2782" i="1"/>
  <c r="AA2782" i="1" s="1"/>
  <c r="U2783" i="1"/>
  <c r="Z2783" i="1" s="1"/>
  <c r="T2784" i="1"/>
  <c r="Y2784" i="1" s="1"/>
  <c r="S2785" i="1"/>
  <c r="X2785" i="1" s="1"/>
  <c r="W2785" i="1"/>
  <c r="AB2785" i="1" s="1"/>
  <c r="V2786" i="1"/>
  <c r="AA2786" i="1" s="1"/>
  <c r="U2787" i="1"/>
  <c r="Z2787" i="1" s="1"/>
  <c r="T2788" i="1"/>
  <c r="Y2788" i="1" s="1"/>
  <c r="S2789" i="1"/>
  <c r="X2789" i="1" s="1"/>
  <c r="W2789" i="1"/>
  <c r="AB2789" i="1" s="1"/>
  <c r="V2790" i="1"/>
  <c r="AA2790" i="1" s="1"/>
  <c r="U2791" i="1"/>
  <c r="Z2791" i="1" s="1"/>
  <c r="T2792" i="1"/>
  <c r="Y2792" i="1" s="1"/>
  <c r="S2793" i="1"/>
  <c r="X2793" i="1" s="1"/>
  <c r="W2793" i="1"/>
  <c r="AB2793" i="1" s="1"/>
  <c r="V2794" i="1"/>
  <c r="AA2794" i="1" s="1"/>
  <c r="V2795" i="1"/>
  <c r="AA2795" i="1" s="1"/>
  <c r="U2796" i="1"/>
  <c r="Z2796" i="1" s="1"/>
  <c r="T2797" i="1"/>
  <c r="Y2797" i="1" s="1"/>
  <c r="S2798" i="1"/>
  <c r="X2798" i="1" s="1"/>
  <c r="W2798" i="1"/>
  <c r="AB2798" i="1" s="1"/>
  <c r="V2799" i="1"/>
  <c r="AA2799" i="1" s="1"/>
  <c r="U2800" i="1"/>
  <c r="Z2800" i="1" s="1"/>
  <c r="T2801" i="1"/>
  <c r="Y2801" i="1" s="1"/>
  <c r="S2802" i="1"/>
  <c r="X2802" i="1" s="1"/>
  <c r="W2802" i="1"/>
  <c r="AB2802" i="1" s="1"/>
  <c r="V2803" i="1"/>
  <c r="AA2803" i="1" s="1"/>
  <c r="U2804" i="1"/>
  <c r="Z2804" i="1" s="1"/>
  <c r="T2805" i="1"/>
  <c r="Y2805" i="1" s="1"/>
  <c r="S2806" i="1"/>
  <c r="X2806" i="1" s="1"/>
  <c r="W2806" i="1"/>
  <c r="AB2806" i="1" s="1"/>
  <c r="V2807" i="1"/>
  <c r="AA2807" i="1" s="1"/>
  <c r="AC2807" i="1" s="1"/>
  <c r="U2808" i="1"/>
  <c r="Z2808" i="1" s="1"/>
  <c r="T2809" i="1"/>
  <c r="Y2809" i="1" s="1"/>
  <c r="T2810" i="1"/>
  <c r="Y2810" i="1" s="1"/>
  <c r="S2811" i="1"/>
  <c r="X2811" i="1" s="1"/>
  <c r="AC2811" i="1" s="1"/>
  <c r="W2811" i="1"/>
  <c r="AB2811" i="1" s="1"/>
  <c r="V2812" i="1"/>
  <c r="AA2812" i="1" s="1"/>
  <c r="U2813" i="1"/>
  <c r="Z2813" i="1" s="1"/>
  <c r="T2814" i="1"/>
  <c r="Y2814" i="1" s="1"/>
  <c r="S2815" i="1"/>
  <c r="X2815" i="1" s="1"/>
  <c r="W2815" i="1"/>
  <c r="AB2815" i="1" s="1"/>
  <c r="V2816" i="1"/>
  <c r="AA2816" i="1" s="1"/>
  <c r="U2817" i="1"/>
  <c r="Z2817" i="1" s="1"/>
  <c r="T2818" i="1"/>
  <c r="Y2818" i="1" s="1"/>
  <c r="S2819" i="1"/>
  <c r="X2819" i="1" s="1"/>
  <c r="W2819" i="1"/>
  <c r="AB2819" i="1" s="1"/>
  <c r="V2820" i="1"/>
  <c r="AA2820" i="1" s="1"/>
  <c r="U2821" i="1"/>
  <c r="Z2821" i="1" s="1"/>
  <c r="T2822" i="1"/>
  <c r="Y2822" i="1" s="1"/>
  <c r="S2823" i="1"/>
  <c r="X2823" i="1" s="1"/>
  <c r="W2823" i="1"/>
  <c r="AB2823" i="1" s="1"/>
  <c r="V2824" i="1"/>
  <c r="AA2824" i="1" s="1"/>
  <c r="V2825" i="1"/>
  <c r="AA2825" i="1" s="1"/>
  <c r="U2826" i="1"/>
  <c r="Z2826" i="1" s="1"/>
  <c r="T2827" i="1"/>
  <c r="Y2827" i="1" s="1"/>
  <c r="S2828" i="1"/>
  <c r="X2828" i="1" s="1"/>
  <c r="W2828" i="1"/>
  <c r="AB2828" i="1" s="1"/>
  <c r="V2829" i="1"/>
  <c r="AA2829" i="1" s="1"/>
  <c r="U2830" i="1"/>
  <c r="Z2830" i="1" s="1"/>
  <c r="T2831" i="1"/>
  <c r="Y2831" i="1" s="1"/>
  <c r="S2832" i="1"/>
  <c r="X2832" i="1" s="1"/>
  <c r="W2832" i="1"/>
  <c r="AB2832" i="1" s="1"/>
  <c r="V2833" i="1"/>
  <c r="AA2833" i="1" s="1"/>
  <c r="U2834" i="1"/>
  <c r="Z2834" i="1" s="1"/>
  <c r="T2835" i="1"/>
  <c r="Y2835" i="1" s="1"/>
  <c r="S2836" i="1"/>
  <c r="X2836" i="1" s="1"/>
  <c r="W2836" i="1"/>
  <c r="AB2836" i="1" s="1"/>
  <c r="V2837" i="1"/>
  <c r="AA2837" i="1" s="1"/>
  <c r="U2838" i="1"/>
  <c r="Z2838" i="1" s="1"/>
  <c r="T2839" i="1"/>
  <c r="Y2839" i="1" s="1"/>
  <c r="T2840" i="1"/>
  <c r="Y2840" i="1" s="1"/>
  <c r="S2841" i="1"/>
  <c r="X2841" i="1" s="1"/>
  <c r="W2841" i="1"/>
  <c r="AB2841" i="1" s="1"/>
  <c r="V2842" i="1"/>
  <c r="AA2842" i="1" s="1"/>
  <c r="U2843" i="1"/>
  <c r="Z2843" i="1" s="1"/>
  <c r="T2844" i="1"/>
  <c r="Y2844" i="1" s="1"/>
  <c r="S2845" i="1"/>
  <c r="X2845" i="1" s="1"/>
  <c r="W2845" i="1"/>
  <c r="AB2845" i="1" s="1"/>
  <c r="V2846" i="1"/>
  <c r="AA2846" i="1" s="1"/>
  <c r="U2847" i="1"/>
  <c r="Z2847" i="1" s="1"/>
  <c r="T2848" i="1"/>
  <c r="Y2848" i="1" s="1"/>
  <c r="S2849" i="1"/>
  <c r="X2849" i="1" s="1"/>
  <c r="W2849" i="1"/>
  <c r="AB2849" i="1" s="1"/>
  <c r="V2850" i="1"/>
  <c r="AA2850" i="1" s="1"/>
  <c r="U2851" i="1"/>
  <c r="Z2851" i="1" s="1"/>
  <c r="T2852" i="1"/>
  <c r="Y2852" i="1" s="1"/>
  <c r="S2853" i="1"/>
  <c r="X2853" i="1" s="1"/>
  <c r="W2853" i="1"/>
  <c r="AB2853" i="1" s="1"/>
  <c r="V2854" i="1"/>
  <c r="AA2854" i="1" s="1"/>
  <c r="V2855" i="1"/>
  <c r="AA2855" i="1" s="1"/>
  <c r="U2856" i="1"/>
  <c r="Z2856" i="1" s="1"/>
  <c r="T2857" i="1"/>
  <c r="Y2857" i="1" s="1"/>
  <c r="S2858" i="1"/>
  <c r="X2858" i="1" s="1"/>
  <c r="W2858" i="1"/>
  <c r="AB2858" i="1" s="1"/>
  <c r="V2859" i="1"/>
  <c r="AA2859" i="1" s="1"/>
  <c r="U2860" i="1"/>
  <c r="Z2860" i="1" s="1"/>
  <c r="T2861" i="1"/>
  <c r="Y2861" i="1" s="1"/>
  <c r="S2862" i="1"/>
  <c r="X2862" i="1" s="1"/>
  <c r="W2862" i="1"/>
  <c r="AB2862" i="1" s="1"/>
  <c r="V2863" i="1"/>
  <c r="AA2863" i="1" s="1"/>
  <c r="U2864" i="1"/>
  <c r="Z2864" i="1" s="1"/>
  <c r="T2865" i="1"/>
  <c r="Y2865" i="1" s="1"/>
  <c r="S2866" i="1"/>
  <c r="X2866" i="1" s="1"/>
  <c r="W2866" i="1"/>
  <c r="AB2866" i="1" s="1"/>
  <c r="V2867" i="1"/>
  <c r="AA2867" i="1" s="1"/>
  <c r="U2868" i="1"/>
  <c r="Z2868" i="1" s="1"/>
  <c r="T2870" i="1"/>
  <c r="Y2870" i="1" s="1"/>
  <c r="T2871" i="1"/>
  <c r="Y2871" i="1" s="1"/>
  <c r="S2872" i="1"/>
  <c r="X2872" i="1" s="1"/>
  <c r="W2872" i="1"/>
  <c r="AB2872" i="1" s="1"/>
  <c r="V2873" i="1"/>
  <c r="AA2873" i="1" s="1"/>
  <c r="U2874" i="1"/>
  <c r="Z2874" i="1" s="1"/>
  <c r="T2875" i="1"/>
  <c r="Y2875" i="1" s="1"/>
  <c r="S2876" i="1"/>
  <c r="X2876" i="1" s="1"/>
  <c r="W2876" i="1"/>
  <c r="AB2876" i="1" s="1"/>
  <c r="V2877" i="1"/>
  <c r="AA2877" i="1" s="1"/>
  <c r="U2878" i="1"/>
  <c r="Z2878" i="1" s="1"/>
  <c r="T2879" i="1"/>
  <c r="Y2879" i="1" s="1"/>
  <c r="S2880" i="1"/>
  <c r="X2880" i="1" s="1"/>
  <c r="W2880" i="1"/>
  <c r="AB2880" i="1" s="1"/>
  <c r="V2881" i="1"/>
  <c r="AA2881" i="1" s="1"/>
  <c r="U2882" i="1"/>
  <c r="Z2882" i="1" s="1"/>
  <c r="T2883" i="1"/>
  <c r="Y2883" i="1" s="1"/>
  <c r="S2884" i="1"/>
  <c r="X2884" i="1" s="1"/>
  <c r="W2884" i="1"/>
  <c r="AB2884" i="1" s="1"/>
  <c r="V2886" i="1"/>
  <c r="AA2886" i="1" s="1"/>
  <c r="V2887" i="1"/>
  <c r="AA2887" i="1" s="1"/>
  <c r="U2888" i="1"/>
  <c r="Z2888" i="1" s="1"/>
  <c r="T2889" i="1"/>
  <c r="Y2889" i="1" s="1"/>
  <c r="S2890" i="1"/>
  <c r="X2890" i="1" s="1"/>
  <c r="W2890" i="1"/>
  <c r="AB2890" i="1" s="1"/>
  <c r="V2891" i="1"/>
  <c r="AA2891" i="1" s="1"/>
  <c r="U2892" i="1"/>
  <c r="Z2892" i="1" s="1"/>
  <c r="T2893" i="1"/>
  <c r="Y2893" i="1" s="1"/>
  <c r="S2894" i="1"/>
  <c r="X2894" i="1" s="1"/>
  <c r="W2894" i="1"/>
  <c r="AB2894" i="1" s="1"/>
  <c r="V2895" i="1"/>
  <c r="AA2895" i="1" s="1"/>
  <c r="U2896" i="1"/>
  <c r="Z2896" i="1" s="1"/>
  <c r="T2897" i="1"/>
  <c r="Y2897" i="1" s="1"/>
  <c r="S2898" i="1"/>
  <c r="X2898" i="1" s="1"/>
  <c r="W2898" i="1"/>
  <c r="AB2898" i="1" s="1"/>
  <c r="V2899" i="1"/>
  <c r="AA2899" i="1" s="1"/>
  <c r="U2900" i="1"/>
  <c r="Z2900" i="1" s="1"/>
  <c r="T2901" i="1"/>
  <c r="Y2901" i="1" s="1"/>
  <c r="T2902" i="1"/>
  <c r="Y2902" i="1" s="1"/>
  <c r="S2903" i="1"/>
  <c r="X2903" i="1" s="1"/>
  <c r="W2903" i="1"/>
  <c r="AB2903" i="1" s="1"/>
  <c r="V2904" i="1"/>
  <c r="AA2904" i="1" s="1"/>
  <c r="U2905" i="1"/>
  <c r="Z2905" i="1" s="1"/>
  <c r="T2906" i="1"/>
  <c r="Y2906" i="1" s="1"/>
  <c r="S2907" i="1"/>
  <c r="X2907" i="1" s="1"/>
  <c r="W2907" i="1"/>
  <c r="AB2907" i="1" s="1"/>
  <c r="V2908" i="1"/>
  <c r="AA2908" i="1" s="1"/>
  <c r="U2909" i="1"/>
  <c r="Z2909" i="1" s="1"/>
  <c r="T2910" i="1"/>
  <c r="Y2910" i="1" s="1"/>
  <c r="S2911" i="1"/>
  <c r="X2911" i="1" s="1"/>
  <c r="W2911" i="1"/>
  <c r="AB2911" i="1" s="1"/>
  <c r="U3038" i="1"/>
  <c r="Z3038" i="1" s="1"/>
  <c r="T3039" i="1"/>
  <c r="Y3039" i="1" s="1"/>
  <c r="S3040" i="1"/>
  <c r="X3040" i="1" s="1"/>
  <c r="W3040" i="1"/>
  <c r="AB3040" i="1" s="1"/>
  <c r="V3041" i="1"/>
  <c r="AA3041" i="1" s="1"/>
  <c r="U3042" i="1"/>
  <c r="Z3042" i="1" s="1"/>
  <c r="T3043" i="1"/>
  <c r="Y3043" i="1" s="1"/>
  <c r="S3044" i="1"/>
  <c r="X3044" i="1" s="1"/>
  <c r="W3044" i="1"/>
  <c r="AB3044" i="1" s="1"/>
  <c r="V3045" i="1"/>
  <c r="AA3045" i="1" s="1"/>
  <c r="U3046" i="1"/>
  <c r="Z3046" i="1" s="1"/>
  <c r="T3047" i="1"/>
  <c r="Y3047" i="1" s="1"/>
  <c r="S3048" i="1"/>
  <c r="X3048" i="1" s="1"/>
  <c r="W3048" i="1"/>
  <c r="AB3048" i="1" s="1"/>
  <c r="V3049" i="1"/>
  <c r="AA3049" i="1" s="1"/>
  <c r="U3050" i="1"/>
  <c r="Z3050" i="1" s="1"/>
  <c r="T3051" i="1"/>
  <c r="Y3051" i="1" s="1"/>
  <c r="T3052" i="1"/>
  <c r="Y3052" i="1" s="1"/>
  <c r="S3053" i="1"/>
  <c r="X3053" i="1" s="1"/>
  <c r="W3053" i="1"/>
  <c r="AB3053" i="1" s="1"/>
  <c r="V3054" i="1"/>
  <c r="AA3054" i="1" s="1"/>
  <c r="U3055" i="1"/>
  <c r="Z3055" i="1" s="1"/>
  <c r="T3056" i="1"/>
  <c r="Y3056" i="1" s="1"/>
  <c r="S3057" i="1"/>
  <c r="X3057" i="1" s="1"/>
  <c r="W3057" i="1"/>
  <c r="AB3057" i="1" s="1"/>
  <c r="V3058" i="1"/>
  <c r="AA3058" i="1" s="1"/>
  <c r="W3061" i="1"/>
  <c r="AB3061" i="1" s="1"/>
  <c r="T3064" i="1"/>
  <c r="Y3064" i="1" s="1"/>
  <c r="S3065" i="1"/>
  <c r="X3065" i="1" s="1"/>
  <c r="W3065" i="1"/>
  <c r="AB3065" i="1" s="1"/>
  <c r="V3066" i="1"/>
  <c r="AA3066" i="1" s="1"/>
  <c r="V3067" i="1"/>
  <c r="AA3067" i="1" s="1"/>
  <c r="U3068" i="1"/>
  <c r="Z3068" i="1" s="1"/>
  <c r="T3069" i="1"/>
  <c r="Y3069" i="1" s="1"/>
  <c r="S3070" i="1"/>
  <c r="X3070" i="1" s="1"/>
  <c r="W3070" i="1"/>
  <c r="AB3070" i="1" s="1"/>
  <c r="V3071" i="1"/>
  <c r="AA3071" i="1" s="1"/>
  <c r="U3072" i="1"/>
  <c r="Z3072" i="1" s="1"/>
  <c r="T3073" i="1"/>
  <c r="Y3073" i="1" s="1"/>
  <c r="S3074" i="1"/>
  <c r="X3074" i="1" s="1"/>
  <c r="W3074" i="1"/>
  <c r="AB3074" i="1" s="1"/>
  <c r="V3075" i="1"/>
  <c r="AA3075" i="1" s="1"/>
  <c r="T3077" i="1"/>
  <c r="Y3077" i="1" s="1"/>
  <c r="V3092" i="1"/>
  <c r="AA3092" i="1" s="1"/>
  <c r="T3094" i="1"/>
  <c r="Y3094" i="1" s="1"/>
  <c r="S3095" i="1"/>
  <c r="X3095" i="1" s="1"/>
  <c r="W3095" i="1"/>
  <c r="AB3095" i="1" s="1"/>
  <c r="V3096" i="1"/>
  <c r="AA3096" i="1" s="1"/>
  <c r="V3097" i="1"/>
  <c r="AA3097" i="1" s="1"/>
  <c r="U3098" i="1"/>
  <c r="Z3098" i="1" s="1"/>
  <c r="T3099" i="1"/>
  <c r="Y3099" i="1" s="1"/>
  <c r="S3100" i="1"/>
  <c r="X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W3104" i="1"/>
  <c r="AB3104" i="1" s="1"/>
  <c r="V3105" i="1"/>
  <c r="AA3105" i="1" s="1"/>
  <c r="U3106" i="1"/>
  <c r="Z3106" i="1" s="1"/>
  <c r="T3107" i="1"/>
  <c r="Y3107" i="1" s="1"/>
  <c r="S3108" i="1"/>
  <c r="X3108" i="1" s="1"/>
  <c r="W3108" i="1"/>
  <c r="AB3108" i="1" s="1"/>
  <c r="V3109" i="1"/>
  <c r="AA3109" i="1" s="1"/>
  <c r="U3110" i="1"/>
  <c r="Z3110" i="1" s="1"/>
  <c r="T3111" i="1"/>
  <c r="Y3111" i="1" s="1"/>
  <c r="T3112" i="1"/>
  <c r="Y3112" i="1" s="1"/>
  <c r="S3113" i="1"/>
  <c r="X3113" i="1" s="1"/>
  <c r="W3113" i="1"/>
  <c r="AB3113" i="1" s="1"/>
  <c r="V3114" i="1"/>
  <c r="AA3114" i="1" s="1"/>
  <c r="U3115" i="1"/>
  <c r="Z3115" i="1" s="1"/>
  <c r="T3116" i="1"/>
  <c r="Y3116" i="1" s="1"/>
  <c r="S3117" i="1"/>
  <c r="X3117" i="1" s="1"/>
  <c r="W3117" i="1"/>
  <c r="AB3117" i="1" s="1"/>
  <c r="V3118" i="1"/>
  <c r="AA3118" i="1" s="1"/>
  <c r="U3119" i="1"/>
  <c r="Z3119" i="1" s="1"/>
  <c r="T3120" i="1"/>
  <c r="Y3120" i="1" s="1"/>
  <c r="Y3121" i="1"/>
  <c r="Z3121" i="1"/>
  <c r="AA3122" i="1"/>
  <c r="AC3122" i="1" s="1"/>
  <c r="U3123" i="1"/>
  <c r="Z3123" i="1" s="1"/>
  <c r="T3124" i="1"/>
  <c r="Y3124" i="1" s="1"/>
  <c r="AC3124" i="1" s="1"/>
  <c r="S3125" i="1"/>
  <c r="X3125" i="1" s="1"/>
  <c r="W3125" i="1"/>
  <c r="AB3125" i="1" s="1"/>
  <c r="V3126" i="1"/>
  <c r="AA3126" i="1" s="1"/>
  <c r="AC3126" i="1" s="1"/>
  <c r="U3132" i="1"/>
  <c r="Z3132" i="1" s="1"/>
  <c r="AC3132" i="1" s="1"/>
  <c r="T3133" i="1"/>
  <c r="Y3133" i="1" s="1"/>
  <c r="AC3133" i="1" s="1"/>
  <c r="S3134" i="1"/>
  <c r="X3134" i="1" s="1"/>
  <c r="W3134" i="1"/>
  <c r="AB3134" i="1" s="1"/>
  <c r="V3135" i="1"/>
  <c r="AA3135" i="1" s="1"/>
  <c r="AC3135" i="1" s="1"/>
  <c r="X3137" i="1"/>
  <c r="AB3137" i="1"/>
  <c r="AA3138" i="1"/>
  <c r="Z3145" i="1"/>
  <c r="AC3145" i="1" s="1"/>
  <c r="U3145" i="1"/>
  <c r="T3146" i="1"/>
  <c r="Y3146" i="1" s="1"/>
  <c r="AC3146" i="1" s="1"/>
  <c r="S3147" i="1"/>
  <c r="X3147" i="1" s="1"/>
  <c r="W3147" i="1"/>
  <c r="AB3147" i="1" s="1"/>
  <c r="V3148" i="1"/>
  <c r="AA3148" i="1" s="1"/>
  <c r="AC3148" i="1" s="1"/>
  <c r="X3150" i="1"/>
  <c r="AB3150" i="1"/>
  <c r="AA3151" i="1"/>
  <c r="V3157" i="1"/>
  <c r="AA3157" i="1" s="1"/>
  <c r="AC3157" i="1" s="1"/>
  <c r="X3159" i="1"/>
  <c r="AB3159" i="1"/>
  <c r="AA3160" i="1"/>
  <c r="U3170" i="1"/>
  <c r="Z3170" i="1" s="1"/>
  <c r="AC3170" i="1" s="1"/>
  <c r="T3171" i="1"/>
  <c r="Y3171" i="1" s="1"/>
  <c r="AC3171" i="1" s="1"/>
  <c r="X3172" i="1"/>
  <c r="AB3172" i="1"/>
  <c r="AB3121" i="1"/>
  <c r="U3136" i="1"/>
  <c r="Z3136" i="1" s="1"/>
  <c r="AC3136" i="1" s="1"/>
  <c r="T3137" i="1"/>
  <c r="Y3137" i="1" s="1"/>
  <c r="S3138" i="1"/>
  <c r="X3138" i="1" s="1"/>
  <c r="W3138" i="1"/>
  <c r="AB3138" i="1" s="1"/>
  <c r="V3139" i="1"/>
  <c r="AA3139" i="1" s="1"/>
  <c r="AC3139" i="1" s="1"/>
  <c r="X3141" i="1"/>
  <c r="U3149" i="1"/>
  <c r="Z3149" i="1" s="1"/>
  <c r="AC3149" i="1" s="1"/>
  <c r="T3150" i="1"/>
  <c r="Y3150" i="1" s="1"/>
  <c r="S3151" i="1"/>
  <c r="X3151" i="1" s="1"/>
  <c r="W3151" i="1"/>
  <c r="AB3151" i="1" s="1"/>
  <c r="V3152" i="1"/>
  <c r="AA3152" i="1" s="1"/>
  <c r="AC3152" i="1" s="1"/>
  <c r="X3154" i="1"/>
  <c r="U3158" i="1"/>
  <c r="Z3158" i="1" s="1"/>
  <c r="AC3158" i="1" s="1"/>
  <c r="T3159" i="1"/>
  <c r="Y3159" i="1" s="1"/>
  <c r="S3160" i="1"/>
  <c r="X3160" i="1" s="1"/>
  <c r="W3160" i="1"/>
  <c r="AB3160" i="1" s="1"/>
  <c r="V3161" i="1"/>
  <c r="AA3161" i="1" s="1"/>
  <c r="AC3161" i="1" s="1"/>
  <c r="X3163" i="1"/>
  <c r="T3172" i="1"/>
  <c r="Y3172" i="1" s="1"/>
  <c r="S3173" i="1"/>
  <c r="X3173" i="1" s="1"/>
  <c r="W3173" i="1"/>
  <c r="AB3173" i="1" s="1"/>
  <c r="V3121" i="1"/>
  <c r="AA3121" i="1" s="1"/>
  <c r="V3127" i="1"/>
  <c r="AA3127" i="1" s="1"/>
  <c r="AC3127" i="1" s="1"/>
  <c r="U3140" i="1"/>
  <c r="Z3140" i="1" s="1"/>
  <c r="AC3140" i="1" s="1"/>
  <c r="T3141" i="1"/>
  <c r="Y3141" i="1" s="1"/>
  <c r="U3153" i="1"/>
  <c r="Z3153" i="1" s="1"/>
  <c r="AC3153" i="1" s="1"/>
  <c r="T3154" i="1"/>
  <c r="Y3154" i="1" s="1"/>
  <c r="S3155" i="1"/>
  <c r="X3155" i="1" s="1"/>
  <c r="W3155" i="1"/>
  <c r="AB3155" i="1" s="1"/>
  <c r="V3156" i="1"/>
  <c r="AA3156" i="1" s="1"/>
  <c r="AC3156" i="1" s="1"/>
  <c r="U3162" i="1"/>
  <c r="Z3162" i="1" s="1"/>
  <c r="AC3162" i="1" s="1"/>
  <c r="T3163" i="1"/>
  <c r="Y3163" i="1" s="1"/>
  <c r="S3164" i="1"/>
  <c r="X3164" i="1" s="1"/>
  <c r="W3164" i="1"/>
  <c r="AB3164" i="1" s="1"/>
  <c r="V3165" i="1"/>
  <c r="AA3165" i="1" s="1"/>
  <c r="AC3165" i="1" s="1"/>
  <c r="V3174" i="1"/>
  <c r="AA3174" i="1" s="1"/>
  <c r="AC3174" i="1" s="1"/>
  <c r="AD3174" i="1" s="1"/>
  <c r="U3175" i="1"/>
  <c r="Z3175" i="1" s="1"/>
  <c r="AC3175" i="1" s="1"/>
  <c r="AD3175" i="1" s="1"/>
  <c r="T3176" i="1"/>
  <c r="Y3176" i="1" s="1"/>
  <c r="AC3176" i="1" s="1"/>
  <c r="S3177" i="1"/>
  <c r="X3177" i="1" s="1"/>
  <c r="W3177" i="1"/>
  <c r="AB3177" i="1" s="1"/>
  <c r="V3178" i="1"/>
  <c r="AA3178" i="1" s="1"/>
  <c r="AC3178" i="1" s="1"/>
  <c r="AD3178" i="1" s="1"/>
  <c r="U3179" i="1"/>
  <c r="Z3179" i="1" s="1"/>
  <c r="AC3179" i="1" s="1"/>
  <c r="T3180" i="1"/>
  <c r="Y3180" i="1" s="1"/>
  <c r="AC3180" i="1" s="1"/>
  <c r="AD3180" i="1" s="1"/>
  <c r="S3181" i="1"/>
  <c r="X3181" i="1" s="1"/>
  <c r="W3181" i="1"/>
  <c r="AB3181" i="1" s="1"/>
  <c r="V3182" i="1"/>
  <c r="AA3182" i="1" s="1"/>
  <c r="U3183" i="1"/>
  <c r="Z3183" i="1" s="1"/>
  <c r="AC3183" i="1" s="1"/>
  <c r="AD3183" i="1" s="1"/>
  <c r="T3184" i="1"/>
  <c r="Y3184" i="1" s="1"/>
  <c r="AC3184" i="1" s="1"/>
  <c r="AD3184" i="1" s="1"/>
  <c r="S3185" i="1"/>
  <c r="X3185" i="1" s="1"/>
  <c r="AC3185" i="1" s="1"/>
  <c r="AD3185" i="1" s="1"/>
  <c r="W3185" i="1"/>
  <c r="AB3185" i="1" s="1"/>
  <c r="V3186" i="1"/>
  <c r="AA3186" i="1" s="1"/>
  <c r="AC3186" i="1" s="1"/>
  <c r="V3187" i="1"/>
  <c r="AA3187" i="1" s="1"/>
  <c r="AC3187" i="1" s="1"/>
  <c r="U3188" i="1"/>
  <c r="Z3188" i="1" s="1"/>
  <c r="AC3188" i="1" s="1"/>
  <c r="T3189" i="1"/>
  <c r="Y3189" i="1" s="1"/>
  <c r="AC3189" i="1" s="1"/>
  <c r="S3190" i="1"/>
  <c r="X3190" i="1" s="1"/>
  <c r="W3190" i="1"/>
  <c r="AB3190" i="1" s="1"/>
  <c r="V3191" i="1"/>
  <c r="AA3191" i="1" s="1"/>
  <c r="AC3191" i="1" s="1"/>
  <c r="AD3191" i="1" s="1"/>
  <c r="U3192" i="1"/>
  <c r="Z3192" i="1" s="1"/>
  <c r="AC3192" i="1" s="1"/>
  <c r="T3193" i="1"/>
  <c r="Y3193" i="1" s="1"/>
  <c r="AC3193" i="1" s="1"/>
  <c r="AD3193" i="1" s="1"/>
  <c r="S3194" i="1"/>
  <c r="X3194" i="1" s="1"/>
  <c r="W3194" i="1"/>
  <c r="AB3194" i="1" s="1"/>
  <c r="V3195" i="1"/>
  <c r="AA3195" i="1" s="1"/>
  <c r="AC3195" i="1" s="1"/>
  <c r="U3196" i="1"/>
  <c r="Z3196" i="1" s="1"/>
  <c r="AC3196" i="1" s="1"/>
  <c r="AD3196" i="1" s="1"/>
  <c r="T3197" i="1"/>
  <c r="Y3197" i="1" s="1"/>
  <c r="AC3197" i="1" s="1"/>
  <c r="S3198" i="1"/>
  <c r="X3198" i="1" s="1"/>
  <c r="AC3198" i="1" s="1"/>
  <c r="AD3198" i="1" s="1"/>
  <c r="W3198" i="1"/>
  <c r="AB3198" i="1" s="1"/>
  <c r="V3199" i="1"/>
  <c r="AA3199" i="1" s="1"/>
  <c r="AC3199" i="1" s="1"/>
  <c r="AD3199" i="1" s="1"/>
  <c r="U3200" i="1"/>
  <c r="Z3200" i="1" s="1"/>
  <c r="AC3200" i="1" s="1"/>
  <c r="AD3200" i="1" s="1"/>
  <c r="T3202" i="1"/>
  <c r="Y3202" i="1" s="1"/>
  <c r="AC3202" i="1" s="1"/>
  <c r="T3203" i="1"/>
  <c r="Y3203" i="1" s="1"/>
  <c r="AC3203" i="1" s="1"/>
  <c r="S3204" i="1"/>
  <c r="X3204" i="1" s="1"/>
  <c r="W3204" i="1"/>
  <c r="AB3204" i="1" s="1"/>
  <c r="V3205" i="1"/>
  <c r="AA3205" i="1" s="1"/>
  <c r="AC3205" i="1" s="1"/>
  <c r="AD3205" i="1" s="1"/>
  <c r="U3206" i="1"/>
  <c r="Z3206" i="1" s="1"/>
  <c r="AC3206" i="1" s="1"/>
  <c r="T3207" i="1"/>
  <c r="Y3207" i="1" s="1"/>
  <c r="AC3207" i="1" s="1"/>
  <c r="S3208" i="1"/>
  <c r="X3208" i="1" s="1"/>
  <c r="W3208" i="1"/>
  <c r="AB3208" i="1" s="1"/>
  <c r="V3209" i="1"/>
  <c r="AA3209" i="1" s="1"/>
  <c r="AC3209" i="1" s="1"/>
  <c r="U3210" i="1"/>
  <c r="Z3210" i="1" s="1"/>
  <c r="AC3210" i="1" s="1"/>
  <c r="T3211" i="1"/>
  <c r="Y3211" i="1" s="1"/>
  <c r="AC3211" i="1" s="1"/>
  <c r="S3212" i="1"/>
  <c r="X3212" i="1" s="1"/>
  <c r="W3212" i="1"/>
  <c r="AB3212" i="1" s="1"/>
  <c r="V3213" i="1"/>
  <c r="AA3213" i="1" s="1"/>
  <c r="AC3213" i="1" s="1"/>
  <c r="U3214" i="1"/>
  <c r="Z3214" i="1" s="1"/>
  <c r="AC3214" i="1" s="1"/>
  <c r="AD3214" i="1" s="1"/>
  <c r="T3215" i="1"/>
  <c r="Y3215" i="1" s="1"/>
  <c r="AC3215" i="1" s="1"/>
  <c r="AD3215" i="1" s="1"/>
  <c r="S3216" i="1"/>
  <c r="X3216" i="1" s="1"/>
  <c r="W3216" i="1"/>
  <c r="AB3216" i="1" s="1"/>
  <c r="V3217" i="1"/>
  <c r="AA3217" i="1" s="1"/>
  <c r="AC3217" i="1" s="1"/>
  <c r="V3218" i="1"/>
  <c r="AA3218" i="1" s="1"/>
  <c r="AC3218" i="1" s="1"/>
  <c r="U3219" i="1"/>
  <c r="Z3219" i="1" s="1"/>
  <c r="AC3219" i="1" s="1"/>
  <c r="T3220" i="1"/>
  <c r="Y3220" i="1" s="1"/>
  <c r="AC3220" i="1" s="1"/>
  <c r="S3221" i="1"/>
  <c r="X3221" i="1" s="1"/>
  <c r="W3221" i="1"/>
  <c r="AB3221" i="1" s="1"/>
  <c r="V3222" i="1"/>
  <c r="AA3222" i="1" s="1"/>
  <c r="AC3222" i="1" s="1"/>
  <c r="U3223" i="1"/>
  <c r="Z3223" i="1" s="1"/>
  <c r="AC3223" i="1" s="1"/>
  <c r="T3224" i="1"/>
  <c r="Y3224" i="1" s="1"/>
  <c r="AC3224" i="1" s="1"/>
  <c r="AD3224" i="1" s="1"/>
  <c r="S3225" i="1"/>
  <c r="X3225" i="1" s="1"/>
  <c r="W3225" i="1"/>
  <c r="AB3225" i="1" s="1"/>
  <c r="V3226" i="1"/>
  <c r="AA3226" i="1" s="1"/>
  <c r="AC3226" i="1" s="1"/>
  <c r="U3227" i="1"/>
  <c r="Z3227" i="1" s="1"/>
  <c r="AC3227" i="1" s="1"/>
  <c r="AD3227" i="1" s="1"/>
  <c r="T3228" i="1"/>
  <c r="Y3228" i="1" s="1"/>
  <c r="AC3228" i="1" s="1"/>
  <c r="S3229" i="1"/>
  <c r="X3229" i="1" s="1"/>
  <c r="W3229" i="1"/>
  <c r="AB3229" i="1" s="1"/>
  <c r="V3230" i="1"/>
  <c r="AA3230" i="1" s="1"/>
  <c r="AC3230" i="1" s="1"/>
  <c r="AD3230" i="1" s="1"/>
  <c r="U3231" i="1"/>
  <c r="Z3231" i="1" s="1"/>
  <c r="AC3231" i="1" s="1"/>
  <c r="T3233" i="1"/>
  <c r="Y3233" i="1" s="1"/>
  <c r="T3234" i="1"/>
  <c r="Y3234" i="1" s="1"/>
  <c r="AC3234" i="1" s="1"/>
  <c r="S3235" i="1"/>
  <c r="X3235" i="1" s="1"/>
  <c r="W3235" i="1"/>
  <c r="AB3235" i="1" s="1"/>
  <c r="V3236" i="1"/>
  <c r="AA3236" i="1" s="1"/>
  <c r="AC3236" i="1" s="1"/>
  <c r="U3237" i="1"/>
  <c r="Z3237" i="1" s="1"/>
  <c r="AC3237" i="1" s="1"/>
  <c r="T3238" i="1"/>
  <c r="Y3238" i="1" s="1"/>
  <c r="AC3238" i="1" s="1"/>
  <c r="S3239" i="1"/>
  <c r="X3239" i="1" s="1"/>
  <c r="W3239" i="1"/>
  <c r="AB3239" i="1" s="1"/>
  <c r="V3240" i="1"/>
  <c r="AA3240" i="1" s="1"/>
  <c r="AC3240" i="1" s="1"/>
  <c r="U3241" i="1"/>
  <c r="Z3241" i="1" s="1"/>
  <c r="AC3241" i="1" s="1"/>
  <c r="T3242" i="1"/>
  <c r="Y3242" i="1" s="1"/>
  <c r="AC3242" i="1" s="1"/>
  <c r="S3243" i="1"/>
  <c r="X3243" i="1" s="1"/>
  <c r="W3243" i="1"/>
  <c r="AB3243" i="1" s="1"/>
  <c r="V3244" i="1"/>
  <c r="AA3244" i="1" s="1"/>
  <c r="AC3244" i="1" s="1"/>
  <c r="U3245" i="1"/>
  <c r="Z3245" i="1" s="1"/>
  <c r="AC3245" i="1" s="1"/>
  <c r="T3246" i="1"/>
  <c r="Y3246" i="1" s="1"/>
  <c r="AC3246" i="1" s="1"/>
  <c r="S3247" i="1"/>
  <c r="X3247" i="1" s="1"/>
  <c r="W3247" i="1"/>
  <c r="AB3247" i="1" s="1"/>
  <c r="V3248" i="1"/>
  <c r="AA3248" i="1" s="1"/>
  <c r="AC3248" i="1" s="1"/>
  <c r="V3249" i="1"/>
  <c r="AA3249" i="1" s="1"/>
  <c r="AC3249" i="1" s="1"/>
  <c r="U3250" i="1"/>
  <c r="Z3250" i="1" s="1"/>
  <c r="AC3250" i="1" s="1"/>
  <c r="T3251" i="1"/>
  <c r="Y3251" i="1" s="1"/>
  <c r="S3252" i="1"/>
  <c r="X3252" i="1" s="1"/>
  <c r="W3252" i="1"/>
  <c r="AB3252" i="1" s="1"/>
  <c r="V3253" i="1"/>
  <c r="AA3253" i="1" s="1"/>
  <c r="AC3253" i="1" s="1"/>
  <c r="U3254" i="1"/>
  <c r="Z3254" i="1" s="1"/>
  <c r="AC3254" i="1" s="1"/>
  <c r="T3255" i="1"/>
  <c r="Y3255" i="1" s="1"/>
  <c r="AC3255" i="1" s="1"/>
  <c r="S3256" i="1"/>
  <c r="X3256" i="1" s="1"/>
  <c r="W3256" i="1"/>
  <c r="AB3256" i="1" s="1"/>
  <c r="V3257" i="1"/>
  <c r="AA3257" i="1" s="1"/>
  <c r="AC3257" i="1" s="1"/>
  <c r="U3258" i="1"/>
  <c r="Z3258" i="1" s="1"/>
  <c r="AC3258" i="1" s="1"/>
  <c r="T3259" i="1"/>
  <c r="Y3259" i="1" s="1"/>
  <c r="S3260" i="1"/>
  <c r="X3260" i="1" s="1"/>
  <c r="W3260" i="1"/>
  <c r="AB3260" i="1" s="1"/>
  <c r="V3261" i="1"/>
  <c r="AA3261" i="1" s="1"/>
  <c r="U3262" i="1"/>
  <c r="Z3262" i="1" s="1"/>
  <c r="T3263" i="1"/>
  <c r="Y3263" i="1" s="1"/>
  <c r="T3264" i="1"/>
  <c r="Y3264" i="1" s="1"/>
  <c r="S3265" i="1"/>
  <c r="X3265" i="1" s="1"/>
  <c r="W3265" i="1"/>
  <c r="AB3265" i="1" s="1"/>
  <c r="V3266" i="1"/>
  <c r="AA3266" i="1" s="1"/>
  <c r="U3267" i="1"/>
  <c r="Z3267" i="1" s="1"/>
  <c r="T3268" i="1"/>
  <c r="Y3268" i="1" s="1"/>
  <c r="S3269" i="1"/>
  <c r="X3269" i="1" s="1"/>
  <c r="W3269" i="1"/>
  <c r="AB3269" i="1" s="1"/>
  <c r="V3270" i="1"/>
  <c r="AA3270" i="1" s="1"/>
  <c r="U3271" i="1"/>
  <c r="Z3271" i="1" s="1"/>
  <c r="T3272" i="1"/>
  <c r="Y3272" i="1" s="1"/>
  <c r="S3273" i="1"/>
  <c r="X3273" i="1" s="1"/>
  <c r="W3273" i="1"/>
  <c r="AB3273" i="1" s="1"/>
  <c r="V3274" i="1"/>
  <c r="AA3274" i="1" s="1"/>
  <c r="U3275" i="1"/>
  <c r="Z3275" i="1" s="1"/>
  <c r="T3276" i="1"/>
  <c r="Y3276" i="1" s="1"/>
  <c r="S3277" i="1"/>
  <c r="X3277" i="1" s="1"/>
  <c r="W3277" i="1"/>
  <c r="AB3277" i="1" s="1"/>
  <c r="V3278" i="1"/>
  <c r="AA3278" i="1" s="1"/>
  <c r="V3279" i="1"/>
  <c r="AA3279" i="1" s="1"/>
  <c r="U3280" i="1"/>
  <c r="Z3280" i="1" s="1"/>
  <c r="T3281" i="1"/>
  <c r="Y3281" i="1" s="1"/>
  <c r="S3282" i="1"/>
  <c r="X3282" i="1" s="1"/>
  <c r="W3282" i="1"/>
  <c r="AB3282" i="1" s="1"/>
  <c r="V3283" i="1"/>
  <c r="AA3283" i="1" s="1"/>
  <c r="U3284" i="1"/>
  <c r="Z3284" i="1" s="1"/>
  <c r="T3285" i="1"/>
  <c r="Y3285" i="1" s="1"/>
  <c r="S3286" i="1"/>
  <c r="X3286" i="1" s="1"/>
  <c r="W3286" i="1"/>
  <c r="AB3286" i="1" s="1"/>
  <c r="V3287" i="1"/>
  <c r="AA3287" i="1" s="1"/>
  <c r="U3288" i="1"/>
  <c r="Z3288" i="1" s="1"/>
  <c r="T3289" i="1"/>
  <c r="Y3289" i="1" s="1"/>
  <c r="S3290" i="1"/>
  <c r="X3290" i="1" s="1"/>
  <c r="W3290" i="1"/>
  <c r="AB3290" i="1" s="1"/>
  <c r="V3291" i="1"/>
  <c r="AA3291" i="1" s="1"/>
  <c r="U3292" i="1"/>
  <c r="Z3292" i="1" s="1"/>
  <c r="T3293" i="1"/>
  <c r="Y3293" i="1" s="1"/>
  <c r="T3294" i="1"/>
  <c r="Y3294" i="1" s="1"/>
  <c r="S3295" i="1"/>
  <c r="X3295" i="1" s="1"/>
  <c r="W3295" i="1"/>
  <c r="AB3295" i="1" s="1"/>
  <c r="V3296" i="1"/>
  <c r="AA3296" i="1" s="1"/>
  <c r="U3297" i="1"/>
  <c r="Z3297" i="1" s="1"/>
  <c r="T3298" i="1"/>
  <c r="Y3298" i="1" s="1"/>
  <c r="S3299" i="1"/>
  <c r="X3299" i="1" s="1"/>
  <c r="W3299" i="1"/>
  <c r="AB3299" i="1" s="1"/>
  <c r="V3300" i="1"/>
  <c r="AA3300" i="1" s="1"/>
  <c r="U3301" i="1"/>
  <c r="Z3301" i="1" s="1"/>
  <c r="T3302" i="1"/>
  <c r="Y3302" i="1" s="1"/>
  <c r="S3303" i="1"/>
  <c r="X3303" i="1" s="1"/>
  <c r="W3303" i="1"/>
  <c r="AB3303" i="1" s="1"/>
  <c r="V3304" i="1"/>
  <c r="AA3304" i="1" s="1"/>
  <c r="U3305" i="1"/>
  <c r="Z3305" i="1" s="1"/>
  <c r="T3306" i="1"/>
  <c r="Y3306" i="1" s="1"/>
  <c r="S3307" i="1"/>
  <c r="X3307" i="1" s="1"/>
  <c r="W3307" i="1"/>
  <c r="AB3307" i="1" s="1"/>
  <c r="V3308" i="1"/>
  <c r="AA3308" i="1" s="1"/>
  <c r="V3309" i="1"/>
  <c r="AA3309" i="1" s="1"/>
  <c r="U3310" i="1"/>
  <c r="Z3310" i="1" s="1"/>
  <c r="T3311" i="1"/>
  <c r="Y3311" i="1" s="1"/>
  <c r="S3312" i="1"/>
  <c r="X3312" i="1" s="1"/>
  <c r="W3312" i="1"/>
  <c r="AB3312" i="1" s="1"/>
  <c r="V3313" i="1"/>
  <c r="AA3313" i="1" s="1"/>
  <c r="U3314" i="1"/>
  <c r="Z3314" i="1" s="1"/>
  <c r="T3315" i="1"/>
  <c r="Y3315" i="1" s="1"/>
  <c r="S3316" i="1"/>
  <c r="X3316" i="1" s="1"/>
  <c r="W3316" i="1"/>
  <c r="AB3316" i="1" s="1"/>
  <c r="V3317" i="1"/>
  <c r="AA3317" i="1" s="1"/>
  <c r="U3318" i="1"/>
  <c r="Z3318" i="1" s="1"/>
  <c r="T3319" i="1"/>
  <c r="Y3319" i="1" s="1"/>
  <c r="S3320" i="1"/>
  <c r="X3320" i="1" s="1"/>
  <c r="W3320" i="1"/>
  <c r="AB3320" i="1" s="1"/>
  <c r="V3321" i="1"/>
  <c r="AA3321" i="1" s="1"/>
  <c r="U3322" i="1"/>
  <c r="Z3322" i="1" s="1"/>
  <c r="T3323" i="1"/>
  <c r="Y3323" i="1" s="1"/>
  <c r="T3324" i="1"/>
  <c r="Y3324" i="1" s="1"/>
  <c r="S3325" i="1"/>
  <c r="X3325" i="1" s="1"/>
  <c r="W3325" i="1"/>
  <c r="AB3325" i="1" s="1"/>
  <c r="V3326" i="1"/>
  <c r="AA3326" i="1" s="1"/>
  <c r="U3327" i="1"/>
  <c r="Z3327" i="1" s="1"/>
  <c r="T3328" i="1"/>
  <c r="Y3328" i="1" s="1"/>
  <c r="S3329" i="1"/>
  <c r="X3329" i="1" s="1"/>
  <c r="W3329" i="1"/>
  <c r="AB3329" i="1" s="1"/>
  <c r="V3330" i="1"/>
  <c r="AA3330" i="1" s="1"/>
  <c r="U3331" i="1"/>
  <c r="Z3331" i="1" s="1"/>
  <c r="T3332" i="1"/>
  <c r="Y3332" i="1" s="1"/>
  <c r="S3333" i="1"/>
  <c r="X3333" i="1" s="1"/>
  <c r="W3333" i="1"/>
  <c r="AB3333" i="1" s="1"/>
  <c r="V3334" i="1"/>
  <c r="AA3334" i="1" s="1"/>
  <c r="U3335" i="1"/>
  <c r="Z3335" i="1" s="1"/>
  <c r="T3336" i="1"/>
  <c r="Y3336" i="1" s="1"/>
  <c r="S3337" i="1"/>
  <c r="X3337" i="1" s="1"/>
  <c r="W3337" i="1"/>
  <c r="AB3337" i="1" s="1"/>
  <c r="V3338" i="1"/>
  <c r="AA3338" i="1" s="1"/>
  <c r="V3339" i="1"/>
  <c r="AA3339" i="1" s="1"/>
  <c r="U3340" i="1"/>
  <c r="Z3340" i="1" s="1"/>
  <c r="T3341" i="1"/>
  <c r="Y3341" i="1" s="1"/>
  <c r="S3342" i="1"/>
  <c r="X3342" i="1" s="1"/>
  <c r="W3342" i="1"/>
  <c r="AB3342" i="1" s="1"/>
  <c r="V3343" i="1"/>
  <c r="AA3343" i="1" s="1"/>
  <c r="U3344" i="1"/>
  <c r="Z3344" i="1" s="1"/>
  <c r="T3345" i="1"/>
  <c r="Y3345" i="1" s="1"/>
  <c r="S3346" i="1"/>
  <c r="X3346" i="1" s="1"/>
  <c r="W3346" i="1"/>
  <c r="AB3346" i="1" s="1"/>
  <c r="V3347" i="1"/>
  <c r="AA3347" i="1" s="1"/>
  <c r="U3348" i="1"/>
  <c r="Z3348" i="1" s="1"/>
  <c r="T3349" i="1"/>
  <c r="Y3349" i="1" s="1"/>
  <c r="AC3349" i="1" s="1"/>
  <c r="S3350" i="1"/>
  <c r="X3350" i="1" s="1"/>
  <c r="W3350" i="1"/>
  <c r="AB3350" i="1" s="1"/>
  <c r="V3351" i="1"/>
  <c r="AA3351" i="1" s="1"/>
  <c r="AC3351" i="1" s="1"/>
  <c r="U3352" i="1"/>
  <c r="Z3352" i="1" s="1"/>
  <c r="AC3352" i="1" s="1"/>
  <c r="T3353" i="1"/>
  <c r="Y3353" i="1" s="1"/>
  <c r="AC3353" i="1" s="1"/>
  <c r="T3354" i="1"/>
  <c r="Y3354" i="1" s="1"/>
  <c r="AC3354" i="1" s="1"/>
  <c r="S3355" i="1"/>
  <c r="X3355" i="1" s="1"/>
  <c r="W3355" i="1"/>
  <c r="AB3355" i="1" s="1"/>
  <c r="V3356" i="1"/>
  <c r="AA3356" i="1" s="1"/>
  <c r="AC3356" i="1" s="1"/>
  <c r="U3357" i="1"/>
  <c r="Z3357" i="1" s="1"/>
  <c r="AC3357" i="1" s="1"/>
  <c r="T3358" i="1"/>
  <c r="Y3358" i="1" s="1"/>
  <c r="AC3358" i="1" s="1"/>
  <c r="S3359" i="1"/>
  <c r="X3359" i="1" s="1"/>
  <c r="W3359" i="1"/>
  <c r="AB3359" i="1" s="1"/>
  <c r="V3360" i="1"/>
  <c r="AA3360" i="1" s="1"/>
  <c r="AC3360" i="1" s="1"/>
  <c r="U3361" i="1"/>
  <c r="Z3361" i="1" s="1"/>
  <c r="AC3361" i="1" s="1"/>
  <c r="T3362" i="1"/>
  <c r="Y3362" i="1" s="1"/>
  <c r="AC3362" i="1" s="1"/>
  <c r="S3363" i="1"/>
  <c r="X3363" i="1" s="1"/>
  <c r="W3363" i="1"/>
  <c r="AB3363" i="1" s="1"/>
  <c r="V3364" i="1"/>
  <c r="AA3364" i="1" s="1"/>
  <c r="AC3364" i="1" s="1"/>
  <c r="U3365" i="1"/>
  <c r="Z3365" i="1" s="1"/>
  <c r="AC3365" i="1" s="1"/>
  <c r="T3366" i="1"/>
  <c r="Y3366" i="1" s="1"/>
  <c r="AC3366" i="1" s="1"/>
  <c r="S3367" i="1"/>
  <c r="X3367" i="1" s="1"/>
  <c r="W3367" i="1"/>
  <c r="AB3367" i="1" s="1"/>
  <c r="V3368" i="1"/>
  <c r="AA3368" i="1" s="1"/>
  <c r="AC3368" i="1" s="1"/>
  <c r="V3369" i="1"/>
  <c r="AA3369" i="1" s="1"/>
  <c r="AC3369" i="1" s="1"/>
  <c r="U3370" i="1"/>
  <c r="Z3370" i="1" s="1"/>
  <c r="AC3370" i="1" s="1"/>
  <c r="T3371" i="1"/>
  <c r="Y3371" i="1" s="1"/>
  <c r="AC3371" i="1" s="1"/>
  <c r="S3372" i="1"/>
  <c r="X3372" i="1" s="1"/>
  <c r="W3372" i="1"/>
  <c r="AB3372" i="1" s="1"/>
  <c r="V3373" i="1"/>
  <c r="AA3373" i="1" s="1"/>
  <c r="AC3373" i="1" s="1"/>
  <c r="U3374" i="1"/>
  <c r="Z3374" i="1" s="1"/>
  <c r="AC3374" i="1" s="1"/>
  <c r="AD3374" i="1" s="1"/>
  <c r="T3375" i="1"/>
  <c r="Y3375" i="1" s="1"/>
  <c r="AC3375" i="1" s="1"/>
  <c r="AD3375" i="1" s="1"/>
  <c r="S3376" i="1"/>
  <c r="X3376" i="1" s="1"/>
  <c r="W3376" i="1"/>
  <c r="AB3376" i="1" s="1"/>
  <c r="V3377" i="1"/>
  <c r="AA3377" i="1" s="1"/>
  <c r="AC3377" i="1" s="1"/>
  <c r="AD3377" i="1" s="1"/>
  <c r="U3378" i="1"/>
  <c r="Z3378" i="1" s="1"/>
  <c r="AC3378" i="1" s="1"/>
  <c r="AD3378" i="1" s="1"/>
  <c r="T3379" i="1"/>
  <c r="Y3379" i="1" s="1"/>
  <c r="AC3379" i="1" s="1"/>
  <c r="AD3379" i="1" s="1"/>
  <c r="S3380" i="1"/>
  <c r="X3380" i="1" s="1"/>
  <c r="W3380" i="1"/>
  <c r="AB3380" i="1" s="1"/>
  <c r="V3381" i="1"/>
  <c r="AA3381" i="1" s="1"/>
  <c r="AC3381" i="1" s="1"/>
  <c r="U3382" i="1"/>
  <c r="Z3382" i="1" s="1"/>
  <c r="AC3382" i="1" s="1"/>
  <c r="T3383" i="1"/>
  <c r="Y3383" i="1" s="1"/>
  <c r="AC3383" i="1" s="1"/>
  <c r="T3384" i="1"/>
  <c r="Y3384" i="1" s="1"/>
  <c r="AC3384" i="1" s="1"/>
  <c r="AD3384" i="1" s="1"/>
  <c r="S3385" i="1"/>
  <c r="X3385" i="1" s="1"/>
  <c r="AC3385" i="1" s="1"/>
  <c r="AD3385" i="1" s="1"/>
  <c r="W3385" i="1"/>
  <c r="AB3385" i="1" s="1"/>
  <c r="V3386" i="1"/>
  <c r="AA3386" i="1" s="1"/>
  <c r="AC3386" i="1" s="1"/>
  <c r="AD3386" i="1" s="1"/>
  <c r="U3387" i="1"/>
  <c r="Z3387" i="1" s="1"/>
  <c r="AC3387" i="1" s="1"/>
  <c r="AD3387" i="1" s="1"/>
  <c r="T3388" i="1"/>
  <c r="Y3388" i="1" s="1"/>
  <c r="AC3388" i="1" s="1"/>
  <c r="AD3388" i="1" s="1"/>
  <c r="S3389" i="1"/>
  <c r="X3389" i="1" s="1"/>
  <c r="W3389" i="1"/>
  <c r="AB3389" i="1" s="1"/>
  <c r="V3390" i="1"/>
  <c r="AA3390" i="1" s="1"/>
  <c r="AC3390" i="1" s="1"/>
  <c r="AD3390" i="1" s="1"/>
  <c r="U3391" i="1"/>
  <c r="Z3391" i="1" s="1"/>
  <c r="AC3391" i="1" s="1"/>
  <c r="AD3391" i="1" s="1"/>
  <c r="T3392" i="1"/>
  <c r="Y3392" i="1" s="1"/>
  <c r="AC3392" i="1" s="1"/>
  <c r="S3393" i="1"/>
  <c r="X3393" i="1" s="1"/>
  <c r="W3393" i="1"/>
  <c r="AB3393" i="1" s="1"/>
  <c r="V3394" i="1"/>
  <c r="AA3394" i="1" s="1"/>
  <c r="AC3394" i="1" s="1"/>
  <c r="AD3394" i="1" s="1"/>
  <c r="U3395" i="1"/>
  <c r="Z3395" i="1" s="1"/>
  <c r="AC3395" i="1" s="1"/>
  <c r="T3396" i="1"/>
  <c r="Y3396" i="1" s="1"/>
  <c r="AC3396" i="1" s="1"/>
  <c r="AD3396" i="1" s="1"/>
  <c r="S3397" i="1"/>
  <c r="X3397" i="1" s="1"/>
  <c r="W3397" i="1"/>
  <c r="AB3397" i="1" s="1"/>
  <c r="V3398" i="1"/>
  <c r="AA3398" i="1" s="1"/>
  <c r="AC3398" i="1" s="1"/>
  <c r="V3399" i="1"/>
  <c r="AA3399" i="1" s="1"/>
  <c r="AC3399" i="1" s="1"/>
  <c r="U3400" i="1"/>
  <c r="Z3400" i="1" s="1"/>
  <c r="AC3400" i="1" s="1"/>
  <c r="T3401" i="1"/>
  <c r="Y3401" i="1" s="1"/>
  <c r="AC3401" i="1" s="1"/>
  <c r="S3402" i="1"/>
  <c r="X3402" i="1" s="1"/>
  <c r="W3402" i="1"/>
  <c r="AB3402" i="1" s="1"/>
  <c r="V3403" i="1"/>
  <c r="AA3403" i="1" s="1"/>
  <c r="AC3403" i="1" s="1"/>
  <c r="U3404" i="1"/>
  <c r="Z3404" i="1" s="1"/>
  <c r="AC3404" i="1" s="1"/>
  <c r="T3405" i="1"/>
  <c r="Y3405" i="1" s="1"/>
  <c r="AC3405" i="1" s="1"/>
  <c r="S3406" i="1"/>
  <c r="X3406" i="1" s="1"/>
  <c r="W3406" i="1"/>
  <c r="AB3406" i="1" s="1"/>
  <c r="V3407" i="1"/>
  <c r="AA3407" i="1" s="1"/>
  <c r="U3408" i="1"/>
  <c r="Z3408" i="1" s="1"/>
  <c r="T3409" i="1"/>
  <c r="Y3409" i="1" s="1"/>
  <c r="S3410" i="1"/>
  <c r="X3410" i="1" s="1"/>
  <c r="W3410" i="1"/>
  <c r="AB3410" i="1" s="1"/>
  <c r="V3411" i="1"/>
  <c r="AA3411" i="1" s="1"/>
  <c r="U3412" i="1"/>
  <c r="Z3412" i="1" s="1"/>
  <c r="T3413" i="1"/>
  <c r="Y3413" i="1" s="1"/>
  <c r="T3414" i="1"/>
  <c r="Y3414" i="1" s="1"/>
  <c r="S3415" i="1"/>
  <c r="X3415" i="1" s="1"/>
  <c r="W3415" i="1"/>
  <c r="AB3415" i="1" s="1"/>
  <c r="V3416" i="1"/>
  <c r="AA3416" i="1" s="1"/>
  <c r="U3417" i="1"/>
  <c r="Z3417" i="1" s="1"/>
  <c r="T3418" i="1"/>
  <c r="Y3418" i="1" s="1"/>
  <c r="S3419" i="1"/>
  <c r="X3419" i="1" s="1"/>
  <c r="W3419" i="1"/>
  <c r="AB3419" i="1" s="1"/>
  <c r="V3420" i="1"/>
  <c r="AA3420" i="1" s="1"/>
  <c r="U3421" i="1"/>
  <c r="Z3421" i="1" s="1"/>
  <c r="T3422" i="1"/>
  <c r="Y3422" i="1" s="1"/>
  <c r="S3423" i="1"/>
  <c r="X3423" i="1" s="1"/>
  <c r="V3425" i="1"/>
  <c r="AA3425" i="1" s="1"/>
  <c r="T3427" i="1"/>
  <c r="Y3427" i="1" s="1"/>
  <c r="S3429" i="1"/>
  <c r="X3429" i="1" s="1"/>
  <c r="W3429" i="1"/>
  <c r="AB3429" i="1" s="1"/>
  <c r="U3431" i="1"/>
  <c r="Z3431" i="1" s="1"/>
  <c r="S3433" i="1"/>
  <c r="X3433" i="1" s="1"/>
  <c r="W3433" i="1"/>
  <c r="AB3433" i="1" s="1"/>
  <c r="U3435" i="1"/>
  <c r="Z3435" i="1" s="1"/>
  <c r="S3437" i="1"/>
  <c r="X3437" i="1" s="1"/>
  <c r="W3437" i="1"/>
  <c r="AB3437" i="1" s="1"/>
  <c r="U3439" i="1"/>
  <c r="Z3439" i="1" s="1"/>
  <c r="S3441" i="1"/>
  <c r="X3441" i="1" s="1"/>
  <c r="W3441" i="1"/>
  <c r="AB3441" i="1" s="1"/>
  <c r="U3443" i="1"/>
  <c r="Z3443" i="1" s="1"/>
  <c r="AB3445" i="1"/>
  <c r="U3447" i="1"/>
  <c r="Z3447" i="1" s="1"/>
  <c r="AB3449" i="1"/>
  <c r="U3451" i="1"/>
  <c r="Z3451" i="1" s="1"/>
  <c r="AB3453" i="1"/>
  <c r="U3455" i="1"/>
  <c r="Z3455" i="1" s="1"/>
  <c r="AB3457" i="1"/>
  <c r="AA3459" i="1"/>
  <c r="AA3463" i="1"/>
  <c r="AA3467" i="1"/>
  <c r="U3473" i="1"/>
  <c r="Z3473" i="1" s="1"/>
  <c r="AB3475" i="1"/>
  <c r="U3477" i="1"/>
  <c r="Z3477" i="1" s="1"/>
  <c r="AB3479" i="1"/>
  <c r="U3481" i="1"/>
  <c r="Z3481" i="1" s="1"/>
  <c r="AB3483" i="1"/>
  <c r="U3485" i="1"/>
  <c r="Z3485" i="1" s="1"/>
  <c r="AB3487" i="1"/>
  <c r="AA3489" i="1"/>
  <c r="AA3493" i="1"/>
  <c r="AA3497" i="1"/>
  <c r="AA3501" i="1"/>
  <c r="U3504" i="1"/>
  <c r="Z3504" i="1" s="1"/>
  <c r="S3506" i="1"/>
  <c r="X3506" i="1" s="1"/>
  <c r="W3506" i="1"/>
  <c r="AB3506" i="1" s="1"/>
  <c r="U3508" i="1"/>
  <c r="Z3508" i="1" s="1"/>
  <c r="S3510" i="1"/>
  <c r="X3510" i="1" s="1"/>
  <c r="W3510" i="1"/>
  <c r="AB3510" i="1" s="1"/>
  <c r="U3512" i="1"/>
  <c r="Z3512" i="1" s="1"/>
  <c r="S3514" i="1"/>
  <c r="X3514" i="1" s="1"/>
  <c r="W3514" i="1"/>
  <c r="AB3514" i="1" s="1"/>
  <c r="U3516" i="1"/>
  <c r="Z3516" i="1" s="1"/>
  <c r="S3518" i="1"/>
  <c r="X3518" i="1" s="1"/>
  <c r="W3518" i="1"/>
  <c r="AB3518" i="1" s="1"/>
  <c r="V3520" i="1"/>
  <c r="AA3520" i="1" s="1"/>
  <c r="W3522" i="1"/>
  <c r="AB3522" i="1" s="1"/>
  <c r="S3523" i="1"/>
  <c r="X3523" i="1" s="1"/>
  <c r="W3523" i="1"/>
  <c r="AB3523" i="1" s="1"/>
  <c r="V3527" i="1"/>
  <c r="AA3527" i="1" s="1"/>
  <c r="V3528" i="1"/>
  <c r="AA3528" i="1" s="1"/>
  <c r="AB3530" i="1"/>
  <c r="U3532" i="1"/>
  <c r="Z3532" i="1" s="1"/>
  <c r="T3535" i="1"/>
  <c r="Y3535" i="1" s="1"/>
  <c r="V3537" i="1"/>
  <c r="AA3537" i="1" s="1"/>
  <c r="T3539" i="1"/>
  <c r="Y3539" i="1" s="1"/>
  <c r="V3541" i="1"/>
  <c r="AA3541" i="1" s="1"/>
  <c r="T3543" i="1"/>
  <c r="Y3543" i="1" s="1"/>
  <c r="V3545" i="1"/>
  <c r="AA3545" i="1" s="1"/>
  <c r="T3547" i="1"/>
  <c r="Y3547" i="1" s="1"/>
  <c r="S3549" i="1"/>
  <c r="X3549" i="1" s="1"/>
  <c r="W3549" i="1"/>
  <c r="AB3549" i="1" s="1"/>
  <c r="U3551" i="1"/>
  <c r="Z3551" i="1" s="1"/>
  <c r="S3553" i="1"/>
  <c r="X3553" i="1" s="1"/>
  <c r="W3553" i="1"/>
  <c r="AB3553" i="1" s="1"/>
  <c r="U3555" i="1"/>
  <c r="Z3555" i="1" s="1"/>
  <c r="S3557" i="1"/>
  <c r="X3557" i="1" s="1"/>
  <c r="W3557" i="1"/>
  <c r="AB3557" i="1" s="1"/>
  <c r="U3559" i="1"/>
  <c r="Z3559" i="1" s="1"/>
  <c r="S3561" i="1"/>
  <c r="X3561" i="1" s="1"/>
  <c r="W3561" i="1"/>
  <c r="AB3561" i="1" s="1"/>
  <c r="U3563" i="1"/>
  <c r="Z3563" i="1" s="1"/>
  <c r="AB3565" i="1"/>
  <c r="U3567" i="1"/>
  <c r="Z3567" i="1" s="1"/>
  <c r="V3570" i="1"/>
  <c r="AA3570" i="1" s="1"/>
  <c r="V3571" i="1"/>
  <c r="AA3571" i="1" s="1"/>
  <c r="U3572" i="1"/>
  <c r="Z3572" i="1" s="1"/>
  <c r="U3575" i="1"/>
  <c r="Z3575" i="1" s="1"/>
  <c r="AB3577" i="1"/>
  <c r="AA3579" i="1"/>
  <c r="AA3583" i="1"/>
  <c r="V3587" i="1"/>
  <c r="AA3587" i="1" s="1"/>
  <c r="V3588" i="1"/>
  <c r="AA3588" i="1" s="1"/>
  <c r="U3589" i="1"/>
  <c r="Z3589" i="1" s="1"/>
  <c r="S3591" i="1"/>
  <c r="X3591" i="1" s="1"/>
  <c r="W3591" i="1"/>
  <c r="AB3591" i="1" s="1"/>
  <c r="U3593" i="1"/>
  <c r="Z3593" i="1" s="1"/>
  <c r="AB3595" i="1"/>
  <c r="U3597" i="1"/>
  <c r="Z3597" i="1" s="1"/>
  <c r="AB3599" i="1"/>
  <c r="U3601" i="1"/>
  <c r="Z3601" i="1" s="1"/>
  <c r="AB3603" i="1"/>
  <c r="U3605" i="1"/>
  <c r="Z3605" i="1" s="1"/>
  <c r="AB3607" i="1"/>
  <c r="AA3609" i="1"/>
  <c r="AA3613" i="1"/>
  <c r="AA3617" i="1"/>
  <c r="AA3621" i="1"/>
  <c r="AA3626" i="1"/>
  <c r="AA3630" i="1"/>
  <c r="AA3634" i="1"/>
  <c r="AA3638" i="1"/>
  <c r="U3640" i="1"/>
  <c r="Z3640" i="1" s="1"/>
  <c r="AB3642" i="1"/>
  <c r="U3644" i="1"/>
  <c r="Z3644" i="1" s="1"/>
  <c r="AB3646" i="1"/>
  <c r="T3650" i="1"/>
  <c r="Y3650" i="1" s="1"/>
  <c r="W3655" i="1"/>
  <c r="AB3655" i="1" s="1"/>
  <c r="S3656" i="1"/>
  <c r="X3656" i="1" s="1"/>
  <c r="W3656" i="1"/>
  <c r="AB3656" i="1" s="1"/>
  <c r="V3660" i="1"/>
  <c r="AA3660" i="1" s="1"/>
  <c r="V3661" i="1"/>
  <c r="AA3661" i="1" s="1"/>
  <c r="U3662" i="1"/>
  <c r="Z3662" i="1" s="1"/>
  <c r="T3667" i="1"/>
  <c r="Y3667" i="1" s="1"/>
  <c r="T3688" i="1"/>
  <c r="Y3688" i="1" s="1"/>
  <c r="W3692" i="1"/>
  <c r="AB3692" i="1" s="1"/>
  <c r="S3693" i="1"/>
  <c r="X3693" i="1" s="1"/>
  <c r="W3693" i="1"/>
  <c r="AB3693" i="1" s="1"/>
  <c r="V3697" i="1"/>
  <c r="AA3697" i="1" s="1"/>
  <c r="V3698" i="1"/>
  <c r="AA3698" i="1" s="1"/>
  <c r="U3699" i="1"/>
  <c r="Z3699" i="1" s="1"/>
  <c r="U3700" i="1"/>
  <c r="Z3700" i="1" s="1"/>
  <c r="T3705" i="1"/>
  <c r="Y3705" i="1" s="1"/>
  <c r="W3709" i="1"/>
  <c r="AB3709" i="1" s="1"/>
  <c r="S3710" i="1"/>
  <c r="X3710" i="1" s="1"/>
  <c r="W3710" i="1"/>
  <c r="AB3710" i="1" s="1"/>
  <c r="V3714" i="1"/>
  <c r="AA3714" i="1" s="1"/>
  <c r="S3715" i="1"/>
  <c r="X3715" i="1" s="1"/>
  <c r="W3715" i="1"/>
  <c r="AB3715" i="1" s="1"/>
  <c r="V3719" i="1"/>
  <c r="AA3719" i="1" s="1"/>
  <c r="V3720" i="1"/>
  <c r="AA3720" i="1" s="1"/>
  <c r="U3721" i="1"/>
  <c r="Z3721" i="1" s="1"/>
  <c r="T3726" i="1"/>
  <c r="Y3726" i="1" s="1"/>
  <c r="W3731" i="1"/>
  <c r="AB3731" i="1" s="1"/>
  <c r="S3732" i="1"/>
  <c r="X3732" i="1" s="1"/>
  <c r="W3732" i="1"/>
  <c r="AB3732" i="1" s="1"/>
  <c r="V3736" i="1"/>
  <c r="AA3736" i="1" s="1"/>
  <c r="V3737" i="1"/>
  <c r="AA3737" i="1" s="1"/>
  <c r="U3738" i="1"/>
  <c r="Z3738" i="1" s="1"/>
  <c r="T3743" i="1"/>
  <c r="Y3743" i="1" s="1"/>
  <c r="T3748" i="1"/>
  <c r="Y3748" i="1" s="1"/>
  <c r="W3752" i="1"/>
  <c r="AB3752" i="1" s="1"/>
  <c r="S3753" i="1"/>
  <c r="X3753" i="1" s="1"/>
  <c r="W3753" i="1"/>
  <c r="AB3753" i="1" s="1"/>
  <c r="V3757" i="1"/>
  <c r="AA3757" i="1" s="1"/>
  <c r="V3758" i="1"/>
  <c r="AA3758" i="1" s="1"/>
  <c r="U3759" i="1"/>
  <c r="Z3759" i="1" s="1"/>
  <c r="U3760" i="1"/>
  <c r="Z3760" i="1" s="1"/>
  <c r="T3765" i="1"/>
  <c r="Y3765" i="1" s="1"/>
  <c r="W3769" i="1"/>
  <c r="AB3769" i="1" s="1"/>
  <c r="S3770" i="1"/>
  <c r="X3770" i="1" s="1"/>
  <c r="W3770" i="1"/>
  <c r="AB3770" i="1" s="1"/>
  <c r="V3774" i="1"/>
  <c r="AA3774" i="1" s="1"/>
  <c r="S3775" i="1"/>
  <c r="X3775" i="1" s="1"/>
  <c r="W3775" i="1"/>
  <c r="AB3775" i="1" s="1"/>
  <c r="V3779" i="1"/>
  <c r="AA3779" i="1" s="1"/>
  <c r="V3780" i="1"/>
  <c r="AA3780" i="1" s="1"/>
  <c r="U3781" i="1"/>
  <c r="Z3781" i="1" s="1"/>
  <c r="T3786" i="1"/>
  <c r="Y3786" i="1" s="1"/>
  <c r="W3791" i="1"/>
  <c r="AB3791" i="1" s="1"/>
  <c r="S3792" i="1"/>
  <c r="X3792" i="1" s="1"/>
  <c r="W3792" i="1"/>
  <c r="AB3792" i="1" s="1"/>
  <c r="V3796" i="1"/>
  <c r="AA3796" i="1" s="1"/>
  <c r="V3797" i="1"/>
  <c r="AA3797" i="1" s="1"/>
  <c r="U3798" i="1"/>
  <c r="Z3798" i="1" s="1"/>
  <c r="T3803" i="1"/>
  <c r="Y3803" i="1" s="1"/>
  <c r="T3808" i="1"/>
  <c r="Y3808" i="1" s="1"/>
  <c r="W3812" i="1"/>
  <c r="AB3812" i="1" s="1"/>
  <c r="S3813" i="1"/>
  <c r="X3813" i="1" s="1"/>
  <c r="W3813" i="1"/>
  <c r="AB3813" i="1" s="1"/>
  <c r="V3817" i="1"/>
  <c r="AA3817" i="1" s="1"/>
  <c r="V3818" i="1"/>
  <c r="AA3818" i="1" s="1"/>
  <c r="U3819" i="1"/>
  <c r="Z3819" i="1" s="1"/>
  <c r="U3820" i="1"/>
  <c r="Z3820" i="1" s="1"/>
  <c r="U3836" i="1"/>
  <c r="Z3836" i="1" s="1"/>
  <c r="U3840" i="1"/>
  <c r="Z3840" i="1" s="1"/>
  <c r="U3844" i="1"/>
  <c r="Z3844" i="1" s="1"/>
  <c r="U3848" i="1"/>
  <c r="Z3848" i="1" s="1"/>
  <c r="T3867" i="1"/>
  <c r="Y3867" i="1" s="1"/>
  <c r="T3871" i="1"/>
  <c r="Y3871" i="1" s="1"/>
  <c r="T3875" i="1"/>
  <c r="Y3875" i="1" s="1"/>
  <c r="T3879" i="1"/>
  <c r="Y3879" i="1" s="1"/>
  <c r="U3896" i="1"/>
  <c r="Z3896" i="1" s="1"/>
  <c r="U3900" i="1"/>
  <c r="Z3900" i="1" s="1"/>
  <c r="U3904" i="1"/>
  <c r="Z3904" i="1" s="1"/>
  <c r="U3908" i="1"/>
  <c r="Z3908" i="1" s="1"/>
  <c r="V3925" i="1"/>
  <c r="AA3925" i="1" s="1"/>
  <c r="AC3925" i="1" s="1"/>
  <c r="U3259" i="1"/>
  <c r="Z3259" i="1" s="1"/>
  <c r="T3260" i="1"/>
  <c r="Y3260" i="1" s="1"/>
  <c r="S3261" i="1"/>
  <c r="X3261" i="1" s="1"/>
  <c r="W3261" i="1"/>
  <c r="AB3261" i="1" s="1"/>
  <c r="V3262" i="1"/>
  <c r="AA3262" i="1" s="1"/>
  <c r="U3263" i="1"/>
  <c r="Z3263" i="1" s="1"/>
  <c r="U3264" i="1"/>
  <c r="Z3264" i="1" s="1"/>
  <c r="T3265" i="1"/>
  <c r="Y3265" i="1" s="1"/>
  <c r="S3266" i="1"/>
  <c r="X3266" i="1" s="1"/>
  <c r="W3266" i="1"/>
  <c r="AB3266" i="1" s="1"/>
  <c r="V3267" i="1"/>
  <c r="AA3267" i="1" s="1"/>
  <c r="U3268" i="1"/>
  <c r="Z3268" i="1" s="1"/>
  <c r="T3269" i="1"/>
  <c r="Y3269" i="1" s="1"/>
  <c r="S3270" i="1"/>
  <c r="X3270" i="1" s="1"/>
  <c r="W3270" i="1"/>
  <c r="AB3270" i="1" s="1"/>
  <c r="V3271" i="1"/>
  <c r="AA3271" i="1" s="1"/>
  <c r="U3272" i="1"/>
  <c r="Z3272" i="1" s="1"/>
  <c r="T3273" i="1"/>
  <c r="Y3273" i="1" s="1"/>
  <c r="S3274" i="1"/>
  <c r="X3274" i="1" s="1"/>
  <c r="W3274" i="1"/>
  <c r="AB3274" i="1" s="1"/>
  <c r="V3275" i="1"/>
  <c r="AA3275" i="1" s="1"/>
  <c r="U3276" i="1"/>
  <c r="Z3276" i="1" s="1"/>
  <c r="T3277" i="1"/>
  <c r="Y3277" i="1" s="1"/>
  <c r="S3278" i="1"/>
  <c r="X3278" i="1" s="1"/>
  <c r="W3278" i="1"/>
  <c r="AB3278" i="1" s="1"/>
  <c r="S3279" i="1"/>
  <c r="X3279" i="1" s="1"/>
  <c r="W3279" i="1"/>
  <c r="AB3279" i="1" s="1"/>
  <c r="V3280" i="1"/>
  <c r="AA3280" i="1" s="1"/>
  <c r="U3281" i="1"/>
  <c r="Z3281" i="1" s="1"/>
  <c r="T3282" i="1"/>
  <c r="Y3282" i="1" s="1"/>
  <c r="S3283" i="1"/>
  <c r="X3283" i="1" s="1"/>
  <c r="W3283" i="1"/>
  <c r="AB3283" i="1" s="1"/>
  <c r="V3284" i="1"/>
  <c r="AA3284" i="1" s="1"/>
  <c r="U3285" i="1"/>
  <c r="Z3285" i="1" s="1"/>
  <c r="T3286" i="1"/>
  <c r="Y3286" i="1" s="1"/>
  <c r="S3287" i="1"/>
  <c r="X3287" i="1" s="1"/>
  <c r="W3287" i="1"/>
  <c r="AB3287" i="1" s="1"/>
  <c r="V3288" i="1"/>
  <c r="AA3288" i="1" s="1"/>
  <c r="U3289" i="1"/>
  <c r="Z3289" i="1" s="1"/>
  <c r="T3290" i="1"/>
  <c r="Y3290" i="1" s="1"/>
  <c r="S3291" i="1"/>
  <c r="X3291" i="1" s="1"/>
  <c r="W3291" i="1"/>
  <c r="AB3291" i="1" s="1"/>
  <c r="V3292" i="1"/>
  <c r="AA3292" i="1" s="1"/>
  <c r="U3293" i="1"/>
  <c r="Z3293" i="1" s="1"/>
  <c r="U3294" i="1"/>
  <c r="Z3294" i="1" s="1"/>
  <c r="T3295" i="1"/>
  <c r="Y3295" i="1" s="1"/>
  <c r="S3296" i="1"/>
  <c r="X3296" i="1" s="1"/>
  <c r="W3296" i="1"/>
  <c r="AB3296" i="1" s="1"/>
  <c r="V3297" i="1"/>
  <c r="AA3297" i="1" s="1"/>
  <c r="U3298" i="1"/>
  <c r="Z3298" i="1" s="1"/>
  <c r="T3299" i="1"/>
  <c r="Y3299" i="1" s="1"/>
  <c r="S3300" i="1"/>
  <c r="X3300" i="1" s="1"/>
  <c r="W3300" i="1"/>
  <c r="AB3300" i="1" s="1"/>
  <c r="V3301" i="1"/>
  <c r="AA3301" i="1" s="1"/>
  <c r="U3302" i="1"/>
  <c r="Z3302" i="1" s="1"/>
  <c r="T3303" i="1"/>
  <c r="Y3303" i="1" s="1"/>
  <c r="S3304" i="1"/>
  <c r="X3304" i="1" s="1"/>
  <c r="W3304" i="1"/>
  <c r="AB3304" i="1" s="1"/>
  <c r="V3305" i="1"/>
  <c r="AA3305" i="1" s="1"/>
  <c r="U3306" i="1"/>
  <c r="Z3306" i="1" s="1"/>
  <c r="T3307" i="1"/>
  <c r="Y3307" i="1" s="1"/>
  <c r="S3308" i="1"/>
  <c r="X3308" i="1" s="1"/>
  <c r="W3308" i="1"/>
  <c r="AB3308" i="1" s="1"/>
  <c r="S3309" i="1"/>
  <c r="X3309" i="1" s="1"/>
  <c r="W3309" i="1"/>
  <c r="AB3309" i="1" s="1"/>
  <c r="V3310" i="1"/>
  <c r="AA3310" i="1" s="1"/>
  <c r="U3311" i="1"/>
  <c r="Z3311" i="1" s="1"/>
  <c r="T3312" i="1"/>
  <c r="Y3312" i="1" s="1"/>
  <c r="S3313" i="1"/>
  <c r="X3313" i="1" s="1"/>
  <c r="W3313" i="1"/>
  <c r="AB3313" i="1" s="1"/>
  <c r="V3314" i="1"/>
  <c r="AA3314" i="1" s="1"/>
  <c r="U3315" i="1"/>
  <c r="Z3315" i="1" s="1"/>
  <c r="T3316" i="1"/>
  <c r="Y3316" i="1" s="1"/>
  <c r="S3317" i="1"/>
  <c r="X3317" i="1" s="1"/>
  <c r="W3317" i="1"/>
  <c r="AB3317" i="1" s="1"/>
  <c r="V3318" i="1"/>
  <c r="AA3318" i="1" s="1"/>
  <c r="U3319" i="1"/>
  <c r="Z3319" i="1" s="1"/>
  <c r="T3320" i="1"/>
  <c r="Y3320" i="1" s="1"/>
  <c r="S3321" i="1"/>
  <c r="X3321" i="1" s="1"/>
  <c r="W3321" i="1"/>
  <c r="AB3321" i="1" s="1"/>
  <c r="V3322" i="1"/>
  <c r="AA3322" i="1" s="1"/>
  <c r="U3323" i="1"/>
  <c r="Z3323" i="1" s="1"/>
  <c r="U3324" i="1"/>
  <c r="Z3324" i="1" s="1"/>
  <c r="T3325" i="1"/>
  <c r="Y3325" i="1" s="1"/>
  <c r="S3326" i="1"/>
  <c r="X3326" i="1" s="1"/>
  <c r="W3326" i="1"/>
  <c r="AB3326" i="1" s="1"/>
  <c r="V3327" i="1"/>
  <c r="AA3327" i="1" s="1"/>
  <c r="U3328" i="1"/>
  <c r="Z3328" i="1" s="1"/>
  <c r="T3329" i="1"/>
  <c r="Y3329" i="1" s="1"/>
  <c r="S3330" i="1"/>
  <c r="X3330" i="1" s="1"/>
  <c r="W3330" i="1"/>
  <c r="AB3330" i="1" s="1"/>
  <c r="V3331" i="1"/>
  <c r="AA3331" i="1" s="1"/>
  <c r="U3332" i="1"/>
  <c r="Z3332" i="1" s="1"/>
  <c r="T3333" i="1"/>
  <c r="Y3333" i="1" s="1"/>
  <c r="S3334" i="1"/>
  <c r="X3334" i="1" s="1"/>
  <c r="W3334" i="1"/>
  <c r="AB3334" i="1" s="1"/>
  <c r="V3335" i="1"/>
  <c r="AA3335" i="1" s="1"/>
  <c r="U3336" i="1"/>
  <c r="Z3336" i="1" s="1"/>
  <c r="T3337" i="1"/>
  <c r="Y3337" i="1" s="1"/>
  <c r="S3338" i="1"/>
  <c r="X3338" i="1" s="1"/>
  <c r="W3338" i="1"/>
  <c r="AB3338" i="1" s="1"/>
  <c r="S3339" i="1"/>
  <c r="X3339" i="1" s="1"/>
  <c r="W3339" i="1"/>
  <c r="AB3339" i="1" s="1"/>
  <c r="V3340" i="1"/>
  <c r="AA3340" i="1" s="1"/>
  <c r="U3341" i="1"/>
  <c r="Z3341" i="1" s="1"/>
  <c r="T3342" i="1"/>
  <c r="Y3342" i="1" s="1"/>
  <c r="S3343" i="1"/>
  <c r="X3343" i="1" s="1"/>
  <c r="W3343" i="1"/>
  <c r="AB3343" i="1" s="1"/>
  <c r="V3344" i="1"/>
  <c r="AA3344" i="1" s="1"/>
  <c r="U3345" i="1"/>
  <c r="Z3345" i="1" s="1"/>
  <c r="T3346" i="1"/>
  <c r="Y3346" i="1" s="1"/>
  <c r="S3347" i="1"/>
  <c r="X3347" i="1" s="1"/>
  <c r="W3347" i="1"/>
  <c r="AB3347" i="1" s="1"/>
  <c r="V3348" i="1"/>
  <c r="AA3348" i="1" s="1"/>
  <c r="W3407" i="1"/>
  <c r="AB3407" i="1" s="1"/>
  <c r="V3408" i="1"/>
  <c r="AA3408" i="1" s="1"/>
  <c r="U3409" i="1"/>
  <c r="Z3409" i="1" s="1"/>
  <c r="T3410" i="1"/>
  <c r="Y3410" i="1" s="1"/>
  <c r="S3411" i="1"/>
  <c r="X3411" i="1" s="1"/>
  <c r="W3411" i="1"/>
  <c r="AB3411" i="1" s="1"/>
  <c r="V3412" i="1"/>
  <c r="AA3412" i="1" s="1"/>
  <c r="U3413" i="1"/>
  <c r="Z3413" i="1" s="1"/>
  <c r="U3414" i="1"/>
  <c r="Z3414" i="1" s="1"/>
  <c r="T3415" i="1"/>
  <c r="Y3415" i="1" s="1"/>
  <c r="S3416" i="1"/>
  <c r="X3416" i="1" s="1"/>
  <c r="W3416" i="1"/>
  <c r="AB3416" i="1" s="1"/>
  <c r="V3417" i="1"/>
  <c r="AA3417" i="1" s="1"/>
  <c r="U3418" i="1"/>
  <c r="Z3418" i="1" s="1"/>
  <c r="T3419" i="1"/>
  <c r="Y3419" i="1" s="1"/>
  <c r="S3420" i="1"/>
  <c r="X3420" i="1" s="1"/>
  <c r="W3420" i="1"/>
  <c r="AB3420" i="1" s="1"/>
  <c r="V3421" i="1"/>
  <c r="AA3421" i="1" s="1"/>
  <c r="U3422" i="1"/>
  <c r="Z3422" i="1" s="1"/>
  <c r="T3423" i="1"/>
  <c r="Y3423" i="1" s="1"/>
  <c r="AA3424" i="1"/>
  <c r="Y3426" i="1"/>
  <c r="AA3428" i="1"/>
  <c r="U3430" i="1"/>
  <c r="Z3430" i="1" s="1"/>
  <c r="X3432" i="1"/>
  <c r="AB3432" i="1"/>
  <c r="U3434" i="1"/>
  <c r="Z3434" i="1" s="1"/>
  <c r="X3436" i="1"/>
  <c r="AB3436" i="1"/>
  <c r="U3438" i="1"/>
  <c r="Z3438" i="1" s="1"/>
  <c r="X3440" i="1"/>
  <c r="AB3440" i="1"/>
  <c r="U3442" i="1"/>
  <c r="Z3442" i="1" s="1"/>
  <c r="T3445" i="1"/>
  <c r="Y3445" i="1" s="1"/>
  <c r="S3445" i="1"/>
  <c r="X3445" i="1" s="1"/>
  <c r="V3447" i="1"/>
  <c r="AA3447" i="1" s="1"/>
  <c r="T3449" i="1"/>
  <c r="Y3449" i="1" s="1"/>
  <c r="S3449" i="1"/>
  <c r="X3449" i="1" s="1"/>
  <c r="V3451" i="1"/>
  <c r="AA3451" i="1" s="1"/>
  <c r="T3453" i="1"/>
  <c r="Y3453" i="1" s="1"/>
  <c r="S3453" i="1"/>
  <c r="X3453" i="1" s="1"/>
  <c r="V3455" i="1"/>
  <c r="AA3455" i="1" s="1"/>
  <c r="T3457" i="1"/>
  <c r="Y3457" i="1" s="1"/>
  <c r="S3457" i="1"/>
  <c r="X3457" i="1" s="1"/>
  <c r="S3459" i="1"/>
  <c r="X3459" i="1" s="1"/>
  <c r="W3459" i="1"/>
  <c r="AB3459" i="1" s="1"/>
  <c r="U3461" i="1"/>
  <c r="Z3461" i="1" s="1"/>
  <c r="T3461" i="1"/>
  <c r="Y3461" i="1" s="1"/>
  <c r="S3463" i="1"/>
  <c r="X3463" i="1" s="1"/>
  <c r="W3463" i="1"/>
  <c r="AB3463" i="1" s="1"/>
  <c r="U3465" i="1"/>
  <c r="Z3465" i="1" s="1"/>
  <c r="T3465" i="1"/>
  <c r="Y3465" i="1" s="1"/>
  <c r="S3467" i="1"/>
  <c r="X3467" i="1" s="1"/>
  <c r="W3467" i="1"/>
  <c r="AB3467" i="1" s="1"/>
  <c r="U3469" i="1"/>
  <c r="Z3469" i="1" s="1"/>
  <c r="T3469" i="1"/>
  <c r="Y3469" i="1" s="1"/>
  <c r="V3471" i="1"/>
  <c r="AA3471" i="1" s="1"/>
  <c r="V3472" i="1"/>
  <c r="AA3472" i="1" s="1"/>
  <c r="U3472" i="1"/>
  <c r="Z3472" i="1" s="1"/>
  <c r="T3475" i="1"/>
  <c r="Y3475" i="1" s="1"/>
  <c r="S3475" i="1"/>
  <c r="X3475" i="1" s="1"/>
  <c r="V3477" i="1"/>
  <c r="AA3477" i="1" s="1"/>
  <c r="T3479" i="1"/>
  <c r="Y3479" i="1" s="1"/>
  <c r="S3479" i="1"/>
  <c r="X3479" i="1" s="1"/>
  <c r="V3481" i="1"/>
  <c r="AA3481" i="1" s="1"/>
  <c r="T3483" i="1"/>
  <c r="Y3483" i="1" s="1"/>
  <c r="S3483" i="1"/>
  <c r="X3483" i="1" s="1"/>
  <c r="AC3483" i="1" s="1"/>
  <c r="V3485" i="1"/>
  <c r="AA3485" i="1" s="1"/>
  <c r="T3487" i="1"/>
  <c r="Y3487" i="1" s="1"/>
  <c r="S3487" i="1"/>
  <c r="X3487" i="1" s="1"/>
  <c r="S3489" i="1"/>
  <c r="X3489" i="1" s="1"/>
  <c r="AC3489" i="1" s="1"/>
  <c r="W3489" i="1"/>
  <c r="AB3489" i="1" s="1"/>
  <c r="U3491" i="1"/>
  <c r="Z3491" i="1" s="1"/>
  <c r="T3491" i="1"/>
  <c r="Y3491" i="1" s="1"/>
  <c r="S3493" i="1"/>
  <c r="X3493" i="1" s="1"/>
  <c r="W3493" i="1"/>
  <c r="AB3493" i="1" s="1"/>
  <c r="U3495" i="1"/>
  <c r="Z3495" i="1" s="1"/>
  <c r="T3495" i="1"/>
  <c r="Y3495" i="1" s="1"/>
  <c r="S3497" i="1"/>
  <c r="X3497" i="1" s="1"/>
  <c r="W3497" i="1"/>
  <c r="AB3497" i="1" s="1"/>
  <c r="U3499" i="1"/>
  <c r="Z3499" i="1" s="1"/>
  <c r="T3499" i="1"/>
  <c r="Y3499" i="1" s="1"/>
  <c r="S3501" i="1"/>
  <c r="X3501" i="1" s="1"/>
  <c r="W3501" i="1"/>
  <c r="AB3501" i="1" s="1"/>
  <c r="U3503" i="1"/>
  <c r="Z3503" i="1" s="1"/>
  <c r="T3503" i="1"/>
  <c r="Y3503" i="1" s="1"/>
  <c r="X3505" i="1"/>
  <c r="AB3505" i="1"/>
  <c r="U3507" i="1"/>
  <c r="Z3507" i="1" s="1"/>
  <c r="X3509" i="1"/>
  <c r="AB3509" i="1"/>
  <c r="U3511" i="1"/>
  <c r="Z3511" i="1" s="1"/>
  <c r="X3513" i="1"/>
  <c r="AB3513" i="1"/>
  <c r="U3515" i="1"/>
  <c r="Z3515" i="1" s="1"/>
  <c r="X3517" i="1"/>
  <c r="AB3517" i="1"/>
  <c r="AA3519" i="1"/>
  <c r="Y3521" i="1"/>
  <c r="T3522" i="1"/>
  <c r="Y3522" i="1" s="1"/>
  <c r="S3522" i="1"/>
  <c r="X3522" i="1" s="1"/>
  <c r="X3526" i="1"/>
  <c r="W3526" i="1"/>
  <c r="AB3526" i="1" s="1"/>
  <c r="S3527" i="1"/>
  <c r="X3527" i="1" s="1"/>
  <c r="W3527" i="1"/>
  <c r="AB3527" i="1" s="1"/>
  <c r="T3530" i="1"/>
  <c r="Y3530" i="1" s="1"/>
  <c r="S3530" i="1"/>
  <c r="X3530" i="1" s="1"/>
  <c r="V3532" i="1"/>
  <c r="AA3532" i="1" s="1"/>
  <c r="Y3534" i="1"/>
  <c r="AA3536" i="1"/>
  <c r="Y3538" i="1"/>
  <c r="AA3540" i="1"/>
  <c r="Y3542" i="1"/>
  <c r="AA3544" i="1"/>
  <c r="Y3546" i="1"/>
  <c r="AA3548" i="1"/>
  <c r="U3550" i="1"/>
  <c r="Z3550" i="1" s="1"/>
  <c r="X3552" i="1"/>
  <c r="AB3552" i="1"/>
  <c r="U3554" i="1"/>
  <c r="Z3554" i="1" s="1"/>
  <c r="X3556" i="1"/>
  <c r="AB3556" i="1"/>
  <c r="U3558" i="1"/>
  <c r="Z3558" i="1" s="1"/>
  <c r="X3560" i="1"/>
  <c r="AB3560" i="1"/>
  <c r="U3562" i="1"/>
  <c r="Z3562" i="1" s="1"/>
  <c r="T3565" i="1"/>
  <c r="Y3565" i="1" s="1"/>
  <c r="S3565" i="1"/>
  <c r="X3565" i="1" s="1"/>
  <c r="V3567" i="1"/>
  <c r="AA3567" i="1" s="1"/>
  <c r="X3569" i="1"/>
  <c r="W3569" i="1"/>
  <c r="AB3569" i="1" s="1"/>
  <c r="S3570" i="1"/>
  <c r="X3570" i="1" s="1"/>
  <c r="W3570" i="1"/>
  <c r="AB3570" i="1" s="1"/>
  <c r="V3574" i="1"/>
  <c r="AA3574" i="1" s="1"/>
  <c r="V3575" i="1"/>
  <c r="AA3575" i="1" s="1"/>
  <c r="T3577" i="1"/>
  <c r="Y3577" i="1" s="1"/>
  <c r="S3577" i="1"/>
  <c r="X3577" i="1" s="1"/>
  <c r="S3579" i="1"/>
  <c r="X3579" i="1" s="1"/>
  <c r="W3579" i="1"/>
  <c r="AB3579" i="1" s="1"/>
  <c r="U3581" i="1"/>
  <c r="Z3581" i="1" s="1"/>
  <c r="T3581" i="1"/>
  <c r="Y3581" i="1" s="1"/>
  <c r="S3583" i="1"/>
  <c r="X3583" i="1" s="1"/>
  <c r="W3583" i="1"/>
  <c r="AB3583" i="1" s="1"/>
  <c r="U3585" i="1"/>
  <c r="Z3585" i="1" s="1"/>
  <c r="T3585" i="1"/>
  <c r="Y3585" i="1" s="1"/>
  <c r="AC3585" i="1" s="1"/>
  <c r="S3587" i="1"/>
  <c r="X3587" i="1" s="1"/>
  <c r="W3587" i="1"/>
  <c r="AB3587" i="1" s="1"/>
  <c r="X3590" i="1"/>
  <c r="AB3590" i="1"/>
  <c r="U3592" i="1"/>
  <c r="Z3592" i="1" s="1"/>
  <c r="T3595" i="1"/>
  <c r="Y3595" i="1" s="1"/>
  <c r="S3595" i="1"/>
  <c r="X3595" i="1" s="1"/>
  <c r="V3597" i="1"/>
  <c r="AA3597" i="1" s="1"/>
  <c r="T3599" i="1"/>
  <c r="Y3599" i="1" s="1"/>
  <c r="S3599" i="1"/>
  <c r="X3599" i="1" s="1"/>
  <c r="AC3599" i="1" s="1"/>
  <c r="V3601" i="1"/>
  <c r="AA3601" i="1" s="1"/>
  <c r="T3603" i="1"/>
  <c r="Y3603" i="1" s="1"/>
  <c r="S3603" i="1"/>
  <c r="X3603" i="1" s="1"/>
  <c r="V3605" i="1"/>
  <c r="AA3605" i="1" s="1"/>
  <c r="T3607" i="1"/>
  <c r="Y3607" i="1" s="1"/>
  <c r="S3607" i="1"/>
  <c r="X3607" i="1" s="1"/>
  <c r="S3609" i="1"/>
  <c r="X3609" i="1" s="1"/>
  <c r="W3609" i="1"/>
  <c r="AB3609" i="1" s="1"/>
  <c r="U3611" i="1"/>
  <c r="Z3611" i="1" s="1"/>
  <c r="T3611" i="1"/>
  <c r="Y3611" i="1" s="1"/>
  <c r="S3613" i="1"/>
  <c r="X3613" i="1" s="1"/>
  <c r="W3613" i="1"/>
  <c r="AB3613" i="1" s="1"/>
  <c r="U3615" i="1"/>
  <c r="Z3615" i="1" s="1"/>
  <c r="T3615" i="1"/>
  <c r="Y3615" i="1" s="1"/>
  <c r="AC3615" i="1" s="1"/>
  <c r="S3617" i="1"/>
  <c r="X3617" i="1" s="1"/>
  <c r="W3617" i="1"/>
  <c r="AB3617" i="1" s="1"/>
  <c r="U3619" i="1"/>
  <c r="Z3619" i="1" s="1"/>
  <c r="T3619" i="1"/>
  <c r="Y3619" i="1" s="1"/>
  <c r="AC3619" i="1" s="1"/>
  <c r="S3621" i="1"/>
  <c r="X3621" i="1" s="1"/>
  <c r="W3621" i="1"/>
  <c r="AB3621" i="1" s="1"/>
  <c r="U3623" i="1"/>
  <c r="Z3623" i="1" s="1"/>
  <c r="T3623" i="1"/>
  <c r="Y3623" i="1" s="1"/>
  <c r="U3624" i="1"/>
  <c r="Z3624" i="1" s="1"/>
  <c r="T3624" i="1"/>
  <c r="Y3624" i="1" s="1"/>
  <c r="AC3624" i="1" s="1"/>
  <c r="S3626" i="1"/>
  <c r="X3626" i="1" s="1"/>
  <c r="W3626" i="1"/>
  <c r="AB3626" i="1" s="1"/>
  <c r="U3628" i="1"/>
  <c r="Z3628" i="1" s="1"/>
  <c r="T3628" i="1"/>
  <c r="Y3628" i="1" s="1"/>
  <c r="AC3628" i="1" s="1"/>
  <c r="S3630" i="1"/>
  <c r="X3630" i="1" s="1"/>
  <c r="W3630" i="1"/>
  <c r="AB3630" i="1" s="1"/>
  <c r="U3632" i="1"/>
  <c r="Z3632" i="1" s="1"/>
  <c r="T3632" i="1"/>
  <c r="Y3632" i="1" s="1"/>
  <c r="AC3632" i="1" s="1"/>
  <c r="S3634" i="1"/>
  <c r="X3634" i="1" s="1"/>
  <c r="W3634" i="1"/>
  <c r="AB3634" i="1" s="1"/>
  <c r="U3636" i="1"/>
  <c r="Z3636" i="1" s="1"/>
  <c r="T3636" i="1"/>
  <c r="Y3636" i="1" s="1"/>
  <c r="S3638" i="1"/>
  <c r="X3638" i="1" s="1"/>
  <c r="W3638" i="1"/>
  <c r="AB3638" i="1" s="1"/>
  <c r="V3640" i="1"/>
  <c r="AA3640" i="1" s="1"/>
  <c r="T3642" i="1"/>
  <c r="Y3642" i="1" s="1"/>
  <c r="S3642" i="1"/>
  <c r="X3642" i="1" s="1"/>
  <c r="V3644" i="1"/>
  <c r="AA3644" i="1" s="1"/>
  <c r="T3646" i="1"/>
  <c r="Y3646" i="1" s="1"/>
  <c r="S3646" i="1"/>
  <c r="X3646" i="1" s="1"/>
  <c r="V3648" i="1"/>
  <c r="AA3648" i="1" s="1"/>
  <c r="U3648" i="1"/>
  <c r="Z3648" i="1" s="1"/>
  <c r="U3649" i="1"/>
  <c r="Z3649" i="1" s="1"/>
  <c r="T3649" i="1"/>
  <c r="Y3649" i="1" s="1"/>
  <c r="T3655" i="1"/>
  <c r="Y3655" i="1" s="1"/>
  <c r="S3655" i="1"/>
  <c r="X3655" i="1" s="1"/>
  <c r="W3659" i="1"/>
  <c r="AB3659" i="1" s="1"/>
  <c r="S3660" i="1"/>
  <c r="X3660" i="1" s="1"/>
  <c r="AC3660" i="1" s="1"/>
  <c r="W3660" i="1"/>
  <c r="AB3660" i="1" s="1"/>
  <c r="V3664" i="1"/>
  <c r="AA3664" i="1" s="1"/>
  <c r="V3665" i="1"/>
  <c r="AA3665" i="1" s="1"/>
  <c r="U3665" i="1"/>
  <c r="Z3665" i="1" s="1"/>
  <c r="AC3665" i="1" s="1"/>
  <c r="U3666" i="1"/>
  <c r="Z3666" i="1" s="1"/>
  <c r="T3666" i="1"/>
  <c r="Y3666" i="1" s="1"/>
  <c r="V3685" i="1"/>
  <c r="AA3685" i="1" s="1"/>
  <c r="V3686" i="1"/>
  <c r="AA3686" i="1" s="1"/>
  <c r="U3686" i="1"/>
  <c r="Z3686" i="1" s="1"/>
  <c r="U3687" i="1"/>
  <c r="Z3687" i="1" s="1"/>
  <c r="T3687" i="1"/>
  <c r="Y3687" i="1" s="1"/>
  <c r="T3692" i="1"/>
  <c r="Y3692" i="1" s="1"/>
  <c r="S3692" i="1"/>
  <c r="X3692" i="1" s="1"/>
  <c r="W3696" i="1"/>
  <c r="AB3696" i="1" s="1"/>
  <c r="S3697" i="1"/>
  <c r="X3697" i="1" s="1"/>
  <c r="W3697" i="1"/>
  <c r="AB3697" i="1" s="1"/>
  <c r="V3702" i="1"/>
  <c r="AA3702" i="1" s="1"/>
  <c r="V3703" i="1"/>
  <c r="AA3703" i="1" s="1"/>
  <c r="U3703" i="1"/>
  <c r="Z3703" i="1" s="1"/>
  <c r="AC3703" i="1" s="1"/>
  <c r="U3704" i="1"/>
  <c r="Z3704" i="1" s="1"/>
  <c r="T3704" i="1"/>
  <c r="Y3704" i="1" s="1"/>
  <c r="T3709" i="1"/>
  <c r="Y3709" i="1" s="1"/>
  <c r="S3709" i="1"/>
  <c r="X3709" i="1" s="1"/>
  <c r="AC3709" i="1" s="1"/>
  <c r="W3713" i="1"/>
  <c r="AB3713" i="1" s="1"/>
  <c r="S3714" i="1"/>
  <c r="X3714" i="1" s="1"/>
  <c r="W3714" i="1"/>
  <c r="AB3714" i="1" s="1"/>
  <c r="W3718" i="1"/>
  <c r="AB3718" i="1" s="1"/>
  <c r="S3719" i="1"/>
  <c r="X3719" i="1" s="1"/>
  <c r="W3719" i="1"/>
  <c r="AB3719" i="1" s="1"/>
  <c r="V3723" i="1"/>
  <c r="AA3723" i="1" s="1"/>
  <c r="V3724" i="1"/>
  <c r="AA3724" i="1" s="1"/>
  <c r="U3724" i="1"/>
  <c r="Z3724" i="1" s="1"/>
  <c r="AC3724" i="1" s="1"/>
  <c r="U3725" i="1"/>
  <c r="Z3725" i="1" s="1"/>
  <c r="T3725" i="1"/>
  <c r="Y3725" i="1" s="1"/>
  <c r="T3731" i="1"/>
  <c r="Y3731" i="1" s="1"/>
  <c r="S3731" i="1"/>
  <c r="X3731" i="1" s="1"/>
  <c r="W3735" i="1"/>
  <c r="AB3735" i="1" s="1"/>
  <c r="S3736" i="1"/>
  <c r="X3736" i="1" s="1"/>
  <c r="W3736" i="1"/>
  <c r="AB3736" i="1" s="1"/>
  <c r="V3740" i="1"/>
  <c r="AA3740" i="1" s="1"/>
  <c r="V3741" i="1"/>
  <c r="AA3741" i="1" s="1"/>
  <c r="U3741" i="1"/>
  <c r="Z3741" i="1" s="1"/>
  <c r="U3742" i="1"/>
  <c r="Z3742" i="1" s="1"/>
  <c r="T3742" i="1"/>
  <c r="Y3742" i="1" s="1"/>
  <c r="V3745" i="1"/>
  <c r="AA3745" i="1" s="1"/>
  <c r="V3746" i="1"/>
  <c r="AA3746" i="1" s="1"/>
  <c r="U3746" i="1"/>
  <c r="Z3746" i="1" s="1"/>
  <c r="AC3746" i="1" s="1"/>
  <c r="U3747" i="1"/>
  <c r="Z3747" i="1" s="1"/>
  <c r="T3747" i="1"/>
  <c r="Y3747" i="1" s="1"/>
  <c r="T3752" i="1"/>
  <c r="Y3752" i="1" s="1"/>
  <c r="S3752" i="1"/>
  <c r="X3752" i="1" s="1"/>
  <c r="AC3752" i="1" s="1"/>
  <c r="W3756" i="1"/>
  <c r="AB3756" i="1" s="1"/>
  <c r="S3757" i="1"/>
  <c r="X3757" i="1" s="1"/>
  <c r="W3757" i="1"/>
  <c r="AB3757" i="1" s="1"/>
  <c r="V3762" i="1"/>
  <c r="AA3762" i="1" s="1"/>
  <c r="V3763" i="1"/>
  <c r="AA3763" i="1" s="1"/>
  <c r="U3763" i="1"/>
  <c r="Z3763" i="1" s="1"/>
  <c r="U3764" i="1"/>
  <c r="Z3764" i="1" s="1"/>
  <c r="T3764" i="1"/>
  <c r="Y3764" i="1" s="1"/>
  <c r="T3769" i="1"/>
  <c r="Y3769" i="1" s="1"/>
  <c r="S3769" i="1"/>
  <c r="X3769" i="1" s="1"/>
  <c r="W3773" i="1"/>
  <c r="AB3773" i="1" s="1"/>
  <c r="S3774" i="1"/>
  <c r="X3774" i="1" s="1"/>
  <c r="W3774" i="1"/>
  <c r="AB3774" i="1" s="1"/>
  <c r="W3778" i="1"/>
  <c r="AB3778" i="1" s="1"/>
  <c r="S3779" i="1"/>
  <c r="X3779" i="1" s="1"/>
  <c r="W3779" i="1"/>
  <c r="AB3779" i="1" s="1"/>
  <c r="V3783" i="1"/>
  <c r="AA3783" i="1" s="1"/>
  <c r="V3784" i="1"/>
  <c r="AA3784" i="1" s="1"/>
  <c r="U3784" i="1"/>
  <c r="Z3784" i="1" s="1"/>
  <c r="U3785" i="1"/>
  <c r="Z3785" i="1" s="1"/>
  <c r="T3785" i="1"/>
  <c r="Y3785" i="1" s="1"/>
  <c r="T3791" i="1"/>
  <c r="Y3791" i="1" s="1"/>
  <c r="S3791" i="1"/>
  <c r="X3791" i="1" s="1"/>
  <c r="W3795" i="1"/>
  <c r="AB3795" i="1" s="1"/>
  <c r="S3796" i="1"/>
  <c r="X3796" i="1" s="1"/>
  <c r="W3796" i="1"/>
  <c r="AB3796" i="1" s="1"/>
  <c r="V3800" i="1"/>
  <c r="AA3800" i="1" s="1"/>
  <c r="V3801" i="1"/>
  <c r="AA3801" i="1" s="1"/>
  <c r="U3801" i="1"/>
  <c r="Z3801" i="1" s="1"/>
  <c r="AC3801" i="1" s="1"/>
  <c r="U3802" i="1"/>
  <c r="Z3802" i="1" s="1"/>
  <c r="T3802" i="1"/>
  <c r="Y3802" i="1" s="1"/>
  <c r="V3805" i="1"/>
  <c r="AA3805" i="1" s="1"/>
  <c r="V3806" i="1"/>
  <c r="AA3806" i="1" s="1"/>
  <c r="U3806" i="1"/>
  <c r="Z3806" i="1" s="1"/>
  <c r="U3807" i="1"/>
  <c r="Z3807" i="1" s="1"/>
  <c r="T3807" i="1"/>
  <c r="Y3807" i="1" s="1"/>
  <c r="T3812" i="1"/>
  <c r="Y3812" i="1" s="1"/>
  <c r="S3812" i="1"/>
  <c r="X3812" i="1" s="1"/>
  <c r="W3816" i="1"/>
  <c r="AB3816" i="1" s="1"/>
  <c r="S3817" i="1"/>
  <c r="X3817" i="1" s="1"/>
  <c r="W3817" i="1"/>
  <c r="AB3817" i="1" s="1"/>
  <c r="U3823" i="1"/>
  <c r="Z3823" i="1" s="1"/>
  <c r="U3827" i="1"/>
  <c r="Z3827" i="1" s="1"/>
  <c r="U3831" i="1"/>
  <c r="Z3831" i="1" s="1"/>
  <c r="Z3835" i="1"/>
  <c r="Z3839" i="1"/>
  <c r="Z3843" i="1"/>
  <c r="Z3847" i="1"/>
  <c r="T3850" i="1"/>
  <c r="Y3850" i="1" s="1"/>
  <c r="T3854" i="1"/>
  <c r="Y3854" i="1" s="1"/>
  <c r="T3858" i="1"/>
  <c r="Y3858" i="1" s="1"/>
  <c r="T3862" i="1"/>
  <c r="Y3862" i="1" s="1"/>
  <c r="U3883" i="1"/>
  <c r="Z3883" i="1" s="1"/>
  <c r="U3887" i="1"/>
  <c r="Z3887" i="1" s="1"/>
  <c r="U3891" i="1"/>
  <c r="Z3891" i="1" s="1"/>
  <c r="Z3895" i="1"/>
  <c r="Z3899" i="1"/>
  <c r="Z3903" i="1"/>
  <c r="Z3907" i="1"/>
  <c r="T3910" i="1"/>
  <c r="Y3910" i="1" s="1"/>
  <c r="T3914" i="1"/>
  <c r="Y3914" i="1" s="1"/>
  <c r="T3918" i="1"/>
  <c r="Y3918" i="1" s="1"/>
  <c r="S3424" i="1"/>
  <c r="X3424" i="1" s="1"/>
  <c r="W3424" i="1"/>
  <c r="AB3424" i="1" s="1"/>
  <c r="U3426" i="1"/>
  <c r="Z3426" i="1" s="1"/>
  <c r="S3428" i="1"/>
  <c r="X3428" i="1" s="1"/>
  <c r="W3428" i="1"/>
  <c r="AB3428" i="1" s="1"/>
  <c r="V3430" i="1"/>
  <c r="AA3430" i="1" s="1"/>
  <c r="T3432" i="1"/>
  <c r="Y3432" i="1" s="1"/>
  <c r="V3434" i="1"/>
  <c r="AA3434" i="1" s="1"/>
  <c r="T3436" i="1"/>
  <c r="Y3436" i="1" s="1"/>
  <c r="V3438" i="1"/>
  <c r="AA3438" i="1" s="1"/>
  <c r="T3440" i="1"/>
  <c r="Y3440" i="1" s="1"/>
  <c r="V3442" i="1"/>
  <c r="AA3442" i="1" s="1"/>
  <c r="Y3444" i="1"/>
  <c r="AA3446" i="1"/>
  <c r="Y3448" i="1"/>
  <c r="AA3450" i="1"/>
  <c r="Y3452" i="1"/>
  <c r="AA3454" i="1"/>
  <c r="Y3456" i="1"/>
  <c r="AA3458" i="1"/>
  <c r="U3460" i="1"/>
  <c r="Z3460" i="1" s="1"/>
  <c r="X3462" i="1"/>
  <c r="AB3462" i="1"/>
  <c r="U3464" i="1"/>
  <c r="Z3464" i="1" s="1"/>
  <c r="X3466" i="1"/>
  <c r="AB3466" i="1"/>
  <c r="U3468" i="1"/>
  <c r="Z3468" i="1" s="1"/>
  <c r="X3470" i="1"/>
  <c r="W3470" i="1"/>
  <c r="AB3470" i="1" s="1"/>
  <c r="S3471" i="1"/>
  <c r="X3471" i="1" s="1"/>
  <c r="W3471" i="1"/>
  <c r="AB3471" i="1" s="1"/>
  <c r="Y3474" i="1"/>
  <c r="AA3476" i="1"/>
  <c r="Y3478" i="1"/>
  <c r="AA3480" i="1"/>
  <c r="Y3482" i="1"/>
  <c r="AA3484" i="1"/>
  <c r="Y3486" i="1"/>
  <c r="AA3488" i="1"/>
  <c r="U3490" i="1"/>
  <c r="Z3490" i="1" s="1"/>
  <c r="X3492" i="1"/>
  <c r="AB3492" i="1"/>
  <c r="U3494" i="1"/>
  <c r="Z3494" i="1" s="1"/>
  <c r="X3496" i="1"/>
  <c r="AB3496" i="1"/>
  <c r="U3498" i="1"/>
  <c r="Z3498" i="1" s="1"/>
  <c r="X3500" i="1"/>
  <c r="AB3500" i="1"/>
  <c r="U3502" i="1"/>
  <c r="Z3502" i="1" s="1"/>
  <c r="T3505" i="1"/>
  <c r="Y3505" i="1" s="1"/>
  <c r="V3507" i="1"/>
  <c r="AA3507" i="1" s="1"/>
  <c r="T3509" i="1"/>
  <c r="Y3509" i="1" s="1"/>
  <c r="V3511" i="1"/>
  <c r="AA3511" i="1" s="1"/>
  <c r="T3513" i="1"/>
  <c r="Y3513" i="1" s="1"/>
  <c r="V3515" i="1"/>
  <c r="AA3515" i="1" s="1"/>
  <c r="T3517" i="1"/>
  <c r="Y3517" i="1" s="1"/>
  <c r="S3519" i="1"/>
  <c r="X3519" i="1" s="1"/>
  <c r="W3519" i="1"/>
  <c r="AB3519" i="1" s="1"/>
  <c r="U3521" i="1"/>
  <c r="Z3521" i="1" s="1"/>
  <c r="Z3524" i="1"/>
  <c r="Y3525" i="1"/>
  <c r="T3526" i="1"/>
  <c r="Y3526" i="1" s="1"/>
  <c r="Y3529" i="1"/>
  <c r="AA3531" i="1"/>
  <c r="Y3533" i="1"/>
  <c r="U3534" i="1"/>
  <c r="Z3534" i="1" s="1"/>
  <c r="S3536" i="1"/>
  <c r="X3536" i="1" s="1"/>
  <c r="W3536" i="1"/>
  <c r="AB3536" i="1" s="1"/>
  <c r="U3538" i="1"/>
  <c r="Z3538" i="1" s="1"/>
  <c r="S3540" i="1"/>
  <c r="X3540" i="1" s="1"/>
  <c r="W3540" i="1"/>
  <c r="AB3540" i="1" s="1"/>
  <c r="U3542" i="1"/>
  <c r="Z3542" i="1" s="1"/>
  <c r="S3544" i="1"/>
  <c r="X3544" i="1" s="1"/>
  <c r="W3544" i="1"/>
  <c r="AB3544" i="1" s="1"/>
  <c r="U3546" i="1"/>
  <c r="Z3546" i="1" s="1"/>
  <c r="S3548" i="1"/>
  <c r="X3548" i="1" s="1"/>
  <c r="W3548" i="1"/>
  <c r="AB3548" i="1" s="1"/>
  <c r="V3550" i="1"/>
  <c r="AA3550" i="1" s="1"/>
  <c r="T3552" i="1"/>
  <c r="Y3552" i="1" s="1"/>
  <c r="V3554" i="1"/>
  <c r="AA3554" i="1" s="1"/>
  <c r="T3556" i="1"/>
  <c r="Y3556" i="1" s="1"/>
  <c r="V3558" i="1"/>
  <c r="AA3558" i="1" s="1"/>
  <c r="T3560" i="1"/>
  <c r="Y3560" i="1" s="1"/>
  <c r="V3562" i="1"/>
  <c r="AA3562" i="1" s="1"/>
  <c r="Y3564" i="1"/>
  <c r="AA3566" i="1"/>
  <c r="Y3568" i="1"/>
  <c r="T3569" i="1"/>
  <c r="Y3569" i="1" s="1"/>
  <c r="X3573" i="1"/>
  <c r="W3573" i="1"/>
  <c r="AB3573" i="1" s="1"/>
  <c r="S3574" i="1"/>
  <c r="X3574" i="1" s="1"/>
  <c r="W3574" i="1"/>
  <c r="AB3574" i="1" s="1"/>
  <c r="Y3576" i="1"/>
  <c r="AA3578" i="1"/>
  <c r="U3580" i="1"/>
  <c r="Z3580" i="1" s="1"/>
  <c r="X3582" i="1"/>
  <c r="AB3582" i="1"/>
  <c r="U3584" i="1"/>
  <c r="Z3584" i="1" s="1"/>
  <c r="X3586" i="1"/>
  <c r="AB3586" i="1"/>
  <c r="T3590" i="1"/>
  <c r="Y3590" i="1" s="1"/>
  <c r="V3592" i="1"/>
  <c r="AA3592" i="1" s="1"/>
  <c r="Y3594" i="1"/>
  <c r="AA3596" i="1"/>
  <c r="Y3598" i="1"/>
  <c r="AA3600" i="1"/>
  <c r="Y3602" i="1"/>
  <c r="AA3604" i="1"/>
  <c r="Y3606" i="1"/>
  <c r="AA3608" i="1"/>
  <c r="U3610" i="1"/>
  <c r="Z3610" i="1" s="1"/>
  <c r="X3612" i="1"/>
  <c r="AB3612" i="1"/>
  <c r="U3614" i="1"/>
  <c r="Z3614" i="1" s="1"/>
  <c r="X3616" i="1"/>
  <c r="AB3616" i="1"/>
  <c r="U3618" i="1"/>
  <c r="Z3618" i="1" s="1"/>
  <c r="X3620" i="1"/>
  <c r="AB3620" i="1"/>
  <c r="U3622" i="1"/>
  <c r="Z3622" i="1" s="1"/>
  <c r="X3625" i="1"/>
  <c r="AB3625" i="1"/>
  <c r="U3627" i="1"/>
  <c r="Z3627" i="1" s="1"/>
  <c r="X3629" i="1"/>
  <c r="AB3629" i="1"/>
  <c r="U3631" i="1"/>
  <c r="Z3631" i="1" s="1"/>
  <c r="X3633" i="1"/>
  <c r="AB3633" i="1"/>
  <c r="U3635" i="1"/>
  <c r="Z3635" i="1" s="1"/>
  <c r="X3637" i="1"/>
  <c r="AB3637" i="1"/>
  <c r="AA3639" i="1"/>
  <c r="Y3641" i="1"/>
  <c r="AA3643" i="1"/>
  <c r="Y3645" i="1"/>
  <c r="AA3647" i="1"/>
  <c r="V3651" i="1"/>
  <c r="AA3651" i="1" s="1"/>
  <c r="V3652" i="1"/>
  <c r="AA3652" i="1" s="1"/>
  <c r="U3652" i="1"/>
  <c r="Z3652" i="1" s="1"/>
  <c r="U3653" i="1"/>
  <c r="Z3653" i="1" s="1"/>
  <c r="T3653" i="1"/>
  <c r="Y3653" i="1" s="1"/>
  <c r="AC3653" i="1" s="1"/>
  <c r="U3654" i="1"/>
  <c r="Z3654" i="1" s="1"/>
  <c r="T3654" i="1"/>
  <c r="Y3654" i="1" s="1"/>
  <c r="Z3657" i="1"/>
  <c r="Y3658" i="1"/>
  <c r="T3659" i="1"/>
  <c r="Y3659" i="1" s="1"/>
  <c r="S3659" i="1"/>
  <c r="X3659" i="1" s="1"/>
  <c r="X3663" i="1"/>
  <c r="W3663" i="1"/>
  <c r="AB3663" i="1" s="1"/>
  <c r="S3664" i="1"/>
  <c r="X3664" i="1" s="1"/>
  <c r="W3664" i="1"/>
  <c r="AB3664" i="1" s="1"/>
  <c r="V3684" i="1"/>
  <c r="AA3684" i="1" s="1"/>
  <c r="S3685" i="1"/>
  <c r="X3685" i="1" s="1"/>
  <c r="W3685" i="1"/>
  <c r="AB3685" i="1" s="1"/>
  <c r="V3689" i="1"/>
  <c r="AA3689" i="1" s="1"/>
  <c r="V3690" i="1"/>
  <c r="AA3690" i="1" s="1"/>
  <c r="U3690" i="1"/>
  <c r="Z3690" i="1" s="1"/>
  <c r="AC3690" i="1" s="1"/>
  <c r="U3691" i="1"/>
  <c r="Z3691" i="1" s="1"/>
  <c r="T3691" i="1"/>
  <c r="Y3691" i="1" s="1"/>
  <c r="Z3694" i="1"/>
  <c r="Y3695" i="1"/>
  <c r="T3696" i="1"/>
  <c r="Y3696" i="1" s="1"/>
  <c r="S3696" i="1"/>
  <c r="X3696" i="1" s="1"/>
  <c r="X3701" i="1"/>
  <c r="W3701" i="1"/>
  <c r="AB3701" i="1" s="1"/>
  <c r="S3702" i="1"/>
  <c r="X3702" i="1" s="1"/>
  <c r="W3702" i="1"/>
  <c r="AB3702" i="1" s="1"/>
  <c r="V3706" i="1"/>
  <c r="AA3706" i="1" s="1"/>
  <c r="V3707" i="1"/>
  <c r="AA3707" i="1" s="1"/>
  <c r="U3707" i="1"/>
  <c r="Z3707" i="1" s="1"/>
  <c r="U3708" i="1"/>
  <c r="Z3708" i="1" s="1"/>
  <c r="T3708" i="1"/>
  <c r="Y3708" i="1" s="1"/>
  <c r="Z3711" i="1"/>
  <c r="Y3712" i="1"/>
  <c r="T3713" i="1"/>
  <c r="Y3713" i="1" s="1"/>
  <c r="S3713" i="1"/>
  <c r="X3713" i="1" s="1"/>
  <c r="Z3716" i="1"/>
  <c r="Y3717" i="1"/>
  <c r="T3718" i="1"/>
  <c r="Y3718" i="1" s="1"/>
  <c r="S3718" i="1"/>
  <c r="X3718" i="1" s="1"/>
  <c r="X3722" i="1"/>
  <c r="W3722" i="1"/>
  <c r="AB3722" i="1" s="1"/>
  <c r="S3723" i="1"/>
  <c r="X3723" i="1" s="1"/>
  <c r="W3723" i="1"/>
  <c r="AB3723" i="1" s="1"/>
  <c r="V3727" i="1"/>
  <c r="AA3727" i="1" s="1"/>
  <c r="V3728" i="1"/>
  <c r="AA3728" i="1" s="1"/>
  <c r="U3728" i="1"/>
  <c r="Z3728" i="1" s="1"/>
  <c r="U3729" i="1"/>
  <c r="Z3729" i="1" s="1"/>
  <c r="T3729" i="1"/>
  <c r="Y3729" i="1" s="1"/>
  <c r="U3730" i="1"/>
  <c r="Z3730" i="1" s="1"/>
  <c r="T3730" i="1"/>
  <c r="Y3730" i="1" s="1"/>
  <c r="Z3733" i="1"/>
  <c r="Y3734" i="1"/>
  <c r="T3735" i="1"/>
  <c r="Y3735" i="1" s="1"/>
  <c r="S3735" i="1"/>
  <c r="X3735" i="1" s="1"/>
  <c r="X3739" i="1"/>
  <c r="W3739" i="1"/>
  <c r="AB3739" i="1" s="1"/>
  <c r="S3740" i="1"/>
  <c r="X3740" i="1" s="1"/>
  <c r="W3740" i="1"/>
  <c r="AB3740" i="1" s="1"/>
  <c r="V3744" i="1"/>
  <c r="AA3744" i="1" s="1"/>
  <c r="S3745" i="1"/>
  <c r="X3745" i="1" s="1"/>
  <c r="W3745" i="1"/>
  <c r="AB3745" i="1" s="1"/>
  <c r="V3749" i="1"/>
  <c r="AA3749" i="1" s="1"/>
  <c r="V3750" i="1"/>
  <c r="AA3750" i="1" s="1"/>
  <c r="U3750" i="1"/>
  <c r="Z3750" i="1" s="1"/>
  <c r="U3751" i="1"/>
  <c r="Z3751" i="1" s="1"/>
  <c r="T3751" i="1"/>
  <c r="Y3751" i="1" s="1"/>
  <c r="Z3754" i="1"/>
  <c r="Y3755" i="1"/>
  <c r="T3756" i="1"/>
  <c r="Y3756" i="1" s="1"/>
  <c r="S3756" i="1"/>
  <c r="X3756" i="1" s="1"/>
  <c r="AC3756" i="1" s="1"/>
  <c r="X3761" i="1"/>
  <c r="W3761" i="1"/>
  <c r="AB3761" i="1" s="1"/>
  <c r="S3762" i="1"/>
  <c r="X3762" i="1" s="1"/>
  <c r="W3762" i="1"/>
  <c r="AB3762" i="1" s="1"/>
  <c r="V3766" i="1"/>
  <c r="AA3766" i="1" s="1"/>
  <c r="V3767" i="1"/>
  <c r="AA3767" i="1" s="1"/>
  <c r="U3767" i="1"/>
  <c r="Z3767" i="1" s="1"/>
  <c r="AC3767" i="1" s="1"/>
  <c r="U3768" i="1"/>
  <c r="Z3768" i="1" s="1"/>
  <c r="T3768" i="1"/>
  <c r="Y3768" i="1" s="1"/>
  <c r="Z3771" i="1"/>
  <c r="Y3772" i="1"/>
  <c r="T3773" i="1"/>
  <c r="Y3773" i="1" s="1"/>
  <c r="S3773" i="1"/>
  <c r="X3773" i="1" s="1"/>
  <c r="Z3776" i="1"/>
  <c r="Y3777" i="1"/>
  <c r="T3778" i="1"/>
  <c r="Y3778" i="1" s="1"/>
  <c r="S3778" i="1"/>
  <c r="X3778" i="1" s="1"/>
  <c r="X3782" i="1"/>
  <c r="W3782" i="1"/>
  <c r="AB3782" i="1" s="1"/>
  <c r="S3783" i="1"/>
  <c r="X3783" i="1" s="1"/>
  <c r="W3783" i="1"/>
  <c r="AB3783" i="1" s="1"/>
  <c r="V3787" i="1"/>
  <c r="AA3787" i="1" s="1"/>
  <c r="V3788" i="1"/>
  <c r="AA3788" i="1" s="1"/>
  <c r="U3788" i="1"/>
  <c r="Z3788" i="1" s="1"/>
  <c r="U3789" i="1"/>
  <c r="Z3789" i="1" s="1"/>
  <c r="T3789" i="1"/>
  <c r="Y3789" i="1" s="1"/>
  <c r="U3790" i="1"/>
  <c r="Z3790" i="1" s="1"/>
  <c r="T3790" i="1"/>
  <c r="Y3790" i="1" s="1"/>
  <c r="Z3793" i="1"/>
  <c r="Y3794" i="1"/>
  <c r="T3795" i="1"/>
  <c r="Y3795" i="1" s="1"/>
  <c r="S3795" i="1"/>
  <c r="X3795" i="1" s="1"/>
  <c r="AC3795" i="1" s="1"/>
  <c r="X3799" i="1"/>
  <c r="W3799" i="1"/>
  <c r="AB3799" i="1" s="1"/>
  <c r="S3800" i="1"/>
  <c r="X3800" i="1" s="1"/>
  <c r="W3800" i="1"/>
  <c r="AB3800" i="1" s="1"/>
  <c r="V3804" i="1"/>
  <c r="AA3804" i="1" s="1"/>
  <c r="S3805" i="1"/>
  <c r="X3805" i="1" s="1"/>
  <c r="W3805" i="1"/>
  <c r="AB3805" i="1" s="1"/>
  <c r="V3809" i="1"/>
  <c r="AA3809" i="1" s="1"/>
  <c r="V3810" i="1"/>
  <c r="AA3810" i="1" s="1"/>
  <c r="U3810" i="1"/>
  <c r="Z3810" i="1" s="1"/>
  <c r="U3811" i="1"/>
  <c r="Z3811" i="1" s="1"/>
  <c r="T3811" i="1"/>
  <c r="Y3811" i="1" s="1"/>
  <c r="Z3814" i="1"/>
  <c r="Y3815" i="1"/>
  <c r="T3816" i="1"/>
  <c r="Y3816" i="1" s="1"/>
  <c r="S3816" i="1"/>
  <c r="X3816" i="1" s="1"/>
  <c r="Z3822" i="1"/>
  <c r="Z3826" i="1"/>
  <c r="Z3830" i="1"/>
  <c r="Z3834" i="1"/>
  <c r="T3837" i="1"/>
  <c r="Y3837" i="1" s="1"/>
  <c r="T3841" i="1"/>
  <c r="Y3841" i="1" s="1"/>
  <c r="T3845" i="1"/>
  <c r="Y3845" i="1" s="1"/>
  <c r="T3849" i="1"/>
  <c r="Y3849" i="1" s="1"/>
  <c r="U3866" i="1"/>
  <c r="Z3866" i="1" s="1"/>
  <c r="U3870" i="1"/>
  <c r="Z3870" i="1" s="1"/>
  <c r="U3874" i="1"/>
  <c r="Z3874" i="1" s="1"/>
  <c r="U3878" i="1"/>
  <c r="Z3878" i="1" s="1"/>
  <c r="Z3882" i="1"/>
  <c r="Z3886" i="1"/>
  <c r="Z3890" i="1"/>
  <c r="Z3894" i="1"/>
  <c r="T3897" i="1"/>
  <c r="Y3897" i="1" s="1"/>
  <c r="T3901" i="1"/>
  <c r="Y3901" i="1" s="1"/>
  <c r="T3905" i="1"/>
  <c r="Y3905" i="1" s="1"/>
  <c r="T3909" i="1"/>
  <c r="Y3909" i="1" s="1"/>
  <c r="AB3423" i="1"/>
  <c r="U3425" i="1"/>
  <c r="Z3425" i="1" s="1"/>
  <c r="AC3425" i="1" s="1"/>
  <c r="X3427" i="1"/>
  <c r="AB3427" i="1"/>
  <c r="AA3429" i="1"/>
  <c r="Y3431" i="1"/>
  <c r="AA3433" i="1"/>
  <c r="Y3435" i="1"/>
  <c r="AA3437" i="1"/>
  <c r="Y3439" i="1"/>
  <c r="AA3441" i="1"/>
  <c r="Y3443" i="1"/>
  <c r="U3444" i="1"/>
  <c r="Z3444" i="1" s="1"/>
  <c r="S3446" i="1"/>
  <c r="X3446" i="1" s="1"/>
  <c r="W3446" i="1"/>
  <c r="AB3446" i="1" s="1"/>
  <c r="U3448" i="1"/>
  <c r="Z3448" i="1" s="1"/>
  <c r="AC3448" i="1" s="1"/>
  <c r="S3450" i="1"/>
  <c r="X3450" i="1" s="1"/>
  <c r="W3450" i="1"/>
  <c r="AB3450" i="1" s="1"/>
  <c r="U3452" i="1"/>
  <c r="Z3452" i="1" s="1"/>
  <c r="S3454" i="1"/>
  <c r="X3454" i="1" s="1"/>
  <c r="AC3454" i="1" s="1"/>
  <c r="W3454" i="1"/>
  <c r="AB3454" i="1" s="1"/>
  <c r="U3456" i="1"/>
  <c r="Z3456" i="1" s="1"/>
  <c r="S3458" i="1"/>
  <c r="X3458" i="1" s="1"/>
  <c r="W3458" i="1"/>
  <c r="AB3458" i="1" s="1"/>
  <c r="V3460" i="1"/>
  <c r="AA3460" i="1" s="1"/>
  <c r="T3462" i="1"/>
  <c r="Y3462" i="1" s="1"/>
  <c r="V3464" i="1"/>
  <c r="AA3464" i="1" s="1"/>
  <c r="T3466" i="1"/>
  <c r="Y3466" i="1" s="1"/>
  <c r="V3468" i="1"/>
  <c r="AA3468" i="1" s="1"/>
  <c r="T3470" i="1"/>
  <c r="Y3470" i="1" s="1"/>
  <c r="Y3473" i="1"/>
  <c r="AC3473" i="1" s="1"/>
  <c r="U3474" i="1"/>
  <c r="Z3474" i="1" s="1"/>
  <c r="S3476" i="1"/>
  <c r="X3476" i="1" s="1"/>
  <c r="W3476" i="1"/>
  <c r="AB3476" i="1" s="1"/>
  <c r="U3478" i="1"/>
  <c r="Z3478" i="1" s="1"/>
  <c r="S3480" i="1"/>
  <c r="X3480" i="1" s="1"/>
  <c r="W3480" i="1"/>
  <c r="AB3480" i="1" s="1"/>
  <c r="U3482" i="1"/>
  <c r="Z3482" i="1" s="1"/>
  <c r="S3484" i="1"/>
  <c r="X3484" i="1" s="1"/>
  <c r="W3484" i="1"/>
  <c r="AB3484" i="1" s="1"/>
  <c r="U3486" i="1"/>
  <c r="Z3486" i="1" s="1"/>
  <c r="S3488" i="1"/>
  <c r="X3488" i="1" s="1"/>
  <c r="W3488" i="1"/>
  <c r="AB3488" i="1" s="1"/>
  <c r="V3490" i="1"/>
  <c r="AA3490" i="1" s="1"/>
  <c r="T3492" i="1"/>
  <c r="Y3492" i="1" s="1"/>
  <c r="V3494" i="1"/>
  <c r="AA3494" i="1" s="1"/>
  <c r="T3496" i="1"/>
  <c r="Y3496" i="1" s="1"/>
  <c r="V3498" i="1"/>
  <c r="AA3498" i="1" s="1"/>
  <c r="T3500" i="1"/>
  <c r="Y3500" i="1" s="1"/>
  <c r="V3502" i="1"/>
  <c r="AA3502" i="1" s="1"/>
  <c r="Y3504" i="1"/>
  <c r="AC3504" i="1" s="1"/>
  <c r="AA3506" i="1"/>
  <c r="Y3508" i="1"/>
  <c r="AA3510" i="1"/>
  <c r="Y3512" i="1"/>
  <c r="AC3512" i="1" s="1"/>
  <c r="AA3514" i="1"/>
  <c r="Y3516" i="1"/>
  <c r="AC3516" i="1" s="1"/>
  <c r="AA3518" i="1"/>
  <c r="U3520" i="1"/>
  <c r="Z3520" i="1" s="1"/>
  <c r="AC3520" i="1" s="1"/>
  <c r="V3523" i="1"/>
  <c r="AA3523" i="1" s="1"/>
  <c r="V3524" i="1"/>
  <c r="AA3524" i="1" s="1"/>
  <c r="U3525" i="1"/>
  <c r="Z3525" i="1" s="1"/>
  <c r="AC3525" i="1" s="1"/>
  <c r="Z3528" i="1"/>
  <c r="AC3528" i="1" s="1"/>
  <c r="U3529" i="1"/>
  <c r="Z3529" i="1" s="1"/>
  <c r="AC3529" i="1" s="1"/>
  <c r="S3531" i="1"/>
  <c r="X3531" i="1" s="1"/>
  <c r="W3531" i="1"/>
  <c r="AB3531" i="1" s="1"/>
  <c r="U3533" i="1"/>
  <c r="Z3533" i="1" s="1"/>
  <c r="X3535" i="1"/>
  <c r="AB3535" i="1"/>
  <c r="U3537" i="1"/>
  <c r="Z3537" i="1" s="1"/>
  <c r="X3539" i="1"/>
  <c r="AB3539" i="1"/>
  <c r="U3541" i="1"/>
  <c r="Z3541" i="1" s="1"/>
  <c r="AC3541" i="1" s="1"/>
  <c r="X3543" i="1"/>
  <c r="AB3543" i="1"/>
  <c r="U3545" i="1"/>
  <c r="Z3545" i="1" s="1"/>
  <c r="X3547" i="1"/>
  <c r="AB3547" i="1"/>
  <c r="AA3549" i="1"/>
  <c r="Y3551" i="1"/>
  <c r="AA3553" i="1"/>
  <c r="Y3555" i="1"/>
  <c r="AA3557" i="1"/>
  <c r="Y3559" i="1"/>
  <c r="AA3561" i="1"/>
  <c r="Y3563" i="1"/>
  <c r="U3564" i="1"/>
  <c r="Z3564" i="1" s="1"/>
  <c r="AC3564" i="1" s="1"/>
  <c r="S3566" i="1"/>
  <c r="X3566" i="1" s="1"/>
  <c r="W3566" i="1"/>
  <c r="AB3566" i="1" s="1"/>
  <c r="U3568" i="1"/>
  <c r="Z3568" i="1" s="1"/>
  <c r="AC3568" i="1" s="1"/>
  <c r="Z3571" i="1"/>
  <c r="Y3572" i="1"/>
  <c r="AC3572" i="1" s="1"/>
  <c r="T3573" i="1"/>
  <c r="Y3573" i="1" s="1"/>
  <c r="U3576" i="1"/>
  <c r="Z3576" i="1" s="1"/>
  <c r="S3578" i="1"/>
  <c r="X3578" i="1" s="1"/>
  <c r="AC3578" i="1" s="1"/>
  <c r="W3578" i="1"/>
  <c r="AB3578" i="1" s="1"/>
  <c r="V3580" i="1"/>
  <c r="AA3580" i="1" s="1"/>
  <c r="T3582" i="1"/>
  <c r="Y3582" i="1" s="1"/>
  <c r="V3584" i="1"/>
  <c r="AA3584" i="1" s="1"/>
  <c r="T3586" i="1"/>
  <c r="Y3586" i="1" s="1"/>
  <c r="Z3588" i="1"/>
  <c r="Y3589" i="1"/>
  <c r="AA3591" i="1"/>
  <c r="Y3593" i="1"/>
  <c r="AC3593" i="1" s="1"/>
  <c r="U3594" i="1"/>
  <c r="Z3594" i="1" s="1"/>
  <c r="S3596" i="1"/>
  <c r="X3596" i="1" s="1"/>
  <c r="W3596" i="1"/>
  <c r="AB3596" i="1" s="1"/>
  <c r="U3598" i="1"/>
  <c r="Z3598" i="1" s="1"/>
  <c r="S3600" i="1"/>
  <c r="X3600" i="1" s="1"/>
  <c r="W3600" i="1"/>
  <c r="AB3600" i="1" s="1"/>
  <c r="U3602" i="1"/>
  <c r="Z3602" i="1" s="1"/>
  <c r="S3604" i="1"/>
  <c r="X3604" i="1" s="1"/>
  <c r="W3604" i="1"/>
  <c r="AB3604" i="1" s="1"/>
  <c r="U3606" i="1"/>
  <c r="Z3606" i="1" s="1"/>
  <c r="AC3606" i="1" s="1"/>
  <c r="AD3606" i="1" s="1"/>
  <c r="S3608" i="1"/>
  <c r="X3608" i="1" s="1"/>
  <c r="AB3608" i="1"/>
  <c r="W3608" i="1"/>
  <c r="V3610" i="1"/>
  <c r="AA3610" i="1" s="1"/>
  <c r="T3612" i="1"/>
  <c r="Y3612" i="1" s="1"/>
  <c r="V3614" i="1"/>
  <c r="AA3614" i="1" s="1"/>
  <c r="T3616" i="1"/>
  <c r="Y3616" i="1" s="1"/>
  <c r="V3618" i="1"/>
  <c r="AA3618" i="1" s="1"/>
  <c r="T3620" i="1"/>
  <c r="Y3620" i="1" s="1"/>
  <c r="AA3622" i="1"/>
  <c r="V3622" i="1"/>
  <c r="T3625" i="1"/>
  <c r="Y3625" i="1" s="1"/>
  <c r="V3627" i="1"/>
  <c r="AA3627" i="1" s="1"/>
  <c r="T3629" i="1"/>
  <c r="Y3629" i="1" s="1"/>
  <c r="V3631" i="1"/>
  <c r="AA3631" i="1" s="1"/>
  <c r="T3633" i="1"/>
  <c r="Y3633" i="1" s="1"/>
  <c r="V3635" i="1"/>
  <c r="AA3635" i="1" s="1"/>
  <c r="T3637" i="1"/>
  <c r="Y3637" i="1" s="1"/>
  <c r="S3639" i="1"/>
  <c r="X3639" i="1" s="1"/>
  <c r="W3639" i="1"/>
  <c r="AB3639" i="1" s="1"/>
  <c r="U3641" i="1"/>
  <c r="Z3641" i="1" s="1"/>
  <c r="S3643" i="1"/>
  <c r="X3643" i="1" s="1"/>
  <c r="W3643" i="1"/>
  <c r="AB3643" i="1" s="1"/>
  <c r="U3645" i="1"/>
  <c r="Z3645" i="1" s="1"/>
  <c r="S3647" i="1"/>
  <c r="X3647" i="1" s="1"/>
  <c r="W3647" i="1"/>
  <c r="AB3647" i="1" s="1"/>
  <c r="X3650" i="1"/>
  <c r="W3650" i="1"/>
  <c r="AB3650" i="1" s="1"/>
  <c r="S3651" i="1"/>
  <c r="X3651" i="1" s="1"/>
  <c r="W3651" i="1"/>
  <c r="AB3651" i="1" s="1"/>
  <c r="V3656" i="1"/>
  <c r="AA3656" i="1" s="1"/>
  <c r="V3657" i="1"/>
  <c r="AA3657" i="1" s="1"/>
  <c r="U3658" i="1"/>
  <c r="Z3658" i="1" s="1"/>
  <c r="Z3661" i="1"/>
  <c r="Y3662" i="1"/>
  <c r="T3663" i="1"/>
  <c r="Y3663" i="1" s="1"/>
  <c r="X3667" i="1"/>
  <c r="W3667" i="1"/>
  <c r="AB3667" i="1" s="1"/>
  <c r="S3684" i="1"/>
  <c r="X3684" i="1" s="1"/>
  <c r="W3684" i="1"/>
  <c r="AB3684" i="1" s="1"/>
  <c r="X3688" i="1"/>
  <c r="W3688" i="1"/>
  <c r="AB3688" i="1" s="1"/>
  <c r="S3689" i="1"/>
  <c r="X3689" i="1" s="1"/>
  <c r="W3689" i="1"/>
  <c r="AB3689" i="1" s="1"/>
  <c r="V3693" i="1"/>
  <c r="AA3693" i="1" s="1"/>
  <c r="V3694" i="1"/>
  <c r="AA3694" i="1" s="1"/>
  <c r="U3695" i="1"/>
  <c r="Z3695" i="1" s="1"/>
  <c r="Z3698" i="1"/>
  <c r="Y3699" i="1"/>
  <c r="Y3700" i="1"/>
  <c r="T3701" i="1"/>
  <c r="Y3701" i="1" s="1"/>
  <c r="X3705" i="1"/>
  <c r="W3705" i="1"/>
  <c r="AB3705" i="1" s="1"/>
  <c r="S3706" i="1"/>
  <c r="X3706" i="1" s="1"/>
  <c r="W3706" i="1"/>
  <c r="AB3706" i="1" s="1"/>
  <c r="V3710" i="1"/>
  <c r="AA3710" i="1" s="1"/>
  <c r="V3711" i="1"/>
  <c r="AA3711" i="1" s="1"/>
  <c r="U3712" i="1"/>
  <c r="Z3712" i="1" s="1"/>
  <c r="V3715" i="1"/>
  <c r="AA3715" i="1" s="1"/>
  <c r="V3716" i="1"/>
  <c r="AA3716" i="1" s="1"/>
  <c r="U3717" i="1"/>
  <c r="Z3717" i="1" s="1"/>
  <c r="Z3720" i="1"/>
  <c r="AC3720" i="1" s="1"/>
  <c r="Y3721" i="1"/>
  <c r="T3722" i="1"/>
  <c r="Y3722" i="1" s="1"/>
  <c r="X3726" i="1"/>
  <c r="W3726" i="1"/>
  <c r="AB3726" i="1" s="1"/>
  <c r="S3727" i="1"/>
  <c r="X3727" i="1" s="1"/>
  <c r="W3727" i="1"/>
  <c r="AB3727" i="1" s="1"/>
  <c r="V3732" i="1"/>
  <c r="AA3732" i="1" s="1"/>
  <c r="V3733" i="1"/>
  <c r="AA3733" i="1" s="1"/>
  <c r="AC3733" i="1" s="1"/>
  <c r="U3734" i="1"/>
  <c r="Z3734" i="1" s="1"/>
  <c r="Z3737" i="1"/>
  <c r="AC3737" i="1" s="1"/>
  <c r="Y3738" i="1"/>
  <c r="T3739" i="1"/>
  <c r="Y3739" i="1" s="1"/>
  <c r="X3743" i="1"/>
  <c r="W3743" i="1"/>
  <c r="AB3743" i="1" s="1"/>
  <c r="S3744" i="1"/>
  <c r="X3744" i="1" s="1"/>
  <c r="W3744" i="1"/>
  <c r="AB3744" i="1" s="1"/>
  <c r="X3748" i="1"/>
  <c r="W3748" i="1"/>
  <c r="AB3748" i="1" s="1"/>
  <c r="S3749" i="1"/>
  <c r="X3749" i="1" s="1"/>
  <c r="W3749" i="1"/>
  <c r="AB3749" i="1" s="1"/>
  <c r="V3753" i="1"/>
  <c r="AA3753" i="1" s="1"/>
  <c r="V3754" i="1"/>
  <c r="AA3754" i="1" s="1"/>
  <c r="U3755" i="1"/>
  <c r="Z3755" i="1" s="1"/>
  <c r="Z3758" i="1"/>
  <c r="AC3758" i="1" s="1"/>
  <c r="Y3759" i="1"/>
  <c r="AC3759" i="1" s="1"/>
  <c r="Y3760" i="1"/>
  <c r="T3761" i="1"/>
  <c r="Y3761" i="1" s="1"/>
  <c r="X3765" i="1"/>
  <c r="W3765" i="1"/>
  <c r="AB3765" i="1" s="1"/>
  <c r="S3766" i="1"/>
  <c r="X3766" i="1" s="1"/>
  <c r="W3766" i="1"/>
  <c r="AB3766" i="1" s="1"/>
  <c r="V3770" i="1"/>
  <c r="AA3770" i="1" s="1"/>
  <c r="V3771" i="1"/>
  <c r="AA3771" i="1" s="1"/>
  <c r="U3772" i="1"/>
  <c r="Z3772" i="1" s="1"/>
  <c r="AC3772" i="1" s="1"/>
  <c r="AD3772" i="1" s="1"/>
  <c r="V3775" i="1"/>
  <c r="AA3775" i="1" s="1"/>
  <c r="V3776" i="1"/>
  <c r="AA3776" i="1" s="1"/>
  <c r="U3777" i="1"/>
  <c r="Z3777" i="1" s="1"/>
  <c r="Z3780" i="1"/>
  <c r="Y3781" i="1"/>
  <c r="AC3781" i="1" s="1"/>
  <c r="T3782" i="1"/>
  <c r="Y3782" i="1" s="1"/>
  <c r="X3786" i="1"/>
  <c r="AB3786" i="1"/>
  <c r="W3786" i="1"/>
  <c r="S3787" i="1"/>
  <c r="X3787" i="1" s="1"/>
  <c r="W3787" i="1"/>
  <c r="AB3787" i="1" s="1"/>
  <c r="V3792" i="1"/>
  <c r="AA3792" i="1" s="1"/>
  <c r="V3793" i="1"/>
  <c r="AA3793" i="1" s="1"/>
  <c r="U3794" i="1"/>
  <c r="Z3794" i="1" s="1"/>
  <c r="Z3797" i="1"/>
  <c r="Y3798" i="1"/>
  <c r="AC3798" i="1" s="1"/>
  <c r="T3799" i="1"/>
  <c r="Y3799" i="1" s="1"/>
  <c r="X3803" i="1"/>
  <c r="W3803" i="1"/>
  <c r="AB3803" i="1" s="1"/>
  <c r="S3804" i="1"/>
  <c r="X3804" i="1" s="1"/>
  <c r="W3804" i="1"/>
  <c r="AB3804" i="1" s="1"/>
  <c r="X3808" i="1"/>
  <c r="W3808" i="1"/>
  <c r="AB3808" i="1" s="1"/>
  <c r="S3809" i="1"/>
  <c r="X3809" i="1" s="1"/>
  <c r="W3809" i="1"/>
  <c r="AB3809" i="1" s="1"/>
  <c r="V3813" i="1"/>
  <c r="AA3813" i="1" s="1"/>
  <c r="V3814" i="1"/>
  <c r="AA3814" i="1" s="1"/>
  <c r="AC3814" i="1" s="1"/>
  <c r="U3815" i="1"/>
  <c r="Z3815" i="1" s="1"/>
  <c r="Z3818" i="1"/>
  <c r="AC3818" i="1" s="1"/>
  <c r="Y3819" i="1"/>
  <c r="T3820" i="1"/>
  <c r="Y3820" i="1" s="1"/>
  <c r="T3824" i="1"/>
  <c r="Y3824" i="1" s="1"/>
  <c r="T3828" i="1"/>
  <c r="Y3828" i="1" s="1"/>
  <c r="T3832" i="1"/>
  <c r="Y3832" i="1" s="1"/>
  <c r="U3853" i="1"/>
  <c r="Z3853" i="1" s="1"/>
  <c r="U3857" i="1"/>
  <c r="Z3857" i="1" s="1"/>
  <c r="U3861" i="1"/>
  <c r="Z3861" i="1" s="1"/>
  <c r="T3880" i="1"/>
  <c r="Y3880" i="1" s="1"/>
  <c r="T3884" i="1"/>
  <c r="Y3884" i="1" s="1"/>
  <c r="T3888" i="1"/>
  <c r="Y3888" i="1" s="1"/>
  <c r="T3892" i="1"/>
  <c r="Y3892" i="1" s="1"/>
  <c r="U3913" i="1"/>
  <c r="Z3913" i="1" s="1"/>
  <c r="U3917" i="1"/>
  <c r="Z3917" i="1" s="1"/>
  <c r="AA3820" i="1"/>
  <c r="AA3821" i="1"/>
  <c r="V3822" i="1"/>
  <c r="AA3822" i="1" s="1"/>
  <c r="AA3825" i="1"/>
  <c r="V3826" i="1"/>
  <c r="AA3826" i="1" s="1"/>
  <c r="AA3829" i="1"/>
  <c r="V3830" i="1"/>
  <c r="AA3830" i="1" s="1"/>
  <c r="AA3833" i="1"/>
  <c r="V3834" i="1"/>
  <c r="AA3834" i="1" s="1"/>
  <c r="V3835" i="1"/>
  <c r="AA3835" i="1" s="1"/>
  <c r="AA3838" i="1"/>
  <c r="V3839" i="1"/>
  <c r="AA3839" i="1" s="1"/>
  <c r="AA3842" i="1"/>
  <c r="V3843" i="1"/>
  <c r="AA3843" i="1" s="1"/>
  <c r="AA3846" i="1"/>
  <c r="V3847" i="1"/>
  <c r="AA3847" i="1" s="1"/>
  <c r="AA3851" i="1"/>
  <c r="V3852" i="1"/>
  <c r="AA3852" i="1" s="1"/>
  <c r="AA3855" i="1"/>
  <c r="V3856" i="1"/>
  <c r="AA3856" i="1" s="1"/>
  <c r="AA3859" i="1"/>
  <c r="V3860" i="1"/>
  <c r="AA3860" i="1" s="1"/>
  <c r="AA3863" i="1"/>
  <c r="V3864" i="1"/>
  <c r="AA3864" i="1" s="1"/>
  <c r="V3865" i="1"/>
  <c r="AA3865" i="1" s="1"/>
  <c r="AA3868" i="1"/>
  <c r="V3869" i="1"/>
  <c r="AA3869" i="1" s="1"/>
  <c r="AA3872" i="1"/>
  <c r="V3873" i="1"/>
  <c r="AA3873" i="1" s="1"/>
  <c r="AA3876" i="1"/>
  <c r="V3877" i="1"/>
  <c r="AA3877" i="1" s="1"/>
  <c r="AA3881" i="1"/>
  <c r="V3882" i="1"/>
  <c r="AA3882" i="1" s="1"/>
  <c r="AA3885" i="1"/>
  <c r="V3886" i="1"/>
  <c r="AA3886" i="1" s="1"/>
  <c r="AA3889" i="1"/>
  <c r="V3890" i="1"/>
  <c r="AA3890" i="1" s="1"/>
  <c r="AA3893" i="1"/>
  <c r="V3894" i="1"/>
  <c r="AA3894" i="1" s="1"/>
  <c r="V3895" i="1"/>
  <c r="AA3895" i="1" s="1"/>
  <c r="AA3898" i="1"/>
  <c r="V3899" i="1"/>
  <c r="AA3899" i="1" s="1"/>
  <c r="AA3902" i="1"/>
  <c r="V3903" i="1"/>
  <c r="AA3903" i="1" s="1"/>
  <c r="AA3906" i="1"/>
  <c r="V3907" i="1"/>
  <c r="AA3907" i="1" s="1"/>
  <c r="AA3911" i="1"/>
  <c r="V3912" i="1"/>
  <c r="AA3912" i="1" s="1"/>
  <c r="AA3915" i="1"/>
  <c r="V3916" i="1"/>
  <c r="AA3916" i="1" s="1"/>
  <c r="AA3919" i="1"/>
  <c r="V3920" i="1"/>
  <c r="AA3920" i="1" s="1"/>
  <c r="AC3920" i="1" s="1"/>
  <c r="X3922" i="1"/>
  <c r="AB3922" i="1"/>
  <c r="AA3923" i="1"/>
  <c r="U3926" i="1"/>
  <c r="Z3926" i="1" s="1"/>
  <c r="AC3926" i="1" s="1"/>
  <c r="X3820" i="1"/>
  <c r="AB3820" i="1"/>
  <c r="S3821" i="1"/>
  <c r="X3821" i="1" s="1"/>
  <c r="W3821" i="1"/>
  <c r="AB3821" i="1" s="1"/>
  <c r="X3824" i="1"/>
  <c r="AB3824" i="1"/>
  <c r="S3825" i="1"/>
  <c r="X3825" i="1" s="1"/>
  <c r="AB3825" i="1"/>
  <c r="W3825" i="1"/>
  <c r="X3828" i="1"/>
  <c r="AB3828" i="1"/>
  <c r="S3829" i="1"/>
  <c r="X3829" i="1" s="1"/>
  <c r="W3829" i="1"/>
  <c r="AB3829" i="1" s="1"/>
  <c r="X3832" i="1"/>
  <c r="AB3832" i="1"/>
  <c r="S3833" i="1"/>
  <c r="X3833" i="1" s="1"/>
  <c r="AB3833" i="1"/>
  <c r="W3833" i="1"/>
  <c r="X3837" i="1"/>
  <c r="AB3837" i="1"/>
  <c r="S3838" i="1"/>
  <c r="X3838" i="1" s="1"/>
  <c r="W3838" i="1"/>
  <c r="AB3838" i="1" s="1"/>
  <c r="X3841" i="1"/>
  <c r="AB3841" i="1"/>
  <c r="S3842" i="1"/>
  <c r="X3842" i="1" s="1"/>
  <c r="W3842" i="1"/>
  <c r="AB3842" i="1" s="1"/>
  <c r="X3845" i="1"/>
  <c r="AB3845" i="1"/>
  <c r="S3846" i="1"/>
  <c r="X3846" i="1" s="1"/>
  <c r="W3846" i="1"/>
  <c r="AB3846" i="1" s="1"/>
  <c r="X3849" i="1"/>
  <c r="AB3849" i="1"/>
  <c r="X3850" i="1"/>
  <c r="AB3850" i="1"/>
  <c r="S3851" i="1"/>
  <c r="X3851" i="1" s="1"/>
  <c r="W3851" i="1"/>
  <c r="AB3851" i="1" s="1"/>
  <c r="X3854" i="1"/>
  <c r="AB3854" i="1"/>
  <c r="S3855" i="1"/>
  <c r="X3855" i="1" s="1"/>
  <c r="W3855" i="1"/>
  <c r="AB3855" i="1" s="1"/>
  <c r="X3858" i="1"/>
  <c r="AB3858" i="1"/>
  <c r="S3859" i="1"/>
  <c r="X3859" i="1" s="1"/>
  <c r="W3859" i="1"/>
  <c r="AB3859" i="1" s="1"/>
  <c r="X3862" i="1"/>
  <c r="AB3862" i="1"/>
  <c r="S3863" i="1"/>
  <c r="X3863" i="1" s="1"/>
  <c r="AB3863" i="1"/>
  <c r="W3863" i="1"/>
  <c r="X3867" i="1"/>
  <c r="AB3867" i="1"/>
  <c r="S3868" i="1"/>
  <c r="X3868" i="1" s="1"/>
  <c r="W3868" i="1"/>
  <c r="AB3868" i="1" s="1"/>
  <c r="X3871" i="1"/>
  <c r="AB3871" i="1"/>
  <c r="S3872" i="1"/>
  <c r="X3872" i="1" s="1"/>
  <c r="W3872" i="1"/>
  <c r="AB3872" i="1" s="1"/>
  <c r="X3875" i="1"/>
  <c r="AB3875" i="1"/>
  <c r="S3876" i="1"/>
  <c r="X3876" i="1" s="1"/>
  <c r="W3876" i="1"/>
  <c r="AB3876" i="1" s="1"/>
  <c r="X3879" i="1"/>
  <c r="AB3879" i="1"/>
  <c r="X3880" i="1"/>
  <c r="AB3880" i="1"/>
  <c r="S3881" i="1"/>
  <c r="X3881" i="1" s="1"/>
  <c r="W3881" i="1"/>
  <c r="AB3881" i="1" s="1"/>
  <c r="X3884" i="1"/>
  <c r="AB3884" i="1"/>
  <c r="S3885" i="1"/>
  <c r="X3885" i="1" s="1"/>
  <c r="W3885" i="1"/>
  <c r="AB3885" i="1" s="1"/>
  <c r="X3888" i="1"/>
  <c r="AB3888" i="1"/>
  <c r="S3889" i="1"/>
  <c r="X3889" i="1" s="1"/>
  <c r="W3889" i="1"/>
  <c r="AB3889" i="1" s="1"/>
  <c r="X3892" i="1"/>
  <c r="AB3892" i="1"/>
  <c r="S3893" i="1"/>
  <c r="X3893" i="1" s="1"/>
  <c r="W3893" i="1"/>
  <c r="AB3893" i="1" s="1"/>
  <c r="X3897" i="1"/>
  <c r="AB3897" i="1"/>
  <c r="S3898" i="1"/>
  <c r="X3898" i="1" s="1"/>
  <c r="W3898" i="1"/>
  <c r="AB3898" i="1" s="1"/>
  <c r="X3901" i="1"/>
  <c r="AB3901" i="1"/>
  <c r="S3902" i="1"/>
  <c r="X3902" i="1" s="1"/>
  <c r="W3902" i="1"/>
  <c r="AB3902" i="1" s="1"/>
  <c r="X3905" i="1"/>
  <c r="AB3905" i="1"/>
  <c r="S3906" i="1"/>
  <c r="X3906" i="1" s="1"/>
  <c r="W3906" i="1"/>
  <c r="AB3906" i="1" s="1"/>
  <c r="X3909" i="1"/>
  <c r="AB3909" i="1"/>
  <c r="X3910" i="1"/>
  <c r="AB3910" i="1"/>
  <c r="S3911" i="1"/>
  <c r="X3911" i="1" s="1"/>
  <c r="W3911" i="1"/>
  <c r="AB3911" i="1" s="1"/>
  <c r="X3914" i="1"/>
  <c r="AB3914" i="1"/>
  <c r="S3915" i="1"/>
  <c r="X3915" i="1" s="1"/>
  <c r="W3915" i="1"/>
  <c r="AB3915" i="1" s="1"/>
  <c r="X3918" i="1"/>
  <c r="AB3918" i="1"/>
  <c r="S3919" i="1"/>
  <c r="X3919" i="1" s="1"/>
  <c r="W3919" i="1"/>
  <c r="AB3919" i="1" s="1"/>
  <c r="U3921" i="1"/>
  <c r="Z3921" i="1" s="1"/>
  <c r="AC3921" i="1" s="1"/>
  <c r="T3922" i="1"/>
  <c r="Y3922" i="1" s="1"/>
  <c r="S3923" i="1"/>
  <c r="X3923" i="1" s="1"/>
  <c r="W3923" i="1"/>
  <c r="AB3923" i="1" s="1"/>
  <c r="V3924" i="1"/>
  <c r="AA3924" i="1" s="1"/>
  <c r="AC3924" i="1" s="1"/>
  <c r="U4030" i="1"/>
  <c r="Z4030" i="1" s="1"/>
  <c r="AC4030" i="1" s="1"/>
  <c r="U4043" i="1"/>
  <c r="Z4043" i="1" s="1"/>
  <c r="AC4043" i="1" s="1"/>
  <c r="T4044" i="1"/>
  <c r="Y4044" i="1" s="1"/>
  <c r="S4045" i="1"/>
  <c r="X4045" i="1" s="1"/>
  <c r="W4045" i="1"/>
  <c r="AB4045" i="1" s="1"/>
  <c r="S4046" i="1"/>
  <c r="X4046" i="1" s="1"/>
  <c r="W4046" i="1"/>
  <c r="AB4046" i="1" s="1"/>
  <c r="V4047" i="1"/>
  <c r="AA4047" i="1" s="1"/>
  <c r="AC4047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AD3929" i="1" s="1"/>
  <c r="U3930" i="1"/>
  <c r="Z3930" i="1" s="1"/>
  <c r="AC3930" i="1" s="1"/>
  <c r="AD3930" i="1" s="1"/>
  <c r="T3931" i="1"/>
  <c r="Y3931" i="1" s="1"/>
  <c r="AC3931" i="1" s="1"/>
  <c r="AD3931" i="1" s="1"/>
  <c r="S3932" i="1"/>
  <c r="X3932" i="1" s="1"/>
  <c r="W3932" i="1"/>
  <c r="AB3932" i="1" s="1"/>
  <c r="V3933" i="1"/>
  <c r="AA3933" i="1" s="1"/>
  <c r="AC3933" i="1" s="1"/>
  <c r="AD3933" i="1" s="1"/>
  <c r="U3934" i="1"/>
  <c r="Z3934" i="1" s="1"/>
  <c r="AC3934" i="1" s="1"/>
  <c r="AD3934" i="1" s="1"/>
  <c r="T3935" i="1"/>
  <c r="Y3935" i="1" s="1"/>
  <c r="AC3935" i="1" s="1"/>
  <c r="AD3935" i="1" s="1"/>
  <c r="S3936" i="1"/>
  <c r="X3936" i="1" s="1"/>
  <c r="W3936" i="1"/>
  <c r="AB3936" i="1" s="1"/>
  <c r="V3937" i="1"/>
  <c r="AA3937" i="1" s="1"/>
  <c r="AC3937" i="1" s="1"/>
  <c r="AD3937" i="1" s="1"/>
  <c r="U3938" i="1"/>
  <c r="Z3938" i="1" s="1"/>
  <c r="AC3938" i="1" s="1"/>
  <c r="AD3938" i="1" s="1"/>
  <c r="T3939" i="1"/>
  <c r="Y3939" i="1" s="1"/>
  <c r="AC3939" i="1" s="1"/>
  <c r="T3940" i="1"/>
  <c r="Y3940" i="1" s="1"/>
  <c r="AC3940" i="1" s="1"/>
  <c r="S3941" i="1"/>
  <c r="X3941" i="1" s="1"/>
  <c r="W3941" i="1"/>
  <c r="AB3941" i="1" s="1"/>
  <c r="V3942" i="1"/>
  <c r="AA3942" i="1" s="1"/>
  <c r="AC3942" i="1" s="1"/>
  <c r="AD3942" i="1" s="1"/>
  <c r="U3943" i="1"/>
  <c r="Z3943" i="1" s="1"/>
  <c r="AC3943" i="1" s="1"/>
  <c r="AD3943" i="1" s="1"/>
  <c r="T3944" i="1"/>
  <c r="Y3944" i="1" s="1"/>
  <c r="S3945" i="1"/>
  <c r="X3945" i="1" s="1"/>
  <c r="W3945" i="1"/>
  <c r="AB3945" i="1" s="1"/>
  <c r="V3946" i="1"/>
  <c r="AA3946" i="1" s="1"/>
  <c r="U3947" i="1"/>
  <c r="Z3947" i="1" s="1"/>
  <c r="T3948" i="1"/>
  <c r="Y3948" i="1" s="1"/>
  <c r="S3949" i="1"/>
  <c r="X3949" i="1" s="1"/>
  <c r="W3949" i="1"/>
  <c r="AB3949" i="1" s="1"/>
  <c r="V3950" i="1"/>
  <c r="AA3950" i="1" s="1"/>
  <c r="U3951" i="1"/>
  <c r="Z3951" i="1" s="1"/>
  <c r="T3952" i="1"/>
  <c r="Y3952" i="1" s="1"/>
  <c r="S3953" i="1"/>
  <c r="X3953" i="1" s="1"/>
  <c r="W3953" i="1"/>
  <c r="AB3953" i="1" s="1"/>
  <c r="V3954" i="1"/>
  <c r="AA3954" i="1" s="1"/>
  <c r="V3955" i="1"/>
  <c r="AA3955" i="1" s="1"/>
  <c r="U3956" i="1"/>
  <c r="Z3956" i="1" s="1"/>
  <c r="T3957" i="1"/>
  <c r="Y3957" i="1" s="1"/>
  <c r="S3958" i="1"/>
  <c r="X3958" i="1" s="1"/>
  <c r="W3958" i="1"/>
  <c r="AB3958" i="1" s="1"/>
  <c r="V3959" i="1"/>
  <c r="AA3959" i="1" s="1"/>
  <c r="U3960" i="1"/>
  <c r="Z3960" i="1" s="1"/>
  <c r="T3961" i="1"/>
  <c r="Y3961" i="1" s="1"/>
  <c r="S3962" i="1"/>
  <c r="X3962" i="1" s="1"/>
  <c r="W3962" i="1"/>
  <c r="AB3962" i="1" s="1"/>
  <c r="V3963" i="1"/>
  <c r="AA3963" i="1" s="1"/>
  <c r="U3964" i="1"/>
  <c r="Z3964" i="1" s="1"/>
  <c r="T3965" i="1"/>
  <c r="Y3965" i="1" s="1"/>
  <c r="S3966" i="1"/>
  <c r="X3966" i="1" s="1"/>
  <c r="W3966" i="1"/>
  <c r="AB3966" i="1" s="1"/>
  <c r="V3967" i="1"/>
  <c r="AA3967" i="1" s="1"/>
  <c r="U3968" i="1"/>
  <c r="Z3968" i="1" s="1"/>
  <c r="T3969" i="1"/>
  <c r="Y3969" i="1" s="1"/>
  <c r="AC3969" i="1" s="1"/>
  <c r="T3970" i="1"/>
  <c r="Y3970" i="1" s="1"/>
  <c r="AC3970" i="1" s="1"/>
  <c r="AD3970" i="1" s="1"/>
  <c r="S3971" i="1"/>
  <c r="X3971" i="1" s="1"/>
  <c r="AC3971" i="1" s="1"/>
  <c r="AD3971" i="1" s="1"/>
  <c r="W3971" i="1"/>
  <c r="AB3971" i="1" s="1"/>
  <c r="V3972" i="1"/>
  <c r="AA3972" i="1" s="1"/>
  <c r="AC3972" i="1" s="1"/>
  <c r="AD3972" i="1" s="1"/>
  <c r="U3973" i="1"/>
  <c r="Z3973" i="1" s="1"/>
  <c r="AC3973" i="1" s="1"/>
  <c r="AD3973" i="1" s="1"/>
  <c r="T3974" i="1"/>
  <c r="Y3974" i="1" s="1"/>
  <c r="AC3974" i="1" s="1"/>
  <c r="AD3974" i="1" s="1"/>
  <c r="S3975" i="1"/>
  <c r="X3975" i="1" s="1"/>
  <c r="W3975" i="1"/>
  <c r="AB3975" i="1" s="1"/>
  <c r="V3976" i="1"/>
  <c r="AA3976" i="1" s="1"/>
  <c r="AC3976" i="1" s="1"/>
  <c r="U3977" i="1"/>
  <c r="Z3977" i="1" s="1"/>
  <c r="AC3977" i="1" s="1"/>
  <c r="AD3977" i="1" s="1"/>
  <c r="T3978" i="1"/>
  <c r="Y3978" i="1" s="1"/>
  <c r="AC3978" i="1" s="1"/>
  <c r="AD3978" i="1" s="1"/>
  <c r="S3979" i="1"/>
  <c r="X3979" i="1" s="1"/>
  <c r="W3979" i="1"/>
  <c r="AB3979" i="1" s="1"/>
  <c r="V3980" i="1"/>
  <c r="AA3980" i="1" s="1"/>
  <c r="AC3980" i="1" s="1"/>
  <c r="AD3980" i="1" s="1"/>
  <c r="U3981" i="1"/>
  <c r="Z3981" i="1" s="1"/>
  <c r="AC3981" i="1" s="1"/>
  <c r="T3982" i="1"/>
  <c r="Y3982" i="1" s="1"/>
  <c r="AC3982" i="1" s="1"/>
  <c r="AD3982" i="1" s="1"/>
  <c r="S3983" i="1"/>
  <c r="X3983" i="1" s="1"/>
  <c r="W3983" i="1"/>
  <c r="AB3983" i="1" s="1"/>
  <c r="V3984" i="1"/>
  <c r="AA3984" i="1" s="1"/>
  <c r="AC3984" i="1" s="1"/>
  <c r="V3985" i="1"/>
  <c r="AA3985" i="1" s="1"/>
  <c r="AC3985" i="1" s="1"/>
  <c r="AD3985" i="1" s="1"/>
  <c r="U3986" i="1"/>
  <c r="Z3986" i="1" s="1"/>
  <c r="AC3986" i="1" s="1"/>
  <c r="T3987" i="1"/>
  <c r="Y3987" i="1" s="1"/>
  <c r="AC3987" i="1" s="1"/>
  <c r="AD3987" i="1" s="1"/>
  <c r="S3988" i="1"/>
  <c r="X3988" i="1" s="1"/>
  <c r="W3988" i="1"/>
  <c r="AB3988" i="1" s="1"/>
  <c r="V3989" i="1"/>
  <c r="AA3989" i="1" s="1"/>
  <c r="AC3989" i="1" s="1"/>
  <c r="U3990" i="1"/>
  <c r="Z3990" i="1" s="1"/>
  <c r="AC3990" i="1" s="1"/>
  <c r="AD3990" i="1" s="1"/>
  <c r="T3991" i="1"/>
  <c r="Y3991" i="1" s="1"/>
  <c r="AC3991" i="1" s="1"/>
  <c r="AD3991" i="1" s="1"/>
  <c r="S3992" i="1"/>
  <c r="X3992" i="1" s="1"/>
  <c r="AC3992" i="1" s="1"/>
  <c r="W3992" i="1"/>
  <c r="AB3992" i="1" s="1"/>
  <c r="V3993" i="1"/>
  <c r="AA3993" i="1" s="1"/>
  <c r="AC3993" i="1" s="1"/>
  <c r="AD3993" i="1" s="1"/>
  <c r="U3994" i="1"/>
  <c r="Z3994" i="1" s="1"/>
  <c r="AC3994" i="1" s="1"/>
  <c r="AD3994" i="1" s="1"/>
  <c r="T3995" i="1"/>
  <c r="Y3995" i="1" s="1"/>
  <c r="AC3995" i="1" s="1"/>
  <c r="S3996" i="1"/>
  <c r="X3996" i="1" s="1"/>
  <c r="W3996" i="1"/>
  <c r="AB3996" i="1" s="1"/>
  <c r="V3997" i="1"/>
  <c r="AA3997" i="1" s="1"/>
  <c r="AC3997" i="1" s="1"/>
  <c r="U3998" i="1"/>
  <c r="Z3998" i="1" s="1"/>
  <c r="AC3998" i="1" s="1"/>
  <c r="T3999" i="1"/>
  <c r="Y3999" i="1" s="1"/>
  <c r="AC3999" i="1" s="1"/>
  <c r="T4000" i="1"/>
  <c r="Y4000" i="1" s="1"/>
  <c r="AC4000" i="1" s="1"/>
  <c r="AD4000" i="1" s="1"/>
  <c r="S4001" i="1"/>
  <c r="X4001" i="1" s="1"/>
  <c r="W4001" i="1"/>
  <c r="AB4001" i="1" s="1"/>
  <c r="V4002" i="1"/>
  <c r="AA4002" i="1" s="1"/>
  <c r="AC4002" i="1" s="1"/>
  <c r="AD4002" i="1" s="1"/>
  <c r="U4003" i="1"/>
  <c r="Z4003" i="1" s="1"/>
  <c r="AC4003" i="1" s="1"/>
  <c r="AD4003" i="1" s="1"/>
  <c r="T4004" i="1"/>
  <c r="Y4004" i="1" s="1"/>
  <c r="AC4004" i="1" s="1"/>
  <c r="S4005" i="1"/>
  <c r="X4005" i="1" s="1"/>
  <c r="W4005" i="1"/>
  <c r="AB4005" i="1" s="1"/>
  <c r="V4006" i="1"/>
  <c r="AA4006" i="1" s="1"/>
  <c r="AC4006" i="1" s="1"/>
  <c r="AD4006" i="1" s="1"/>
  <c r="U4007" i="1"/>
  <c r="Z4007" i="1" s="1"/>
  <c r="AC4007" i="1" s="1"/>
  <c r="AD4007" i="1" s="1"/>
  <c r="T4008" i="1"/>
  <c r="Y4008" i="1" s="1"/>
  <c r="AC4008" i="1" s="1"/>
  <c r="S4009" i="1"/>
  <c r="X4009" i="1" s="1"/>
  <c r="W4009" i="1"/>
  <c r="AB4009" i="1" s="1"/>
  <c r="V4010" i="1"/>
  <c r="AA4010" i="1" s="1"/>
  <c r="AA4011" i="1"/>
  <c r="AC4011" i="1" s="1"/>
  <c r="AD4011" i="1" s="1"/>
  <c r="Z4014" i="1"/>
  <c r="Z4017" i="1"/>
  <c r="AC4017" i="1" s="1"/>
  <c r="AA4018" i="1"/>
  <c r="AC4018" i="1" s="1"/>
  <c r="Z4021" i="1"/>
  <c r="AC4021" i="1" s="1"/>
  <c r="AA4022" i="1"/>
  <c r="AC4022" i="1" s="1"/>
  <c r="Z4031" i="1"/>
  <c r="AC4031" i="1" s="1"/>
  <c r="U4031" i="1"/>
  <c r="T4032" i="1"/>
  <c r="Y4032" i="1" s="1"/>
  <c r="AC4032" i="1" s="1"/>
  <c r="S4033" i="1"/>
  <c r="X4033" i="1" s="1"/>
  <c r="W4033" i="1"/>
  <c r="AB4033" i="1" s="1"/>
  <c r="V4034" i="1"/>
  <c r="AA4034" i="1" s="1"/>
  <c r="AC4034" i="1" s="1"/>
  <c r="X4036" i="1"/>
  <c r="AB4036" i="1"/>
  <c r="AA4037" i="1"/>
  <c r="U4048" i="1"/>
  <c r="Z4048" i="1" s="1"/>
  <c r="AC4048" i="1" s="1"/>
  <c r="T4049" i="1"/>
  <c r="Y4049" i="1" s="1"/>
  <c r="AC4049" i="1" s="1"/>
  <c r="S4050" i="1"/>
  <c r="X4050" i="1" s="1"/>
  <c r="W4050" i="1"/>
  <c r="AB4050" i="1" s="1"/>
  <c r="V4051" i="1"/>
  <c r="AA4051" i="1" s="1"/>
  <c r="AC4051" i="1" s="1"/>
  <c r="X4053" i="1"/>
  <c r="AB4053" i="1"/>
  <c r="AA4054" i="1"/>
  <c r="T3821" i="1"/>
  <c r="Y3821" i="1" s="1"/>
  <c r="S3822" i="1"/>
  <c r="X3822" i="1" s="1"/>
  <c r="W3822" i="1"/>
  <c r="AB3822" i="1" s="1"/>
  <c r="V3823" i="1"/>
  <c r="AA3823" i="1" s="1"/>
  <c r="U3824" i="1"/>
  <c r="Z3824" i="1" s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S3830" i="1"/>
  <c r="X3830" i="1" s="1"/>
  <c r="W3830" i="1"/>
  <c r="AB3830" i="1" s="1"/>
  <c r="V3831" i="1"/>
  <c r="AA3831" i="1" s="1"/>
  <c r="U3832" i="1"/>
  <c r="Z3832" i="1" s="1"/>
  <c r="T3833" i="1"/>
  <c r="Y3833" i="1" s="1"/>
  <c r="S3834" i="1"/>
  <c r="X3834" i="1" s="1"/>
  <c r="AC3834" i="1" s="1"/>
  <c r="W3834" i="1"/>
  <c r="AB3834" i="1" s="1"/>
  <c r="S3835" i="1"/>
  <c r="X3835" i="1" s="1"/>
  <c r="W3835" i="1"/>
  <c r="AB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S3843" i="1"/>
  <c r="X3843" i="1" s="1"/>
  <c r="W3843" i="1"/>
  <c r="AB3843" i="1" s="1"/>
  <c r="V3844" i="1"/>
  <c r="AA3844" i="1" s="1"/>
  <c r="U3845" i="1"/>
  <c r="Z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U3850" i="1"/>
  <c r="Z3850" i="1" s="1"/>
  <c r="T3851" i="1"/>
  <c r="Y3851" i="1" s="1"/>
  <c r="S3852" i="1"/>
  <c r="X3852" i="1" s="1"/>
  <c r="W3852" i="1"/>
  <c r="AB3852" i="1" s="1"/>
  <c r="V3853" i="1"/>
  <c r="AA3853" i="1" s="1"/>
  <c r="U3854" i="1"/>
  <c r="Z3854" i="1" s="1"/>
  <c r="T3855" i="1"/>
  <c r="Y3855" i="1" s="1"/>
  <c r="S3856" i="1"/>
  <c r="X3856" i="1" s="1"/>
  <c r="AC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S3865" i="1"/>
  <c r="X3865" i="1" s="1"/>
  <c r="W3865" i="1"/>
  <c r="AB3865" i="1" s="1"/>
  <c r="V3866" i="1"/>
  <c r="AA3866" i="1" s="1"/>
  <c r="U3867" i="1"/>
  <c r="Z3867" i="1" s="1"/>
  <c r="T3868" i="1"/>
  <c r="Y3868" i="1" s="1"/>
  <c r="S3869" i="1"/>
  <c r="X3869" i="1" s="1"/>
  <c r="W3869" i="1"/>
  <c r="AB3869" i="1" s="1"/>
  <c r="V3870" i="1"/>
  <c r="AA3870" i="1" s="1"/>
  <c r="U3871" i="1"/>
  <c r="Z3871" i="1" s="1"/>
  <c r="T3872" i="1"/>
  <c r="Y3872" i="1" s="1"/>
  <c r="S3873" i="1"/>
  <c r="X3873" i="1" s="1"/>
  <c r="W3873" i="1"/>
  <c r="AB3873" i="1" s="1"/>
  <c r="V3874" i="1"/>
  <c r="AA3874" i="1" s="1"/>
  <c r="U3875" i="1"/>
  <c r="Z3875" i="1" s="1"/>
  <c r="T3876" i="1"/>
  <c r="Y3876" i="1" s="1"/>
  <c r="S3877" i="1"/>
  <c r="X3877" i="1" s="1"/>
  <c r="W3877" i="1"/>
  <c r="AB3877" i="1" s="1"/>
  <c r="V3878" i="1"/>
  <c r="AA3878" i="1" s="1"/>
  <c r="U3879" i="1"/>
  <c r="Z3879" i="1" s="1"/>
  <c r="U3880" i="1"/>
  <c r="Z3880" i="1" s="1"/>
  <c r="T3881" i="1"/>
  <c r="Y3881" i="1" s="1"/>
  <c r="S3882" i="1"/>
  <c r="X3882" i="1" s="1"/>
  <c r="W3882" i="1"/>
  <c r="AB3882" i="1" s="1"/>
  <c r="V3883" i="1"/>
  <c r="AA3883" i="1" s="1"/>
  <c r="U3884" i="1"/>
  <c r="Z3884" i="1" s="1"/>
  <c r="T3885" i="1"/>
  <c r="Y3885" i="1" s="1"/>
  <c r="S3886" i="1"/>
  <c r="X3886" i="1" s="1"/>
  <c r="W3886" i="1"/>
  <c r="AB3886" i="1" s="1"/>
  <c r="V3887" i="1"/>
  <c r="AA3887" i="1" s="1"/>
  <c r="U3888" i="1"/>
  <c r="Z3888" i="1" s="1"/>
  <c r="T3889" i="1"/>
  <c r="Y3889" i="1" s="1"/>
  <c r="S3890" i="1"/>
  <c r="X3890" i="1" s="1"/>
  <c r="W3890" i="1"/>
  <c r="AB3890" i="1" s="1"/>
  <c r="V3891" i="1"/>
  <c r="AA3891" i="1" s="1"/>
  <c r="U3892" i="1"/>
  <c r="Z3892" i="1" s="1"/>
  <c r="T3893" i="1"/>
  <c r="Y3893" i="1" s="1"/>
  <c r="S3894" i="1"/>
  <c r="X3894" i="1" s="1"/>
  <c r="AC3894" i="1" s="1"/>
  <c r="W3894" i="1"/>
  <c r="AB3894" i="1" s="1"/>
  <c r="S3895" i="1"/>
  <c r="X3895" i="1" s="1"/>
  <c r="W3895" i="1"/>
  <c r="AB3895" i="1" s="1"/>
  <c r="V3896" i="1"/>
  <c r="AA3896" i="1" s="1"/>
  <c r="U3897" i="1"/>
  <c r="Z3897" i="1" s="1"/>
  <c r="T3898" i="1"/>
  <c r="Y3898" i="1" s="1"/>
  <c r="S3899" i="1"/>
  <c r="X3899" i="1" s="1"/>
  <c r="W3899" i="1"/>
  <c r="AB3899" i="1" s="1"/>
  <c r="V3900" i="1"/>
  <c r="AA3900" i="1" s="1"/>
  <c r="U3901" i="1"/>
  <c r="Z3901" i="1" s="1"/>
  <c r="T3902" i="1"/>
  <c r="Y3902" i="1" s="1"/>
  <c r="S3903" i="1"/>
  <c r="X3903" i="1" s="1"/>
  <c r="W3903" i="1"/>
  <c r="AB3903" i="1" s="1"/>
  <c r="V3904" i="1"/>
  <c r="AA3904" i="1" s="1"/>
  <c r="U3905" i="1"/>
  <c r="Z3905" i="1" s="1"/>
  <c r="T3906" i="1"/>
  <c r="Y3906" i="1" s="1"/>
  <c r="S3907" i="1"/>
  <c r="X3907" i="1" s="1"/>
  <c r="W3907" i="1"/>
  <c r="AB3907" i="1" s="1"/>
  <c r="V3908" i="1"/>
  <c r="AA3908" i="1" s="1"/>
  <c r="U3909" i="1"/>
  <c r="Z3909" i="1" s="1"/>
  <c r="U3910" i="1"/>
  <c r="Z3910" i="1" s="1"/>
  <c r="T3911" i="1"/>
  <c r="Y3911" i="1" s="1"/>
  <c r="S3912" i="1"/>
  <c r="X3912" i="1" s="1"/>
  <c r="W3912" i="1"/>
  <c r="AB3912" i="1" s="1"/>
  <c r="V3913" i="1"/>
  <c r="AA3913" i="1" s="1"/>
  <c r="U3914" i="1"/>
  <c r="Z3914" i="1" s="1"/>
  <c r="T3915" i="1"/>
  <c r="Y3915" i="1" s="1"/>
  <c r="S3916" i="1"/>
  <c r="X3916" i="1" s="1"/>
  <c r="AC3916" i="1" s="1"/>
  <c r="W3916" i="1"/>
  <c r="AB3916" i="1" s="1"/>
  <c r="V3917" i="1"/>
  <c r="AA3917" i="1" s="1"/>
  <c r="U3918" i="1"/>
  <c r="Z3918" i="1" s="1"/>
  <c r="T3919" i="1"/>
  <c r="Y3919" i="1" s="1"/>
  <c r="U3944" i="1"/>
  <c r="Z3944" i="1" s="1"/>
  <c r="T3945" i="1"/>
  <c r="Y3945" i="1" s="1"/>
  <c r="S3946" i="1"/>
  <c r="X3946" i="1" s="1"/>
  <c r="W3946" i="1"/>
  <c r="AB3946" i="1" s="1"/>
  <c r="V3947" i="1"/>
  <c r="AA3947" i="1" s="1"/>
  <c r="U3948" i="1"/>
  <c r="Z3948" i="1" s="1"/>
  <c r="T3949" i="1"/>
  <c r="Y3949" i="1" s="1"/>
  <c r="S3950" i="1"/>
  <c r="X3950" i="1" s="1"/>
  <c r="AC3950" i="1" s="1"/>
  <c r="AD3950" i="1" s="1"/>
  <c r="W3950" i="1"/>
  <c r="AB3950" i="1" s="1"/>
  <c r="V3951" i="1"/>
  <c r="AA3951" i="1" s="1"/>
  <c r="U3952" i="1"/>
  <c r="Z3952" i="1" s="1"/>
  <c r="T3953" i="1"/>
  <c r="Y3953" i="1" s="1"/>
  <c r="S3954" i="1"/>
  <c r="X3954" i="1" s="1"/>
  <c r="W3954" i="1"/>
  <c r="AB3954" i="1" s="1"/>
  <c r="S3955" i="1"/>
  <c r="X3955" i="1" s="1"/>
  <c r="W3955" i="1"/>
  <c r="AB3955" i="1" s="1"/>
  <c r="V3956" i="1"/>
  <c r="AA3956" i="1" s="1"/>
  <c r="U3957" i="1"/>
  <c r="Z3957" i="1" s="1"/>
  <c r="T3958" i="1"/>
  <c r="Y3958" i="1" s="1"/>
  <c r="S3959" i="1"/>
  <c r="X3959" i="1" s="1"/>
  <c r="AC3959" i="1" s="1"/>
  <c r="W3959" i="1"/>
  <c r="AB3959" i="1" s="1"/>
  <c r="V3960" i="1"/>
  <c r="AA3960" i="1" s="1"/>
  <c r="U3961" i="1"/>
  <c r="Z3961" i="1" s="1"/>
  <c r="T3962" i="1"/>
  <c r="Y3962" i="1" s="1"/>
  <c r="S3963" i="1"/>
  <c r="X3963" i="1" s="1"/>
  <c r="W3963" i="1"/>
  <c r="AB3963" i="1" s="1"/>
  <c r="V3964" i="1"/>
  <c r="AA3964" i="1" s="1"/>
  <c r="U3965" i="1"/>
  <c r="Z3965" i="1" s="1"/>
  <c r="T3966" i="1"/>
  <c r="Y3966" i="1" s="1"/>
  <c r="S3967" i="1"/>
  <c r="X3967" i="1" s="1"/>
  <c r="W3967" i="1"/>
  <c r="AB3967" i="1" s="1"/>
  <c r="V3968" i="1"/>
  <c r="AA3968" i="1" s="1"/>
  <c r="W4010" i="1"/>
  <c r="AB4010" i="1" s="1"/>
  <c r="AA4012" i="1"/>
  <c r="X4012" i="1"/>
  <c r="X4013" i="1"/>
  <c r="AB4013" i="1"/>
  <c r="Y4013" i="1"/>
  <c r="AB4014" i="1"/>
  <c r="AA4015" i="1"/>
  <c r="X4015" i="1"/>
  <c r="X4016" i="1"/>
  <c r="AB4016" i="1"/>
  <c r="Y4016" i="1"/>
  <c r="X4019" i="1"/>
  <c r="AC4019" i="1" s="1"/>
  <c r="X4020" i="1"/>
  <c r="Y4020" i="1"/>
  <c r="X4023" i="1"/>
  <c r="AC4023" i="1" s="1"/>
  <c r="X4024" i="1"/>
  <c r="Y4024" i="1"/>
  <c r="X4026" i="1"/>
  <c r="Z4035" i="1"/>
  <c r="AC4035" i="1" s="1"/>
  <c r="U4035" i="1"/>
  <c r="T4036" i="1"/>
  <c r="Y4036" i="1" s="1"/>
  <c r="S4037" i="1"/>
  <c r="X4037" i="1" s="1"/>
  <c r="W4037" i="1"/>
  <c r="AB4037" i="1" s="1"/>
  <c r="V4038" i="1"/>
  <c r="AA4038" i="1" s="1"/>
  <c r="AC4038" i="1" s="1"/>
  <c r="X4040" i="1"/>
  <c r="U4052" i="1"/>
  <c r="Z4052" i="1" s="1"/>
  <c r="AC4052" i="1" s="1"/>
  <c r="T4053" i="1"/>
  <c r="Y4053" i="1" s="1"/>
  <c r="S4054" i="1"/>
  <c r="X4054" i="1" s="1"/>
  <c r="W4054" i="1"/>
  <c r="AB4054" i="1" s="1"/>
  <c r="V4055" i="1"/>
  <c r="AA4055" i="1" s="1"/>
  <c r="AC4055" i="1" s="1"/>
  <c r="U4025" i="1"/>
  <c r="Z4025" i="1" s="1"/>
  <c r="AC4025" i="1" s="1"/>
  <c r="T4026" i="1"/>
  <c r="Y4026" i="1" s="1"/>
  <c r="S4027" i="1"/>
  <c r="X4027" i="1" s="1"/>
  <c r="W4027" i="1"/>
  <c r="AB4027" i="1" s="1"/>
  <c r="V4028" i="1"/>
  <c r="AA4028" i="1" s="1"/>
  <c r="AC4028" i="1" s="1"/>
  <c r="U4039" i="1"/>
  <c r="Z4039" i="1" s="1"/>
  <c r="AC4039" i="1" s="1"/>
  <c r="T4040" i="1"/>
  <c r="Y4040" i="1" s="1"/>
  <c r="S4041" i="1"/>
  <c r="X4041" i="1" s="1"/>
  <c r="W4041" i="1"/>
  <c r="AB4041" i="1" s="1"/>
  <c r="V4042" i="1"/>
  <c r="AA4042" i="1" s="1"/>
  <c r="AC4042" i="1" s="1"/>
  <c r="X4044" i="1"/>
  <c r="U4056" i="1"/>
  <c r="Z4056" i="1" s="1"/>
  <c r="AC4056" i="1" s="1"/>
  <c r="Z4232" i="1"/>
  <c r="AC4232" i="1" s="1"/>
  <c r="Y4233" i="1"/>
  <c r="AC4233" i="1" s="1"/>
  <c r="X4234" i="1"/>
  <c r="AB4234" i="1"/>
  <c r="AA4235" i="1"/>
  <c r="AC4235" i="1" s="1"/>
  <c r="Z4236" i="1"/>
  <c r="Y4237" i="1"/>
  <c r="AC4237" i="1" s="1"/>
  <c r="X4238" i="1"/>
  <c r="AB4238" i="1"/>
  <c r="AA4239" i="1"/>
  <c r="AC4239" i="1" s="1"/>
  <c r="Z4240" i="1"/>
  <c r="AC4240" i="1" s="1"/>
  <c r="Y4241" i="1"/>
  <c r="AC4241" i="1" s="1"/>
  <c r="X4242" i="1"/>
  <c r="AB4242" i="1"/>
  <c r="X4243" i="1"/>
  <c r="AB4243" i="1"/>
  <c r="AA4244" i="1"/>
  <c r="AC4244" i="1" s="1"/>
  <c r="Z4245" i="1"/>
  <c r="AC4245" i="1" s="1"/>
  <c r="Y4246" i="1"/>
  <c r="AC4246" i="1" s="1"/>
  <c r="X4247" i="1"/>
  <c r="AB4247" i="1"/>
  <c r="AA4248" i="1"/>
  <c r="AC4248" i="1" s="1"/>
  <c r="Z4249" i="1"/>
  <c r="AC4249" i="1" s="1"/>
  <c r="Y4250" i="1"/>
  <c r="AC4250" i="1" s="1"/>
  <c r="X4251" i="1"/>
  <c r="AB4251" i="1"/>
  <c r="AA4252" i="1"/>
  <c r="AC4252" i="1" s="1"/>
  <c r="Z4253" i="1"/>
  <c r="AC4253" i="1" s="1"/>
  <c r="Y4254" i="1"/>
  <c r="AC4254" i="1" s="1"/>
  <c r="X4255" i="1"/>
  <c r="AB4255" i="1"/>
  <c r="AA4256" i="1"/>
  <c r="AC4256" i="1" s="1"/>
  <c r="Z4258" i="1"/>
  <c r="AC4258" i="1" s="1"/>
  <c r="Z4259" i="1"/>
  <c r="AC4259" i="1" s="1"/>
  <c r="Y4260" i="1"/>
  <c r="AC4260" i="1" s="1"/>
  <c r="X4261" i="1"/>
  <c r="AB4261" i="1"/>
  <c r="AA4262" i="1"/>
  <c r="AC4262" i="1" s="1"/>
  <c r="Z4263" i="1"/>
  <c r="AC4263" i="1" s="1"/>
  <c r="Y4264" i="1"/>
  <c r="AC4264" i="1" s="1"/>
  <c r="X4265" i="1"/>
  <c r="AB4265" i="1"/>
  <c r="AA4266" i="1"/>
  <c r="AC4266" i="1" s="1"/>
  <c r="Z4267" i="1"/>
  <c r="AC4267" i="1" s="1"/>
  <c r="Y4268" i="1"/>
  <c r="AC4268" i="1" s="1"/>
  <c r="AD4268" i="1" s="1"/>
  <c r="X4269" i="1"/>
  <c r="AB4269" i="1"/>
  <c r="AA4270" i="1"/>
  <c r="AC4270" i="1" s="1"/>
  <c r="Z4271" i="1"/>
  <c r="AC4271" i="1" s="1"/>
  <c r="AD4271" i="1" s="1"/>
  <c r="Y4272" i="1"/>
  <c r="AC4272" i="1" s="1"/>
  <c r="X4273" i="1"/>
  <c r="AB4273" i="1"/>
  <c r="X4274" i="1"/>
  <c r="AB4274" i="1"/>
  <c r="AA4275" i="1"/>
  <c r="AC4275" i="1" s="1"/>
  <c r="Z4276" i="1"/>
  <c r="AC4276" i="1" s="1"/>
  <c r="Y4277" i="1"/>
  <c r="AC4277" i="1" s="1"/>
  <c r="X4278" i="1"/>
  <c r="AB4278" i="1"/>
  <c r="AA4279" i="1"/>
  <c r="AC4279" i="1" s="1"/>
  <c r="Z4280" i="1"/>
  <c r="AC4280" i="1" s="1"/>
  <c r="Y4281" i="1"/>
  <c r="AC4281" i="1" s="1"/>
  <c r="X4282" i="1"/>
  <c r="AB4282" i="1"/>
  <c r="AA4283" i="1"/>
  <c r="AC4283" i="1" s="1"/>
  <c r="Z4284" i="1"/>
  <c r="AC4284" i="1" s="1"/>
  <c r="Y4285" i="1"/>
  <c r="AC4285" i="1" s="1"/>
  <c r="X4286" i="1"/>
  <c r="AB4286" i="1"/>
  <c r="AA4287" i="1"/>
  <c r="AC4287" i="1" s="1"/>
  <c r="Z4288" i="1"/>
  <c r="AC4288" i="1" s="1"/>
  <c r="Z4289" i="1"/>
  <c r="AC4289" i="1" s="1"/>
  <c r="Y4290" i="1"/>
  <c r="AC4290" i="1" s="1"/>
  <c r="X4291" i="1"/>
  <c r="AB4291" i="1"/>
  <c r="AA4292" i="1"/>
  <c r="AC4292" i="1" s="1"/>
  <c r="Z4293" i="1"/>
  <c r="AC4293" i="1" s="1"/>
  <c r="Y4294" i="1"/>
  <c r="AC4294" i="1" s="1"/>
  <c r="X4295" i="1"/>
  <c r="AB4295" i="1"/>
  <c r="AA4296" i="1"/>
  <c r="AC4296" i="1" s="1"/>
  <c r="Z4297" i="1"/>
  <c r="AC4297" i="1" s="1"/>
  <c r="U4298" i="1"/>
  <c r="Z4298" i="1" s="1"/>
  <c r="AC4298" i="1" s="1"/>
  <c r="AD4298" i="1" s="1"/>
  <c r="Y4298" i="1"/>
  <c r="T4299" i="1"/>
  <c r="Y4299" i="1" s="1"/>
  <c r="X4299" i="1"/>
  <c r="AB4299" i="1"/>
  <c r="W4300" i="1"/>
  <c r="AB4300" i="1" s="1"/>
  <c r="AA4300" i="1"/>
  <c r="V4301" i="1"/>
  <c r="AA4301" i="1" s="1"/>
  <c r="Z4301" i="1"/>
  <c r="AC4301" i="1" s="1"/>
  <c r="AD4301" i="1" s="1"/>
  <c r="U4302" i="1"/>
  <c r="Z4302" i="1" s="1"/>
  <c r="Y4302" i="1"/>
  <c r="T4303" i="1"/>
  <c r="Y4303" i="1" s="1"/>
  <c r="X4303" i="1"/>
  <c r="AB4303" i="1"/>
  <c r="T4304" i="1"/>
  <c r="Y4304" i="1" s="1"/>
  <c r="X4304" i="1"/>
  <c r="AB4304" i="1"/>
  <c r="S4305" i="1"/>
  <c r="X4305" i="1" s="1"/>
  <c r="W4305" i="1"/>
  <c r="AB4305" i="1" s="1"/>
  <c r="AA4305" i="1"/>
  <c r="V4306" i="1"/>
  <c r="AA4306" i="1" s="1"/>
  <c r="AC4306" i="1" s="1"/>
  <c r="Z4306" i="1"/>
  <c r="U4307" i="1"/>
  <c r="Z4307" i="1" s="1"/>
  <c r="AC4307" i="1" s="1"/>
  <c r="Y4307" i="1"/>
  <c r="T4308" i="1"/>
  <c r="Y4308" i="1" s="1"/>
  <c r="X4308" i="1"/>
  <c r="AB4308" i="1"/>
  <c r="S4309" i="1"/>
  <c r="X4309" i="1" s="1"/>
  <c r="W4309" i="1"/>
  <c r="AB4309" i="1" s="1"/>
  <c r="AA4309" i="1"/>
  <c r="V4310" i="1"/>
  <c r="AA4310" i="1" s="1"/>
  <c r="Z4310" i="1"/>
  <c r="U4311" i="1"/>
  <c r="Z4311" i="1" s="1"/>
  <c r="Y4311" i="1"/>
  <c r="T4312" i="1"/>
  <c r="Y4312" i="1" s="1"/>
  <c r="X4312" i="1"/>
  <c r="AB4312" i="1"/>
  <c r="S4313" i="1"/>
  <c r="X4313" i="1" s="1"/>
  <c r="W4313" i="1"/>
  <c r="AB4313" i="1" s="1"/>
  <c r="AA4313" i="1"/>
  <c r="V4314" i="1"/>
  <c r="AA4314" i="1" s="1"/>
  <c r="Z4314" i="1"/>
  <c r="U4315" i="1"/>
  <c r="Z4315" i="1" s="1"/>
  <c r="Y4315" i="1"/>
  <c r="T4316" i="1"/>
  <c r="Y4316" i="1" s="1"/>
  <c r="X4316" i="1"/>
  <c r="AB4316" i="1"/>
  <c r="S4317" i="1"/>
  <c r="X4317" i="1" s="1"/>
  <c r="W4317" i="1"/>
  <c r="AB4317" i="1" s="1"/>
  <c r="AA4317" i="1"/>
  <c r="V4318" i="1"/>
  <c r="AA4318" i="1" s="1"/>
  <c r="Z4318" i="1"/>
  <c r="V4319" i="1"/>
  <c r="AA4319" i="1" s="1"/>
  <c r="Z4319" i="1"/>
  <c r="U4320" i="1"/>
  <c r="Z4320" i="1" s="1"/>
  <c r="AC4320" i="1" s="1"/>
  <c r="Y4320" i="1"/>
  <c r="T4321" i="1"/>
  <c r="Y4321" i="1" s="1"/>
  <c r="X4321" i="1"/>
  <c r="AB4321" i="1"/>
  <c r="S4322" i="1"/>
  <c r="X4322" i="1" s="1"/>
  <c r="W4322" i="1"/>
  <c r="AB4322" i="1" s="1"/>
  <c r="AA4322" i="1"/>
  <c r="V4323" i="1"/>
  <c r="AA4323" i="1" s="1"/>
  <c r="Z4323" i="1"/>
  <c r="U4324" i="1"/>
  <c r="Z4324" i="1" s="1"/>
  <c r="Y4324" i="1"/>
  <c r="T4325" i="1"/>
  <c r="Y4325" i="1" s="1"/>
  <c r="X4325" i="1"/>
  <c r="AB4325" i="1"/>
  <c r="S4326" i="1"/>
  <c r="X4326" i="1" s="1"/>
  <c r="W4326" i="1"/>
  <c r="AB4326" i="1" s="1"/>
  <c r="AA4326" i="1"/>
  <c r="V4327" i="1"/>
  <c r="AA4327" i="1" s="1"/>
  <c r="Z4327" i="1"/>
  <c r="U4328" i="1"/>
  <c r="Z4328" i="1" s="1"/>
  <c r="Y4328" i="1"/>
  <c r="T4329" i="1"/>
  <c r="Y4329" i="1" s="1"/>
  <c r="X4329" i="1"/>
  <c r="AB4329" i="1"/>
  <c r="S4330" i="1"/>
  <c r="X4330" i="1" s="1"/>
  <c r="W4330" i="1"/>
  <c r="AB4330" i="1" s="1"/>
  <c r="AA4330" i="1"/>
  <c r="V4331" i="1"/>
  <c r="AA4331" i="1" s="1"/>
  <c r="AC4331" i="1" s="1"/>
  <c r="Z4331" i="1"/>
  <c r="U4332" i="1"/>
  <c r="Z4332" i="1" s="1"/>
  <c r="Y4332" i="1"/>
  <c r="T4333" i="1"/>
  <c r="Y4333" i="1" s="1"/>
  <c r="X4333" i="1"/>
  <c r="AB4333" i="1"/>
  <c r="T4334" i="1"/>
  <c r="Y4334" i="1" s="1"/>
  <c r="X4334" i="1"/>
  <c r="AB4334" i="1"/>
  <c r="S4335" i="1"/>
  <c r="X4335" i="1" s="1"/>
  <c r="W4335" i="1"/>
  <c r="AB4335" i="1" s="1"/>
  <c r="AA4335" i="1"/>
  <c r="V4336" i="1"/>
  <c r="AA4336" i="1" s="1"/>
  <c r="Z4336" i="1"/>
  <c r="AC4336" i="1" s="1"/>
  <c r="U4337" i="1"/>
  <c r="Z4337" i="1" s="1"/>
  <c r="Y4337" i="1"/>
  <c r="T4338" i="1"/>
  <c r="Y4338" i="1" s="1"/>
  <c r="X4338" i="1"/>
  <c r="AB4338" i="1"/>
  <c r="S4339" i="1"/>
  <c r="X4339" i="1" s="1"/>
  <c r="W4339" i="1"/>
  <c r="AB4339" i="1" s="1"/>
  <c r="AA4339" i="1"/>
  <c r="V4340" i="1"/>
  <c r="AA4340" i="1" s="1"/>
  <c r="Z4340" i="1"/>
  <c r="U4341" i="1"/>
  <c r="Z4341" i="1" s="1"/>
  <c r="Y4341" i="1"/>
  <c r="T4342" i="1"/>
  <c r="Y4342" i="1" s="1"/>
  <c r="X4342" i="1"/>
  <c r="AB4342" i="1"/>
  <c r="S4343" i="1"/>
  <c r="X4343" i="1" s="1"/>
  <c r="W4343" i="1"/>
  <c r="AB4343" i="1" s="1"/>
  <c r="AA4343" i="1"/>
  <c r="V4344" i="1"/>
  <c r="AA4344" i="1" s="1"/>
  <c r="Z4344" i="1"/>
  <c r="U4345" i="1"/>
  <c r="Z4345" i="1" s="1"/>
  <c r="Y4345" i="1"/>
  <c r="T4346" i="1"/>
  <c r="Y4346" i="1" s="1"/>
  <c r="X4346" i="1"/>
  <c r="AB4346" i="1"/>
  <c r="T4347" i="1"/>
  <c r="Y4347" i="1" s="1"/>
  <c r="Z4350" i="1"/>
  <c r="U4351" i="1"/>
  <c r="Z4351" i="1" s="1"/>
  <c r="Z4354" i="1"/>
  <c r="U4355" i="1"/>
  <c r="Z4355" i="1" s="1"/>
  <c r="Z4358" i="1"/>
  <c r="U4359" i="1"/>
  <c r="Z4359" i="1" s="1"/>
  <c r="U4364" i="1"/>
  <c r="Z4364" i="1" s="1"/>
  <c r="AC4364" i="1" s="1"/>
  <c r="T4057" i="1"/>
  <c r="Y4057" i="1" s="1"/>
  <c r="AC4057" i="1" s="1"/>
  <c r="S4058" i="1"/>
  <c r="X4058" i="1" s="1"/>
  <c r="W4058" i="1"/>
  <c r="AB4058" i="1" s="1"/>
  <c r="V4059" i="1"/>
  <c r="AA4059" i="1" s="1"/>
  <c r="AC4059" i="1" s="1"/>
  <c r="U4061" i="1"/>
  <c r="Z4061" i="1" s="1"/>
  <c r="AC4061" i="1" s="1"/>
  <c r="U4062" i="1"/>
  <c r="Z4062" i="1" s="1"/>
  <c r="AC4062" i="1" s="1"/>
  <c r="T4063" i="1"/>
  <c r="Y4063" i="1" s="1"/>
  <c r="AC4063" i="1" s="1"/>
  <c r="S4064" i="1"/>
  <c r="X4064" i="1" s="1"/>
  <c r="W4064" i="1"/>
  <c r="AB4064" i="1" s="1"/>
  <c r="V4065" i="1"/>
  <c r="AA4065" i="1" s="1"/>
  <c r="AC4065" i="1" s="1"/>
  <c r="U4066" i="1"/>
  <c r="Z4066" i="1" s="1"/>
  <c r="AC4066" i="1" s="1"/>
  <c r="T4067" i="1"/>
  <c r="Y4067" i="1" s="1"/>
  <c r="AC4067" i="1" s="1"/>
  <c r="S4068" i="1"/>
  <c r="X4068" i="1" s="1"/>
  <c r="W4068" i="1"/>
  <c r="AB4068" i="1" s="1"/>
  <c r="V4069" i="1"/>
  <c r="AA4069" i="1" s="1"/>
  <c r="AC4069" i="1" s="1"/>
  <c r="U4070" i="1"/>
  <c r="Z4070" i="1" s="1"/>
  <c r="AC4070" i="1" s="1"/>
  <c r="T4071" i="1"/>
  <c r="Y4071" i="1" s="1"/>
  <c r="AC4071" i="1" s="1"/>
  <c r="S4072" i="1"/>
  <c r="X4072" i="1" s="1"/>
  <c r="W4072" i="1"/>
  <c r="AB4072" i="1" s="1"/>
  <c r="V4073" i="1"/>
  <c r="AA4073" i="1" s="1"/>
  <c r="AC4073" i="1" s="1"/>
  <c r="U4074" i="1"/>
  <c r="Z4074" i="1" s="1"/>
  <c r="AC4074" i="1" s="1"/>
  <c r="T4075" i="1"/>
  <c r="Y4075" i="1" s="1"/>
  <c r="AC4075" i="1" s="1"/>
  <c r="AD4075" i="1" s="1"/>
  <c r="S4076" i="1"/>
  <c r="X4076" i="1" s="1"/>
  <c r="W4076" i="1"/>
  <c r="AB4076" i="1" s="1"/>
  <c r="S4077" i="1"/>
  <c r="X4077" i="1" s="1"/>
  <c r="W4077" i="1"/>
  <c r="AB4077" i="1" s="1"/>
  <c r="V4078" i="1"/>
  <c r="AA4078" i="1" s="1"/>
  <c r="AC4078" i="1" s="1"/>
  <c r="U4079" i="1"/>
  <c r="Z4079" i="1" s="1"/>
  <c r="AC4079" i="1" s="1"/>
  <c r="T4080" i="1"/>
  <c r="Y4080" i="1" s="1"/>
  <c r="AC4080" i="1" s="1"/>
  <c r="S4081" i="1"/>
  <c r="X4081" i="1" s="1"/>
  <c r="W4081" i="1"/>
  <c r="AB4081" i="1" s="1"/>
  <c r="V4082" i="1"/>
  <c r="AA4082" i="1" s="1"/>
  <c r="AC4082" i="1" s="1"/>
  <c r="U4083" i="1"/>
  <c r="Z4083" i="1" s="1"/>
  <c r="AC4083" i="1" s="1"/>
  <c r="T4084" i="1"/>
  <c r="Y4084" i="1" s="1"/>
  <c r="AC4084" i="1" s="1"/>
  <c r="S4085" i="1"/>
  <c r="X4085" i="1" s="1"/>
  <c r="W4085" i="1"/>
  <c r="AB4085" i="1" s="1"/>
  <c r="V4086" i="1"/>
  <c r="AA4086" i="1" s="1"/>
  <c r="AC4086" i="1" s="1"/>
  <c r="U4087" i="1"/>
  <c r="Z4087" i="1" s="1"/>
  <c r="AC4087" i="1" s="1"/>
  <c r="T4088" i="1"/>
  <c r="Y4088" i="1" s="1"/>
  <c r="AC4088" i="1" s="1"/>
  <c r="S4089" i="1"/>
  <c r="X4089" i="1" s="1"/>
  <c r="W4089" i="1"/>
  <c r="AB4089" i="1" s="1"/>
  <c r="V4090" i="1"/>
  <c r="AA4090" i="1" s="1"/>
  <c r="AC4090" i="1" s="1"/>
  <c r="U4091" i="1"/>
  <c r="Z4091" i="1" s="1"/>
  <c r="AC4091" i="1" s="1"/>
  <c r="U4092" i="1"/>
  <c r="Z4092" i="1" s="1"/>
  <c r="AC4092" i="1" s="1"/>
  <c r="T4093" i="1"/>
  <c r="Y4093" i="1" s="1"/>
  <c r="AC4093" i="1" s="1"/>
  <c r="S4094" i="1"/>
  <c r="X4094" i="1" s="1"/>
  <c r="W4094" i="1"/>
  <c r="AB4094" i="1" s="1"/>
  <c r="V4095" i="1"/>
  <c r="AA4095" i="1" s="1"/>
  <c r="AC4095" i="1" s="1"/>
  <c r="AD4095" i="1" s="1"/>
  <c r="U4096" i="1"/>
  <c r="Z4096" i="1" s="1"/>
  <c r="AC4096" i="1" s="1"/>
  <c r="AD4096" i="1" s="1"/>
  <c r="T4097" i="1"/>
  <c r="Y4097" i="1" s="1"/>
  <c r="AC4097" i="1" s="1"/>
  <c r="S4098" i="1"/>
  <c r="X4098" i="1" s="1"/>
  <c r="W4098" i="1"/>
  <c r="AB4098" i="1" s="1"/>
  <c r="V4099" i="1"/>
  <c r="AA4099" i="1" s="1"/>
  <c r="AC4099" i="1" s="1"/>
  <c r="AD4099" i="1" s="1"/>
  <c r="U4100" i="1"/>
  <c r="Z4100" i="1" s="1"/>
  <c r="AC4100" i="1" s="1"/>
  <c r="AD4100" i="1" s="1"/>
  <c r="T4101" i="1"/>
  <c r="Y4101" i="1" s="1"/>
  <c r="AC4101" i="1" s="1"/>
  <c r="AD4101" i="1" s="1"/>
  <c r="S4102" i="1"/>
  <c r="X4102" i="1" s="1"/>
  <c r="W4102" i="1"/>
  <c r="AB4102" i="1" s="1"/>
  <c r="V4103" i="1"/>
  <c r="AA4103" i="1" s="1"/>
  <c r="AC4103" i="1" s="1"/>
  <c r="AD4103" i="1" s="1"/>
  <c r="U4104" i="1"/>
  <c r="Z4104" i="1" s="1"/>
  <c r="AC4104" i="1" s="1"/>
  <c r="AD4104" i="1" s="1"/>
  <c r="T4105" i="1"/>
  <c r="Y4105" i="1" s="1"/>
  <c r="AC4105" i="1" s="1"/>
  <c r="S4106" i="1"/>
  <c r="X4106" i="1" s="1"/>
  <c r="W4106" i="1"/>
  <c r="AB4106" i="1" s="1"/>
  <c r="S4107" i="1"/>
  <c r="X4107" i="1" s="1"/>
  <c r="W4107" i="1"/>
  <c r="AB4107" i="1" s="1"/>
  <c r="V4108" i="1"/>
  <c r="AA4108" i="1" s="1"/>
  <c r="AC4108" i="1" s="1"/>
  <c r="U4109" i="1"/>
  <c r="Z4109" i="1" s="1"/>
  <c r="AC4109" i="1" s="1"/>
  <c r="T4110" i="1"/>
  <c r="Y4110" i="1" s="1"/>
  <c r="AC4110" i="1" s="1"/>
  <c r="S4111" i="1"/>
  <c r="X4111" i="1" s="1"/>
  <c r="W4111" i="1"/>
  <c r="AB4111" i="1" s="1"/>
  <c r="V4112" i="1"/>
  <c r="AA4112" i="1" s="1"/>
  <c r="AC4112" i="1" s="1"/>
  <c r="U4113" i="1"/>
  <c r="Z4113" i="1" s="1"/>
  <c r="AC4113" i="1" s="1"/>
  <c r="T4114" i="1"/>
  <c r="Y4114" i="1" s="1"/>
  <c r="AC4114" i="1" s="1"/>
  <c r="S4115" i="1"/>
  <c r="X4115" i="1" s="1"/>
  <c r="W4115" i="1"/>
  <c r="AB4115" i="1" s="1"/>
  <c r="V4116" i="1"/>
  <c r="AA4116" i="1" s="1"/>
  <c r="AC4116" i="1" s="1"/>
  <c r="U4117" i="1"/>
  <c r="Z4117" i="1" s="1"/>
  <c r="AC4117" i="1" s="1"/>
  <c r="T4118" i="1"/>
  <c r="Y4118" i="1" s="1"/>
  <c r="AC4118" i="1" s="1"/>
  <c r="S4119" i="1"/>
  <c r="X4119" i="1" s="1"/>
  <c r="W4119" i="1"/>
  <c r="AB4119" i="1" s="1"/>
  <c r="V4120" i="1"/>
  <c r="AA4120" i="1" s="1"/>
  <c r="AC4120" i="1" s="1"/>
  <c r="U4121" i="1"/>
  <c r="Z4121" i="1" s="1"/>
  <c r="AC4121" i="1" s="1"/>
  <c r="U4122" i="1"/>
  <c r="Z4122" i="1" s="1"/>
  <c r="AC4122" i="1" s="1"/>
  <c r="T4123" i="1"/>
  <c r="Y4123" i="1" s="1"/>
  <c r="AC4123" i="1" s="1"/>
  <c r="S4124" i="1"/>
  <c r="X4124" i="1" s="1"/>
  <c r="W4124" i="1"/>
  <c r="AB4124" i="1" s="1"/>
  <c r="V4125" i="1"/>
  <c r="AA4125" i="1" s="1"/>
  <c r="AC4125" i="1" s="1"/>
  <c r="U4126" i="1"/>
  <c r="Z4126" i="1" s="1"/>
  <c r="AC4126" i="1" s="1"/>
  <c r="T4127" i="1"/>
  <c r="Y4127" i="1" s="1"/>
  <c r="AC4127" i="1" s="1"/>
  <c r="S4128" i="1"/>
  <c r="X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AC4131" i="1" s="1"/>
  <c r="AD4131" i="1" s="1"/>
  <c r="S4132" i="1"/>
  <c r="X4132" i="1" s="1"/>
  <c r="W4132" i="1"/>
  <c r="AB4132" i="1" s="1"/>
  <c r="V4133" i="1"/>
  <c r="AA4133" i="1" s="1"/>
  <c r="AC4133" i="1" s="1"/>
  <c r="U4134" i="1"/>
  <c r="Z4134" i="1" s="1"/>
  <c r="AC4134" i="1" s="1"/>
  <c r="AD4134" i="1" s="1"/>
  <c r="T4135" i="1"/>
  <c r="Y4135" i="1" s="1"/>
  <c r="AC4135" i="1" s="1"/>
  <c r="S4136" i="1"/>
  <c r="X4136" i="1" s="1"/>
  <c r="W4136" i="1"/>
  <c r="AB4136" i="1" s="1"/>
  <c r="S4137" i="1"/>
  <c r="X4137" i="1" s="1"/>
  <c r="W4137" i="1"/>
  <c r="AB4137" i="1" s="1"/>
  <c r="V4138" i="1"/>
  <c r="AA4138" i="1" s="1"/>
  <c r="AC4138" i="1" s="1"/>
  <c r="U4139" i="1"/>
  <c r="Z4139" i="1" s="1"/>
  <c r="AC4139" i="1" s="1"/>
  <c r="T4140" i="1"/>
  <c r="Y4140" i="1" s="1"/>
  <c r="AC4140" i="1" s="1"/>
  <c r="S4141" i="1"/>
  <c r="X4141" i="1" s="1"/>
  <c r="W4141" i="1"/>
  <c r="AB4141" i="1" s="1"/>
  <c r="V4142" i="1"/>
  <c r="AA4142" i="1" s="1"/>
  <c r="AC4142" i="1" s="1"/>
  <c r="U4143" i="1"/>
  <c r="Z4143" i="1" s="1"/>
  <c r="AC4143" i="1" s="1"/>
  <c r="T4144" i="1"/>
  <c r="Y4144" i="1" s="1"/>
  <c r="AC4144" i="1" s="1"/>
  <c r="S4145" i="1"/>
  <c r="X4145" i="1" s="1"/>
  <c r="W4145" i="1"/>
  <c r="AB4145" i="1" s="1"/>
  <c r="V4146" i="1"/>
  <c r="AA4146" i="1" s="1"/>
  <c r="AC4146" i="1" s="1"/>
  <c r="U4147" i="1"/>
  <c r="Z4147" i="1" s="1"/>
  <c r="AC4147" i="1" s="1"/>
  <c r="T4148" i="1"/>
  <c r="Y4148" i="1" s="1"/>
  <c r="AC4148" i="1" s="1"/>
  <c r="S4149" i="1"/>
  <c r="X4149" i="1" s="1"/>
  <c r="W4149" i="1"/>
  <c r="AB4149" i="1" s="1"/>
  <c r="V4150" i="1"/>
  <c r="AA4150" i="1" s="1"/>
  <c r="AC4150" i="1" s="1"/>
  <c r="U4151" i="1"/>
  <c r="Z4151" i="1" s="1"/>
  <c r="AC4151" i="1" s="1"/>
  <c r="U4152" i="1"/>
  <c r="Z4152" i="1" s="1"/>
  <c r="AC4152" i="1" s="1"/>
  <c r="T4153" i="1"/>
  <c r="Y4153" i="1" s="1"/>
  <c r="AC4153" i="1" s="1"/>
  <c r="S4154" i="1"/>
  <c r="X4154" i="1" s="1"/>
  <c r="W4154" i="1"/>
  <c r="AB4154" i="1" s="1"/>
  <c r="V4155" i="1"/>
  <c r="AA4155" i="1" s="1"/>
  <c r="AC4155" i="1" s="1"/>
  <c r="U4156" i="1"/>
  <c r="Z4156" i="1" s="1"/>
  <c r="AC4156" i="1" s="1"/>
  <c r="AD4156" i="1" s="1"/>
  <c r="T4157" i="1"/>
  <c r="Y4157" i="1" s="1"/>
  <c r="AC4157" i="1" s="1"/>
  <c r="AD4157" i="1" s="1"/>
  <c r="S4158" i="1"/>
  <c r="X4158" i="1" s="1"/>
  <c r="W4158" i="1"/>
  <c r="AB4158" i="1" s="1"/>
  <c r="V4159" i="1"/>
  <c r="AA4159" i="1" s="1"/>
  <c r="AC4159" i="1" s="1"/>
  <c r="AD4159" i="1" s="1"/>
  <c r="U4160" i="1"/>
  <c r="Z4160" i="1" s="1"/>
  <c r="AC4160" i="1" s="1"/>
  <c r="AD4160" i="1" s="1"/>
  <c r="T4161" i="1"/>
  <c r="Y4161" i="1" s="1"/>
  <c r="AC4161" i="1" s="1"/>
  <c r="AD4161" i="1" s="1"/>
  <c r="S4162" i="1"/>
  <c r="X4162" i="1" s="1"/>
  <c r="W4162" i="1"/>
  <c r="AB4162" i="1" s="1"/>
  <c r="V4163" i="1"/>
  <c r="AA4163" i="1" s="1"/>
  <c r="AC4163" i="1" s="1"/>
  <c r="AD4163" i="1" s="1"/>
  <c r="U4164" i="1"/>
  <c r="Z4164" i="1" s="1"/>
  <c r="AC4164" i="1" s="1"/>
  <c r="AD4164" i="1" s="1"/>
  <c r="T4165" i="1"/>
  <c r="Y4165" i="1" s="1"/>
  <c r="AC4165" i="1" s="1"/>
  <c r="AD4165" i="1" s="1"/>
  <c r="S4167" i="1"/>
  <c r="X4167" i="1" s="1"/>
  <c r="W4167" i="1"/>
  <c r="AB4167" i="1" s="1"/>
  <c r="S4168" i="1"/>
  <c r="X4168" i="1" s="1"/>
  <c r="W4168" i="1"/>
  <c r="AB4168" i="1" s="1"/>
  <c r="V4169" i="1"/>
  <c r="AA4169" i="1" s="1"/>
  <c r="AC4169" i="1" s="1"/>
  <c r="U4170" i="1"/>
  <c r="Z4170" i="1" s="1"/>
  <c r="AC4170" i="1" s="1"/>
  <c r="T4171" i="1"/>
  <c r="Y4171" i="1" s="1"/>
  <c r="AC4171" i="1" s="1"/>
  <c r="S4172" i="1"/>
  <c r="X4172" i="1" s="1"/>
  <c r="W4172" i="1"/>
  <c r="AB4172" i="1" s="1"/>
  <c r="V4173" i="1"/>
  <c r="AA4173" i="1" s="1"/>
  <c r="AC4173" i="1" s="1"/>
  <c r="U4174" i="1"/>
  <c r="Z4174" i="1" s="1"/>
  <c r="AC4174" i="1" s="1"/>
  <c r="T4175" i="1"/>
  <c r="Y4175" i="1" s="1"/>
  <c r="AC4175" i="1" s="1"/>
  <c r="S4176" i="1"/>
  <c r="X4176" i="1" s="1"/>
  <c r="W4176" i="1"/>
  <c r="AB4176" i="1" s="1"/>
  <c r="V4177" i="1"/>
  <c r="AA4177" i="1" s="1"/>
  <c r="AC4177" i="1" s="1"/>
  <c r="U4178" i="1"/>
  <c r="Z4178" i="1" s="1"/>
  <c r="AC4178" i="1" s="1"/>
  <c r="T4179" i="1"/>
  <c r="Y4179" i="1" s="1"/>
  <c r="AC4179" i="1" s="1"/>
  <c r="S4180" i="1"/>
  <c r="X4180" i="1" s="1"/>
  <c r="W4180" i="1"/>
  <c r="AB4180" i="1" s="1"/>
  <c r="V4181" i="1"/>
  <c r="AA4181" i="1" s="1"/>
  <c r="AC4181" i="1" s="1"/>
  <c r="U4182" i="1"/>
  <c r="Z4182" i="1" s="1"/>
  <c r="AC4182" i="1" s="1"/>
  <c r="U4183" i="1"/>
  <c r="Z4183" i="1" s="1"/>
  <c r="T4184" i="1"/>
  <c r="Y4184" i="1" s="1"/>
  <c r="AC4184" i="1" s="1"/>
  <c r="S4185" i="1"/>
  <c r="X4185" i="1" s="1"/>
  <c r="W4185" i="1"/>
  <c r="AB4185" i="1" s="1"/>
  <c r="V4186" i="1"/>
  <c r="AA4186" i="1" s="1"/>
  <c r="AC4186" i="1" s="1"/>
  <c r="U4187" i="1"/>
  <c r="Z4187" i="1" s="1"/>
  <c r="AC4187" i="1" s="1"/>
  <c r="T4188" i="1"/>
  <c r="Y4188" i="1" s="1"/>
  <c r="AC4188" i="1" s="1"/>
  <c r="S4189" i="1"/>
  <c r="X4189" i="1" s="1"/>
  <c r="W4189" i="1"/>
  <c r="AB4189" i="1" s="1"/>
  <c r="V4190" i="1"/>
  <c r="AA4190" i="1" s="1"/>
  <c r="AC4190" i="1" s="1"/>
  <c r="U4191" i="1"/>
  <c r="Z4191" i="1" s="1"/>
  <c r="AC4191" i="1" s="1"/>
  <c r="T4192" i="1"/>
  <c r="Y4192" i="1" s="1"/>
  <c r="AC4192" i="1" s="1"/>
  <c r="S4193" i="1"/>
  <c r="X4193" i="1" s="1"/>
  <c r="W4193" i="1"/>
  <c r="AB4193" i="1" s="1"/>
  <c r="V4194" i="1"/>
  <c r="AA4194" i="1" s="1"/>
  <c r="AC4194" i="1" s="1"/>
  <c r="U4195" i="1"/>
  <c r="Z4195" i="1" s="1"/>
  <c r="AC4195" i="1" s="1"/>
  <c r="T4196" i="1"/>
  <c r="Y4196" i="1" s="1"/>
  <c r="AC4196" i="1" s="1"/>
  <c r="AD4196" i="1" s="1"/>
  <c r="S4197" i="1"/>
  <c r="X4197" i="1" s="1"/>
  <c r="W4197" i="1"/>
  <c r="AB4197" i="1" s="1"/>
  <c r="S4198" i="1"/>
  <c r="X4198" i="1" s="1"/>
  <c r="W4198" i="1"/>
  <c r="AB4198" i="1" s="1"/>
  <c r="V4199" i="1"/>
  <c r="AA4199" i="1" s="1"/>
  <c r="AC4199" i="1" s="1"/>
  <c r="U4200" i="1"/>
  <c r="Z4200" i="1" s="1"/>
  <c r="AC4200" i="1" s="1"/>
  <c r="T4201" i="1"/>
  <c r="Y4201" i="1" s="1"/>
  <c r="AC4201" i="1" s="1"/>
  <c r="S4202" i="1"/>
  <c r="X4202" i="1" s="1"/>
  <c r="W4202" i="1"/>
  <c r="AB4202" i="1" s="1"/>
  <c r="V4203" i="1"/>
  <c r="AA4203" i="1" s="1"/>
  <c r="AC4203" i="1" s="1"/>
  <c r="U4204" i="1"/>
  <c r="Z4204" i="1" s="1"/>
  <c r="AC4204" i="1" s="1"/>
  <c r="T4205" i="1"/>
  <c r="Y4205" i="1" s="1"/>
  <c r="AC4205" i="1" s="1"/>
  <c r="S4206" i="1"/>
  <c r="X4206" i="1" s="1"/>
  <c r="W4206" i="1"/>
  <c r="AB4206" i="1" s="1"/>
  <c r="V4207" i="1"/>
  <c r="AA4207" i="1" s="1"/>
  <c r="AC4207" i="1" s="1"/>
  <c r="U4208" i="1"/>
  <c r="Z4208" i="1" s="1"/>
  <c r="AC4208" i="1" s="1"/>
  <c r="T4209" i="1"/>
  <c r="Y4209" i="1" s="1"/>
  <c r="AC4209" i="1" s="1"/>
  <c r="S4210" i="1"/>
  <c r="X4210" i="1" s="1"/>
  <c r="W4210" i="1"/>
  <c r="AB4210" i="1" s="1"/>
  <c r="V4211" i="1"/>
  <c r="AA4211" i="1" s="1"/>
  <c r="AC4211" i="1" s="1"/>
  <c r="U4212" i="1"/>
  <c r="Z4212" i="1" s="1"/>
  <c r="AC4212" i="1" s="1"/>
  <c r="U4213" i="1"/>
  <c r="Z4213" i="1" s="1"/>
  <c r="AC4213" i="1" s="1"/>
  <c r="T4214" i="1"/>
  <c r="Y4214" i="1" s="1"/>
  <c r="AC4214" i="1" s="1"/>
  <c r="S4215" i="1"/>
  <c r="X4215" i="1" s="1"/>
  <c r="W4215" i="1"/>
  <c r="AB4215" i="1" s="1"/>
  <c r="V4216" i="1"/>
  <c r="AA4216" i="1" s="1"/>
  <c r="AC4216" i="1" s="1"/>
  <c r="U4217" i="1"/>
  <c r="Z4217" i="1" s="1"/>
  <c r="AC4217" i="1" s="1"/>
  <c r="AD4217" i="1" s="1"/>
  <c r="T4218" i="1"/>
  <c r="Y4218" i="1" s="1"/>
  <c r="AC4218" i="1" s="1"/>
  <c r="S4219" i="1"/>
  <c r="X4219" i="1" s="1"/>
  <c r="W4219" i="1"/>
  <c r="AB4219" i="1" s="1"/>
  <c r="V4220" i="1"/>
  <c r="AA4220" i="1" s="1"/>
  <c r="AC4220" i="1" s="1"/>
  <c r="AD4220" i="1" s="1"/>
  <c r="U4221" i="1"/>
  <c r="Z4221" i="1" s="1"/>
  <c r="AC4221" i="1" s="1"/>
  <c r="AD4221" i="1" s="1"/>
  <c r="T4222" i="1"/>
  <c r="Y4222" i="1" s="1"/>
  <c r="AC4222" i="1" s="1"/>
  <c r="AD4222" i="1" s="1"/>
  <c r="S4223" i="1"/>
  <c r="X4223" i="1" s="1"/>
  <c r="W4223" i="1"/>
  <c r="AB4223" i="1" s="1"/>
  <c r="V4224" i="1"/>
  <c r="AA4224" i="1" s="1"/>
  <c r="AC4224" i="1" s="1"/>
  <c r="AD4224" i="1" s="1"/>
  <c r="U4225" i="1"/>
  <c r="Z4225" i="1" s="1"/>
  <c r="AC4225" i="1" s="1"/>
  <c r="AD4225" i="1" s="1"/>
  <c r="T4226" i="1"/>
  <c r="Y4226" i="1" s="1"/>
  <c r="AC4226" i="1" s="1"/>
  <c r="S4227" i="1"/>
  <c r="X4227" i="1" s="1"/>
  <c r="W4227" i="1"/>
  <c r="AB4227" i="1" s="1"/>
  <c r="S4228" i="1"/>
  <c r="X4228" i="1" s="1"/>
  <c r="W4228" i="1"/>
  <c r="AB4228" i="1" s="1"/>
  <c r="V4229" i="1"/>
  <c r="AA4229" i="1" s="1"/>
  <c r="AC4229" i="1" s="1"/>
  <c r="U4230" i="1"/>
  <c r="Z4230" i="1" s="1"/>
  <c r="AC4230" i="1" s="1"/>
  <c r="T4231" i="1"/>
  <c r="Y4231" i="1" s="1"/>
  <c r="AC4231" i="1" s="1"/>
  <c r="U4347" i="1"/>
  <c r="Z4347" i="1" s="1"/>
  <c r="AA4349" i="1"/>
  <c r="V4350" i="1"/>
  <c r="AA4350" i="1" s="1"/>
  <c r="AA4353" i="1"/>
  <c r="V4354" i="1"/>
  <c r="AA4354" i="1" s="1"/>
  <c r="AA4357" i="1"/>
  <c r="V4358" i="1"/>
  <c r="AA4358" i="1" s="1"/>
  <c r="S4349" i="1"/>
  <c r="X4349" i="1" s="1"/>
  <c r="W4349" i="1"/>
  <c r="AB4349" i="1" s="1"/>
  <c r="S4353" i="1"/>
  <c r="X4353" i="1" s="1"/>
  <c r="W4353" i="1"/>
  <c r="AB4353" i="1" s="1"/>
  <c r="S4357" i="1"/>
  <c r="X4357" i="1" s="1"/>
  <c r="W4357" i="1"/>
  <c r="AB4357" i="1" s="1"/>
  <c r="S4361" i="1"/>
  <c r="X4361" i="1" s="1"/>
  <c r="W4361" i="1"/>
  <c r="AB4361" i="1" s="1"/>
  <c r="V4362" i="1"/>
  <c r="AA4362" i="1" s="1"/>
  <c r="AC4362" i="1" s="1"/>
  <c r="S4348" i="1"/>
  <c r="X4348" i="1" s="1"/>
  <c r="W4348" i="1"/>
  <c r="AB4348" i="1" s="1"/>
  <c r="T4352" i="1"/>
  <c r="Y4352" i="1" s="1"/>
  <c r="T4356" i="1"/>
  <c r="Y4356" i="1" s="1"/>
  <c r="T4360" i="1"/>
  <c r="Y4360" i="1" s="1"/>
  <c r="U4363" i="1"/>
  <c r="Z4363" i="1" s="1"/>
  <c r="AC4363" i="1" s="1"/>
  <c r="AA4516" i="1"/>
  <c r="Z4517" i="1"/>
  <c r="Y4518" i="1"/>
  <c r="X4519" i="1"/>
  <c r="AB4519" i="1"/>
  <c r="AA4520" i="1"/>
  <c r="Z4521" i="1"/>
  <c r="Y4522" i="1"/>
  <c r="X4523" i="1"/>
  <c r="AB4523" i="1"/>
  <c r="AA4524" i="1"/>
  <c r="Z4525" i="1"/>
  <c r="Y4526" i="1"/>
  <c r="X4527" i="1"/>
  <c r="AB4527" i="1"/>
  <c r="AA4528" i="1"/>
  <c r="Z4529" i="1"/>
  <c r="AC4529" i="1" s="1"/>
  <c r="Z4530" i="1"/>
  <c r="AC4530" i="1" s="1"/>
  <c r="Y4531" i="1"/>
  <c r="AC4531" i="1" s="1"/>
  <c r="X4532" i="1"/>
  <c r="AB4532" i="1"/>
  <c r="AA4533" i="1"/>
  <c r="AC4533" i="1" s="1"/>
  <c r="Z4534" i="1"/>
  <c r="AC4534" i="1" s="1"/>
  <c r="Y4535" i="1"/>
  <c r="AC4535" i="1" s="1"/>
  <c r="X4536" i="1"/>
  <c r="AB4536" i="1"/>
  <c r="AA4537" i="1"/>
  <c r="AC4537" i="1" s="1"/>
  <c r="Z4538" i="1"/>
  <c r="AC4538" i="1" s="1"/>
  <c r="Y4539" i="1"/>
  <c r="AC4539" i="1" s="1"/>
  <c r="X4540" i="1"/>
  <c r="AB4540" i="1"/>
  <c r="AA4541" i="1"/>
  <c r="AC4541" i="1" s="1"/>
  <c r="Z4542" i="1"/>
  <c r="AC4542" i="1" s="1"/>
  <c r="Y4543" i="1"/>
  <c r="AC4543" i="1" s="1"/>
  <c r="X4544" i="1"/>
  <c r="AB4544" i="1"/>
  <c r="X4545" i="1"/>
  <c r="AB4545" i="1"/>
  <c r="U4549" i="1"/>
  <c r="Z4549" i="1" s="1"/>
  <c r="U4553" i="1"/>
  <c r="Z4553" i="1" s="1"/>
  <c r="AB4555" i="1"/>
  <c r="U4557" i="1"/>
  <c r="Z4557" i="1" s="1"/>
  <c r="X4559" i="1"/>
  <c r="AB4559" i="1"/>
  <c r="AA4561" i="1"/>
  <c r="Y4563" i="1"/>
  <c r="AA4565" i="1"/>
  <c r="Y4567" i="1"/>
  <c r="AA4569" i="1"/>
  <c r="Y4571" i="1"/>
  <c r="V4573" i="1"/>
  <c r="AA4573" i="1" s="1"/>
  <c r="V4574" i="1"/>
  <c r="AA4574" i="1" s="1"/>
  <c r="U4590" i="1"/>
  <c r="Z4590" i="1" s="1"/>
  <c r="S4592" i="1"/>
  <c r="X4592" i="1" s="1"/>
  <c r="W4592" i="1"/>
  <c r="AB4592" i="1" s="1"/>
  <c r="U4594" i="1"/>
  <c r="Z4594" i="1" s="1"/>
  <c r="S4596" i="1"/>
  <c r="X4596" i="1" s="1"/>
  <c r="W4596" i="1"/>
  <c r="AB4596" i="1" s="1"/>
  <c r="U4598" i="1"/>
  <c r="Z4598" i="1" s="1"/>
  <c r="S4600" i="1"/>
  <c r="X4600" i="1" s="1"/>
  <c r="W4600" i="1"/>
  <c r="AB4600" i="1" s="1"/>
  <c r="U4602" i="1"/>
  <c r="Z4602" i="1" s="1"/>
  <c r="T4604" i="1"/>
  <c r="Y4604" i="1" s="1"/>
  <c r="S4605" i="1"/>
  <c r="X4605" i="1" s="1"/>
  <c r="W4605" i="1"/>
  <c r="AB4605" i="1" s="1"/>
  <c r="V4606" i="1"/>
  <c r="AA4606" i="1" s="1"/>
  <c r="AC4606" i="1" s="1"/>
  <c r="U4607" i="1"/>
  <c r="Z4607" i="1" s="1"/>
  <c r="AC4607" i="1" s="1"/>
  <c r="X4608" i="1"/>
  <c r="AB4608" i="1"/>
  <c r="AA4609" i="1"/>
  <c r="Y4611" i="1"/>
  <c r="T4365" i="1"/>
  <c r="Y4365" i="1" s="1"/>
  <c r="AC4365" i="1" s="1"/>
  <c r="S4366" i="1"/>
  <c r="X4366" i="1" s="1"/>
  <c r="W4366" i="1"/>
  <c r="AB4366" i="1" s="1"/>
  <c r="V4367" i="1"/>
  <c r="AA4367" i="1" s="1"/>
  <c r="AC4367" i="1" s="1"/>
  <c r="U4368" i="1"/>
  <c r="Z4368" i="1" s="1"/>
  <c r="AC4368" i="1" s="1"/>
  <c r="T4369" i="1"/>
  <c r="Y4369" i="1" s="1"/>
  <c r="AC4369" i="1" s="1"/>
  <c r="AD4369" i="1" s="1"/>
  <c r="S4370" i="1"/>
  <c r="X4370" i="1" s="1"/>
  <c r="W4370" i="1"/>
  <c r="AB4370" i="1" s="1"/>
  <c r="V4371" i="1"/>
  <c r="AA4371" i="1" s="1"/>
  <c r="AC4371" i="1" s="1"/>
  <c r="U4372" i="1"/>
  <c r="Z4372" i="1" s="1"/>
  <c r="AC4372" i="1" s="1"/>
  <c r="AD4372" i="1" s="1"/>
  <c r="T4373" i="1"/>
  <c r="Y4373" i="1" s="1"/>
  <c r="AC4373" i="1" s="1"/>
  <c r="AD4373" i="1" s="1"/>
  <c r="S4374" i="1"/>
  <c r="X4374" i="1" s="1"/>
  <c r="W4374" i="1"/>
  <c r="AB4374" i="1" s="1"/>
  <c r="V4375" i="1"/>
  <c r="AA4375" i="1" s="1"/>
  <c r="AC4375" i="1" s="1"/>
  <c r="AD4375" i="1" s="1"/>
  <c r="U4376" i="1"/>
  <c r="Z4376" i="1" s="1"/>
  <c r="AC4376" i="1" s="1"/>
  <c r="AD4376" i="1" s="1"/>
  <c r="T4377" i="1"/>
  <c r="Y4377" i="1" s="1"/>
  <c r="AC4377" i="1" s="1"/>
  <c r="S4378" i="1"/>
  <c r="X4378" i="1" s="1"/>
  <c r="W4378" i="1"/>
  <c r="AB4378" i="1" s="1"/>
  <c r="S4379" i="1"/>
  <c r="X4379" i="1" s="1"/>
  <c r="W4379" i="1"/>
  <c r="AB4379" i="1" s="1"/>
  <c r="V4380" i="1"/>
  <c r="AA4380" i="1" s="1"/>
  <c r="AC4380" i="1" s="1"/>
  <c r="U4381" i="1"/>
  <c r="Z4381" i="1" s="1"/>
  <c r="AC4381" i="1" s="1"/>
  <c r="T4382" i="1"/>
  <c r="Y4382" i="1" s="1"/>
  <c r="AC4382" i="1" s="1"/>
  <c r="S4383" i="1"/>
  <c r="X4383" i="1" s="1"/>
  <c r="W4383" i="1"/>
  <c r="AB4383" i="1" s="1"/>
  <c r="V4384" i="1"/>
  <c r="AA4384" i="1" s="1"/>
  <c r="AC4384" i="1" s="1"/>
  <c r="U4385" i="1"/>
  <c r="Z4385" i="1" s="1"/>
  <c r="AC4385" i="1" s="1"/>
  <c r="T4386" i="1"/>
  <c r="Y4386" i="1" s="1"/>
  <c r="AC4386" i="1" s="1"/>
  <c r="S4387" i="1"/>
  <c r="X4387" i="1" s="1"/>
  <c r="W4387" i="1"/>
  <c r="AB4387" i="1" s="1"/>
  <c r="V4388" i="1"/>
  <c r="AA4388" i="1" s="1"/>
  <c r="AC4388" i="1" s="1"/>
  <c r="U4389" i="1"/>
  <c r="Z4389" i="1" s="1"/>
  <c r="AC4389" i="1" s="1"/>
  <c r="T4390" i="1"/>
  <c r="Y4390" i="1" s="1"/>
  <c r="AC4390" i="1" s="1"/>
  <c r="S4391" i="1"/>
  <c r="X4391" i="1" s="1"/>
  <c r="W4391" i="1"/>
  <c r="AB4391" i="1" s="1"/>
  <c r="V4392" i="1"/>
  <c r="AA4392" i="1" s="1"/>
  <c r="AC4392" i="1" s="1"/>
  <c r="U4393" i="1"/>
  <c r="Z4393" i="1" s="1"/>
  <c r="U4394" i="1"/>
  <c r="Z4394" i="1" s="1"/>
  <c r="T4395" i="1"/>
  <c r="Y4395" i="1" s="1"/>
  <c r="S4396" i="1"/>
  <c r="X4396" i="1" s="1"/>
  <c r="W4396" i="1"/>
  <c r="AB4396" i="1" s="1"/>
  <c r="V4397" i="1"/>
  <c r="AA4397" i="1" s="1"/>
  <c r="U4398" i="1"/>
  <c r="Z4398" i="1" s="1"/>
  <c r="T4399" i="1"/>
  <c r="Y4399" i="1" s="1"/>
  <c r="S4400" i="1"/>
  <c r="X4400" i="1" s="1"/>
  <c r="W4400" i="1"/>
  <c r="AB4400" i="1" s="1"/>
  <c r="V4401" i="1"/>
  <c r="AA4401" i="1" s="1"/>
  <c r="U4402" i="1"/>
  <c r="Z4402" i="1" s="1"/>
  <c r="T4403" i="1"/>
  <c r="Y4403" i="1" s="1"/>
  <c r="S4404" i="1"/>
  <c r="X4404" i="1" s="1"/>
  <c r="W4404" i="1"/>
  <c r="AB4404" i="1" s="1"/>
  <c r="V4405" i="1"/>
  <c r="AA4405" i="1" s="1"/>
  <c r="U4406" i="1"/>
  <c r="Z4406" i="1" s="1"/>
  <c r="T4407" i="1"/>
  <c r="Y4407" i="1" s="1"/>
  <c r="S4408" i="1"/>
  <c r="X4408" i="1" s="1"/>
  <c r="W4408" i="1"/>
  <c r="AB4408" i="1" s="1"/>
  <c r="S4409" i="1"/>
  <c r="X4409" i="1" s="1"/>
  <c r="W4409" i="1"/>
  <c r="AB4409" i="1" s="1"/>
  <c r="V4410" i="1"/>
  <c r="AA4410" i="1" s="1"/>
  <c r="AC4410" i="1" s="1"/>
  <c r="U4411" i="1"/>
  <c r="Z4411" i="1" s="1"/>
  <c r="AC4411" i="1" s="1"/>
  <c r="T4412" i="1"/>
  <c r="Y4412" i="1" s="1"/>
  <c r="AC4412" i="1" s="1"/>
  <c r="S4413" i="1"/>
  <c r="X4413" i="1" s="1"/>
  <c r="W4413" i="1"/>
  <c r="AB4413" i="1" s="1"/>
  <c r="V4414" i="1"/>
  <c r="AA4414" i="1" s="1"/>
  <c r="AC4414" i="1" s="1"/>
  <c r="U4415" i="1"/>
  <c r="Z4415" i="1" s="1"/>
  <c r="AC4415" i="1" s="1"/>
  <c r="T4416" i="1"/>
  <c r="Y4416" i="1" s="1"/>
  <c r="AC4416" i="1" s="1"/>
  <c r="S4417" i="1"/>
  <c r="X4417" i="1" s="1"/>
  <c r="W4417" i="1"/>
  <c r="AB4417" i="1" s="1"/>
  <c r="V4418" i="1"/>
  <c r="AA4418" i="1" s="1"/>
  <c r="AC4418" i="1" s="1"/>
  <c r="U4419" i="1"/>
  <c r="Z4419" i="1" s="1"/>
  <c r="AC4419" i="1" s="1"/>
  <c r="T4420" i="1"/>
  <c r="Y4420" i="1" s="1"/>
  <c r="AC4420" i="1" s="1"/>
  <c r="S4421" i="1"/>
  <c r="X4421" i="1" s="1"/>
  <c r="W4421" i="1"/>
  <c r="AB4421" i="1" s="1"/>
  <c r="V4422" i="1"/>
  <c r="AA4422" i="1" s="1"/>
  <c r="AC4422" i="1" s="1"/>
  <c r="U4423" i="1"/>
  <c r="Z4423" i="1" s="1"/>
  <c r="AC4423" i="1" s="1"/>
  <c r="U4424" i="1"/>
  <c r="Z4424" i="1" s="1"/>
  <c r="T4425" i="1"/>
  <c r="Y4425" i="1" s="1"/>
  <c r="AC4425" i="1" s="1"/>
  <c r="S4426" i="1"/>
  <c r="X4426" i="1" s="1"/>
  <c r="W4426" i="1"/>
  <c r="AB4426" i="1" s="1"/>
  <c r="V4427" i="1"/>
  <c r="AA4427" i="1" s="1"/>
  <c r="AC4427" i="1" s="1"/>
  <c r="U4428" i="1"/>
  <c r="Z4428" i="1" s="1"/>
  <c r="AC4428" i="1" s="1"/>
  <c r="T4429" i="1"/>
  <c r="Y4429" i="1" s="1"/>
  <c r="AC4429" i="1" s="1"/>
  <c r="S4430" i="1"/>
  <c r="X4430" i="1" s="1"/>
  <c r="W4430" i="1"/>
  <c r="AB4430" i="1" s="1"/>
  <c r="V4431" i="1"/>
  <c r="AA4431" i="1" s="1"/>
  <c r="AC4431" i="1" s="1"/>
  <c r="U4432" i="1"/>
  <c r="Z4432" i="1" s="1"/>
  <c r="AC4432" i="1" s="1"/>
  <c r="AD4432" i="1" s="1"/>
  <c r="T4433" i="1"/>
  <c r="Y4433" i="1" s="1"/>
  <c r="AC4433" i="1" s="1"/>
  <c r="AD4433" i="1" s="1"/>
  <c r="S4434" i="1"/>
  <c r="X4434" i="1" s="1"/>
  <c r="W4434" i="1"/>
  <c r="AB4434" i="1" s="1"/>
  <c r="V4435" i="1"/>
  <c r="AA4435" i="1" s="1"/>
  <c r="AC4435" i="1" s="1"/>
  <c r="AD4435" i="1" s="1"/>
  <c r="U4436" i="1"/>
  <c r="Z4436" i="1" s="1"/>
  <c r="AC4436" i="1" s="1"/>
  <c r="AD4436" i="1" s="1"/>
  <c r="T4437" i="1"/>
  <c r="Y4437" i="1" s="1"/>
  <c r="AC4437" i="1" s="1"/>
  <c r="S4438" i="1"/>
  <c r="X4438" i="1" s="1"/>
  <c r="W4438" i="1"/>
  <c r="AB4438" i="1" s="1"/>
  <c r="S4439" i="1"/>
  <c r="X4439" i="1" s="1"/>
  <c r="W4439" i="1"/>
  <c r="AB4439" i="1" s="1"/>
  <c r="V4440" i="1"/>
  <c r="AA4440" i="1" s="1"/>
  <c r="AC4440" i="1" s="1"/>
  <c r="U4441" i="1"/>
  <c r="Z4441" i="1" s="1"/>
  <c r="AC4441" i="1" s="1"/>
  <c r="T4442" i="1"/>
  <c r="Y4442" i="1" s="1"/>
  <c r="AC4442" i="1" s="1"/>
  <c r="S4443" i="1"/>
  <c r="X4443" i="1" s="1"/>
  <c r="W4443" i="1"/>
  <c r="AB4443" i="1" s="1"/>
  <c r="V4444" i="1"/>
  <c r="AA4444" i="1" s="1"/>
  <c r="AC4444" i="1" s="1"/>
  <c r="U4445" i="1"/>
  <c r="Z4445" i="1" s="1"/>
  <c r="AC4445" i="1" s="1"/>
  <c r="T4446" i="1"/>
  <c r="Y4446" i="1" s="1"/>
  <c r="AC4446" i="1" s="1"/>
  <c r="S4447" i="1"/>
  <c r="X4447" i="1" s="1"/>
  <c r="W4447" i="1"/>
  <c r="AB4447" i="1" s="1"/>
  <c r="V4448" i="1"/>
  <c r="AA4448" i="1" s="1"/>
  <c r="AC4448" i="1" s="1"/>
  <c r="U4449" i="1"/>
  <c r="Z4449" i="1" s="1"/>
  <c r="AC4449" i="1" s="1"/>
  <c r="T4450" i="1"/>
  <c r="Y4450" i="1" s="1"/>
  <c r="AC4450" i="1" s="1"/>
  <c r="S4451" i="1"/>
  <c r="X4451" i="1" s="1"/>
  <c r="W4451" i="1"/>
  <c r="AB4451" i="1" s="1"/>
  <c r="V4452" i="1"/>
  <c r="AA4452" i="1" s="1"/>
  <c r="AC4452" i="1" s="1"/>
  <c r="U4453" i="1"/>
  <c r="Z4453" i="1" s="1"/>
  <c r="AC4453" i="1" s="1"/>
  <c r="U4454" i="1"/>
  <c r="Z4454" i="1" s="1"/>
  <c r="AC4454" i="1" s="1"/>
  <c r="AD4454" i="1" s="1"/>
  <c r="T4455" i="1"/>
  <c r="Y4455" i="1" s="1"/>
  <c r="AC4455" i="1" s="1"/>
  <c r="S4456" i="1"/>
  <c r="X4456" i="1" s="1"/>
  <c r="W4456" i="1"/>
  <c r="AB4456" i="1" s="1"/>
  <c r="V4457" i="1"/>
  <c r="AA4457" i="1" s="1"/>
  <c r="AC4457" i="1" s="1"/>
  <c r="AD4457" i="1" s="1"/>
  <c r="U4458" i="1"/>
  <c r="Z4458" i="1" s="1"/>
  <c r="AC4458" i="1" s="1"/>
  <c r="AD4458" i="1" s="1"/>
  <c r="T4459" i="1"/>
  <c r="Y4459" i="1" s="1"/>
  <c r="AC4459" i="1" s="1"/>
  <c r="AD4459" i="1" s="1"/>
  <c r="S4460" i="1"/>
  <c r="X4460" i="1" s="1"/>
  <c r="W4460" i="1"/>
  <c r="AB4460" i="1" s="1"/>
  <c r="V4461" i="1"/>
  <c r="AA4461" i="1" s="1"/>
  <c r="AC4461" i="1" s="1"/>
  <c r="U4462" i="1"/>
  <c r="Z4462" i="1" s="1"/>
  <c r="AC4462" i="1" s="1"/>
  <c r="T4463" i="1"/>
  <c r="Y4463" i="1" s="1"/>
  <c r="AC4463" i="1" s="1"/>
  <c r="AD4463" i="1" s="1"/>
  <c r="S4464" i="1"/>
  <c r="X4464" i="1" s="1"/>
  <c r="W4464" i="1"/>
  <c r="AB4464" i="1" s="1"/>
  <c r="V4465" i="1"/>
  <c r="AA4465" i="1" s="1"/>
  <c r="AC4465" i="1" s="1"/>
  <c r="U4466" i="1"/>
  <c r="Z4466" i="1" s="1"/>
  <c r="AC4466" i="1" s="1"/>
  <c r="AD4466" i="1" s="1"/>
  <c r="T4467" i="1"/>
  <c r="Y4467" i="1" s="1"/>
  <c r="AC4467" i="1" s="1"/>
  <c r="AD4467" i="1" s="1"/>
  <c r="S4468" i="1"/>
  <c r="X4468" i="1" s="1"/>
  <c r="W4468" i="1"/>
  <c r="AB4468" i="1" s="1"/>
  <c r="S4469" i="1"/>
  <c r="X4469" i="1" s="1"/>
  <c r="W4469" i="1"/>
  <c r="AB4469" i="1" s="1"/>
  <c r="V4470" i="1"/>
  <c r="AA4470" i="1" s="1"/>
  <c r="AC4470" i="1" s="1"/>
  <c r="U4471" i="1"/>
  <c r="Z4471" i="1" s="1"/>
  <c r="AC4471" i="1" s="1"/>
  <c r="T4472" i="1"/>
  <c r="Y4472" i="1" s="1"/>
  <c r="AC4472" i="1" s="1"/>
  <c r="S4473" i="1"/>
  <c r="X4473" i="1" s="1"/>
  <c r="W4473" i="1"/>
  <c r="AB4473" i="1" s="1"/>
  <c r="V4474" i="1"/>
  <c r="AA4474" i="1" s="1"/>
  <c r="AC4474" i="1" s="1"/>
  <c r="U4475" i="1"/>
  <c r="Z4475" i="1" s="1"/>
  <c r="AC4475" i="1" s="1"/>
  <c r="T4476" i="1"/>
  <c r="Y4476" i="1" s="1"/>
  <c r="AC4476" i="1" s="1"/>
  <c r="S4477" i="1"/>
  <c r="X4477" i="1" s="1"/>
  <c r="W4477" i="1"/>
  <c r="AB4477" i="1" s="1"/>
  <c r="V4478" i="1"/>
  <c r="AA4478" i="1" s="1"/>
  <c r="AC4478" i="1" s="1"/>
  <c r="U4479" i="1"/>
  <c r="Z4479" i="1" s="1"/>
  <c r="AC4479" i="1" s="1"/>
  <c r="T4480" i="1"/>
  <c r="Y4480" i="1" s="1"/>
  <c r="AC4480" i="1" s="1"/>
  <c r="S4481" i="1"/>
  <c r="X4481" i="1" s="1"/>
  <c r="W4481" i="1"/>
  <c r="AB4481" i="1" s="1"/>
  <c r="V4482" i="1"/>
  <c r="AA4482" i="1" s="1"/>
  <c r="AC4482" i="1" s="1"/>
  <c r="U4483" i="1"/>
  <c r="Z4483" i="1" s="1"/>
  <c r="AC4483" i="1" s="1"/>
  <c r="U4484" i="1"/>
  <c r="Z4484" i="1" s="1"/>
  <c r="AC4484" i="1" s="1"/>
  <c r="T4485" i="1"/>
  <c r="Y4485" i="1" s="1"/>
  <c r="AC4485" i="1" s="1"/>
  <c r="S4486" i="1"/>
  <c r="X4486" i="1" s="1"/>
  <c r="W4486" i="1"/>
  <c r="AB4486" i="1" s="1"/>
  <c r="V4487" i="1"/>
  <c r="AA4487" i="1" s="1"/>
  <c r="AC4487" i="1" s="1"/>
  <c r="U4488" i="1"/>
  <c r="Z4488" i="1" s="1"/>
  <c r="AC4488" i="1" s="1"/>
  <c r="T4489" i="1"/>
  <c r="Y4489" i="1" s="1"/>
  <c r="AC4489" i="1" s="1"/>
  <c r="S4490" i="1"/>
  <c r="X4490" i="1" s="1"/>
  <c r="W4490" i="1"/>
  <c r="AB4490" i="1" s="1"/>
  <c r="V4491" i="1"/>
  <c r="AA4491" i="1" s="1"/>
  <c r="AC4491" i="1" s="1"/>
  <c r="U4492" i="1"/>
  <c r="Z4492" i="1" s="1"/>
  <c r="AC4492" i="1" s="1"/>
  <c r="AD4492" i="1" s="1"/>
  <c r="T4493" i="1"/>
  <c r="Y4493" i="1" s="1"/>
  <c r="AC4493" i="1" s="1"/>
  <c r="AD4493" i="1" s="1"/>
  <c r="S4494" i="1"/>
  <c r="X4494" i="1" s="1"/>
  <c r="W4494" i="1"/>
  <c r="AB4494" i="1" s="1"/>
  <c r="V4495" i="1"/>
  <c r="AA4495" i="1" s="1"/>
  <c r="AC4495" i="1" s="1"/>
  <c r="AD4495" i="1" s="1"/>
  <c r="U4496" i="1"/>
  <c r="Z4496" i="1" s="1"/>
  <c r="AC4496" i="1" s="1"/>
  <c r="AD4496" i="1" s="1"/>
  <c r="T4497" i="1"/>
  <c r="Y4497" i="1" s="1"/>
  <c r="AC4497" i="1" s="1"/>
  <c r="AD4497" i="1" s="1"/>
  <c r="S4498" i="1"/>
  <c r="X4498" i="1" s="1"/>
  <c r="W4498" i="1"/>
  <c r="AB4498" i="1" s="1"/>
  <c r="S4499" i="1"/>
  <c r="X4499" i="1" s="1"/>
  <c r="W4499" i="1"/>
  <c r="AB4499" i="1" s="1"/>
  <c r="V4500" i="1"/>
  <c r="AA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U4505" i="1"/>
  <c r="Z4505" i="1" s="1"/>
  <c r="AC4505" i="1" s="1"/>
  <c r="T4506" i="1"/>
  <c r="Y4506" i="1" s="1"/>
  <c r="AC4506" i="1" s="1"/>
  <c r="S4507" i="1"/>
  <c r="X4507" i="1" s="1"/>
  <c r="W4507" i="1"/>
  <c r="AB4507" i="1" s="1"/>
  <c r="V4508" i="1"/>
  <c r="AA4508" i="1" s="1"/>
  <c r="AC4508" i="1" s="1"/>
  <c r="U4509" i="1"/>
  <c r="Z4509" i="1" s="1"/>
  <c r="AC4509" i="1" s="1"/>
  <c r="T4510" i="1"/>
  <c r="Y4510" i="1" s="1"/>
  <c r="S4511" i="1"/>
  <c r="X4511" i="1" s="1"/>
  <c r="W4511" i="1"/>
  <c r="AB4511" i="1" s="1"/>
  <c r="V4512" i="1"/>
  <c r="AA4512" i="1" s="1"/>
  <c r="AC4512" i="1" s="1"/>
  <c r="U4514" i="1"/>
  <c r="Z4514" i="1" s="1"/>
  <c r="AC4514" i="1" s="1"/>
  <c r="U4515" i="1"/>
  <c r="Z4515" i="1" s="1"/>
  <c r="T4516" i="1"/>
  <c r="Y4516" i="1" s="1"/>
  <c r="AC4516" i="1" s="1"/>
  <c r="S4517" i="1"/>
  <c r="X4517" i="1" s="1"/>
  <c r="W4517" i="1"/>
  <c r="AB4517" i="1" s="1"/>
  <c r="V4518" i="1"/>
  <c r="AA4518" i="1" s="1"/>
  <c r="U4519" i="1"/>
  <c r="Z4519" i="1" s="1"/>
  <c r="T4520" i="1"/>
  <c r="Y4520" i="1" s="1"/>
  <c r="AC4520" i="1" s="1"/>
  <c r="S4521" i="1"/>
  <c r="X4521" i="1" s="1"/>
  <c r="W4521" i="1"/>
  <c r="AB4521" i="1" s="1"/>
  <c r="V4522" i="1"/>
  <c r="AA4522" i="1" s="1"/>
  <c r="U4523" i="1"/>
  <c r="Z4523" i="1" s="1"/>
  <c r="T4524" i="1"/>
  <c r="Y4524" i="1" s="1"/>
  <c r="AC4524" i="1" s="1"/>
  <c r="AD4524" i="1" s="1"/>
  <c r="S4525" i="1"/>
  <c r="X4525" i="1" s="1"/>
  <c r="W4525" i="1"/>
  <c r="AB4525" i="1" s="1"/>
  <c r="V4526" i="1"/>
  <c r="AA4526" i="1" s="1"/>
  <c r="U4527" i="1"/>
  <c r="Z4527" i="1" s="1"/>
  <c r="T4528" i="1"/>
  <c r="Y4528" i="1" s="1"/>
  <c r="AC4528" i="1" s="1"/>
  <c r="AD4528" i="1" s="1"/>
  <c r="Z4546" i="1"/>
  <c r="T4546" i="1"/>
  <c r="Y4546" i="1" s="1"/>
  <c r="T4547" i="1"/>
  <c r="Y4547" i="1" s="1"/>
  <c r="S4547" i="1"/>
  <c r="X4547" i="1" s="1"/>
  <c r="V4549" i="1"/>
  <c r="AA4549" i="1" s="1"/>
  <c r="T4551" i="1"/>
  <c r="Y4551" i="1" s="1"/>
  <c r="S4551" i="1"/>
  <c r="X4551" i="1" s="1"/>
  <c r="V4553" i="1"/>
  <c r="AA4553" i="1" s="1"/>
  <c r="T4555" i="1"/>
  <c r="Y4555" i="1" s="1"/>
  <c r="S4555" i="1"/>
  <c r="X4555" i="1" s="1"/>
  <c r="V4557" i="1"/>
  <c r="AA4557" i="1" s="1"/>
  <c r="T4559" i="1"/>
  <c r="Y4559" i="1" s="1"/>
  <c r="S4561" i="1"/>
  <c r="X4561" i="1" s="1"/>
  <c r="W4561" i="1"/>
  <c r="AB4561" i="1" s="1"/>
  <c r="U4563" i="1"/>
  <c r="Z4563" i="1" s="1"/>
  <c r="AC4563" i="1" s="1"/>
  <c r="S4565" i="1"/>
  <c r="X4565" i="1" s="1"/>
  <c r="W4565" i="1"/>
  <c r="AB4565" i="1" s="1"/>
  <c r="U4567" i="1"/>
  <c r="Z4567" i="1" s="1"/>
  <c r="AC4567" i="1" s="1"/>
  <c r="S4569" i="1"/>
  <c r="X4569" i="1" s="1"/>
  <c r="W4569" i="1"/>
  <c r="AB4569" i="1" s="1"/>
  <c r="U4571" i="1"/>
  <c r="Z4571" i="1" s="1"/>
  <c r="S4573" i="1"/>
  <c r="X4573" i="1" s="1"/>
  <c r="W4573" i="1"/>
  <c r="AB4573" i="1" s="1"/>
  <c r="U4589" i="1"/>
  <c r="Z4589" i="1" s="1"/>
  <c r="AB4591" i="1"/>
  <c r="U4593" i="1"/>
  <c r="Z4593" i="1" s="1"/>
  <c r="X4595" i="1"/>
  <c r="AB4595" i="1"/>
  <c r="U4597" i="1"/>
  <c r="Z4597" i="1" s="1"/>
  <c r="X4599" i="1"/>
  <c r="AB4599" i="1"/>
  <c r="U4601" i="1"/>
  <c r="Z4601" i="1" s="1"/>
  <c r="X4603" i="1"/>
  <c r="AB4603" i="1"/>
  <c r="T4608" i="1"/>
  <c r="Y4608" i="1" s="1"/>
  <c r="S4609" i="1"/>
  <c r="X4609" i="1" s="1"/>
  <c r="W4609" i="1"/>
  <c r="AB4609" i="1" s="1"/>
  <c r="V4610" i="1"/>
  <c r="AA4610" i="1" s="1"/>
  <c r="AC4610" i="1" s="1"/>
  <c r="U4611" i="1"/>
  <c r="Z4611" i="1" s="1"/>
  <c r="X4612" i="1"/>
  <c r="T4348" i="1"/>
  <c r="Y4348" i="1" s="1"/>
  <c r="T4349" i="1"/>
  <c r="Y4349" i="1" s="1"/>
  <c r="S4350" i="1"/>
  <c r="X4350" i="1" s="1"/>
  <c r="W4350" i="1"/>
  <c r="AB4350" i="1" s="1"/>
  <c r="V4351" i="1"/>
  <c r="AA4351" i="1" s="1"/>
  <c r="U4352" i="1"/>
  <c r="Z4352" i="1" s="1"/>
  <c r="T4353" i="1"/>
  <c r="Y4353" i="1" s="1"/>
  <c r="S4354" i="1"/>
  <c r="X4354" i="1" s="1"/>
  <c r="W4354" i="1"/>
  <c r="AB4354" i="1" s="1"/>
  <c r="V4355" i="1"/>
  <c r="AA4355" i="1" s="1"/>
  <c r="U4356" i="1"/>
  <c r="Z4356" i="1" s="1"/>
  <c r="T4357" i="1"/>
  <c r="Y4357" i="1" s="1"/>
  <c r="S4358" i="1"/>
  <c r="X4358" i="1" s="1"/>
  <c r="W4358" i="1"/>
  <c r="AB4358" i="1" s="1"/>
  <c r="V4359" i="1"/>
  <c r="AA4359" i="1" s="1"/>
  <c r="U4360" i="1"/>
  <c r="Z4360" i="1" s="1"/>
  <c r="V4393" i="1"/>
  <c r="AA4393" i="1" s="1"/>
  <c r="V4394" i="1"/>
  <c r="AA4394" i="1" s="1"/>
  <c r="U4395" i="1"/>
  <c r="Z4395" i="1" s="1"/>
  <c r="T4396" i="1"/>
  <c r="Y4396" i="1" s="1"/>
  <c r="S4397" i="1"/>
  <c r="X4397" i="1" s="1"/>
  <c r="W4397" i="1"/>
  <c r="AB4397" i="1" s="1"/>
  <c r="V4398" i="1"/>
  <c r="AA4398" i="1" s="1"/>
  <c r="U4399" i="1"/>
  <c r="Z4399" i="1" s="1"/>
  <c r="T4400" i="1"/>
  <c r="Y4400" i="1" s="1"/>
  <c r="S4401" i="1"/>
  <c r="X4401" i="1" s="1"/>
  <c r="W4401" i="1"/>
  <c r="AB4401" i="1" s="1"/>
  <c r="V4402" i="1"/>
  <c r="AA4402" i="1" s="1"/>
  <c r="U4403" i="1"/>
  <c r="Z4403" i="1" s="1"/>
  <c r="T4404" i="1"/>
  <c r="Y4404" i="1" s="1"/>
  <c r="S4405" i="1"/>
  <c r="X4405" i="1" s="1"/>
  <c r="W4405" i="1"/>
  <c r="AB4405" i="1" s="1"/>
  <c r="V4406" i="1"/>
  <c r="AA4406" i="1" s="1"/>
  <c r="U4407" i="1"/>
  <c r="Z4407" i="1" s="1"/>
  <c r="AA4546" i="1"/>
  <c r="AA4548" i="1"/>
  <c r="AA4552" i="1"/>
  <c r="AA4556" i="1"/>
  <c r="AB4560" i="1"/>
  <c r="U4562" i="1"/>
  <c r="Z4562" i="1" s="1"/>
  <c r="AB4564" i="1"/>
  <c r="U4566" i="1"/>
  <c r="Z4566" i="1" s="1"/>
  <c r="X4568" i="1"/>
  <c r="AB4568" i="1"/>
  <c r="U4570" i="1"/>
  <c r="Z4570" i="1" s="1"/>
  <c r="X4572" i="1"/>
  <c r="AB4572" i="1"/>
  <c r="U4588" i="1"/>
  <c r="Z4588" i="1" s="1"/>
  <c r="V4589" i="1"/>
  <c r="AA4589" i="1" s="1"/>
  <c r="T4591" i="1"/>
  <c r="Y4591" i="1" s="1"/>
  <c r="S4591" i="1"/>
  <c r="X4591" i="1" s="1"/>
  <c r="V4593" i="1"/>
  <c r="AA4593" i="1" s="1"/>
  <c r="T4595" i="1"/>
  <c r="Y4595" i="1" s="1"/>
  <c r="V4597" i="1"/>
  <c r="AA4597" i="1" s="1"/>
  <c r="T4599" i="1"/>
  <c r="Y4599" i="1" s="1"/>
  <c r="V4601" i="1"/>
  <c r="AA4601" i="1" s="1"/>
  <c r="T4603" i="1"/>
  <c r="Y4603" i="1" s="1"/>
  <c r="T4612" i="1"/>
  <c r="Y4612" i="1" s="1"/>
  <c r="S4613" i="1"/>
  <c r="X4613" i="1" s="1"/>
  <c r="W4613" i="1"/>
  <c r="AB4613" i="1" s="1"/>
  <c r="V4614" i="1"/>
  <c r="AA4614" i="1" s="1"/>
  <c r="AC4614" i="1" s="1"/>
  <c r="W4547" i="1"/>
  <c r="AB4547" i="1" s="1"/>
  <c r="S4548" i="1"/>
  <c r="X4548" i="1" s="1"/>
  <c r="W4548" i="1"/>
  <c r="AB4548" i="1" s="1"/>
  <c r="U4550" i="1"/>
  <c r="Z4550" i="1" s="1"/>
  <c r="T4550" i="1"/>
  <c r="Y4550" i="1" s="1"/>
  <c r="W4551" i="1"/>
  <c r="AB4551" i="1" s="1"/>
  <c r="S4552" i="1"/>
  <c r="X4552" i="1" s="1"/>
  <c r="W4552" i="1"/>
  <c r="AB4552" i="1" s="1"/>
  <c r="U4554" i="1"/>
  <c r="Z4554" i="1" s="1"/>
  <c r="T4554" i="1"/>
  <c r="Y4554" i="1" s="1"/>
  <c r="S4556" i="1"/>
  <c r="X4556" i="1" s="1"/>
  <c r="W4556" i="1"/>
  <c r="AB4556" i="1" s="1"/>
  <c r="U4558" i="1"/>
  <c r="Z4558" i="1" s="1"/>
  <c r="T4558" i="1"/>
  <c r="Y4558" i="1" s="1"/>
  <c r="T4560" i="1"/>
  <c r="Y4560" i="1" s="1"/>
  <c r="S4560" i="1"/>
  <c r="X4560" i="1" s="1"/>
  <c r="V4562" i="1"/>
  <c r="AA4562" i="1" s="1"/>
  <c r="T4564" i="1"/>
  <c r="Y4564" i="1" s="1"/>
  <c r="S4564" i="1"/>
  <c r="X4564" i="1" s="1"/>
  <c r="V4566" i="1"/>
  <c r="AA4566" i="1" s="1"/>
  <c r="T4568" i="1"/>
  <c r="Y4568" i="1" s="1"/>
  <c r="V4570" i="1"/>
  <c r="AA4570" i="1" s="1"/>
  <c r="T4572" i="1"/>
  <c r="Y4572" i="1" s="1"/>
  <c r="U4574" i="1"/>
  <c r="Z4574" i="1" s="1"/>
  <c r="AC4574" i="1" s="1"/>
  <c r="V4588" i="1"/>
  <c r="AA4588" i="1" s="1"/>
  <c r="Y4590" i="1"/>
  <c r="AA4592" i="1"/>
  <c r="Y4594" i="1"/>
  <c r="AC4594" i="1" s="1"/>
  <c r="AA4596" i="1"/>
  <c r="Y4598" i="1"/>
  <c r="AC4598" i="1" s="1"/>
  <c r="AA4600" i="1"/>
  <c r="Y4602" i="1"/>
  <c r="AC4602" i="1" s="1"/>
  <c r="AB4604" i="1"/>
  <c r="AA4605" i="1"/>
  <c r="AC4611" i="1"/>
  <c r="T4655" i="1"/>
  <c r="Y4655" i="1" s="1"/>
  <c r="T4658" i="1"/>
  <c r="Y4658" i="1" s="1"/>
  <c r="T4662" i="1"/>
  <c r="Y4662" i="1" s="1"/>
  <c r="S4664" i="1"/>
  <c r="X4664" i="1" s="1"/>
  <c r="W4664" i="1"/>
  <c r="AB4664" i="1" s="1"/>
  <c r="S4665" i="1"/>
  <c r="X4665" i="1" s="1"/>
  <c r="AC4665" i="1" s="1"/>
  <c r="W4665" i="1"/>
  <c r="AB4665" i="1" s="1"/>
  <c r="V4666" i="1"/>
  <c r="AA4666" i="1" s="1"/>
  <c r="AC4666" i="1" s="1"/>
  <c r="U4667" i="1"/>
  <c r="Z4667" i="1" s="1"/>
  <c r="T4668" i="1"/>
  <c r="Y4668" i="1" s="1"/>
  <c r="S4669" i="1"/>
  <c r="X4669" i="1" s="1"/>
  <c r="W4669" i="1"/>
  <c r="AB4669" i="1" s="1"/>
  <c r="V4670" i="1"/>
  <c r="AA4670" i="1" s="1"/>
  <c r="AC4670" i="1" s="1"/>
  <c r="U4671" i="1"/>
  <c r="Z4671" i="1" s="1"/>
  <c r="U4615" i="1"/>
  <c r="Z4615" i="1" s="1"/>
  <c r="AC4615" i="1" s="1"/>
  <c r="T4616" i="1"/>
  <c r="Y4616" i="1" s="1"/>
  <c r="AC4616" i="1" s="1"/>
  <c r="S4617" i="1"/>
  <c r="X4617" i="1" s="1"/>
  <c r="W4617" i="1"/>
  <c r="AB4617" i="1" s="1"/>
  <c r="V4618" i="1"/>
  <c r="AA4618" i="1" s="1"/>
  <c r="AC4618" i="1" s="1"/>
  <c r="V4619" i="1"/>
  <c r="AA4619" i="1" s="1"/>
  <c r="AC4619" i="1" s="1"/>
  <c r="U4620" i="1"/>
  <c r="Z4620" i="1" s="1"/>
  <c r="AC4620" i="1" s="1"/>
  <c r="T4621" i="1"/>
  <c r="Y4621" i="1" s="1"/>
  <c r="AC4621" i="1" s="1"/>
  <c r="S4622" i="1"/>
  <c r="X4622" i="1" s="1"/>
  <c r="W4622" i="1"/>
  <c r="AB4622" i="1" s="1"/>
  <c r="V4623" i="1"/>
  <c r="AA4623" i="1" s="1"/>
  <c r="AC4623" i="1" s="1"/>
  <c r="U4624" i="1"/>
  <c r="Z4624" i="1" s="1"/>
  <c r="AC4624" i="1" s="1"/>
  <c r="T4625" i="1"/>
  <c r="Y4625" i="1" s="1"/>
  <c r="AC4625" i="1" s="1"/>
  <c r="AD4625" i="1" s="1"/>
  <c r="S4626" i="1"/>
  <c r="X4626" i="1" s="1"/>
  <c r="W4626" i="1"/>
  <c r="AB4626" i="1" s="1"/>
  <c r="V4627" i="1"/>
  <c r="AA4627" i="1" s="1"/>
  <c r="AC4627" i="1" s="1"/>
  <c r="U4628" i="1"/>
  <c r="Z4628" i="1" s="1"/>
  <c r="AC4628" i="1" s="1"/>
  <c r="T4629" i="1"/>
  <c r="Y4629" i="1" s="1"/>
  <c r="AC4629" i="1" s="1"/>
  <c r="S4630" i="1"/>
  <c r="X4630" i="1" s="1"/>
  <c r="W4630" i="1"/>
  <c r="AB4630" i="1" s="1"/>
  <c r="V4631" i="1"/>
  <c r="AA4631" i="1" s="1"/>
  <c r="AC4631" i="1" s="1"/>
  <c r="U4632" i="1"/>
  <c r="Z4632" i="1" s="1"/>
  <c r="AC4632" i="1" s="1"/>
  <c r="T4633" i="1"/>
  <c r="Y4633" i="1" s="1"/>
  <c r="AC4633" i="1" s="1"/>
  <c r="T4634" i="1"/>
  <c r="Y4634" i="1" s="1"/>
  <c r="AC4634" i="1" s="1"/>
  <c r="S4635" i="1"/>
  <c r="X4635" i="1" s="1"/>
  <c r="W4635" i="1"/>
  <c r="AB4635" i="1" s="1"/>
  <c r="V4636" i="1"/>
  <c r="AA4636" i="1" s="1"/>
  <c r="AC4636" i="1" s="1"/>
  <c r="U4637" i="1"/>
  <c r="Z4637" i="1" s="1"/>
  <c r="AC4637" i="1" s="1"/>
  <c r="T4638" i="1"/>
  <c r="Y4638" i="1" s="1"/>
  <c r="AC4638" i="1" s="1"/>
  <c r="S4639" i="1"/>
  <c r="X4639" i="1" s="1"/>
  <c r="W4639" i="1"/>
  <c r="AB4639" i="1" s="1"/>
  <c r="V4640" i="1"/>
  <c r="AA4640" i="1" s="1"/>
  <c r="AC4640" i="1" s="1"/>
  <c r="U4641" i="1"/>
  <c r="Z4641" i="1" s="1"/>
  <c r="AC4641" i="1" s="1"/>
  <c r="T4642" i="1"/>
  <c r="Y4642" i="1" s="1"/>
  <c r="AC4642" i="1" s="1"/>
  <c r="S4643" i="1"/>
  <c r="X4643" i="1" s="1"/>
  <c r="W4643" i="1"/>
  <c r="AB4643" i="1" s="1"/>
  <c r="V4644" i="1"/>
  <c r="AA4644" i="1" s="1"/>
  <c r="AC4644" i="1" s="1"/>
  <c r="U4645" i="1"/>
  <c r="Z4645" i="1" s="1"/>
  <c r="T4646" i="1"/>
  <c r="Y4646" i="1" s="1"/>
  <c r="AC4646" i="1" s="1"/>
  <c r="S4647" i="1"/>
  <c r="X4647" i="1" s="1"/>
  <c r="W4647" i="1"/>
  <c r="AB4647" i="1" s="1"/>
  <c r="V4648" i="1"/>
  <c r="AA4648" i="1" s="1"/>
  <c r="AC4648" i="1" s="1"/>
  <c r="V4649" i="1"/>
  <c r="AA4649" i="1" s="1"/>
  <c r="AC4649" i="1" s="1"/>
  <c r="U4650" i="1"/>
  <c r="Z4650" i="1" s="1"/>
  <c r="AC4650" i="1" s="1"/>
  <c r="T4651" i="1"/>
  <c r="Y4651" i="1" s="1"/>
  <c r="AC4651" i="1" s="1"/>
  <c r="S4652" i="1"/>
  <c r="X4652" i="1" s="1"/>
  <c r="W4652" i="1"/>
  <c r="AB4652" i="1" s="1"/>
  <c r="V4653" i="1"/>
  <c r="AA4653" i="1" s="1"/>
  <c r="AC4653" i="1" s="1"/>
  <c r="AD4653" i="1" s="1"/>
  <c r="U4654" i="1"/>
  <c r="Z4654" i="1" s="1"/>
  <c r="AC4654" i="1" s="1"/>
  <c r="AD4654" i="1" s="1"/>
  <c r="Z4656" i="1"/>
  <c r="U4657" i="1"/>
  <c r="Z4657" i="1" s="1"/>
  <c r="Z4660" i="1"/>
  <c r="U4661" i="1"/>
  <c r="Z4661" i="1" s="1"/>
  <c r="T4672" i="1"/>
  <c r="Y4672" i="1" s="1"/>
  <c r="AC4672" i="1" s="1"/>
  <c r="AA4655" i="1"/>
  <c r="V4656" i="1"/>
  <c r="AA4656" i="1" s="1"/>
  <c r="AA4659" i="1"/>
  <c r="V4660" i="1"/>
  <c r="AA4660" i="1" s="1"/>
  <c r="S4655" i="1"/>
  <c r="X4655" i="1" s="1"/>
  <c r="W4655" i="1"/>
  <c r="AB4655" i="1" s="1"/>
  <c r="X4658" i="1"/>
  <c r="S4659" i="1"/>
  <c r="X4659" i="1" s="1"/>
  <c r="W4659" i="1"/>
  <c r="AB4659" i="1" s="1"/>
  <c r="X4662" i="1"/>
  <c r="Y4667" i="1"/>
  <c r="X4668" i="1"/>
  <c r="Y4671" i="1"/>
  <c r="S4656" i="1"/>
  <c r="X4656" i="1" s="1"/>
  <c r="W4656" i="1"/>
  <c r="AB4656" i="1" s="1"/>
  <c r="V4657" i="1"/>
  <c r="AA4657" i="1" s="1"/>
  <c r="U4658" i="1"/>
  <c r="Z4658" i="1" s="1"/>
  <c r="T4659" i="1"/>
  <c r="Y4659" i="1" s="1"/>
  <c r="S4660" i="1"/>
  <c r="X4660" i="1" s="1"/>
  <c r="W4660" i="1"/>
  <c r="AB4660" i="1" s="1"/>
  <c r="V4661" i="1"/>
  <c r="AA4661" i="1" s="1"/>
  <c r="U4662" i="1"/>
  <c r="Z4662" i="1" s="1"/>
  <c r="V4667" i="1"/>
  <c r="AA4667" i="1" s="1"/>
  <c r="V4671" i="1"/>
  <c r="AA4671" i="1" s="1"/>
  <c r="X4673" i="1"/>
  <c r="AB4673" i="1"/>
  <c r="AA4674" i="1"/>
  <c r="AC4674" i="1" s="1"/>
  <c r="V4675" i="1"/>
  <c r="AA4675" i="1" s="1"/>
  <c r="Z4675" i="1"/>
  <c r="Y4676" i="1"/>
  <c r="AC4676" i="1" s="1"/>
  <c r="X4677" i="1"/>
  <c r="AC4677" i="1" s="1"/>
  <c r="AB4677" i="1"/>
  <c r="AA4678" i="1"/>
  <c r="AC4678" i="1" s="1"/>
  <c r="Z4679" i="1"/>
  <c r="AC4679" i="1" s="1"/>
  <c r="Z4680" i="1"/>
  <c r="AC4680" i="1" s="1"/>
  <c r="Y4681" i="1"/>
  <c r="AC4681" i="1" s="1"/>
  <c r="X4682" i="1"/>
  <c r="AB4682" i="1"/>
  <c r="AA4683" i="1"/>
  <c r="AC4683" i="1" s="1"/>
  <c r="AD4683" i="1" s="1"/>
  <c r="Z4684" i="1"/>
  <c r="AC4684" i="1" s="1"/>
  <c r="AD4684" i="1" s="1"/>
  <c r="Y4685" i="1"/>
  <c r="AC4685" i="1" s="1"/>
  <c r="X4686" i="1"/>
  <c r="AB4686" i="1"/>
  <c r="AA4687" i="1"/>
  <c r="AC4687" i="1" s="1"/>
  <c r="AD4687" i="1" s="1"/>
  <c r="Z4688" i="1"/>
  <c r="AC4688" i="1" s="1"/>
  <c r="Y4689" i="1"/>
  <c r="AC4689" i="1" s="1"/>
  <c r="AD4689" i="1" s="1"/>
  <c r="X4690" i="1"/>
  <c r="AB4690" i="1"/>
  <c r="AA4691" i="1"/>
  <c r="AC4691" i="1" s="1"/>
  <c r="Z4692" i="1"/>
  <c r="AC4692" i="1" s="1"/>
  <c r="Y4693" i="1"/>
  <c r="AC4693" i="1" s="1"/>
  <c r="AD4693" i="1" s="1"/>
  <c r="X4694" i="1"/>
  <c r="AB4694" i="1"/>
  <c r="X4695" i="1"/>
  <c r="AB4695" i="1"/>
  <c r="AA4696" i="1"/>
  <c r="AC4696" i="1" s="1"/>
  <c r="Z4697" i="1"/>
  <c r="AC4697" i="1" s="1"/>
  <c r="Y4698" i="1"/>
  <c r="AC4698" i="1" s="1"/>
  <c r="X4699" i="1"/>
  <c r="AB4699" i="1"/>
  <c r="AA4700" i="1"/>
  <c r="AC4700" i="1" s="1"/>
  <c r="Z4701" i="1"/>
  <c r="AC4701" i="1" s="1"/>
  <c r="Y4702" i="1"/>
  <c r="AC4702" i="1" s="1"/>
  <c r="X4703" i="1"/>
  <c r="AB4703" i="1"/>
  <c r="AA4704" i="1"/>
  <c r="AC4704" i="1" s="1"/>
  <c r="Z4705" i="1"/>
  <c r="AC4705" i="1" s="1"/>
  <c r="Y4706" i="1"/>
  <c r="AC4706" i="1" s="1"/>
  <c r="X4707" i="1"/>
  <c r="AB4707" i="1"/>
  <c r="AA4708" i="1"/>
  <c r="AC4708" i="1" s="1"/>
  <c r="Z4709" i="1"/>
  <c r="AC4709" i="1" s="1"/>
  <c r="Z4710" i="1"/>
  <c r="AC4710" i="1" s="1"/>
  <c r="Y4711" i="1"/>
  <c r="AC4711" i="1" s="1"/>
  <c r="X4712" i="1"/>
  <c r="AB4712" i="1"/>
  <c r="AA4713" i="1"/>
  <c r="AC4713" i="1" s="1"/>
  <c r="Z4714" i="1"/>
  <c r="AC4714" i="1" s="1"/>
  <c r="Y4715" i="1"/>
  <c r="AC4715" i="1" s="1"/>
  <c r="AD4715" i="1" s="1"/>
  <c r="X4716" i="1"/>
  <c r="AB4716" i="1"/>
  <c r="AA4717" i="1"/>
  <c r="AC4717" i="1" s="1"/>
  <c r="Z4718" i="1"/>
  <c r="AC4718" i="1" s="1"/>
  <c r="AD4718" i="1" s="1"/>
  <c r="Y4719" i="1"/>
  <c r="AC4719" i="1" s="1"/>
  <c r="AD4719" i="1" s="1"/>
  <c r="X4720" i="1"/>
  <c r="AB4720" i="1"/>
  <c r="AA4721" i="1"/>
  <c r="AC4721" i="1" s="1"/>
  <c r="AD4721" i="1" s="1"/>
  <c r="Z4722" i="1"/>
  <c r="AC4722" i="1" s="1"/>
  <c r="AD4722" i="1" s="1"/>
  <c r="Y4723" i="1"/>
  <c r="AC4723" i="1" s="1"/>
  <c r="X4724" i="1"/>
  <c r="AB4724" i="1"/>
  <c r="X4725" i="1"/>
  <c r="AB4725" i="1"/>
  <c r="AA4726" i="1"/>
  <c r="AC4726" i="1" s="1"/>
  <c r="Z4727" i="1"/>
  <c r="AC4727" i="1" s="1"/>
  <c r="Y4728" i="1"/>
  <c r="AC4728" i="1" s="1"/>
  <c r="X4729" i="1"/>
  <c r="AB4729" i="1"/>
  <c r="AA4730" i="1"/>
  <c r="AC4730" i="1" s="1"/>
  <c r="Z4731" i="1"/>
  <c r="Y4732" i="1"/>
  <c r="AC4732" i="1" s="1"/>
  <c r="X4733" i="1"/>
  <c r="AB4733" i="1"/>
  <c r="AA4734" i="1"/>
  <c r="AC4734" i="1" s="1"/>
  <c r="Z4735" i="1"/>
  <c r="AC4735" i="1" s="1"/>
  <c r="Y4736" i="1"/>
  <c r="AC4736" i="1" s="1"/>
  <c r="X4737" i="1"/>
  <c r="AC4737" i="1" s="1"/>
  <c r="AB4737" i="1"/>
  <c r="AA4738" i="1"/>
  <c r="AC4738" i="1" s="1"/>
  <c r="Z4740" i="1"/>
  <c r="AC4740" i="1" s="1"/>
  <c r="Z4741" i="1"/>
  <c r="AC4741" i="1" s="1"/>
  <c r="AD4741" i="1" s="1"/>
  <c r="Y4742" i="1"/>
  <c r="AC4742" i="1" s="1"/>
  <c r="AD4742" i="1" s="1"/>
  <c r="X4743" i="1"/>
  <c r="AC4743" i="1" s="1"/>
  <c r="AB4743" i="1"/>
  <c r="AA4744" i="1"/>
  <c r="AC4744" i="1" s="1"/>
  <c r="AD4744" i="1" s="1"/>
  <c r="Z4745" i="1"/>
  <c r="AC4745" i="1" s="1"/>
  <c r="AD4745" i="1" s="1"/>
  <c r="Y4746" i="1"/>
  <c r="AC4746" i="1" s="1"/>
  <c r="AD4746" i="1" s="1"/>
  <c r="X4747" i="1"/>
  <c r="AB4747" i="1"/>
  <c r="AA4748" i="1"/>
  <c r="AC4748" i="1" s="1"/>
  <c r="AD4748" i="1" s="1"/>
  <c r="Z4749" i="1"/>
  <c r="AC4749" i="1" s="1"/>
  <c r="U4750" i="1"/>
  <c r="Z4750" i="1" s="1"/>
  <c r="Y4750" i="1"/>
  <c r="AC4750" i="1" s="1"/>
  <c r="AD4750" i="1" s="1"/>
  <c r="T4751" i="1"/>
  <c r="Y4751" i="1" s="1"/>
  <c r="X4751" i="1"/>
  <c r="AB4751" i="1"/>
  <c r="S4752" i="1"/>
  <c r="X4752" i="1" s="1"/>
  <c r="W4752" i="1"/>
  <c r="AB4752" i="1" s="1"/>
  <c r="AA4752" i="1"/>
  <c r="V4753" i="1"/>
  <c r="AA4753" i="1" s="1"/>
  <c r="Z4753" i="1"/>
  <c r="AC4753" i="1" s="1"/>
  <c r="AD4753" i="1" s="1"/>
  <c r="U4754" i="1"/>
  <c r="Z4754" i="1" s="1"/>
  <c r="Y4754" i="1"/>
  <c r="T4755" i="1"/>
  <c r="Y4755" i="1" s="1"/>
  <c r="X4755" i="1"/>
  <c r="AB4755" i="1"/>
  <c r="T4756" i="1"/>
  <c r="Y4756" i="1" s="1"/>
  <c r="X4756" i="1"/>
  <c r="AB4756" i="1"/>
  <c r="S4757" i="1"/>
  <c r="X4757" i="1" s="1"/>
  <c r="W4757" i="1"/>
  <c r="AB4757" i="1" s="1"/>
  <c r="AA4757" i="1"/>
  <c r="V4758" i="1"/>
  <c r="AA4758" i="1" s="1"/>
  <c r="Z4758" i="1"/>
  <c r="U4759" i="1"/>
  <c r="Z4759" i="1" s="1"/>
  <c r="Y4759" i="1"/>
  <c r="T4760" i="1"/>
  <c r="Y4760" i="1" s="1"/>
  <c r="X4760" i="1"/>
  <c r="AB4760" i="1"/>
  <c r="S4761" i="1"/>
  <c r="X4761" i="1" s="1"/>
  <c r="W4761" i="1"/>
  <c r="AB4761" i="1" s="1"/>
  <c r="AA4761" i="1"/>
  <c r="V4762" i="1"/>
  <c r="AA4762" i="1" s="1"/>
  <c r="Z4762" i="1"/>
  <c r="U4763" i="1"/>
  <c r="Z4763" i="1" s="1"/>
  <c r="Y4763" i="1"/>
  <c r="T4764" i="1"/>
  <c r="Y4764" i="1" s="1"/>
  <c r="X4764" i="1"/>
  <c r="AB4764" i="1"/>
  <c r="S4765" i="1"/>
  <c r="X4765" i="1" s="1"/>
  <c r="W4765" i="1"/>
  <c r="AB4765" i="1" s="1"/>
  <c r="AA4765" i="1"/>
  <c r="V4766" i="1"/>
  <c r="AA4766" i="1" s="1"/>
  <c r="Z4766" i="1"/>
  <c r="U4767" i="1"/>
  <c r="Z4767" i="1" s="1"/>
  <c r="Y4767" i="1"/>
  <c r="X4768" i="1"/>
  <c r="AB4768" i="1"/>
  <c r="AA4769" i="1"/>
  <c r="AC4769" i="1" s="1"/>
  <c r="Z4770" i="1"/>
  <c r="AC4770" i="1" s="1"/>
  <c r="V4771" i="1"/>
  <c r="AA4771" i="1" s="1"/>
  <c r="Z4771" i="1"/>
  <c r="U4772" i="1"/>
  <c r="Z4772" i="1" s="1"/>
  <c r="AC4772" i="1" s="1"/>
  <c r="AD4772" i="1" s="1"/>
  <c r="Y4772" i="1"/>
  <c r="T4773" i="1"/>
  <c r="Y4773" i="1" s="1"/>
  <c r="X4773" i="1"/>
  <c r="AB4773" i="1"/>
  <c r="S4774" i="1"/>
  <c r="X4774" i="1" s="1"/>
  <c r="W4774" i="1"/>
  <c r="AB4774" i="1" s="1"/>
  <c r="AA4774" i="1"/>
  <c r="V4775" i="1"/>
  <c r="AA4775" i="1" s="1"/>
  <c r="Z4775" i="1"/>
  <c r="U4776" i="1"/>
  <c r="Z4776" i="1" s="1"/>
  <c r="Y4776" i="1"/>
  <c r="T4777" i="1"/>
  <c r="Y4777" i="1" s="1"/>
  <c r="X4777" i="1"/>
  <c r="AB4777" i="1"/>
  <c r="S4778" i="1"/>
  <c r="X4778" i="1" s="1"/>
  <c r="W4778" i="1"/>
  <c r="AB4778" i="1" s="1"/>
  <c r="AA4778" i="1"/>
  <c r="V4779" i="1"/>
  <c r="AA4779" i="1" s="1"/>
  <c r="Z4779" i="1"/>
  <c r="Y4780" i="1"/>
  <c r="AC4780" i="1" s="1"/>
  <c r="AD4780" i="1" s="1"/>
  <c r="X4781" i="1"/>
  <c r="AB4781" i="1"/>
  <c r="AA4782" i="1"/>
  <c r="AC4782" i="1" s="1"/>
  <c r="AD4782" i="1" s="1"/>
  <c r="Z4783" i="1"/>
  <c r="AC4783" i="1" s="1"/>
  <c r="AD4783" i="1" s="1"/>
  <c r="Y4784" i="1"/>
  <c r="AC4784" i="1" s="1"/>
  <c r="AD4784" i="1" s="1"/>
  <c r="X4785" i="1"/>
  <c r="AB4785" i="1"/>
  <c r="X4786" i="1"/>
  <c r="AC4786" i="1" s="1"/>
  <c r="AB4786" i="1"/>
  <c r="AA4787" i="1"/>
  <c r="AC4787" i="1" s="1"/>
  <c r="Z4788" i="1"/>
  <c r="AC4788" i="1" s="1"/>
  <c r="Y4789" i="1"/>
  <c r="AC4789" i="1" s="1"/>
  <c r="X4790" i="1"/>
  <c r="AB4790" i="1"/>
  <c r="AA4791" i="1"/>
  <c r="AC4791" i="1" s="1"/>
  <c r="Z4792" i="1"/>
  <c r="AC4792" i="1" s="1"/>
  <c r="Y4793" i="1"/>
  <c r="AC4793" i="1" s="1"/>
  <c r="X4794" i="1"/>
  <c r="AB4794" i="1"/>
  <c r="AA4795" i="1"/>
  <c r="AC4795" i="1" s="1"/>
  <c r="Z4796" i="1"/>
  <c r="AC4796" i="1" s="1"/>
  <c r="Y4797" i="1"/>
  <c r="AC4797" i="1" s="1"/>
  <c r="X4798" i="1"/>
  <c r="AB4798" i="1"/>
  <c r="AA4799" i="1"/>
  <c r="AC4799" i="1" s="1"/>
  <c r="Z4800" i="1"/>
  <c r="AC4800" i="1" s="1"/>
  <c r="Z4801" i="1"/>
  <c r="AC4801" i="1" s="1"/>
  <c r="Y4802" i="1"/>
  <c r="AC4802" i="1" s="1"/>
  <c r="X4803" i="1"/>
  <c r="AB4803" i="1"/>
  <c r="AA4804" i="1"/>
  <c r="AC4804" i="1" s="1"/>
  <c r="Z4805" i="1"/>
  <c r="AC4805" i="1" s="1"/>
  <c r="Y4806" i="1"/>
  <c r="AC4806" i="1" s="1"/>
  <c r="X4807" i="1"/>
  <c r="AB4807" i="1"/>
  <c r="AA4808" i="1"/>
  <c r="AC4808" i="1" s="1"/>
  <c r="Z4809" i="1"/>
  <c r="AC4809" i="1" s="1"/>
  <c r="Y4810" i="1"/>
  <c r="AC4810" i="1" s="1"/>
  <c r="AD4810" i="1" s="1"/>
  <c r="X4811" i="1"/>
  <c r="AB4811" i="1"/>
  <c r="AA4812" i="1"/>
  <c r="AC4812" i="1" s="1"/>
  <c r="Z4813" i="1"/>
  <c r="AC4813" i="1" s="1"/>
  <c r="AD4813" i="1" s="1"/>
  <c r="Y4814" i="1"/>
  <c r="AC4814" i="1" s="1"/>
  <c r="X4815" i="1"/>
  <c r="AB4815" i="1"/>
  <c r="X4816" i="1"/>
  <c r="AB4816" i="1"/>
  <c r="AA4817" i="1"/>
  <c r="AC4817" i="1" s="1"/>
  <c r="Z4818" i="1"/>
  <c r="AC4818" i="1" s="1"/>
  <c r="Y4819" i="1"/>
  <c r="AC4819" i="1" s="1"/>
  <c r="X4820" i="1"/>
  <c r="AB4820" i="1"/>
  <c r="AA4821" i="1"/>
  <c r="AC4821" i="1" s="1"/>
  <c r="Z4822" i="1"/>
  <c r="AC4822" i="1" s="1"/>
  <c r="Y4823" i="1"/>
  <c r="AC4823" i="1" s="1"/>
  <c r="X4824" i="1"/>
  <c r="AB4824" i="1"/>
  <c r="AA4825" i="1"/>
  <c r="AC4825" i="1" s="1"/>
  <c r="Z4826" i="1"/>
  <c r="AC4826" i="1" s="1"/>
  <c r="Y4827" i="1"/>
  <c r="AC4827" i="1" s="1"/>
  <c r="X4828" i="1"/>
  <c r="AB4828" i="1"/>
  <c r="AA4829" i="1"/>
  <c r="AC4829" i="1" s="1"/>
  <c r="Z4830" i="1"/>
  <c r="AC4830" i="1" s="1"/>
  <c r="Z4831" i="1"/>
  <c r="AC4831" i="1" s="1"/>
  <c r="Y4832" i="1"/>
  <c r="AC4832" i="1" s="1"/>
  <c r="AD4832" i="1" s="1"/>
  <c r="X4833" i="1"/>
  <c r="AB4833" i="1"/>
  <c r="AA4834" i="1"/>
  <c r="AC4834" i="1" s="1"/>
  <c r="Z4835" i="1"/>
  <c r="AC4835" i="1" s="1"/>
  <c r="AD4835" i="1" s="1"/>
  <c r="Y4836" i="1"/>
  <c r="AC4836" i="1" s="1"/>
  <c r="X4837" i="1"/>
  <c r="AB4837" i="1"/>
  <c r="AA4838" i="1"/>
  <c r="AC4838" i="1" s="1"/>
  <c r="AD4838" i="1" s="1"/>
  <c r="Z4839" i="1"/>
  <c r="AC4839" i="1" s="1"/>
  <c r="AD4839" i="1" s="1"/>
  <c r="U4840" i="1"/>
  <c r="Z4840" i="1" s="1"/>
  <c r="Y4840" i="1"/>
  <c r="T4841" i="1"/>
  <c r="Y4841" i="1" s="1"/>
  <c r="X4841" i="1"/>
  <c r="AB4841" i="1"/>
  <c r="S4842" i="1"/>
  <c r="X4842" i="1" s="1"/>
  <c r="W4842" i="1"/>
  <c r="AB4842" i="1" s="1"/>
  <c r="AA4842" i="1"/>
  <c r="V4843" i="1"/>
  <c r="AA4843" i="1" s="1"/>
  <c r="Z4843" i="1"/>
  <c r="U4844" i="1"/>
  <c r="Z4844" i="1" s="1"/>
  <c r="Y4844" i="1"/>
  <c r="T4845" i="1"/>
  <c r="Y4845" i="1" s="1"/>
  <c r="X4845" i="1"/>
  <c r="AB4845" i="1"/>
  <c r="T4846" i="1"/>
  <c r="Y4846" i="1" s="1"/>
  <c r="X4846" i="1"/>
  <c r="AB4846" i="1"/>
  <c r="S4847" i="1"/>
  <c r="X4847" i="1" s="1"/>
  <c r="W4847" i="1"/>
  <c r="AB4847" i="1" s="1"/>
  <c r="AA4847" i="1"/>
  <c r="V4848" i="1"/>
  <c r="AA4848" i="1" s="1"/>
  <c r="Z4848" i="1"/>
  <c r="U4849" i="1"/>
  <c r="Z4849" i="1" s="1"/>
  <c r="Y4849" i="1"/>
  <c r="T4850" i="1"/>
  <c r="Y4850" i="1" s="1"/>
  <c r="X4850" i="1"/>
  <c r="AB4850" i="1"/>
  <c r="S4851" i="1"/>
  <c r="X4851" i="1" s="1"/>
  <c r="W4851" i="1"/>
  <c r="AB4851" i="1" s="1"/>
  <c r="AA4851" i="1"/>
  <c r="V4852" i="1"/>
  <c r="AA4852" i="1" s="1"/>
  <c r="Z4852" i="1"/>
  <c r="U4853" i="1"/>
  <c r="Z4853" i="1" s="1"/>
  <c r="Y4853" i="1"/>
  <c r="T4854" i="1"/>
  <c r="Y4854" i="1" s="1"/>
  <c r="X4854" i="1"/>
  <c r="AB4854" i="1"/>
  <c r="S4855" i="1"/>
  <c r="X4855" i="1" s="1"/>
  <c r="W4855" i="1"/>
  <c r="AB4855" i="1" s="1"/>
  <c r="AA4855" i="1"/>
  <c r="V4856" i="1"/>
  <c r="AA4856" i="1" s="1"/>
  <c r="Z4856" i="1"/>
  <c r="U4857" i="1"/>
  <c r="Z4857" i="1" s="1"/>
  <c r="Y4857" i="1"/>
  <c r="T4858" i="1"/>
  <c r="Y4858" i="1" s="1"/>
  <c r="X4858" i="1"/>
  <c r="AB4858" i="1"/>
  <c r="S4859" i="1"/>
  <c r="X4859" i="1" s="1"/>
  <c r="W4859" i="1"/>
  <c r="AB4859" i="1" s="1"/>
  <c r="AA4859" i="1"/>
  <c r="V4861" i="1"/>
  <c r="AA4861" i="1" s="1"/>
  <c r="AC4861" i="1" s="1"/>
  <c r="Z4861" i="1"/>
  <c r="V4862" i="1"/>
  <c r="AA4862" i="1" s="1"/>
  <c r="Z4862" i="1"/>
  <c r="U4863" i="1"/>
  <c r="Z4863" i="1" s="1"/>
  <c r="Y4863" i="1"/>
  <c r="T4864" i="1"/>
  <c r="Y4864" i="1" s="1"/>
  <c r="X4864" i="1"/>
  <c r="AB4864" i="1"/>
  <c r="S4865" i="1"/>
  <c r="X4865" i="1" s="1"/>
  <c r="W4865" i="1"/>
  <c r="AB4865" i="1" s="1"/>
  <c r="AA4865" i="1"/>
  <c r="V4866" i="1"/>
  <c r="AA4866" i="1" s="1"/>
  <c r="Z4866" i="1"/>
  <c r="U4867" i="1"/>
  <c r="Z4867" i="1" s="1"/>
  <c r="Y4867" i="1"/>
  <c r="T4868" i="1"/>
  <c r="Y4868" i="1" s="1"/>
  <c r="X4868" i="1"/>
  <c r="AB4868" i="1"/>
  <c r="S4869" i="1"/>
  <c r="X4869" i="1" s="1"/>
  <c r="W4869" i="1"/>
  <c r="AB4869" i="1" s="1"/>
  <c r="AA4869" i="1"/>
  <c r="V4870" i="1"/>
  <c r="AA4870" i="1" s="1"/>
  <c r="Z4870" i="1"/>
  <c r="U4871" i="1"/>
  <c r="Z4871" i="1" s="1"/>
  <c r="Y4871" i="1"/>
  <c r="Z4872" i="1"/>
  <c r="X4873" i="1"/>
  <c r="AB4873" i="1"/>
  <c r="S4874" i="1"/>
  <c r="X4874" i="1" s="1"/>
  <c r="W4874" i="1"/>
  <c r="AB4874" i="1" s="1"/>
  <c r="V4872" i="1"/>
  <c r="AA4872" i="1" s="1"/>
  <c r="T4873" i="1"/>
  <c r="Y4873" i="1" s="1"/>
  <c r="T4878" i="1"/>
  <c r="Y4878" i="1" s="1"/>
  <c r="X4872" i="1"/>
  <c r="U4876" i="1"/>
  <c r="Z4876" i="1" s="1"/>
  <c r="U4877" i="1"/>
  <c r="Z4877" i="1" s="1"/>
  <c r="Y4872" i="1"/>
  <c r="AB4872" i="1"/>
  <c r="V4875" i="1"/>
  <c r="AA4875" i="1" s="1"/>
  <c r="U4873" i="1"/>
  <c r="Z4873" i="1" s="1"/>
  <c r="T4874" i="1"/>
  <c r="Y4874" i="1" s="1"/>
  <c r="S4875" i="1"/>
  <c r="X4875" i="1" s="1"/>
  <c r="W4875" i="1"/>
  <c r="AB4875" i="1" s="1"/>
  <c r="V4876" i="1"/>
  <c r="AA4876" i="1" s="1"/>
  <c r="V4877" i="1"/>
  <c r="AA4877" i="1" s="1"/>
  <c r="U4878" i="1"/>
  <c r="Z4878" i="1" s="1"/>
  <c r="AC4878" i="1" s="1"/>
  <c r="T4879" i="1"/>
  <c r="Y4879" i="1" s="1"/>
  <c r="X4879" i="1"/>
  <c r="AB4879" i="1"/>
  <c r="S4880" i="1"/>
  <c r="X4880" i="1" s="1"/>
  <c r="W4880" i="1"/>
  <c r="AB4880" i="1" s="1"/>
  <c r="AA4880" i="1"/>
  <c r="V4881" i="1"/>
  <c r="AA4881" i="1" s="1"/>
  <c r="Z4881" i="1"/>
  <c r="U4882" i="1"/>
  <c r="Z4882" i="1" s="1"/>
  <c r="Y4882" i="1"/>
  <c r="T4883" i="1"/>
  <c r="Y4883" i="1" s="1"/>
  <c r="X4883" i="1"/>
  <c r="AB4883" i="1"/>
  <c r="S4884" i="1"/>
  <c r="X4884" i="1" s="1"/>
  <c r="W4884" i="1"/>
  <c r="AB4884" i="1" s="1"/>
  <c r="AA4884" i="1"/>
  <c r="V4885" i="1"/>
  <c r="AA4885" i="1" s="1"/>
  <c r="Z4885" i="1"/>
  <c r="U4886" i="1"/>
  <c r="Z4886" i="1" s="1"/>
  <c r="Y4886" i="1"/>
  <c r="T4887" i="1"/>
  <c r="Y4887" i="1" s="1"/>
  <c r="X4887" i="1"/>
  <c r="AB4887" i="1"/>
  <c r="S4888" i="1"/>
  <c r="X4888" i="1" s="1"/>
  <c r="W4888" i="1"/>
  <c r="AB4888" i="1" s="1"/>
  <c r="AA4888" i="1"/>
  <c r="V4889" i="1"/>
  <c r="AA4889" i="1" s="1"/>
  <c r="AC4889" i="1" s="1"/>
  <c r="Z4889" i="1"/>
  <c r="U4890" i="1"/>
  <c r="Z4890" i="1" s="1"/>
  <c r="Y4890" i="1"/>
  <c r="T4891" i="1"/>
  <c r="Y4891" i="1" s="1"/>
  <c r="X4891" i="1"/>
  <c r="AB4891" i="1"/>
  <c r="X4892" i="1"/>
  <c r="AB4892" i="1"/>
  <c r="W4893" i="1"/>
  <c r="AB4893" i="1" s="1"/>
  <c r="AA4893" i="1"/>
  <c r="Z4894" i="1"/>
  <c r="AC4894" i="1" s="1"/>
  <c r="Y4895" i="1"/>
  <c r="AC4895" i="1" s="1"/>
  <c r="X4896" i="1"/>
  <c r="AB4896" i="1"/>
  <c r="AA4897" i="1"/>
  <c r="AC4897" i="1" s="1"/>
  <c r="Z4898" i="1"/>
  <c r="AC4898" i="1" s="1"/>
  <c r="Y4899" i="1"/>
  <c r="AC4899" i="1" s="1"/>
  <c r="X4900" i="1"/>
  <c r="AB4900" i="1"/>
  <c r="AA4901" i="1"/>
  <c r="AC4901" i="1" s="1"/>
  <c r="Z4902" i="1"/>
  <c r="AC4902" i="1" s="1"/>
  <c r="Y4903" i="1"/>
  <c r="AC4903" i="1" s="1"/>
  <c r="X4904" i="1"/>
  <c r="AB4904" i="1"/>
  <c r="AA4905" i="1"/>
  <c r="AC4905" i="1" s="1"/>
  <c r="Z4906" i="1"/>
  <c r="AC4906" i="1" s="1"/>
  <c r="Z4907" i="1"/>
  <c r="AC4907" i="1" s="1"/>
  <c r="Y4908" i="1"/>
  <c r="AC4908" i="1" s="1"/>
  <c r="X4909" i="1"/>
  <c r="AB4909" i="1"/>
  <c r="AA4910" i="1"/>
  <c r="AC4910" i="1" s="1"/>
  <c r="AD4910" i="1" s="1"/>
  <c r="Z4911" i="1"/>
  <c r="AC4911" i="1" s="1"/>
  <c r="Y4912" i="1"/>
  <c r="AC4912" i="1" s="1"/>
  <c r="X4913" i="1"/>
  <c r="AB4913" i="1"/>
  <c r="AA4914" i="1"/>
  <c r="AC4914" i="1" s="1"/>
  <c r="Z4915" i="1"/>
  <c r="AC4915" i="1" s="1"/>
  <c r="Y4916" i="1"/>
  <c r="AC4916" i="1" s="1"/>
  <c r="AD4916" i="1" s="1"/>
  <c r="X4917" i="1"/>
  <c r="AB4917" i="1"/>
  <c r="AA4918" i="1"/>
  <c r="AC4918" i="1" s="1"/>
  <c r="Z4919" i="1"/>
  <c r="AC4919" i="1" s="1"/>
  <c r="Y4920" i="1"/>
  <c r="AC4920" i="1" s="1"/>
  <c r="X4921" i="1"/>
  <c r="AB4921" i="1"/>
  <c r="X4922" i="1"/>
  <c r="AB4922" i="1"/>
  <c r="S4923" i="1"/>
  <c r="X4923" i="1" s="1"/>
  <c r="W4923" i="1"/>
  <c r="AB4923" i="1" s="1"/>
  <c r="AA4923" i="1"/>
  <c r="V4924" i="1"/>
  <c r="AA4924" i="1" s="1"/>
  <c r="Z4924" i="1"/>
  <c r="U4925" i="1"/>
  <c r="Z4925" i="1" s="1"/>
  <c r="AC4925" i="1" s="1"/>
  <c r="Y4925" i="1"/>
  <c r="T4926" i="1"/>
  <c r="Y4926" i="1" s="1"/>
  <c r="X4926" i="1"/>
  <c r="AB4926" i="1"/>
  <c r="S4927" i="1"/>
  <c r="X4927" i="1" s="1"/>
  <c r="W4927" i="1"/>
  <c r="AB4927" i="1" s="1"/>
  <c r="AA4927" i="1"/>
  <c r="Z4928" i="1"/>
  <c r="AC4928" i="1" s="1"/>
  <c r="U4929" i="1"/>
  <c r="Z4929" i="1" s="1"/>
  <c r="Y4929" i="1"/>
  <c r="T4930" i="1"/>
  <c r="Y4930" i="1" s="1"/>
  <c r="X4930" i="1"/>
  <c r="AB4930" i="1"/>
  <c r="S4931" i="1"/>
  <c r="X4931" i="1" s="1"/>
  <c r="W4931" i="1"/>
  <c r="AB4931" i="1" s="1"/>
  <c r="AA4931" i="1"/>
  <c r="V4932" i="1"/>
  <c r="AA4932" i="1" s="1"/>
  <c r="Z4932" i="1"/>
  <c r="AC4932" i="1" s="1"/>
  <c r="U4933" i="1"/>
  <c r="Z4933" i="1" s="1"/>
  <c r="Y4933" i="1"/>
  <c r="T4934" i="1"/>
  <c r="Y4934" i="1" s="1"/>
  <c r="X4934" i="1"/>
  <c r="AB4934" i="1"/>
  <c r="S4935" i="1"/>
  <c r="X4935" i="1" s="1"/>
  <c r="W4935" i="1"/>
  <c r="AB4935" i="1" s="1"/>
  <c r="AA4935" i="1"/>
  <c r="V4937" i="1"/>
  <c r="AA4937" i="1" s="1"/>
  <c r="Z4937" i="1"/>
  <c r="V4938" i="1"/>
  <c r="AA4938" i="1" s="1"/>
  <c r="Z4938" i="1"/>
  <c r="U4939" i="1"/>
  <c r="Z4939" i="1" s="1"/>
  <c r="Y4939" i="1"/>
  <c r="T4940" i="1"/>
  <c r="Y4940" i="1" s="1"/>
  <c r="X4940" i="1"/>
  <c r="AB4940" i="1"/>
  <c r="S4941" i="1"/>
  <c r="X4941" i="1" s="1"/>
  <c r="W4941" i="1"/>
  <c r="AB4941" i="1" s="1"/>
  <c r="AA4941" i="1"/>
  <c r="V4942" i="1"/>
  <c r="AA4942" i="1" s="1"/>
  <c r="AC4942" i="1" s="1"/>
  <c r="Z4942" i="1"/>
  <c r="U4943" i="1"/>
  <c r="Z4943" i="1" s="1"/>
  <c r="Y4943" i="1"/>
  <c r="T4944" i="1"/>
  <c r="Y4944" i="1" s="1"/>
  <c r="X4944" i="1"/>
  <c r="AB4944" i="1"/>
  <c r="S4945" i="1"/>
  <c r="X4945" i="1" s="1"/>
  <c r="W4945" i="1"/>
  <c r="AB4945" i="1" s="1"/>
  <c r="AA4945" i="1"/>
  <c r="V4946" i="1"/>
  <c r="AA4946" i="1" s="1"/>
  <c r="Z4946" i="1"/>
  <c r="U4947" i="1"/>
  <c r="Z4947" i="1" s="1"/>
  <c r="Y4947" i="1"/>
  <c r="T4948" i="1"/>
  <c r="Y4948" i="1" s="1"/>
  <c r="X4948" i="1"/>
  <c r="AB4948" i="1"/>
  <c r="S4949" i="1"/>
  <c r="X4949" i="1" s="1"/>
  <c r="W4949" i="1"/>
  <c r="AB4949" i="1" s="1"/>
  <c r="AA4949" i="1"/>
  <c r="V4950" i="1"/>
  <c r="AA4950" i="1" s="1"/>
  <c r="Z4950" i="1"/>
  <c r="U4951" i="1"/>
  <c r="Z4951" i="1" s="1"/>
  <c r="Y4951" i="1"/>
  <c r="T4952" i="1"/>
  <c r="Y4952" i="1" s="1"/>
  <c r="X4952" i="1"/>
  <c r="AB4952" i="1"/>
  <c r="T4953" i="1"/>
  <c r="Y4953" i="1" s="1"/>
  <c r="X4953" i="1"/>
  <c r="AB4953" i="1"/>
  <c r="S4954" i="1"/>
  <c r="X4954" i="1" s="1"/>
  <c r="W4954" i="1"/>
  <c r="AB4954" i="1" s="1"/>
  <c r="AA4954" i="1"/>
  <c r="V4955" i="1"/>
  <c r="AA4955" i="1" s="1"/>
  <c r="Z4955" i="1"/>
  <c r="U4956" i="1"/>
  <c r="Z4956" i="1" s="1"/>
  <c r="Y4956" i="1"/>
  <c r="T4957" i="1"/>
  <c r="Y4957" i="1" s="1"/>
  <c r="X4957" i="1"/>
  <c r="AB4957" i="1"/>
  <c r="S4958" i="1"/>
  <c r="X4958" i="1" s="1"/>
  <c r="W4958" i="1"/>
  <c r="AB4958" i="1" s="1"/>
  <c r="AA4958" i="1"/>
  <c r="V4959" i="1"/>
  <c r="AA4959" i="1" s="1"/>
  <c r="Z4959" i="1"/>
  <c r="U4960" i="1"/>
  <c r="Z4960" i="1" s="1"/>
  <c r="Y4960" i="1"/>
  <c r="T4961" i="1"/>
  <c r="Y4961" i="1" s="1"/>
  <c r="X4961" i="1"/>
  <c r="AB4961" i="1"/>
  <c r="S4962" i="1"/>
  <c r="X4962" i="1" s="1"/>
  <c r="W4962" i="1"/>
  <c r="AB4962" i="1" s="1"/>
  <c r="AA4962" i="1"/>
  <c r="V4963" i="1"/>
  <c r="AA4963" i="1" s="1"/>
  <c r="Z4963" i="1"/>
  <c r="U4964" i="1"/>
  <c r="Z4964" i="1" s="1"/>
  <c r="Y4964" i="1"/>
  <c r="T4965" i="1"/>
  <c r="Y4965" i="1" s="1"/>
  <c r="X4965" i="1"/>
  <c r="AB4965" i="1"/>
  <c r="S4966" i="1"/>
  <c r="X4966" i="1" s="1"/>
  <c r="W4966" i="1"/>
  <c r="AB4966" i="1" s="1"/>
  <c r="AA4966" i="1"/>
  <c r="Z4967" i="1"/>
  <c r="Z4970" i="1"/>
  <c r="W4967" i="1"/>
  <c r="AB4967" i="1" s="1"/>
  <c r="AA4968" i="1"/>
  <c r="X4968" i="1"/>
  <c r="AC4968" i="1" s="1"/>
  <c r="X4969" i="1"/>
  <c r="AB4969" i="1"/>
  <c r="Y4969" i="1"/>
  <c r="AB4970" i="1"/>
  <c r="AC4970" i="1" s="1"/>
  <c r="V4971" i="1"/>
  <c r="AA4971" i="1" s="1"/>
  <c r="AC4971" i="1" s="1"/>
  <c r="AA4967" i="1"/>
  <c r="U4972" i="1"/>
  <c r="Z4972" i="1" s="1"/>
  <c r="AC4972" i="1" s="1"/>
  <c r="T4973" i="1"/>
  <c r="Y4973" i="1" s="1"/>
  <c r="AC4973" i="1" s="1"/>
  <c r="S4974" i="1"/>
  <c r="X4974" i="1" s="1"/>
  <c r="W4974" i="1"/>
  <c r="AB4974" i="1" s="1"/>
  <c r="V4975" i="1"/>
  <c r="AA4975" i="1" s="1"/>
  <c r="AC4975" i="1" s="1"/>
  <c r="U4976" i="1"/>
  <c r="Z4976" i="1" s="1"/>
  <c r="AC4976" i="1" s="1"/>
  <c r="T4977" i="1"/>
  <c r="Y4977" i="1" s="1"/>
  <c r="S4978" i="1"/>
  <c r="X4978" i="1" s="1"/>
  <c r="W4978" i="1"/>
  <c r="AB4978" i="1" s="1"/>
  <c r="V4979" i="1"/>
  <c r="AA4979" i="1" s="1"/>
  <c r="AC4979" i="1" s="1"/>
  <c r="U4980" i="1"/>
  <c r="Z4980" i="1" s="1"/>
  <c r="AC4980" i="1" s="1"/>
  <c r="T4981" i="1"/>
  <c r="Y4981" i="1" s="1"/>
  <c r="AC4981" i="1" s="1"/>
  <c r="S4982" i="1"/>
  <c r="X4982" i="1" s="1"/>
  <c r="W4982" i="1"/>
  <c r="AB4982" i="1" s="1"/>
  <c r="S4983" i="1"/>
  <c r="X4983" i="1" s="1"/>
  <c r="W4983" i="1"/>
  <c r="AB4983" i="1" s="1"/>
  <c r="V4984" i="1"/>
  <c r="AA4984" i="1" s="1"/>
  <c r="AC4984" i="1" s="1"/>
  <c r="U4985" i="1"/>
  <c r="Z4985" i="1" s="1"/>
  <c r="AC4985" i="1" s="1"/>
  <c r="T4986" i="1"/>
  <c r="Y4986" i="1" s="1"/>
  <c r="AC4986" i="1" s="1"/>
  <c r="S4987" i="1"/>
  <c r="X4987" i="1" s="1"/>
  <c r="W4987" i="1"/>
  <c r="AB4987" i="1" s="1"/>
  <c r="V4988" i="1"/>
  <c r="AA4988" i="1" s="1"/>
  <c r="AC4988" i="1" s="1"/>
  <c r="U4989" i="1"/>
  <c r="Z4989" i="1" s="1"/>
  <c r="AC4989" i="1" s="1"/>
  <c r="T4990" i="1"/>
  <c r="Y4990" i="1" s="1"/>
  <c r="AC4990" i="1" s="1"/>
  <c r="S4991" i="1"/>
  <c r="X4991" i="1" s="1"/>
  <c r="W4991" i="1"/>
  <c r="AB4991" i="1" s="1"/>
  <c r="V4992" i="1"/>
  <c r="AA4992" i="1" s="1"/>
  <c r="AC4992" i="1" s="1"/>
  <c r="U4993" i="1"/>
  <c r="Z4993" i="1" s="1"/>
  <c r="AC4993" i="1" s="1"/>
  <c r="T4994" i="1"/>
  <c r="Y4994" i="1" s="1"/>
  <c r="AC4994" i="1" s="1"/>
  <c r="S4995" i="1"/>
  <c r="X4995" i="1" s="1"/>
  <c r="W4995" i="1"/>
  <c r="AB4995" i="1" s="1"/>
  <c r="V4996" i="1"/>
  <c r="AA4996" i="1" s="1"/>
  <c r="AC4996" i="1" s="1"/>
  <c r="U4997" i="1"/>
  <c r="Z4997" i="1" s="1"/>
  <c r="AC4997" i="1" s="1"/>
  <c r="U4998" i="1"/>
  <c r="Z4998" i="1" s="1"/>
  <c r="T4999" i="1"/>
  <c r="Y4999" i="1" s="1"/>
  <c r="AC4999" i="1" s="1"/>
  <c r="S5000" i="1"/>
  <c r="X5000" i="1" s="1"/>
  <c r="W5000" i="1"/>
  <c r="AB5000" i="1" s="1"/>
  <c r="V5001" i="1"/>
  <c r="AA5001" i="1" s="1"/>
  <c r="AC5001" i="1" s="1"/>
  <c r="AD5001" i="1" s="1"/>
  <c r="U5002" i="1"/>
  <c r="Z5002" i="1" s="1"/>
  <c r="AC5002" i="1" s="1"/>
  <c r="AD5002" i="1" s="1"/>
  <c r="T5003" i="1"/>
  <c r="Y5003" i="1" s="1"/>
  <c r="AC5003" i="1" s="1"/>
  <c r="AD5003" i="1" s="1"/>
  <c r="S5004" i="1"/>
  <c r="X5004" i="1" s="1"/>
  <c r="W5004" i="1"/>
  <c r="AB5004" i="1" s="1"/>
  <c r="V5005" i="1"/>
  <c r="AA5005" i="1" s="1"/>
  <c r="AC5005" i="1" s="1"/>
  <c r="AD5005" i="1" s="1"/>
  <c r="U5006" i="1"/>
  <c r="Z5006" i="1" s="1"/>
  <c r="AC5006" i="1" s="1"/>
  <c r="AD5006" i="1" s="1"/>
  <c r="T5007" i="1"/>
  <c r="Y5007" i="1" s="1"/>
  <c r="S5008" i="1"/>
  <c r="X5008" i="1" s="1"/>
  <c r="W5008" i="1"/>
  <c r="AB5008" i="1" s="1"/>
  <c r="V5009" i="1"/>
  <c r="AA5009" i="1" s="1"/>
  <c r="U5010" i="1"/>
  <c r="Z5010" i="1" s="1"/>
  <c r="AC5010" i="1" s="1"/>
  <c r="AD5010" i="1" s="1"/>
  <c r="T5011" i="1"/>
  <c r="Y5011" i="1" s="1"/>
  <c r="S5012" i="1"/>
  <c r="X5012" i="1" s="1"/>
  <c r="W5012" i="1"/>
  <c r="AB5012" i="1" s="1"/>
  <c r="S5013" i="1"/>
  <c r="X5013" i="1" s="1"/>
  <c r="W5013" i="1"/>
  <c r="AB5013" i="1" s="1"/>
  <c r="V5014" i="1"/>
  <c r="AA5014" i="1" s="1"/>
  <c r="U5015" i="1"/>
  <c r="Z5015" i="1" s="1"/>
  <c r="T5016" i="1"/>
  <c r="Y5016" i="1" s="1"/>
  <c r="S5017" i="1"/>
  <c r="X5017" i="1" s="1"/>
  <c r="W5017" i="1"/>
  <c r="AB5017" i="1" s="1"/>
  <c r="V5018" i="1"/>
  <c r="AA5018" i="1" s="1"/>
  <c r="U5019" i="1"/>
  <c r="Z5019" i="1" s="1"/>
  <c r="T5020" i="1"/>
  <c r="Y5020" i="1" s="1"/>
  <c r="V5022" i="1"/>
  <c r="AA5022" i="1" s="1"/>
  <c r="AB5024" i="1"/>
  <c r="AA5025" i="1"/>
  <c r="Z5026" i="1"/>
  <c r="Y5027" i="1"/>
  <c r="Y5028" i="1"/>
  <c r="X5029" i="1"/>
  <c r="AB5029" i="1"/>
  <c r="AA5030" i="1"/>
  <c r="Z5031" i="1"/>
  <c r="Y5032" i="1"/>
  <c r="X5033" i="1"/>
  <c r="AB5033" i="1"/>
  <c r="AA5034" i="1"/>
  <c r="Z5035" i="1"/>
  <c r="Y5036" i="1"/>
  <c r="X5037" i="1"/>
  <c r="AB5037" i="1"/>
  <c r="AA5038" i="1"/>
  <c r="Z5039" i="1"/>
  <c r="Y5040" i="1"/>
  <c r="X5041" i="1"/>
  <c r="AB5041" i="1"/>
  <c r="AA5042" i="1"/>
  <c r="AA5043" i="1"/>
  <c r="Z5044" i="1"/>
  <c r="Y5045" i="1"/>
  <c r="X5046" i="1"/>
  <c r="AB5046" i="1"/>
  <c r="AA5047" i="1"/>
  <c r="Z5048" i="1"/>
  <c r="Y5049" i="1"/>
  <c r="X5050" i="1"/>
  <c r="AB5050" i="1"/>
  <c r="AA5051" i="1"/>
  <c r="Z5052" i="1"/>
  <c r="Y5053" i="1"/>
  <c r="X5054" i="1"/>
  <c r="AB5054" i="1"/>
  <c r="AA5055" i="1"/>
  <c r="Z5056" i="1"/>
  <c r="Y5057" i="1"/>
  <c r="Y5058" i="1"/>
  <c r="X5059" i="1"/>
  <c r="AB5059" i="1"/>
  <c r="AA5060" i="1"/>
  <c r="Z5061" i="1"/>
  <c r="Y5062" i="1"/>
  <c r="X5063" i="1"/>
  <c r="AB5063" i="1"/>
  <c r="AA5064" i="1"/>
  <c r="Z5065" i="1"/>
  <c r="Y5066" i="1"/>
  <c r="X5067" i="1"/>
  <c r="AB5067" i="1"/>
  <c r="AA5068" i="1"/>
  <c r="Z5069" i="1"/>
  <c r="Y5070" i="1"/>
  <c r="X5071" i="1"/>
  <c r="AB5071" i="1"/>
  <c r="AA5072" i="1"/>
  <c r="AA5073" i="1"/>
  <c r="X5074" i="1"/>
  <c r="AB5074" i="1"/>
  <c r="Z5074" i="1"/>
  <c r="V5076" i="1"/>
  <c r="AA5076" i="1" s="1"/>
  <c r="AC5076" i="1" s="1"/>
  <c r="U5077" i="1"/>
  <c r="Z5077" i="1" s="1"/>
  <c r="AC5077" i="1" s="1"/>
  <c r="X5078" i="1"/>
  <c r="AB5078" i="1"/>
  <c r="AA5079" i="1"/>
  <c r="V5080" i="1"/>
  <c r="AA5080" i="1" s="1"/>
  <c r="AC5080" i="1" s="1"/>
  <c r="U5081" i="1"/>
  <c r="Z5081" i="1" s="1"/>
  <c r="AC5081" i="1" s="1"/>
  <c r="T5074" i="1"/>
  <c r="Y5074" i="1" s="1"/>
  <c r="T5078" i="1"/>
  <c r="Y5078" i="1" s="1"/>
  <c r="S5079" i="1"/>
  <c r="X5079" i="1" s="1"/>
  <c r="U5079" i="1"/>
  <c r="Z5079" i="1" s="1"/>
  <c r="W5079" i="1"/>
  <c r="AB5079" i="1" s="1"/>
  <c r="V4977" i="1"/>
  <c r="AA4977" i="1" s="1"/>
  <c r="V5007" i="1"/>
  <c r="AA5007" i="1" s="1"/>
  <c r="U5008" i="1"/>
  <c r="Z5008" i="1" s="1"/>
  <c r="T5009" i="1"/>
  <c r="Y5009" i="1" s="1"/>
  <c r="V5011" i="1"/>
  <c r="AA5011" i="1" s="1"/>
  <c r="U5012" i="1"/>
  <c r="Z5012" i="1" s="1"/>
  <c r="U5013" i="1"/>
  <c r="Z5013" i="1" s="1"/>
  <c r="T5014" i="1"/>
  <c r="Y5014" i="1" s="1"/>
  <c r="S5015" i="1"/>
  <c r="X5015" i="1" s="1"/>
  <c r="W5015" i="1"/>
  <c r="AB5015" i="1" s="1"/>
  <c r="V5016" i="1"/>
  <c r="AA5016" i="1" s="1"/>
  <c r="U5017" i="1"/>
  <c r="Z5017" i="1" s="1"/>
  <c r="T5018" i="1"/>
  <c r="Y5018" i="1" s="1"/>
  <c r="S5019" i="1"/>
  <c r="X5019" i="1" s="1"/>
  <c r="W5019" i="1"/>
  <c r="AB5019" i="1" s="1"/>
  <c r="V5020" i="1"/>
  <c r="AA5020" i="1" s="1"/>
  <c r="U5021" i="1"/>
  <c r="Z5021" i="1" s="1"/>
  <c r="AC5021" i="1" s="1"/>
  <c r="T5022" i="1"/>
  <c r="Y5022" i="1" s="1"/>
  <c r="AC5022" i="1" s="1"/>
  <c r="S5023" i="1"/>
  <c r="X5023" i="1" s="1"/>
  <c r="W5023" i="1"/>
  <c r="AB5023" i="1" s="1"/>
  <c r="V5024" i="1"/>
  <c r="AA5024" i="1" s="1"/>
  <c r="AC5024" i="1" s="1"/>
  <c r="U5025" i="1"/>
  <c r="Z5025" i="1" s="1"/>
  <c r="AC5025" i="1" s="1"/>
  <c r="T5026" i="1"/>
  <c r="Y5026" i="1" s="1"/>
  <c r="AC5026" i="1" s="1"/>
  <c r="S5027" i="1"/>
  <c r="X5027" i="1" s="1"/>
  <c r="W5027" i="1"/>
  <c r="AB5027" i="1" s="1"/>
  <c r="S5028" i="1"/>
  <c r="X5028" i="1" s="1"/>
  <c r="W5028" i="1"/>
  <c r="AB5028" i="1" s="1"/>
  <c r="V5029" i="1"/>
  <c r="AA5029" i="1" s="1"/>
  <c r="U5030" i="1"/>
  <c r="Z5030" i="1" s="1"/>
  <c r="AC5030" i="1" s="1"/>
  <c r="T5031" i="1"/>
  <c r="Y5031" i="1" s="1"/>
  <c r="AC5031" i="1" s="1"/>
  <c r="S5032" i="1"/>
  <c r="X5032" i="1" s="1"/>
  <c r="W5032" i="1"/>
  <c r="AB5032" i="1" s="1"/>
  <c r="V5033" i="1"/>
  <c r="AA5033" i="1" s="1"/>
  <c r="U5034" i="1"/>
  <c r="Z5034" i="1" s="1"/>
  <c r="AC5034" i="1" s="1"/>
  <c r="T5035" i="1"/>
  <c r="Y5035" i="1" s="1"/>
  <c r="AC5035" i="1" s="1"/>
  <c r="S5036" i="1"/>
  <c r="X5036" i="1" s="1"/>
  <c r="W5036" i="1"/>
  <c r="AB5036" i="1" s="1"/>
  <c r="V5037" i="1"/>
  <c r="AA5037" i="1" s="1"/>
  <c r="U5038" i="1"/>
  <c r="Z5038" i="1" s="1"/>
  <c r="AC5038" i="1" s="1"/>
  <c r="T5039" i="1"/>
  <c r="Y5039" i="1" s="1"/>
  <c r="AC5039" i="1" s="1"/>
  <c r="S5040" i="1"/>
  <c r="X5040" i="1" s="1"/>
  <c r="W5040" i="1"/>
  <c r="AB5040" i="1" s="1"/>
  <c r="V5041" i="1"/>
  <c r="AA5041" i="1" s="1"/>
  <c r="U5042" i="1"/>
  <c r="Z5042" i="1" s="1"/>
  <c r="AC5042" i="1" s="1"/>
  <c r="U5043" i="1"/>
  <c r="Z5043" i="1" s="1"/>
  <c r="AC5043" i="1" s="1"/>
  <c r="AD5043" i="1" s="1"/>
  <c r="T5044" i="1"/>
  <c r="Y5044" i="1" s="1"/>
  <c r="AC5044" i="1" s="1"/>
  <c r="AD5044" i="1" s="1"/>
  <c r="S5045" i="1"/>
  <c r="X5045" i="1" s="1"/>
  <c r="W5045" i="1"/>
  <c r="AB5045" i="1" s="1"/>
  <c r="V5046" i="1"/>
  <c r="AA5046" i="1" s="1"/>
  <c r="U5047" i="1"/>
  <c r="Z5047" i="1" s="1"/>
  <c r="AC5047" i="1" s="1"/>
  <c r="T5048" i="1"/>
  <c r="Y5048" i="1" s="1"/>
  <c r="AC5048" i="1" s="1"/>
  <c r="S5049" i="1"/>
  <c r="X5049" i="1" s="1"/>
  <c r="W5049" i="1"/>
  <c r="AB5049" i="1" s="1"/>
  <c r="V5050" i="1"/>
  <c r="AA5050" i="1" s="1"/>
  <c r="U5051" i="1"/>
  <c r="Z5051" i="1" s="1"/>
  <c r="AC5051" i="1" s="1"/>
  <c r="T5052" i="1"/>
  <c r="Y5052" i="1" s="1"/>
  <c r="AC5052" i="1" s="1"/>
  <c r="AD5052" i="1" s="1"/>
  <c r="S5053" i="1"/>
  <c r="X5053" i="1" s="1"/>
  <c r="W5053" i="1"/>
  <c r="AB5053" i="1" s="1"/>
  <c r="V5054" i="1"/>
  <c r="AA5054" i="1" s="1"/>
  <c r="U5055" i="1"/>
  <c r="Z5055" i="1" s="1"/>
  <c r="AC5055" i="1" s="1"/>
  <c r="AD5055" i="1" s="1"/>
  <c r="T5056" i="1"/>
  <c r="Y5056" i="1" s="1"/>
  <c r="AC5056" i="1" s="1"/>
  <c r="S5057" i="1"/>
  <c r="X5057" i="1" s="1"/>
  <c r="W5057" i="1"/>
  <c r="AB5057" i="1" s="1"/>
  <c r="S5058" i="1"/>
  <c r="X5058" i="1" s="1"/>
  <c r="W5058" i="1"/>
  <c r="AB5058" i="1" s="1"/>
  <c r="V5059" i="1"/>
  <c r="AA5059" i="1" s="1"/>
  <c r="U5060" i="1"/>
  <c r="Z5060" i="1" s="1"/>
  <c r="AC5060" i="1" s="1"/>
  <c r="T5061" i="1"/>
  <c r="Y5061" i="1" s="1"/>
  <c r="AC5061" i="1" s="1"/>
  <c r="S5062" i="1"/>
  <c r="X5062" i="1" s="1"/>
  <c r="W5062" i="1"/>
  <c r="AB5062" i="1" s="1"/>
  <c r="V5063" i="1"/>
  <c r="AA5063" i="1" s="1"/>
  <c r="U5064" i="1"/>
  <c r="Z5064" i="1" s="1"/>
  <c r="AC5064" i="1" s="1"/>
  <c r="T5065" i="1"/>
  <c r="Y5065" i="1" s="1"/>
  <c r="AC5065" i="1" s="1"/>
  <c r="S5066" i="1"/>
  <c r="X5066" i="1" s="1"/>
  <c r="W5066" i="1"/>
  <c r="AB5066" i="1" s="1"/>
  <c r="V5067" i="1"/>
  <c r="AA5067" i="1" s="1"/>
  <c r="U5068" i="1"/>
  <c r="Z5068" i="1" s="1"/>
  <c r="AC5068" i="1" s="1"/>
  <c r="T5069" i="1"/>
  <c r="Y5069" i="1" s="1"/>
  <c r="AC5069" i="1" s="1"/>
  <c r="S5070" i="1"/>
  <c r="X5070" i="1" s="1"/>
  <c r="W5070" i="1"/>
  <c r="AB5070" i="1" s="1"/>
  <c r="V5071" i="1"/>
  <c r="AA5071" i="1" s="1"/>
  <c r="U5072" i="1"/>
  <c r="Z5072" i="1" s="1"/>
  <c r="AC5072" i="1" s="1"/>
  <c r="U5073" i="1"/>
  <c r="Z5073" i="1" s="1"/>
  <c r="AC5073" i="1" s="1"/>
  <c r="AA5075" i="1"/>
  <c r="S5075" i="1"/>
  <c r="X5075" i="1" s="1"/>
  <c r="W5075" i="1"/>
  <c r="AB5075" i="1" s="1"/>
  <c r="X5098" i="1"/>
  <c r="AB5098" i="1"/>
  <c r="AA5099" i="1"/>
  <c r="Z5100" i="1"/>
  <c r="Y5101" i="1"/>
  <c r="X5102" i="1"/>
  <c r="AB5102" i="1"/>
  <c r="AA5103" i="1"/>
  <c r="AA5104" i="1"/>
  <c r="Z5105" i="1"/>
  <c r="Y5106" i="1"/>
  <c r="X5107" i="1"/>
  <c r="AB5107" i="1"/>
  <c r="AA5108" i="1"/>
  <c r="Z5109" i="1"/>
  <c r="X5111" i="1"/>
  <c r="W5111" i="1"/>
  <c r="AB5111" i="1" s="1"/>
  <c r="U5112" i="1"/>
  <c r="Z5112" i="1" s="1"/>
  <c r="Z5114" i="1"/>
  <c r="X5115" i="1"/>
  <c r="W5115" i="1"/>
  <c r="AB5115" i="1" s="1"/>
  <c r="U5116" i="1"/>
  <c r="Z5116" i="1" s="1"/>
  <c r="Z5117" i="1"/>
  <c r="Y5119" i="1"/>
  <c r="Y5120" i="1"/>
  <c r="T5121" i="1"/>
  <c r="Y5121" i="1" s="1"/>
  <c r="V5123" i="1"/>
  <c r="AA5123" i="1" s="1"/>
  <c r="U5124" i="1"/>
  <c r="Z5124" i="1" s="1"/>
  <c r="Y5111" i="1"/>
  <c r="V5112" i="1"/>
  <c r="AA5112" i="1" s="1"/>
  <c r="Y5115" i="1"/>
  <c r="V5116" i="1"/>
  <c r="AA5116" i="1" s="1"/>
  <c r="V5117" i="1"/>
  <c r="AA5117" i="1" s="1"/>
  <c r="U5119" i="1"/>
  <c r="Z5119" i="1" s="1"/>
  <c r="AC5119" i="1" s="1"/>
  <c r="U5120" i="1"/>
  <c r="Z5120" i="1" s="1"/>
  <c r="S5126" i="1"/>
  <c r="X5126" i="1" s="1"/>
  <c r="W5126" i="1"/>
  <c r="AB5126" i="1" s="1"/>
  <c r="T5082" i="1"/>
  <c r="Y5082" i="1" s="1"/>
  <c r="S5083" i="1"/>
  <c r="X5083" i="1" s="1"/>
  <c r="W5083" i="1"/>
  <c r="AB5083" i="1" s="1"/>
  <c r="V5084" i="1"/>
  <c r="AA5084" i="1" s="1"/>
  <c r="AC5084" i="1" s="1"/>
  <c r="U5085" i="1"/>
  <c r="Z5085" i="1" s="1"/>
  <c r="AC5085" i="1" s="1"/>
  <c r="T5086" i="1"/>
  <c r="Y5086" i="1" s="1"/>
  <c r="AC5086" i="1" s="1"/>
  <c r="S5088" i="1"/>
  <c r="X5088" i="1" s="1"/>
  <c r="W5088" i="1"/>
  <c r="AB5088" i="1" s="1"/>
  <c r="S5089" i="1"/>
  <c r="X5089" i="1" s="1"/>
  <c r="AC5089" i="1" s="1"/>
  <c r="W5089" i="1"/>
  <c r="AB5089" i="1" s="1"/>
  <c r="V5090" i="1"/>
  <c r="AA5090" i="1" s="1"/>
  <c r="AC5090" i="1" s="1"/>
  <c r="U5091" i="1"/>
  <c r="Z5091" i="1" s="1"/>
  <c r="AC5091" i="1" s="1"/>
  <c r="T5092" i="1"/>
  <c r="Y5092" i="1" s="1"/>
  <c r="AC5092" i="1" s="1"/>
  <c r="S5093" i="1"/>
  <c r="X5093" i="1" s="1"/>
  <c r="W5093" i="1"/>
  <c r="AB5093" i="1" s="1"/>
  <c r="V5094" i="1"/>
  <c r="AA5094" i="1" s="1"/>
  <c r="AC5094" i="1" s="1"/>
  <c r="U5095" i="1"/>
  <c r="Z5095" i="1" s="1"/>
  <c r="AC5095" i="1" s="1"/>
  <c r="T5096" i="1"/>
  <c r="Y5096" i="1" s="1"/>
  <c r="AC5096" i="1" s="1"/>
  <c r="S5097" i="1"/>
  <c r="X5097" i="1" s="1"/>
  <c r="W5097" i="1"/>
  <c r="AB5097" i="1" s="1"/>
  <c r="V5098" i="1"/>
  <c r="AA5098" i="1" s="1"/>
  <c r="U5099" i="1"/>
  <c r="Z5099" i="1" s="1"/>
  <c r="AC5099" i="1" s="1"/>
  <c r="T5100" i="1"/>
  <c r="Y5100" i="1" s="1"/>
  <c r="AC5100" i="1" s="1"/>
  <c r="S5101" i="1"/>
  <c r="X5101" i="1" s="1"/>
  <c r="W5101" i="1"/>
  <c r="AB5101" i="1" s="1"/>
  <c r="V5102" i="1"/>
  <c r="AA5102" i="1" s="1"/>
  <c r="U5103" i="1"/>
  <c r="Z5103" i="1" s="1"/>
  <c r="AC5103" i="1" s="1"/>
  <c r="U5104" i="1"/>
  <c r="Z5104" i="1" s="1"/>
  <c r="AC5104" i="1" s="1"/>
  <c r="T5105" i="1"/>
  <c r="Y5105" i="1" s="1"/>
  <c r="AC5105" i="1" s="1"/>
  <c r="AD5105" i="1" s="1"/>
  <c r="S5106" i="1"/>
  <c r="X5106" i="1" s="1"/>
  <c r="W5106" i="1"/>
  <c r="AB5106" i="1" s="1"/>
  <c r="V5107" i="1"/>
  <c r="AA5107" i="1" s="1"/>
  <c r="U5108" i="1"/>
  <c r="Z5108" i="1" s="1"/>
  <c r="AC5108" i="1" s="1"/>
  <c r="T5109" i="1"/>
  <c r="Y5109" i="1" s="1"/>
  <c r="AC5109" i="1" s="1"/>
  <c r="S5110" i="1"/>
  <c r="X5110" i="1" s="1"/>
  <c r="W5110" i="1"/>
  <c r="AB5110" i="1" s="1"/>
  <c r="X5112" i="1"/>
  <c r="T5113" i="1"/>
  <c r="Y5113" i="1" s="1"/>
  <c r="W5114" i="1"/>
  <c r="AB5114" i="1" s="1"/>
  <c r="S5116" i="1"/>
  <c r="X5116" i="1" s="1"/>
  <c r="W5116" i="1"/>
  <c r="AB5116" i="1" s="1"/>
  <c r="S5122" i="1"/>
  <c r="X5122" i="1" s="1"/>
  <c r="W5122" i="1"/>
  <c r="AB5122" i="1" s="1"/>
  <c r="T5110" i="1"/>
  <c r="Y5110" i="1" s="1"/>
  <c r="V5111" i="1"/>
  <c r="AA5111" i="1" s="1"/>
  <c r="U5113" i="1"/>
  <c r="Z5113" i="1" s="1"/>
  <c r="AA5113" i="1"/>
  <c r="Y5114" i="1"/>
  <c r="S5114" i="1"/>
  <c r="X5114" i="1" s="1"/>
  <c r="V5115" i="1"/>
  <c r="AA5115" i="1" s="1"/>
  <c r="X5121" i="1"/>
  <c r="Z5123" i="1"/>
  <c r="Y5124" i="1"/>
  <c r="T5125" i="1"/>
  <c r="Y5125" i="1" s="1"/>
  <c r="AC5125" i="1" s="1"/>
  <c r="AD5125" i="1" s="1"/>
  <c r="T5220" i="1"/>
  <c r="Y5220" i="1" s="1"/>
  <c r="T5229" i="1"/>
  <c r="Y5229" i="1" s="1"/>
  <c r="S5230" i="1"/>
  <c r="X5230" i="1" s="1"/>
  <c r="W5230" i="1"/>
  <c r="AB5230" i="1" s="1"/>
  <c r="V5231" i="1"/>
  <c r="AA5231" i="1" s="1"/>
  <c r="AC5231" i="1" s="1"/>
  <c r="V5127" i="1"/>
  <c r="AA5127" i="1" s="1"/>
  <c r="AC5127" i="1" s="1"/>
  <c r="AD5127" i="1" s="1"/>
  <c r="U5128" i="1"/>
  <c r="Z5128" i="1" s="1"/>
  <c r="AC5128" i="1" s="1"/>
  <c r="AD5128" i="1" s="1"/>
  <c r="T5129" i="1"/>
  <c r="Y5129" i="1" s="1"/>
  <c r="AC5129" i="1" s="1"/>
  <c r="AD5129" i="1" s="1"/>
  <c r="S5130" i="1"/>
  <c r="X5130" i="1" s="1"/>
  <c r="W5130" i="1"/>
  <c r="AB5130" i="1" s="1"/>
  <c r="V5131" i="1"/>
  <c r="AA5131" i="1" s="1"/>
  <c r="AC5131" i="1" s="1"/>
  <c r="AD5131" i="1" s="1"/>
  <c r="U5132" i="1"/>
  <c r="Z5132" i="1" s="1"/>
  <c r="AC5132" i="1" s="1"/>
  <c r="AD5132" i="1" s="1"/>
  <c r="T5133" i="1"/>
  <c r="Y5133" i="1" s="1"/>
  <c r="AC5133" i="1" s="1"/>
  <c r="AD5133" i="1" s="1"/>
  <c r="S5134" i="1"/>
  <c r="X5134" i="1" s="1"/>
  <c r="W5134" i="1"/>
  <c r="AB5134" i="1" s="1"/>
  <c r="S5135" i="1"/>
  <c r="X5135" i="1" s="1"/>
  <c r="W5135" i="1"/>
  <c r="AB5135" i="1" s="1"/>
  <c r="V5136" i="1"/>
  <c r="AA5136" i="1" s="1"/>
  <c r="AC5136" i="1" s="1"/>
  <c r="U5137" i="1"/>
  <c r="Z5137" i="1" s="1"/>
  <c r="AC5137" i="1" s="1"/>
  <c r="T5138" i="1"/>
  <c r="Y5138" i="1" s="1"/>
  <c r="AC5138" i="1" s="1"/>
  <c r="S5139" i="1"/>
  <c r="X5139" i="1" s="1"/>
  <c r="W5139" i="1"/>
  <c r="AB5139" i="1" s="1"/>
  <c r="V5140" i="1"/>
  <c r="AA5140" i="1" s="1"/>
  <c r="AC5140" i="1" s="1"/>
  <c r="U5141" i="1"/>
  <c r="Z5141" i="1" s="1"/>
  <c r="AC5141" i="1" s="1"/>
  <c r="T5142" i="1"/>
  <c r="Y5142" i="1" s="1"/>
  <c r="AC5142" i="1" s="1"/>
  <c r="S5143" i="1"/>
  <c r="X5143" i="1" s="1"/>
  <c r="W5143" i="1"/>
  <c r="AB5143" i="1" s="1"/>
  <c r="V5144" i="1"/>
  <c r="AA5144" i="1" s="1"/>
  <c r="AC5144" i="1" s="1"/>
  <c r="U5145" i="1"/>
  <c r="Z5145" i="1" s="1"/>
  <c r="AC5145" i="1" s="1"/>
  <c r="T5146" i="1"/>
  <c r="Y5146" i="1" s="1"/>
  <c r="AC5146" i="1" s="1"/>
  <c r="S5147" i="1"/>
  <c r="X5147" i="1" s="1"/>
  <c r="W5147" i="1"/>
  <c r="AB5147" i="1" s="1"/>
  <c r="V5148" i="1"/>
  <c r="AA5148" i="1" s="1"/>
  <c r="AC5148" i="1" s="1"/>
  <c r="U5150" i="1"/>
  <c r="Z5150" i="1" s="1"/>
  <c r="U5151" i="1"/>
  <c r="Z5151" i="1" s="1"/>
  <c r="AC5151" i="1" s="1"/>
  <c r="T5152" i="1"/>
  <c r="Y5152" i="1" s="1"/>
  <c r="S5153" i="1"/>
  <c r="X5153" i="1" s="1"/>
  <c r="W5153" i="1"/>
  <c r="AB5153" i="1" s="1"/>
  <c r="V5154" i="1"/>
  <c r="AA5154" i="1" s="1"/>
  <c r="AC5154" i="1" s="1"/>
  <c r="U5155" i="1"/>
  <c r="Z5155" i="1" s="1"/>
  <c r="T5156" i="1"/>
  <c r="Y5156" i="1" s="1"/>
  <c r="S5157" i="1"/>
  <c r="X5157" i="1" s="1"/>
  <c r="W5157" i="1"/>
  <c r="AB5157" i="1" s="1"/>
  <c r="V5158" i="1"/>
  <c r="AA5158" i="1" s="1"/>
  <c r="U5159" i="1"/>
  <c r="Z5159" i="1" s="1"/>
  <c r="T5160" i="1"/>
  <c r="Y5160" i="1" s="1"/>
  <c r="S5161" i="1"/>
  <c r="X5161" i="1" s="1"/>
  <c r="W5161" i="1"/>
  <c r="AB5161" i="1" s="1"/>
  <c r="V5162" i="1"/>
  <c r="AA5162" i="1" s="1"/>
  <c r="U5163" i="1"/>
  <c r="Z5163" i="1" s="1"/>
  <c r="T5164" i="1"/>
  <c r="Y5164" i="1" s="1"/>
  <c r="S5165" i="1"/>
  <c r="X5165" i="1" s="1"/>
  <c r="W5165" i="1"/>
  <c r="AB5165" i="1" s="1"/>
  <c r="S5166" i="1"/>
  <c r="X5166" i="1" s="1"/>
  <c r="W5166" i="1"/>
  <c r="AB5166" i="1" s="1"/>
  <c r="V5167" i="1"/>
  <c r="AA5167" i="1" s="1"/>
  <c r="U5168" i="1"/>
  <c r="Z5168" i="1" s="1"/>
  <c r="T5169" i="1"/>
  <c r="Y5169" i="1" s="1"/>
  <c r="S5170" i="1"/>
  <c r="X5170" i="1" s="1"/>
  <c r="W5170" i="1"/>
  <c r="AB5170" i="1" s="1"/>
  <c r="V5171" i="1"/>
  <c r="AA5171" i="1" s="1"/>
  <c r="U5172" i="1"/>
  <c r="Z5172" i="1" s="1"/>
  <c r="T5173" i="1"/>
  <c r="Y5173" i="1" s="1"/>
  <c r="S5174" i="1"/>
  <c r="X5174" i="1" s="1"/>
  <c r="W5174" i="1"/>
  <c r="AB5174" i="1" s="1"/>
  <c r="V5175" i="1"/>
  <c r="AA5175" i="1" s="1"/>
  <c r="U5176" i="1"/>
  <c r="Z5176" i="1" s="1"/>
  <c r="AC5176" i="1" s="1"/>
  <c r="T5177" i="1"/>
  <c r="Y5177" i="1" s="1"/>
  <c r="S5178" i="1"/>
  <c r="X5178" i="1" s="1"/>
  <c r="W5178" i="1"/>
  <c r="AB5178" i="1" s="1"/>
  <c r="V5179" i="1"/>
  <c r="AA5179" i="1" s="1"/>
  <c r="AC5179" i="1" s="1"/>
  <c r="U5180" i="1"/>
  <c r="Z5180" i="1" s="1"/>
  <c r="AC5180" i="1" s="1"/>
  <c r="U5181" i="1"/>
  <c r="Z5181" i="1" s="1"/>
  <c r="T5182" i="1"/>
  <c r="Y5182" i="1" s="1"/>
  <c r="S5183" i="1"/>
  <c r="X5183" i="1" s="1"/>
  <c r="AC5183" i="1" s="1"/>
  <c r="W5183" i="1"/>
  <c r="AB5183" i="1" s="1"/>
  <c r="V5184" i="1"/>
  <c r="AA5184" i="1" s="1"/>
  <c r="AC5184" i="1" s="1"/>
  <c r="U5185" i="1"/>
  <c r="Z5185" i="1" s="1"/>
  <c r="T5186" i="1"/>
  <c r="Y5186" i="1" s="1"/>
  <c r="S5187" i="1"/>
  <c r="X5187" i="1" s="1"/>
  <c r="W5187" i="1"/>
  <c r="AB5187" i="1" s="1"/>
  <c r="V5188" i="1"/>
  <c r="AA5188" i="1" s="1"/>
  <c r="U5189" i="1"/>
  <c r="Z5189" i="1" s="1"/>
  <c r="T5190" i="1"/>
  <c r="Y5190" i="1" s="1"/>
  <c r="S5191" i="1"/>
  <c r="X5191" i="1" s="1"/>
  <c r="W5191" i="1"/>
  <c r="AB5191" i="1" s="1"/>
  <c r="V5192" i="1"/>
  <c r="AA5192" i="1" s="1"/>
  <c r="AC5192" i="1" s="1"/>
  <c r="U5193" i="1"/>
  <c r="Z5193" i="1" s="1"/>
  <c r="T5194" i="1"/>
  <c r="Y5194" i="1" s="1"/>
  <c r="S5195" i="1"/>
  <c r="X5195" i="1" s="1"/>
  <c r="W5195" i="1"/>
  <c r="AB5195" i="1" s="1"/>
  <c r="S5196" i="1"/>
  <c r="X5196" i="1" s="1"/>
  <c r="W5196" i="1"/>
  <c r="AB5196" i="1" s="1"/>
  <c r="V5197" i="1"/>
  <c r="AA5197" i="1" s="1"/>
  <c r="AC5197" i="1" s="1"/>
  <c r="U5198" i="1"/>
  <c r="Z5198" i="1" s="1"/>
  <c r="T5199" i="1"/>
  <c r="Y5199" i="1" s="1"/>
  <c r="S5200" i="1"/>
  <c r="X5200" i="1" s="1"/>
  <c r="W5200" i="1"/>
  <c r="AB5200" i="1" s="1"/>
  <c r="V5201" i="1"/>
  <c r="AA5201" i="1" s="1"/>
  <c r="U5202" i="1"/>
  <c r="Z5202" i="1" s="1"/>
  <c r="T5203" i="1"/>
  <c r="Y5203" i="1" s="1"/>
  <c r="S5204" i="1"/>
  <c r="X5204" i="1" s="1"/>
  <c r="W5204" i="1"/>
  <c r="AB5204" i="1" s="1"/>
  <c r="V5205" i="1"/>
  <c r="AA5205" i="1" s="1"/>
  <c r="AC5205" i="1" s="1"/>
  <c r="U5206" i="1"/>
  <c r="Z5206" i="1" s="1"/>
  <c r="T5207" i="1"/>
  <c r="Y5207" i="1" s="1"/>
  <c r="AC5207" i="1" s="1"/>
  <c r="S5208" i="1"/>
  <c r="X5208" i="1" s="1"/>
  <c r="W5208" i="1"/>
  <c r="AB5208" i="1" s="1"/>
  <c r="V5209" i="1"/>
  <c r="AA5209" i="1" s="1"/>
  <c r="AC5209" i="1" s="1"/>
  <c r="U5210" i="1"/>
  <c r="Z5210" i="1" s="1"/>
  <c r="U5211" i="1"/>
  <c r="Z5211" i="1" s="1"/>
  <c r="T5212" i="1"/>
  <c r="Y5212" i="1" s="1"/>
  <c r="S5213" i="1"/>
  <c r="X5213" i="1" s="1"/>
  <c r="W5213" i="1"/>
  <c r="AB5213" i="1" s="1"/>
  <c r="V5214" i="1"/>
  <c r="AA5214" i="1" s="1"/>
  <c r="AC5214" i="1" s="1"/>
  <c r="U5215" i="1"/>
  <c r="Z5215" i="1" s="1"/>
  <c r="T5216" i="1"/>
  <c r="Y5216" i="1" s="1"/>
  <c r="S5217" i="1"/>
  <c r="X5217" i="1" s="1"/>
  <c r="W5217" i="1"/>
  <c r="AB5217" i="1" s="1"/>
  <c r="V5218" i="1"/>
  <c r="AA5218" i="1" s="1"/>
  <c r="AC5218" i="1" s="1"/>
  <c r="U5219" i="1"/>
  <c r="Z5219" i="1" s="1"/>
  <c r="AA5219" i="1"/>
  <c r="AA5221" i="1"/>
  <c r="S5221" i="1"/>
  <c r="X5221" i="1" s="1"/>
  <c r="W5221" i="1"/>
  <c r="AB5221" i="1" s="1"/>
  <c r="V5222" i="1"/>
  <c r="AA5222" i="1" s="1"/>
  <c r="AC5222" i="1" s="1"/>
  <c r="U5223" i="1"/>
  <c r="Z5223" i="1" s="1"/>
  <c r="X5224" i="1"/>
  <c r="AB5224" i="1"/>
  <c r="AA5225" i="1"/>
  <c r="AA5226" i="1"/>
  <c r="Y5228" i="1"/>
  <c r="Y5219" i="1"/>
  <c r="X5220" i="1"/>
  <c r="AB5220" i="1"/>
  <c r="T5224" i="1"/>
  <c r="Y5224" i="1" s="1"/>
  <c r="S5225" i="1"/>
  <c r="X5225" i="1" s="1"/>
  <c r="W5225" i="1"/>
  <c r="AB5225" i="1" s="1"/>
  <c r="S5226" i="1"/>
  <c r="X5226" i="1" s="1"/>
  <c r="W5226" i="1"/>
  <c r="AB5226" i="1" s="1"/>
  <c r="V5227" i="1"/>
  <c r="AA5227" i="1" s="1"/>
  <c r="AC5227" i="1" s="1"/>
  <c r="U5228" i="1"/>
  <c r="Z5228" i="1" s="1"/>
  <c r="X5229" i="1"/>
  <c r="T5282" i="1"/>
  <c r="Y5282" i="1" s="1"/>
  <c r="U5232" i="1"/>
  <c r="Z5232" i="1" s="1"/>
  <c r="T5233" i="1"/>
  <c r="Y5233" i="1" s="1"/>
  <c r="S5234" i="1"/>
  <c r="X5234" i="1" s="1"/>
  <c r="W5234" i="1"/>
  <c r="AB5234" i="1" s="1"/>
  <c r="V5235" i="1"/>
  <c r="AA5235" i="1" s="1"/>
  <c r="AC5235" i="1" s="1"/>
  <c r="U5236" i="1"/>
  <c r="Z5236" i="1" s="1"/>
  <c r="T5237" i="1"/>
  <c r="Y5237" i="1" s="1"/>
  <c r="S5238" i="1"/>
  <c r="X5238" i="1" s="1"/>
  <c r="W5238" i="1"/>
  <c r="AB5238" i="1" s="1"/>
  <c r="V5239" i="1"/>
  <c r="AA5239" i="1" s="1"/>
  <c r="AC5239" i="1" s="1"/>
  <c r="U5240" i="1"/>
  <c r="Z5240" i="1" s="1"/>
  <c r="U5241" i="1"/>
  <c r="Z5241" i="1" s="1"/>
  <c r="AC5241" i="1" s="1"/>
  <c r="T5242" i="1"/>
  <c r="Y5242" i="1" s="1"/>
  <c r="S5243" i="1"/>
  <c r="X5243" i="1" s="1"/>
  <c r="AC5243" i="1" s="1"/>
  <c r="W5243" i="1"/>
  <c r="AB5243" i="1" s="1"/>
  <c r="V5244" i="1"/>
  <c r="AA5244" i="1" s="1"/>
  <c r="AC5244" i="1" s="1"/>
  <c r="U5245" i="1"/>
  <c r="Z5245" i="1" s="1"/>
  <c r="AC5245" i="1" s="1"/>
  <c r="T5246" i="1"/>
  <c r="Y5246" i="1" s="1"/>
  <c r="AC5246" i="1" s="1"/>
  <c r="S5247" i="1"/>
  <c r="X5247" i="1" s="1"/>
  <c r="W5247" i="1"/>
  <c r="AB5247" i="1" s="1"/>
  <c r="V5248" i="1"/>
  <c r="AA5248" i="1" s="1"/>
  <c r="V5249" i="1"/>
  <c r="AA5249" i="1" s="1"/>
  <c r="U5250" i="1"/>
  <c r="Z5250" i="1" s="1"/>
  <c r="T5251" i="1"/>
  <c r="Y5251" i="1" s="1"/>
  <c r="S5252" i="1"/>
  <c r="X5252" i="1" s="1"/>
  <c r="W5252" i="1"/>
  <c r="AB5252" i="1" s="1"/>
  <c r="V5253" i="1"/>
  <c r="AA5253" i="1" s="1"/>
  <c r="U5254" i="1"/>
  <c r="Z5254" i="1" s="1"/>
  <c r="T5255" i="1"/>
  <c r="Y5255" i="1" s="1"/>
  <c r="S5256" i="1"/>
  <c r="X5256" i="1" s="1"/>
  <c r="W5256" i="1"/>
  <c r="AB5256" i="1" s="1"/>
  <c r="V5257" i="1"/>
  <c r="AA5257" i="1" s="1"/>
  <c r="U5258" i="1"/>
  <c r="Z5258" i="1" s="1"/>
  <c r="T5259" i="1"/>
  <c r="Y5259" i="1" s="1"/>
  <c r="S5260" i="1"/>
  <c r="X5260" i="1" s="1"/>
  <c r="W5260" i="1"/>
  <c r="AB5260" i="1" s="1"/>
  <c r="V5261" i="1"/>
  <c r="AA5261" i="1" s="1"/>
  <c r="U5262" i="1"/>
  <c r="Z5262" i="1" s="1"/>
  <c r="T5264" i="1"/>
  <c r="Y5264" i="1" s="1"/>
  <c r="T5270" i="1"/>
  <c r="Y5270" i="1" s="1"/>
  <c r="T5276" i="1"/>
  <c r="Y5276" i="1" s="1"/>
  <c r="U5282" i="1"/>
  <c r="Z5282" i="1" s="1"/>
  <c r="T5247" i="1"/>
  <c r="Y5247" i="1" s="1"/>
  <c r="S5248" i="1"/>
  <c r="X5248" i="1" s="1"/>
  <c r="W5248" i="1"/>
  <c r="AB5248" i="1" s="1"/>
  <c r="S5249" i="1"/>
  <c r="X5249" i="1" s="1"/>
  <c r="W5249" i="1"/>
  <c r="AB5249" i="1" s="1"/>
  <c r="V5250" i="1"/>
  <c r="AA5250" i="1" s="1"/>
  <c r="U5251" i="1"/>
  <c r="Z5251" i="1" s="1"/>
  <c r="T5252" i="1"/>
  <c r="Y5252" i="1" s="1"/>
  <c r="S5253" i="1"/>
  <c r="X5253" i="1" s="1"/>
  <c r="W5253" i="1"/>
  <c r="AB5253" i="1" s="1"/>
  <c r="V5254" i="1"/>
  <c r="AA5254" i="1" s="1"/>
  <c r="U5255" i="1"/>
  <c r="Z5255" i="1" s="1"/>
  <c r="T5256" i="1"/>
  <c r="Y5256" i="1" s="1"/>
  <c r="S5257" i="1"/>
  <c r="X5257" i="1" s="1"/>
  <c r="W5257" i="1"/>
  <c r="AB5257" i="1" s="1"/>
  <c r="V5258" i="1"/>
  <c r="AA5258" i="1" s="1"/>
  <c r="U5259" i="1"/>
  <c r="Z5259" i="1" s="1"/>
  <c r="T5260" i="1"/>
  <c r="Y5260" i="1" s="1"/>
  <c r="S5261" i="1"/>
  <c r="X5261" i="1" s="1"/>
  <c r="W5261" i="1"/>
  <c r="AB5261" i="1" s="1"/>
  <c r="V5262" i="1"/>
  <c r="AA5262" i="1" s="1"/>
  <c r="U5264" i="1"/>
  <c r="Z5264" i="1" s="1"/>
  <c r="U5270" i="1"/>
  <c r="Z5270" i="1" s="1"/>
  <c r="U5276" i="1"/>
  <c r="Z5276" i="1" s="1"/>
  <c r="V5282" i="1"/>
  <c r="AA5282" i="1" s="1"/>
  <c r="Z5288" i="1"/>
  <c r="Z5294" i="1"/>
  <c r="Z5300" i="1"/>
  <c r="Z5306" i="1"/>
  <c r="Z5312" i="1"/>
  <c r="S5282" i="1"/>
  <c r="X5282" i="1" s="1"/>
  <c r="V5288" i="1"/>
  <c r="AA5288" i="1" s="1"/>
  <c r="V5294" i="1"/>
  <c r="AA5294" i="1" s="1"/>
  <c r="V5300" i="1"/>
  <c r="AA5300" i="1" s="1"/>
  <c r="V5306" i="1"/>
  <c r="AA5306" i="1" s="1"/>
  <c r="V5312" i="1"/>
  <c r="AA5312" i="1" s="1"/>
  <c r="V5319" i="1"/>
  <c r="AA5319" i="1" s="1"/>
  <c r="W5282" i="1"/>
  <c r="AB5282" i="1" s="1"/>
  <c r="S5288" i="1"/>
  <c r="X5288" i="1" s="1"/>
  <c r="W5288" i="1"/>
  <c r="AB5288" i="1" s="1"/>
  <c r="S5294" i="1"/>
  <c r="X5294" i="1" s="1"/>
  <c r="W5294" i="1"/>
  <c r="AB5294" i="1" s="1"/>
  <c r="S5300" i="1"/>
  <c r="X5300" i="1" s="1"/>
  <c r="W5300" i="1"/>
  <c r="AB5300" i="1" s="1"/>
  <c r="S5306" i="1"/>
  <c r="X5306" i="1" s="1"/>
  <c r="W5306" i="1"/>
  <c r="AB5306" i="1" s="1"/>
  <c r="S5312" i="1"/>
  <c r="X5312" i="1" s="1"/>
  <c r="W5312" i="1"/>
  <c r="AB5312" i="1" s="1"/>
  <c r="S5319" i="1"/>
  <c r="X5319" i="1" s="1"/>
  <c r="W5319" i="1"/>
  <c r="AB5319" i="1" s="1"/>
  <c r="S5325" i="1"/>
  <c r="X5325" i="1" s="1"/>
  <c r="W5325" i="1"/>
  <c r="AB5325" i="1" s="1"/>
  <c r="AA5325" i="1"/>
  <c r="S5331" i="1"/>
  <c r="X5331" i="1" s="1"/>
  <c r="W5331" i="1"/>
  <c r="AB5331" i="1" s="1"/>
  <c r="AA5331" i="1"/>
  <c r="S5338" i="1"/>
  <c r="X5338" i="1" s="1"/>
  <c r="W5338" i="1"/>
  <c r="AB5338" i="1" s="1"/>
  <c r="AA5338" i="1"/>
  <c r="S5344" i="1"/>
  <c r="X5344" i="1" s="1"/>
  <c r="W5344" i="1"/>
  <c r="AB5344" i="1" s="1"/>
  <c r="AA5344" i="1"/>
  <c r="S5350" i="1"/>
  <c r="X5350" i="1" s="1"/>
  <c r="W5350" i="1"/>
  <c r="AB5350" i="1" s="1"/>
  <c r="AA5350" i="1"/>
  <c r="S5356" i="1"/>
  <c r="X5356" i="1" s="1"/>
  <c r="W5356" i="1"/>
  <c r="AB5356" i="1" s="1"/>
  <c r="AA5356" i="1"/>
  <c r="S5362" i="1"/>
  <c r="X5362" i="1" s="1"/>
  <c r="W5362" i="1"/>
  <c r="AB5362" i="1" s="1"/>
  <c r="AA5362" i="1"/>
  <c r="S5368" i="1"/>
  <c r="X5368" i="1" s="1"/>
  <c r="W5368" i="1"/>
  <c r="AB5368" i="1" s="1"/>
  <c r="AA5368" i="1"/>
  <c r="S5374" i="1"/>
  <c r="X5374" i="1" s="1"/>
  <c r="W5374" i="1"/>
  <c r="AB5374" i="1" s="1"/>
  <c r="AA5374" i="1"/>
  <c r="S5381" i="1"/>
  <c r="X5381" i="1" s="1"/>
  <c r="W5381" i="1"/>
  <c r="AB5381" i="1" s="1"/>
  <c r="AA5381" i="1"/>
  <c r="S5383" i="1"/>
  <c r="X5383" i="1" s="1"/>
  <c r="W5383" i="1"/>
  <c r="AB5383" i="1" s="1"/>
  <c r="AA5383" i="1"/>
  <c r="S5384" i="1"/>
  <c r="X5384" i="1" s="1"/>
  <c r="W5384" i="1"/>
  <c r="AB5384" i="1" s="1"/>
  <c r="AA5384" i="1"/>
  <c r="S5385" i="1"/>
  <c r="X5385" i="1" s="1"/>
  <c r="AC5385" i="1" s="1"/>
  <c r="W5385" i="1"/>
  <c r="AB5385" i="1" s="1"/>
  <c r="AA5385" i="1"/>
  <c r="S5386" i="1"/>
  <c r="X5386" i="1" s="1"/>
  <c r="W5386" i="1"/>
  <c r="AB5386" i="1" s="1"/>
  <c r="AA5386" i="1"/>
  <c r="S5387" i="1"/>
  <c r="X5387" i="1" s="1"/>
  <c r="W5387" i="1"/>
  <c r="AB5387" i="1" s="1"/>
  <c r="AA5387" i="1"/>
  <c r="S5388" i="1"/>
  <c r="X5388" i="1" s="1"/>
  <c r="W5388" i="1"/>
  <c r="AB5388" i="1" s="1"/>
  <c r="AA5388" i="1"/>
  <c r="S5389" i="1"/>
  <c r="X5389" i="1" s="1"/>
  <c r="AC5389" i="1" s="1"/>
  <c r="W5389" i="1"/>
  <c r="AB5389" i="1" s="1"/>
  <c r="AA5389" i="1"/>
  <c r="S5390" i="1"/>
  <c r="X5390" i="1" s="1"/>
  <c r="W5390" i="1"/>
  <c r="AB5390" i="1" s="1"/>
  <c r="AA5390" i="1"/>
  <c r="S5391" i="1"/>
  <c r="X5391" i="1" s="1"/>
  <c r="W5391" i="1"/>
  <c r="AB5391" i="1" s="1"/>
  <c r="AA5391" i="1"/>
  <c r="AA5392" i="1"/>
  <c r="AC5392" i="1" s="1"/>
  <c r="AA5393" i="1"/>
  <c r="AC5393" i="1" s="1"/>
  <c r="AA5394" i="1"/>
  <c r="AC5394" i="1" s="1"/>
  <c r="AA5395" i="1"/>
  <c r="AC5395" i="1" s="1"/>
  <c r="AA5396" i="1"/>
  <c r="AC5396" i="1" s="1"/>
  <c r="AA5397" i="1"/>
  <c r="AC5397" i="1" s="1"/>
  <c r="AA5398" i="1"/>
  <c r="AC5398" i="1" s="1"/>
  <c r="AA5399" i="1"/>
  <c r="AC5399" i="1" s="1"/>
  <c r="AA5400" i="1"/>
  <c r="AC5400" i="1" s="1"/>
  <c r="AA5401" i="1"/>
  <c r="AC5401" i="1" s="1"/>
  <c r="AA5402" i="1"/>
  <c r="AC5402" i="1" s="1"/>
  <c r="AA5403" i="1"/>
  <c r="AC5403" i="1" s="1"/>
  <c r="AA5404" i="1"/>
  <c r="AC5404" i="1" s="1"/>
  <c r="AA5405" i="1"/>
  <c r="AC5405" i="1" s="1"/>
  <c r="AA5406" i="1"/>
  <c r="AC5406" i="1" s="1"/>
  <c r="Y5407" i="1"/>
  <c r="X5408" i="1"/>
  <c r="AB5408" i="1"/>
  <c r="X5409" i="1"/>
  <c r="AB5409" i="1"/>
  <c r="X5410" i="1"/>
  <c r="AB5410" i="1"/>
  <c r="X5411" i="1"/>
  <c r="AB5411" i="1"/>
  <c r="X5413" i="1"/>
  <c r="AB5413" i="1"/>
  <c r="X5414" i="1"/>
  <c r="AB5414" i="1"/>
  <c r="X5415" i="1"/>
  <c r="AB5415" i="1"/>
  <c r="X5416" i="1"/>
  <c r="AB5416" i="1"/>
  <c r="U5407" i="1"/>
  <c r="Z5407" i="1" s="1"/>
  <c r="T5408" i="1"/>
  <c r="Y5408" i="1" s="1"/>
  <c r="T5409" i="1"/>
  <c r="Y5409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T5417" i="1"/>
  <c r="Y5417" i="1" s="1"/>
  <c r="T5418" i="1"/>
  <c r="Y5418" i="1" s="1"/>
  <c r="T5419" i="1"/>
  <c r="Y5419" i="1" s="1"/>
  <c r="T5420" i="1"/>
  <c r="Y5420" i="1" s="1"/>
  <c r="AB5407" i="1"/>
  <c r="T5459" i="1"/>
  <c r="Y5459" i="1" s="1"/>
  <c r="T5461" i="1"/>
  <c r="Y5461" i="1" s="1"/>
  <c r="T5463" i="1"/>
  <c r="Y5463" i="1" s="1"/>
  <c r="T5421" i="1"/>
  <c r="Y5421" i="1" s="1"/>
  <c r="T5422" i="1"/>
  <c r="Y5422" i="1" s="1"/>
  <c r="T5423" i="1"/>
  <c r="Y5423" i="1" s="1"/>
  <c r="T5424" i="1"/>
  <c r="Y5424" i="1" s="1"/>
  <c r="T5425" i="1"/>
  <c r="Y5425" i="1" s="1"/>
  <c r="T5426" i="1"/>
  <c r="Y5426" i="1" s="1"/>
  <c r="T5427" i="1"/>
  <c r="Y5427" i="1" s="1"/>
  <c r="T5494" i="1"/>
  <c r="Y5494" i="1" s="1"/>
  <c r="T5428" i="1"/>
  <c r="Y5428" i="1" s="1"/>
  <c r="T5429" i="1"/>
  <c r="Y5429" i="1" s="1"/>
  <c r="T5430" i="1"/>
  <c r="Y5430" i="1" s="1"/>
  <c r="T5431" i="1"/>
  <c r="Y5431" i="1" s="1"/>
  <c r="T5432" i="1"/>
  <c r="Y5432" i="1" s="1"/>
  <c r="T5433" i="1"/>
  <c r="Y5433" i="1" s="1"/>
  <c r="T5434" i="1"/>
  <c r="Y5434" i="1" s="1"/>
  <c r="T5435" i="1"/>
  <c r="Y5435" i="1" s="1"/>
  <c r="T5436" i="1"/>
  <c r="Y5436" i="1" s="1"/>
  <c r="T5437" i="1"/>
  <c r="Y5437" i="1" s="1"/>
  <c r="T5438" i="1"/>
  <c r="Y5438" i="1" s="1"/>
  <c r="T5439" i="1"/>
  <c r="Y5439" i="1" s="1"/>
  <c r="T5440" i="1"/>
  <c r="Y5440" i="1" s="1"/>
  <c r="T5441" i="1"/>
  <c r="Y5441" i="1" s="1"/>
  <c r="T5442" i="1"/>
  <c r="Y5442" i="1" s="1"/>
  <c r="T5443" i="1"/>
  <c r="Y5443" i="1" s="1"/>
  <c r="T5444" i="1"/>
  <c r="Y5444" i="1" s="1"/>
  <c r="T5445" i="1"/>
  <c r="Y5445" i="1" s="1"/>
  <c r="T5446" i="1"/>
  <c r="Y5446" i="1" s="1"/>
  <c r="T5447" i="1"/>
  <c r="Y5447" i="1" s="1"/>
  <c r="T5448" i="1"/>
  <c r="Y5448" i="1" s="1"/>
  <c r="T5449" i="1"/>
  <c r="Y5449" i="1" s="1"/>
  <c r="T5450" i="1"/>
  <c r="Y5450" i="1" s="1"/>
  <c r="T5451" i="1"/>
  <c r="Y5451" i="1" s="1"/>
  <c r="T5452" i="1"/>
  <c r="Y5452" i="1" s="1"/>
  <c r="T5453" i="1"/>
  <c r="Y5453" i="1" s="1"/>
  <c r="T5454" i="1"/>
  <c r="Y5454" i="1" s="1"/>
  <c r="T5455" i="1"/>
  <c r="Y5455" i="1" s="1"/>
  <c r="T5456" i="1"/>
  <c r="Y5456" i="1" s="1"/>
  <c r="T5457" i="1"/>
  <c r="Y5457" i="1" s="1"/>
  <c r="AB5458" i="1"/>
  <c r="AB5460" i="1"/>
  <c r="AB5462" i="1"/>
  <c r="V5466" i="1"/>
  <c r="AA5466" i="1" s="1"/>
  <c r="U5408" i="1"/>
  <c r="Z5408" i="1" s="1"/>
  <c r="U5409" i="1"/>
  <c r="Z5409" i="1" s="1"/>
  <c r="U5410" i="1"/>
  <c r="Z5410" i="1" s="1"/>
  <c r="U5411" i="1"/>
  <c r="Z5411" i="1" s="1"/>
  <c r="U5412" i="1"/>
  <c r="Z5412" i="1" s="1"/>
  <c r="U5413" i="1"/>
  <c r="Z5413" i="1" s="1"/>
  <c r="U5414" i="1"/>
  <c r="Z5414" i="1" s="1"/>
  <c r="U5415" i="1"/>
  <c r="Z5415" i="1" s="1"/>
  <c r="U5416" i="1"/>
  <c r="Z5416" i="1" s="1"/>
  <c r="U5417" i="1"/>
  <c r="Z5417" i="1" s="1"/>
  <c r="U5418" i="1"/>
  <c r="Z5418" i="1" s="1"/>
  <c r="U5419" i="1"/>
  <c r="Z5419" i="1" s="1"/>
  <c r="U5420" i="1"/>
  <c r="Z5420" i="1" s="1"/>
  <c r="U5421" i="1"/>
  <c r="Z5421" i="1" s="1"/>
  <c r="U5422" i="1"/>
  <c r="Z5422" i="1" s="1"/>
  <c r="U5423" i="1"/>
  <c r="Z5423" i="1" s="1"/>
  <c r="U5424" i="1"/>
  <c r="Z5424" i="1" s="1"/>
  <c r="U5425" i="1"/>
  <c r="Z5425" i="1" s="1"/>
  <c r="U5426" i="1"/>
  <c r="Z5426" i="1" s="1"/>
  <c r="U5427" i="1"/>
  <c r="Z5427" i="1" s="1"/>
  <c r="U5494" i="1"/>
  <c r="Z5494" i="1" s="1"/>
  <c r="U5428" i="1"/>
  <c r="Z5428" i="1" s="1"/>
  <c r="U5429" i="1"/>
  <c r="Z5429" i="1" s="1"/>
  <c r="U5430" i="1"/>
  <c r="Z5430" i="1" s="1"/>
  <c r="U5431" i="1"/>
  <c r="Z5431" i="1" s="1"/>
  <c r="U5432" i="1"/>
  <c r="Z5432" i="1" s="1"/>
  <c r="U5433" i="1"/>
  <c r="Z5433" i="1" s="1"/>
  <c r="U5434" i="1"/>
  <c r="Z5434" i="1" s="1"/>
  <c r="U5435" i="1"/>
  <c r="Z5435" i="1" s="1"/>
  <c r="U5436" i="1"/>
  <c r="Z5436" i="1" s="1"/>
  <c r="U5437" i="1"/>
  <c r="Z5437" i="1" s="1"/>
  <c r="U5438" i="1"/>
  <c r="Z5438" i="1" s="1"/>
  <c r="U5439" i="1"/>
  <c r="Z5439" i="1" s="1"/>
  <c r="U5440" i="1"/>
  <c r="Z5440" i="1" s="1"/>
  <c r="U5441" i="1"/>
  <c r="Z5441" i="1" s="1"/>
  <c r="U5442" i="1"/>
  <c r="Z5442" i="1" s="1"/>
  <c r="U5443" i="1"/>
  <c r="Z5443" i="1" s="1"/>
  <c r="U5444" i="1"/>
  <c r="Z5444" i="1" s="1"/>
  <c r="U5445" i="1"/>
  <c r="Z5445" i="1" s="1"/>
  <c r="U5446" i="1"/>
  <c r="Z5446" i="1" s="1"/>
  <c r="U5447" i="1"/>
  <c r="Z5447" i="1" s="1"/>
  <c r="U5448" i="1"/>
  <c r="Z5448" i="1" s="1"/>
  <c r="U5449" i="1"/>
  <c r="Z5449" i="1" s="1"/>
  <c r="U5450" i="1"/>
  <c r="Z5450" i="1" s="1"/>
  <c r="U5451" i="1"/>
  <c r="Z5451" i="1" s="1"/>
  <c r="U5452" i="1"/>
  <c r="Z5452" i="1" s="1"/>
  <c r="U5453" i="1"/>
  <c r="Z5453" i="1" s="1"/>
  <c r="U5454" i="1"/>
  <c r="Z5454" i="1" s="1"/>
  <c r="U5455" i="1"/>
  <c r="Z5455" i="1" s="1"/>
  <c r="U5456" i="1"/>
  <c r="Z5456" i="1" s="1"/>
  <c r="U5457" i="1"/>
  <c r="Z5457" i="1" s="1"/>
  <c r="T5458" i="1"/>
  <c r="Y5458" i="1" s="1"/>
  <c r="S5458" i="1"/>
  <c r="X5458" i="1" s="1"/>
  <c r="T5460" i="1"/>
  <c r="Y5460" i="1" s="1"/>
  <c r="S5460" i="1"/>
  <c r="X5460" i="1" s="1"/>
  <c r="T5462" i="1"/>
  <c r="Y5462" i="1" s="1"/>
  <c r="S5462" i="1"/>
  <c r="X5462" i="1" s="1"/>
  <c r="S5466" i="1"/>
  <c r="X5466" i="1" s="1"/>
  <c r="W5466" i="1"/>
  <c r="AB5466" i="1" s="1"/>
  <c r="AB5457" i="1"/>
  <c r="X5459" i="1"/>
  <c r="AB5459" i="1"/>
  <c r="X5461" i="1"/>
  <c r="AB5461" i="1"/>
  <c r="X5463" i="1"/>
  <c r="AB5463" i="1"/>
  <c r="V5468" i="1"/>
  <c r="AA5468" i="1" s="1"/>
  <c r="Z5468" i="1"/>
  <c r="U5470" i="1"/>
  <c r="Z5470" i="1" s="1"/>
  <c r="Y5470" i="1"/>
  <c r="T5472" i="1"/>
  <c r="Y5472" i="1" s="1"/>
  <c r="X5472" i="1"/>
  <c r="AB5472" i="1"/>
  <c r="S5474" i="1"/>
  <c r="X5474" i="1" s="1"/>
  <c r="W5474" i="1"/>
  <c r="AB5474" i="1" s="1"/>
  <c r="V5476" i="1"/>
  <c r="AA5476" i="1" s="1"/>
  <c r="AC5476" i="1" s="1"/>
  <c r="U5478" i="1"/>
  <c r="Z5478" i="1" s="1"/>
  <c r="AC5478" i="1" s="1"/>
  <c r="T5480" i="1"/>
  <c r="Y5480" i="1" s="1"/>
  <c r="AC5480" i="1" s="1"/>
  <c r="S5482" i="1"/>
  <c r="X5482" i="1" s="1"/>
  <c r="W5482" i="1"/>
  <c r="AB5482" i="1" s="1"/>
  <c r="V5484" i="1"/>
  <c r="AA5484" i="1" s="1"/>
  <c r="AC5484" i="1" s="1"/>
  <c r="U5486" i="1"/>
  <c r="Z5486" i="1" s="1"/>
  <c r="AC5486" i="1" s="1"/>
  <c r="T5488" i="1"/>
  <c r="Y5488" i="1" s="1"/>
  <c r="AC5488" i="1" s="1"/>
  <c r="S5490" i="1"/>
  <c r="X5490" i="1" s="1"/>
  <c r="W5490" i="1"/>
  <c r="AB5490" i="1" s="1"/>
  <c r="V5492" i="1"/>
  <c r="AA5492" i="1" s="1"/>
  <c r="AC5492" i="1" s="1"/>
  <c r="U5497" i="1"/>
  <c r="Z5497" i="1" s="1"/>
  <c r="AC5497" i="1" s="1"/>
  <c r="T5499" i="1"/>
  <c r="Y5499" i="1" s="1"/>
  <c r="AC5499" i="1" s="1"/>
  <c r="S5501" i="1"/>
  <c r="X5501" i="1" s="1"/>
  <c r="W5501" i="1"/>
  <c r="AB5501" i="1" s="1"/>
  <c r="AB5503" i="1"/>
  <c r="Z5503" i="1"/>
  <c r="U5507" i="1"/>
  <c r="Z5507" i="1" s="1"/>
  <c r="T5511" i="1"/>
  <c r="Y5511" i="1" s="1"/>
  <c r="AC5511" i="1" s="1"/>
  <c r="AA5513" i="1"/>
  <c r="T5503" i="1"/>
  <c r="Y5503" i="1" s="1"/>
  <c r="S5503" i="1"/>
  <c r="X5503" i="1" s="1"/>
  <c r="V5507" i="1"/>
  <c r="AA5507" i="1" s="1"/>
  <c r="Y5509" i="1"/>
  <c r="S5513" i="1"/>
  <c r="X5513" i="1" s="1"/>
  <c r="W5513" i="1"/>
  <c r="AB5513" i="1" s="1"/>
  <c r="V5515" i="1"/>
  <c r="AA5515" i="1" s="1"/>
  <c r="AC5515" i="1" s="1"/>
  <c r="AA5505" i="1"/>
  <c r="U5509" i="1"/>
  <c r="Z5509" i="1" s="1"/>
  <c r="S5505" i="1"/>
  <c r="X5505" i="1" s="1"/>
  <c r="W5505" i="1"/>
  <c r="AB5505" i="1" s="1"/>
  <c r="T5563" i="1"/>
  <c r="Y5563" i="1" s="1"/>
  <c r="W5565" i="1"/>
  <c r="AB5565" i="1" s="1"/>
  <c r="U5572" i="1"/>
  <c r="Z5572" i="1" s="1"/>
  <c r="U5517" i="1"/>
  <c r="Z5517" i="1" s="1"/>
  <c r="AC5517" i="1" s="1"/>
  <c r="T5519" i="1"/>
  <c r="Y5519" i="1" s="1"/>
  <c r="AC5519" i="1" s="1"/>
  <c r="S5521" i="1"/>
  <c r="X5521" i="1" s="1"/>
  <c r="W5521" i="1"/>
  <c r="AB5521" i="1" s="1"/>
  <c r="V5526" i="1"/>
  <c r="AA5526" i="1" s="1"/>
  <c r="AC5526" i="1" s="1"/>
  <c r="U5528" i="1"/>
  <c r="Z5528" i="1" s="1"/>
  <c r="AC5528" i="1" s="1"/>
  <c r="T5530" i="1"/>
  <c r="Y5530" i="1" s="1"/>
  <c r="AC5530" i="1" s="1"/>
  <c r="S5532" i="1"/>
  <c r="X5532" i="1" s="1"/>
  <c r="W5532" i="1"/>
  <c r="AB5532" i="1" s="1"/>
  <c r="V5534" i="1"/>
  <c r="AA5534" i="1" s="1"/>
  <c r="AC5534" i="1" s="1"/>
  <c r="U5536" i="1"/>
  <c r="Z5536" i="1" s="1"/>
  <c r="AC5536" i="1" s="1"/>
  <c r="T5538" i="1"/>
  <c r="Y5538" i="1" s="1"/>
  <c r="AC5538" i="1" s="1"/>
  <c r="S5540" i="1"/>
  <c r="X5540" i="1" s="1"/>
  <c r="AC5540" i="1" s="1"/>
  <c r="W5540" i="1"/>
  <c r="AB5540" i="1" s="1"/>
  <c r="V5542" i="1"/>
  <c r="AA5542" i="1" s="1"/>
  <c r="AC5542" i="1" s="1"/>
  <c r="U5544" i="1"/>
  <c r="Z5544" i="1" s="1"/>
  <c r="AC5544" i="1" s="1"/>
  <c r="T5546" i="1"/>
  <c r="Y5546" i="1" s="1"/>
  <c r="AC5546" i="1" s="1"/>
  <c r="S5548" i="1"/>
  <c r="X5548" i="1" s="1"/>
  <c r="W5548" i="1"/>
  <c r="AB5548" i="1" s="1"/>
  <c r="V5550" i="1"/>
  <c r="AA5550" i="1" s="1"/>
  <c r="AC5550" i="1" s="1"/>
  <c r="U5552" i="1"/>
  <c r="Z5552" i="1" s="1"/>
  <c r="AC5552" i="1" s="1"/>
  <c r="T5554" i="1"/>
  <c r="Y5554" i="1" s="1"/>
  <c r="AC5554" i="1" s="1"/>
  <c r="S5556" i="1"/>
  <c r="X5556" i="1" s="1"/>
  <c r="W5556" i="1"/>
  <c r="AB5556" i="1" s="1"/>
  <c r="V5561" i="1"/>
  <c r="AA5561" i="1" s="1"/>
  <c r="AC5561" i="1" s="1"/>
  <c r="U5563" i="1"/>
  <c r="Z5563" i="1" s="1"/>
  <c r="T5565" i="1"/>
  <c r="Y5565" i="1" s="1"/>
  <c r="AC5565" i="1" s="1"/>
  <c r="S5567" i="1"/>
  <c r="X5567" i="1" s="1"/>
  <c r="W5567" i="1"/>
  <c r="AB5567" i="1" s="1"/>
  <c r="V5572" i="1"/>
  <c r="AA5572" i="1" s="1"/>
  <c r="F9" i="5"/>
  <c r="F74" i="5"/>
  <c r="E74" i="5"/>
  <c r="AC5569" i="1" l="1"/>
  <c r="AC5558" i="1"/>
  <c r="AC4843" i="1"/>
  <c r="AD4843" i="1" s="1"/>
  <c r="AD3236" i="1"/>
  <c r="AC3233" i="1"/>
  <c r="AD3246" i="1" s="1"/>
  <c r="AC1123" i="1"/>
  <c r="AD1286" i="1"/>
  <c r="AC1087" i="1"/>
  <c r="AC638" i="1"/>
  <c r="AC550" i="1"/>
  <c r="AC465" i="1"/>
  <c r="AC418" i="1"/>
  <c r="AC405" i="1"/>
  <c r="AC396" i="1"/>
  <c r="AC307" i="1"/>
  <c r="AC103" i="1"/>
  <c r="AC657" i="1"/>
  <c r="AC4998" i="1"/>
  <c r="AD4998" i="1" s="1"/>
  <c r="AC4731" i="1"/>
  <c r="AC4236" i="1"/>
  <c r="AC3372" i="1"/>
  <c r="AD3372" i="1" s="1"/>
  <c r="AD3242" i="1"/>
  <c r="AC1094" i="1"/>
  <c r="AC1823" i="1"/>
  <c r="AC319" i="1"/>
  <c r="AC4963" i="1"/>
  <c r="AC4870" i="1"/>
  <c r="AC4712" i="1"/>
  <c r="AD4712" i="1" s="1"/>
  <c r="AC4265" i="1"/>
  <c r="AC3735" i="1"/>
  <c r="AD3244" i="1"/>
  <c r="AD3241" i="1"/>
  <c r="AD3238" i="1"/>
  <c r="AC3034" i="1"/>
  <c r="AC1044" i="1"/>
  <c r="AC985" i="1"/>
  <c r="AC976" i="1"/>
  <c r="AC963" i="1"/>
  <c r="AC925" i="1"/>
  <c r="AD1294" i="1"/>
  <c r="AC1193" i="1"/>
  <c r="AC1163" i="1"/>
  <c r="AC1052" i="1"/>
  <c r="AD3237" i="1"/>
  <c r="AD3234" i="1"/>
  <c r="AC2138" i="1"/>
  <c r="AC1124" i="1"/>
  <c r="AD1124" i="1" s="1"/>
  <c r="AC899" i="1"/>
  <c r="AC890" i="1"/>
  <c r="AC852" i="1"/>
  <c r="AC839" i="1"/>
  <c r="AC830" i="1"/>
  <c r="AD1290" i="1"/>
  <c r="AD1656" i="1"/>
  <c r="AC507" i="1"/>
  <c r="AC494" i="1"/>
  <c r="AC485" i="1"/>
  <c r="AC482" i="1"/>
  <c r="AD425" i="1"/>
  <c r="AC412" i="1"/>
  <c r="AD417" i="1" s="1"/>
  <c r="AC409" i="1"/>
  <c r="AC338" i="1"/>
  <c r="AC282" i="1"/>
  <c r="AC5523" i="1"/>
  <c r="AC5066" i="1"/>
  <c r="AC5057" i="1"/>
  <c r="AD5069" i="1" s="1"/>
  <c r="AC4510" i="1"/>
  <c r="AC4274" i="1"/>
  <c r="AC4251" i="1"/>
  <c r="AD4244" i="1"/>
  <c r="AC4242" i="1"/>
  <c r="AD4254" i="1" s="1"/>
  <c r="AC3664" i="1"/>
  <c r="AD3664" i="1" s="1"/>
  <c r="AC3540" i="1"/>
  <c r="AC3579" i="1"/>
  <c r="AC2949" i="1"/>
  <c r="AC2015" i="1"/>
  <c r="AC562" i="1"/>
  <c r="AD572" i="1" s="1"/>
  <c r="AC316" i="1"/>
  <c r="AC675" i="1"/>
  <c r="AD5068" i="1"/>
  <c r="AD5065" i="1"/>
  <c r="AC4424" i="1"/>
  <c r="AC3424" i="1"/>
  <c r="AC3581" i="1"/>
  <c r="AC3182" i="1"/>
  <c r="AC2478" i="1"/>
  <c r="AC1931" i="1"/>
  <c r="AC959" i="1"/>
  <c r="AC950" i="1"/>
  <c r="AC915" i="1"/>
  <c r="AC905" i="1"/>
  <c r="AC1940" i="1"/>
  <c r="AC668" i="1"/>
  <c r="AC5082" i="1"/>
  <c r="AC4314" i="1"/>
  <c r="AC3225" i="1"/>
  <c r="AC3212" i="1"/>
  <c r="AD3212" i="1" s="1"/>
  <c r="AC3123" i="1"/>
  <c r="AC1790" i="1"/>
  <c r="AC1445" i="1"/>
  <c r="AC1120" i="1"/>
  <c r="AC1107" i="1"/>
  <c r="AC1098" i="1"/>
  <c r="AC974" i="1"/>
  <c r="AC898" i="1"/>
  <c r="AC1051" i="1"/>
  <c r="AC667" i="1"/>
  <c r="AD671" i="1" s="1"/>
  <c r="AC597" i="1"/>
  <c r="AD5104" i="1"/>
  <c r="AC4645" i="1"/>
  <c r="AD4645" i="1" s="1"/>
  <c r="AC4515" i="1"/>
  <c r="AD4515" i="1" s="1"/>
  <c r="AC4183" i="1"/>
  <c r="AC3461" i="1"/>
  <c r="AC3330" i="1"/>
  <c r="AD3371" i="1"/>
  <c r="AC3251" i="1"/>
  <c r="AC2410" i="1"/>
  <c r="AD2410" i="1" s="1"/>
  <c r="AC1132" i="1"/>
  <c r="AD1132" i="1" s="1"/>
  <c r="AC891" i="1"/>
  <c r="AC885" i="1"/>
  <c r="AC1085" i="1"/>
  <c r="AC578" i="1"/>
  <c r="AC535" i="1"/>
  <c r="AD535" i="1" s="1"/>
  <c r="AC475" i="1"/>
  <c r="AC415" i="1"/>
  <c r="AD415" i="1" s="1"/>
  <c r="AC379" i="1"/>
  <c r="AD379" i="1" s="1"/>
  <c r="AC317" i="1"/>
  <c r="AC188" i="1"/>
  <c r="AC679" i="1"/>
  <c r="AD679" i="1" s="1"/>
  <c r="AC622" i="1"/>
  <c r="AC4613" i="1"/>
  <c r="AD4256" i="1"/>
  <c r="AD4031" i="1"/>
  <c r="AC3484" i="1"/>
  <c r="AD3484" i="1" s="1"/>
  <c r="AC3687" i="1"/>
  <c r="AC4858" i="1"/>
  <c r="AC4853" i="1"/>
  <c r="AC4847" i="1"/>
  <c r="AC4816" i="1"/>
  <c r="AC4807" i="1"/>
  <c r="AC4794" i="1"/>
  <c r="AC4785" i="1"/>
  <c r="AD4797" i="1" s="1"/>
  <c r="AC4768" i="1"/>
  <c r="AC4758" i="1"/>
  <c r="AC4755" i="1"/>
  <c r="AC4699" i="1"/>
  <c r="AC4243" i="1"/>
  <c r="AC4027" i="1"/>
  <c r="AC4020" i="1"/>
  <c r="AC3895" i="1"/>
  <c r="AC3873" i="1"/>
  <c r="AC3696" i="1"/>
  <c r="AC3326" i="1"/>
  <c r="AC3313" i="1"/>
  <c r="AC3304" i="1"/>
  <c r="AC3266" i="1"/>
  <c r="AC4058" i="1"/>
  <c r="AC3476" i="1"/>
  <c r="AC3652" i="1"/>
  <c r="AC3806" i="1"/>
  <c r="AC3763" i="1"/>
  <c r="AC4852" i="1"/>
  <c r="AC4837" i="1"/>
  <c r="AC4573" i="1"/>
  <c r="AD4038" i="1"/>
  <c r="AD4035" i="1"/>
  <c r="AC3479" i="1"/>
  <c r="AC2583" i="1"/>
  <c r="AC2552" i="1"/>
  <c r="AC2428" i="1"/>
  <c r="AD2428" i="1" s="1"/>
  <c r="AC2337" i="1"/>
  <c r="AC2055" i="1"/>
  <c r="AC1138" i="1"/>
  <c r="AC1129" i="1"/>
  <c r="AD1129" i="1" s="1"/>
  <c r="AC948" i="1"/>
  <c r="AC2498" i="1"/>
  <c r="AC1878" i="1"/>
  <c r="AC1647" i="1"/>
  <c r="AD1647" i="1" s="1"/>
  <c r="AC1300" i="1"/>
  <c r="AD1303" i="1" s="1"/>
  <c r="AC1245" i="1"/>
  <c r="AC1672" i="1"/>
  <c r="AD546" i="1"/>
  <c r="AC511" i="1"/>
  <c r="AC400" i="1"/>
  <c r="AC2502" i="1"/>
  <c r="AD2502" i="1" s="1"/>
  <c r="AC1876" i="1"/>
  <c r="AC1802" i="1"/>
  <c r="AC1574" i="1"/>
  <c r="AC1109" i="1"/>
  <c r="AC903" i="1"/>
  <c r="AC2476" i="1"/>
  <c r="AC1453" i="1"/>
  <c r="AC431" i="1"/>
  <c r="AC249" i="1"/>
  <c r="AC71" i="1"/>
  <c r="AC2010" i="1"/>
  <c r="AC1896" i="1"/>
  <c r="AC2233" i="1"/>
  <c r="AC1143" i="1"/>
  <c r="AC883" i="1"/>
  <c r="AC817" i="1"/>
  <c r="AC1927" i="1"/>
  <c r="AC1901" i="1"/>
  <c r="AD1311" i="1"/>
  <c r="AC1308" i="1"/>
  <c r="AD1308" i="1" s="1"/>
  <c r="AC1298" i="1"/>
  <c r="AD1298" i="1" s="1"/>
  <c r="AC1160" i="1"/>
  <c r="AC490" i="1"/>
  <c r="AC481" i="1"/>
  <c r="AC440" i="1"/>
  <c r="AC280" i="1"/>
  <c r="AC93" i="1"/>
  <c r="AC658" i="1"/>
  <c r="AC54" i="1"/>
  <c r="AC50" i="1"/>
  <c r="AC1824" i="1"/>
  <c r="AC2659" i="1"/>
  <c r="AD2671" i="1" s="1"/>
  <c r="AC2335" i="1"/>
  <c r="AC2166" i="1"/>
  <c r="AC1412" i="1"/>
  <c r="AC876" i="1"/>
  <c r="AC1246" i="1"/>
  <c r="AC795" i="1"/>
  <c r="AC515" i="1"/>
  <c r="AC477" i="1"/>
  <c r="AC455" i="1"/>
  <c r="AC627" i="1"/>
  <c r="AD627" i="1" s="1"/>
  <c r="AC592" i="1"/>
  <c r="AD606" i="1" s="1"/>
  <c r="AC33" i="1"/>
  <c r="AC5412" i="1"/>
  <c r="AC5264" i="1"/>
  <c r="AC4947" i="1"/>
  <c r="AC4886" i="1"/>
  <c r="AD4651" i="1"/>
  <c r="AC4591" i="1"/>
  <c r="AC3804" i="1"/>
  <c r="AC3563" i="1"/>
  <c r="AD3568" i="1" s="1"/>
  <c r="AC3544" i="1"/>
  <c r="AC3494" i="1"/>
  <c r="AC3636" i="1"/>
  <c r="AC3138" i="1"/>
  <c r="AC2745" i="1"/>
  <c r="AC5474" i="1"/>
  <c r="AC5418" i="1"/>
  <c r="AC5135" i="1"/>
  <c r="AC5101" i="1"/>
  <c r="AC5079" i="1"/>
  <c r="AC4964" i="1"/>
  <c r="AC4956" i="1"/>
  <c r="AC4921" i="1"/>
  <c r="AC4866" i="1"/>
  <c r="AC4824" i="1"/>
  <c r="AC4815" i="1"/>
  <c r="AD4821" i="1" s="1"/>
  <c r="AC4729" i="1"/>
  <c r="AD4710" i="1"/>
  <c r="AD4685" i="1"/>
  <c r="AC4673" i="1"/>
  <c r="AD4650" i="1"/>
  <c r="AD4634" i="1"/>
  <c r="AC4550" i="1"/>
  <c r="AC4464" i="1"/>
  <c r="AD4464" i="1" s="1"/>
  <c r="AC4094" i="1"/>
  <c r="AD4094" i="1" s="1"/>
  <c r="AC4072" i="1"/>
  <c r="AD4270" i="1"/>
  <c r="AD4264" i="1"/>
  <c r="AD4253" i="1"/>
  <c r="AD4250" i="1"/>
  <c r="AC3738" i="1"/>
  <c r="AD3454" i="1"/>
  <c r="AC3443" i="1"/>
  <c r="AD3448" i="1" s="1"/>
  <c r="AC3745" i="1"/>
  <c r="AC3729" i="1"/>
  <c r="AC3723" i="1"/>
  <c r="AC3491" i="1"/>
  <c r="AC3355" i="1"/>
  <c r="AC3235" i="1"/>
  <c r="AD3235" i="1" s="1"/>
  <c r="AD3211" i="1"/>
  <c r="AC3208" i="1"/>
  <c r="AD3208" i="1" s="1"/>
  <c r="AD3197" i="1"/>
  <c r="AC3194" i="1"/>
  <c r="AD3194" i="1" s="1"/>
  <c r="AD3187" i="1"/>
  <c r="AC3181" i="1"/>
  <c r="AD3181" i="1" s="1"/>
  <c r="AC2785" i="1"/>
  <c r="AC2996" i="1"/>
  <c r="AC2987" i="1"/>
  <c r="AC2974" i="1"/>
  <c r="AC2698" i="1"/>
  <c r="AC2379" i="1"/>
  <c r="AC2370" i="1"/>
  <c r="AC2312" i="1"/>
  <c r="AC2702" i="1"/>
  <c r="AC2641" i="1"/>
  <c r="AC1810" i="1"/>
  <c r="AC5462" i="1"/>
  <c r="AC5439" i="1"/>
  <c r="AC5424" i="1"/>
  <c r="AC5420" i="1"/>
  <c r="AC4938" i="1"/>
  <c r="AD4907" i="1"/>
  <c r="AD4829" i="1"/>
  <c r="AD4826" i="1"/>
  <c r="AD4649" i="1"/>
  <c r="AC4532" i="1"/>
  <c r="AC4176" i="1"/>
  <c r="AC4167" i="1"/>
  <c r="AD4179" i="1" s="1"/>
  <c r="AC4128" i="1"/>
  <c r="AD4128" i="1" s="1"/>
  <c r="AC4115" i="1"/>
  <c r="AC4341" i="1"/>
  <c r="AC4295" i="1"/>
  <c r="AC4282" i="1"/>
  <c r="AC4273" i="1"/>
  <c r="AD4285" i="1" s="1"/>
  <c r="AD4266" i="1"/>
  <c r="AD4263" i="1"/>
  <c r="AD4260" i="1"/>
  <c r="AD4252" i="1"/>
  <c r="AD4249" i="1"/>
  <c r="AD4246" i="1"/>
  <c r="AC4234" i="1"/>
  <c r="AC3932" i="1"/>
  <c r="AD3932" i="1" s="1"/>
  <c r="AC3819" i="1"/>
  <c r="AC3780" i="1"/>
  <c r="AC3698" i="1"/>
  <c r="AD3572" i="1"/>
  <c r="AC3685" i="1"/>
  <c r="AC3502" i="1"/>
  <c r="AC3471" i="1"/>
  <c r="AC3527" i="1"/>
  <c r="AC3317" i="1"/>
  <c r="AC3308" i="1"/>
  <c r="AC3328" i="1"/>
  <c r="AC2694" i="1"/>
  <c r="AC5122" i="1"/>
  <c r="AD5122" i="1" s="1"/>
  <c r="AD5073" i="1"/>
  <c r="AC4867" i="1"/>
  <c r="AC4864" i="1"/>
  <c r="AD4825" i="1"/>
  <c r="AD4822" i="1"/>
  <c r="AD4819" i="1"/>
  <c r="AD4816" i="1"/>
  <c r="AC4690" i="1"/>
  <c r="AD4690" i="1" s="1"/>
  <c r="AD4680" i="1"/>
  <c r="AC4354" i="1"/>
  <c r="AC4546" i="1"/>
  <c r="AC4402" i="1"/>
  <c r="AD4272" i="1"/>
  <c r="AC3822" i="1"/>
  <c r="AC4014" i="1"/>
  <c r="AC3861" i="1"/>
  <c r="AC3446" i="1"/>
  <c r="AD3446" i="1" s="1"/>
  <c r="AC3649" i="1"/>
  <c r="AC3617" i="1"/>
  <c r="AD3313" i="1"/>
  <c r="AC3418" i="1"/>
  <c r="AC3327" i="1"/>
  <c r="AC3311" i="1"/>
  <c r="AC3301" i="1"/>
  <c r="AC3134" i="1"/>
  <c r="AC3113" i="1"/>
  <c r="AC3100" i="1"/>
  <c r="AC3074" i="1"/>
  <c r="AC2872" i="1"/>
  <c r="AC2858" i="1"/>
  <c r="AC2819" i="1"/>
  <c r="AC2751" i="1"/>
  <c r="AC2979" i="1"/>
  <c r="AD2979" i="1" s="1"/>
  <c r="AC2957" i="1"/>
  <c r="AC2847" i="1"/>
  <c r="AC2749" i="1"/>
  <c r="AC2700" i="1"/>
  <c r="AC2441" i="1"/>
  <c r="AD2441" i="1" s="1"/>
  <c r="AC2439" i="1"/>
  <c r="AC2409" i="1"/>
  <c r="AD2409" i="1" s="1"/>
  <c r="AC2348" i="1"/>
  <c r="AC2153" i="1"/>
  <c r="AC1722" i="1"/>
  <c r="AC1609" i="1"/>
  <c r="AC1570" i="1"/>
  <c r="AD1863" i="1"/>
  <c r="AC1853" i="1"/>
  <c r="AC1146" i="1"/>
  <c r="AC1134" i="1"/>
  <c r="AD1143" i="1" s="1"/>
  <c r="AC2427" i="1"/>
  <c r="AC2159" i="1"/>
  <c r="AD2160" i="1" s="1"/>
  <c r="AC1825" i="1"/>
  <c r="AC1724" i="1"/>
  <c r="AC1621" i="1"/>
  <c r="AC649" i="1"/>
  <c r="AC357" i="1"/>
  <c r="AC344" i="1"/>
  <c r="AC330" i="1"/>
  <c r="AC3671" i="1"/>
  <c r="AC1780" i="1"/>
  <c r="AC1720" i="1"/>
  <c r="AC2626" i="1"/>
  <c r="AD2438" i="1"/>
  <c r="AC1895" i="1"/>
  <c r="AC1844" i="1"/>
  <c r="AC1808" i="1"/>
  <c r="AC1792" i="1"/>
  <c r="AC1817" i="1"/>
  <c r="AC2242" i="1"/>
  <c r="AC1839" i="1"/>
  <c r="AC1273" i="1"/>
  <c r="AC2241" i="1"/>
  <c r="AC1845" i="1"/>
  <c r="AC1832" i="1"/>
  <c r="AD1949" i="1"/>
  <c r="AC1776" i="1"/>
  <c r="AC1767" i="1"/>
  <c r="AC1465" i="1"/>
  <c r="AC2504" i="1"/>
  <c r="AD2504" i="1" s="1"/>
  <c r="AC2349" i="1"/>
  <c r="AC2291" i="1"/>
  <c r="AC2662" i="1"/>
  <c r="AC2140" i="1"/>
  <c r="AC2027" i="1"/>
  <c r="AD1896" i="1"/>
  <c r="AC1821" i="1"/>
  <c r="AC1809" i="1"/>
  <c r="AC1576" i="1"/>
  <c r="AD1576" i="1" s="1"/>
  <c r="AD2166" i="1"/>
  <c r="AC2145" i="1"/>
  <c r="AD1866" i="1"/>
  <c r="AC1840" i="1"/>
  <c r="AC1816" i="1"/>
  <c r="AC1434" i="1"/>
  <c r="AC1402" i="1"/>
  <c r="AC2019" i="1"/>
  <c r="AC2225" i="1"/>
  <c r="AC1152" i="1"/>
  <c r="AC637" i="1"/>
  <c r="AD638" i="1" s="1"/>
  <c r="AD571" i="1"/>
  <c r="AD568" i="1"/>
  <c r="AD533" i="1"/>
  <c r="AC662" i="1"/>
  <c r="AC1763" i="1"/>
  <c r="AD1582" i="1"/>
  <c r="AC2194" i="1"/>
  <c r="AC2156" i="1"/>
  <c r="AC2008" i="1"/>
  <c r="AD2022" i="1" s="1"/>
  <c r="AD1862" i="1"/>
  <c r="AC1822" i="1"/>
  <c r="AD1575" i="1"/>
  <c r="AC2135" i="1"/>
  <c r="AC1815" i="1"/>
  <c r="AC1568" i="1"/>
  <c r="AD2164" i="1"/>
  <c r="AC2068" i="1"/>
  <c r="AD2075" i="1" s="1"/>
  <c r="AC1914" i="1"/>
  <c r="AC2017" i="1"/>
  <c r="AD567" i="1"/>
  <c r="AC3451" i="1"/>
  <c r="AC5445" i="1"/>
  <c r="AC4983" i="1"/>
  <c r="AC4939" i="1"/>
  <c r="AC4881" i="1"/>
  <c r="AC3956" i="1"/>
  <c r="AC3596" i="1"/>
  <c r="AC3534" i="1"/>
  <c r="AD3404" i="1"/>
  <c r="AD3133" i="1"/>
  <c r="AC3968" i="1"/>
  <c r="AC3651" i="1"/>
  <c r="AC3447" i="1"/>
  <c r="AC5548" i="1"/>
  <c r="AD5080" i="1"/>
  <c r="AD5077" i="1"/>
  <c r="AC4556" i="1"/>
  <c r="AC3604" i="1"/>
  <c r="AC3566" i="1"/>
  <c r="AC3788" i="1"/>
  <c r="AC3602" i="1"/>
  <c r="AC3096" i="1"/>
  <c r="AD3100" i="1" s="1"/>
  <c r="AC2520" i="1"/>
  <c r="AC5563" i="1"/>
  <c r="AC5505" i="1"/>
  <c r="AC5509" i="1"/>
  <c r="AC5507" i="1"/>
  <c r="AC5470" i="1"/>
  <c r="AC5460" i="1"/>
  <c r="AC5454" i="1"/>
  <c r="AC5450" i="1"/>
  <c r="AC5446" i="1"/>
  <c r="AC5442" i="1"/>
  <c r="AC5438" i="1"/>
  <c r="AC5434" i="1"/>
  <c r="AC5430" i="1"/>
  <c r="AC5427" i="1"/>
  <c r="AC5423" i="1"/>
  <c r="AC5417" i="1"/>
  <c r="AC5282" i="1"/>
  <c r="AC5261" i="1"/>
  <c r="AC5276" i="1"/>
  <c r="AC5258" i="1"/>
  <c r="AC5252" i="1"/>
  <c r="AC5220" i="1"/>
  <c r="AD5085" i="1"/>
  <c r="AD5082" i="1"/>
  <c r="AC5126" i="1"/>
  <c r="AD5126" i="1" s="1"/>
  <c r="AC5111" i="1"/>
  <c r="AC5107" i="1"/>
  <c r="AC5075" i="1"/>
  <c r="AD5075" i="1" s="1"/>
  <c r="AD5081" i="1"/>
  <c r="AD5076" i="1"/>
  <c r="AD4928" i="1"/>
  <c r="AD4925" i="1"/>
  <c r="AD4836" i="1"/>
  <c r="AD4823" i="1"/>
  <c r="AC4778" i="1"/>
  <c r="AD4778" i="1" s="1"/>
  <c r="AC4757" i="1"/>
  <c r="AC4703" i="1"/>
  <c r="AD4681" i="1"/>
  <c r="AC4554" i="1"/>
  <c r="AC4555" i="1"/>
  <c r="AC4596" i="1"/>
  <c r="AD4543" i="1"/>
  <c r="AD4533" i="1"/>
  <c r="AD4530" i="1"/>
  <c r="AC4360" i="1"/>
  <c r="AC4227" i="1"/>
  <c r="AD4229" i="1" s="1"/>
  <c r="AD4195" i="1"/>
  <c r="AD4192" i="1"/>
  <c r="AC4106" i="1"/>
  <c r="AD4108" i="1" s="1"/>
  <c r="AD4074" i="1"/>
  <c r="AD4071" i="1"/>
  <c r="AC4355" i="1"/>
  <c r="AC4344" i="1"/>
  <c r="AC4343" i="1"/>
  <c r="AC4335" i="1"/>
  <c r="AD4028" i="1"/>
  <c r="AD4025" i="1"/>
  <c r="AC3874" i="1"/>
  <c r="AD4017" i="1"/>
  <c r="AC3964" i="1"/>
  <c r="AC3961" i="1"/>
  <c r="AC3958" i="1"/>
  <c r="AC3951" i="1"/>
  <c r="AD3951" i="1" s="1"/>
  <c r="AC3948" i="1"/>
  <c r="AD3948" i="1" s="1"/>
  <c r="AC3945" i="1"/>
  <c r="AD3945" i="1" s="1"/>
  <c r="AC3923" i="1"/>
  <c r="AC3911" i="1"/>
  <c r="AC3881" i="1"/>
  <c r="AC3851" i="1"/>
  <c r="AC3821" i="1"/>
  <c r="AD3821" i="1" s="1"/>
  <c r="AC3917" i="1"/>
  <c r="AC3744" i="1"/>
  <c r="AC3589" i="1"/>
  <c r="AD3589" i="1" s="1"/>
  <c r="AC3866" i="1"/>
  <c r="AC3790" i="1"/>
  <c r="AC3777" i="1"/>
  <c r="AC3751" i="1"/>
  <c r="AC3694" i="1"/>
  <c r="AC3658" i="1"/>
  <c r="AD3658" i="1" s="1"/>
  <c r="AC3622" i="1"/>
  <c r="AC3524" i="1"/>
  <c r="AC3486" i="1"/>
  <c r="AC3460" i="1"/>
  <c r="AC3452" i="1"/>
  <c r="AD3452" i="1" s="1"/>
  <c r="AC3444" i="1"/>
  <c r="AD3444" i="1" s="1"/>
  <c r="AC3831" i="1"/>
  <c r="AC3823" i="1"/>
  <c r="AD3763" i="1"/>
  <c r="AC3742" i="1"/>
  <c r="AD3665" i="1"/>
  <c r="AD3660" i="1"/>
  <c r="AC3626" i="1"/>
  <c r="AD3585" i="1"/>
  <c r="AC3583" i="1"/>
  <c r="AD3583" i="1" s="1"/>
  <c r="AD3579" i="1"/>
  <c r="AC3562" i="1"/>
  <c r="AC3521" i="1"/>
  <c r="AC3515" i="1"/>
  <c r="AC3487" i="1"/>
  <c r="AC3475" i="1"/>
  <c r="AC3469" i="1"/>
  <c r="AC3434" i="1"/>
  <c r="AC3416" i="1"/>
  <c r="AC3291" i="1"/>
  <c r="AD3925" i="1"/>
  <c r="AC3900" i="1"/>
  <c r="AC3775" i="1"/>
  <c r="AC3710" i="1"/>
  <c r="AC3693" i="1"/>
  <c r="AC3559" i="1"/>
  <c r="AC3549" i="1"/>
  <c r="AC3514" i="1"/>
  <c r="AC3439" i="1"/>
  <c r="AC3429" i="1"/>
  <c r="AC3423" i="1"/>
  <c r="AD3423" i="1" s="1"/>
  <c r="AC3413" i="1"/>
  <c r="AD3425" i="1" s="1"/>
  <c r="AC3410" i="1"/>
  <c r="AD3410" i="1" s="1"/>
  <c r="AD3403" i="1"/>
  <c r="AD3400" i="1"/>
  <c r="AC3397" i="1"/>
  <c r="AD3397" i="1" s="1"/>
  <c r="AD3364" i="1"/>
  <c r="AD3361" i="1"/>
  <c r="AD3358" i="1"/>
  <c r="AD3355" i="1"/>
  <c r="AC3348" i="1"/>
  <c r="AC3345" i="1"/>
  <c r="AC3342" i="1"/>
  <c r="AC3322" i="1"/>
  <c r="AD3322" i="1" s="1"/>
  <c r="AC3306" i="1"/>
  <c r="AC3303" i="1"/>
  <c r="AC3293" i="1"/>
  <c r="AD3304" i="1" s="1"/>
  <c r="AC3290" i="1"/>
  <c r="AC3280" i="1"/>
  <c r="AC3277" i="1"/>
  <c r="AC3267" i="1"/>
  <c r="AC3264" i="1"/>
  <c r="AD3257" i="1"/>
  <c r="AD3254" i="1"/>
  <c r="AD3251" i="1"/>
  <c r="AC3221" i="1"/>
  <c r="AD3221" i="1" s="1"/>
  <c r="AC3173" i="1"/>
  <c r="AD3173" i="1" s="1"/>
  <c r="AD3138" i="1"/>
  <c r="AC3044" i="1"/>
  <c r="AD3044" i="1" s="1"/>
  <c r="AC2832" i="1"/>
  <c r="AC2806" i="1"/>
  <c r="AC2793" i="1"/>
  <c r="AC2721" i="1"/>
  <c r="AC3114" i="1"/>
  <c r="AC3102" i="1"/>
  <c r="AD3102" i="1" s="1"/>
  <c r="AC3099" i="1"/>
  <c r="AC3092" i="1"/>
  <c r="AC3077" i="1"/>
  <c r="AC3054" i="1"/>
  <c r="AC3045" i="1"/>
  <c r="AD3045" i="1" s="1"/>
  <c r="AC3042" i="1"/>
  <c r="AD3042" i="1" s="1"/>
  <c r="AC3039" i="1"/>
  <c r="AD3039" i="1" s="1"/>
  <c r="AD2960" i="1"/>
  <c r="AD2957" i="1"/>
  <c r="AD2950" i="1"/>
  <c r="AD2947" i="1"/>
  <c r="AC2919" i="1"/>
  <c r="AC2838" i="1"/>
  <c r="AC2804" i="1"/>
  <c r="AC2709" i="1"/>
  <c r="AC2582" i="1"/>
  <c r="AC2454" i="1"/>
  <c r="AC2353" i="1"/>
  <c r="AD2353" i="1" s="1"/>
  <c r="AC2259" i="1"/>
  <c r="AD2688" i="1"/>
  <c r="AC2648" i="1"/>
  <c r="AD2648" i="1" s="1"/>
  <c r="AC2624" i="1"/>
  <c r="AC2605" i="1"/>
  <c r="AC2499" i="1"/>
  <c r="AC2496" i="1"/>
  <c r="AD2496" i="1" s="1"/>
  <c r="AD2342" i="1"/>
  <c r="AC2418" i="1"/>
  <c r="AD2418" i="1" s="1"/>
  <c r="AC2389" i="1"/>
  <c r="AD1968" i="1"/>
  <c r="AC2651" i="1"/>
  <c r="AC2390" i="1"/>
  <c r="AC2663" i="1"/>
  <c r="AC2150" i="1"/>
  <c r="AC1640" i="1"/>
  <c r="AC5532" i="1"/>
  <c r="AC5440" i="1"/>
  <c r="AC5429" i="1"/>
  <c r="AC5407" i="1"/>
  <c r="AC5254" i="1"/>
  <c r="AC5251" i="1"/>
  <c r="AC5229" i="1"/>
  <c r="AC5221" i="1"/>
  <c r="AC5113" i="1"/>
  <c r="AD5113" i="1" s="1"/>
  <c r="AC5110" i="1"/>
  <c r="AD5110" i="1" s="1"/>
  <c r="AD5084" i="1"/>
  <c r="AC5019" i="1"/>
  <c r="AC4974" i="1"/>
  <c r="AC4923" i="1"/>
  <c r="AD4923" i="1" s="1"/>
  <c r="AC4877" i="1"/>
  <c r="AC4872" i="1"/>
  <c r="AC4869" i="1"/>
  <c r="AC4862" i="1"/>
  <c r="AC4856" i="1"/>
  <c r="AC4855" i="1"/>
  <c r="AC4850" i="1"/>
  <c r="AC4848" i="1"/>
  <c r="AC4752" i="1"/>
  <c r="AD4752" i="1" s="1"/>
  <c r="AC4660" i="1"/>
  <c r="AD4660" i="1" s="1"/>
  <c r="AC4661" i="1"/>
  <c r="AD4661" i="1" s="1"/>
  <c r="AD4631" i="1"/>
  <c r="AC4564" i="1"/>
  <c r="AC4570" i="1"/>
  <c r="AC4405" i="1"/>
  <c r="AC4593" i="1"/>
  <c r="AC4551" i="1"/>
  <c r="AC4547" i="1"/>
  <c r="AC4490" i="1"/>
  <c r="AD4490" i="1" s="1"/>
  <c r="AC4477" i="1"/>
  <c r="AC4468" i="1"/>
  <c r="AD4480" i="1" s="1"/>
  <c r="AC4430" i="1"/>
  <c r="AD4430" i="1" s="1"/>
  <c r="AC4417" i="1"/>
  <c r="AC4398" i="1"/>
  <c r="AC4379" i="1"/>
  <c r="AC4370" i="1"/>
  <c r="AD4370" i="1" s="1"/>
  <c r="AC4545" i="1"/>
  <c r="AD4542" i="1"/>
  <c r="AD4539" i="1"/>
  <c r="AC4536" i="1"/>
  <c r="AD4216" i="1"/>
  <c r="AD4213" i="1"/>
  <c r="AC4210" i="1"/>
  <c r="AD4194" i="1"/>
  <c r="AD4191" i="1"/>
  <c r="AC4172" i="1"/>
  <c r="AC4162" i="1"/>
  <c r="AD4162" i="1" s="1"/>
  <c r="AD4155" i="1"/>
  <c r="AD4152" i="1"/>
  <c r="AC4149" i="1"/>
  <c r="AC4111" i="1"/>
  <c r="AD4092" i="1"/>
  <c r="AC4089" i="1"/>
  <c r="AC4328" i="1"/>
  <c r="AC4323" i="1"/>
  <c r="AC4318" i="1"/>
  <c r="AC4317" i="1"/>
  <c r="AC4315" i="1"/>
  <c r="AC4310" i="1"/>
  <c r="AC4291" i="1"/>
  <c r="AD4287" i="1"/>
  <c r="AD4284" i="1"/>
  <c r="AD4281" i="1"/>
  <c r="AC4278" i="1"/>
  <c r="AD4278" i="1" s="1"/>
  <c r="AC4269" i="1"/>
  <c r="AD4022" i="1"/>
  <c r="AC3947" i="1"/>
  <c r="AC3884" i="1"/>
  <c r="AC3824" i="1"/>
  <c r="AC3608" i="1"/>
  <c r="AD3617" i="1" s="1"/>
  <c r="AC3571" i="1"/>
  <c r="AD3571" i="1" s="1"/>
  <c r="AC3815" i="1"/>
  <c r="AC3778" i="1"/>
  <c r="AC3730" i="1"/>
  <c r="AC3717" i="1"/>
  <c r="AC3691" i="1"/>
  <c r="AC3657" i="1"/>
  <c r="AD3657" i="1" s="1"/>
  <c r="AC3594" i="1"/>
  <c r="AC3580" i="1"/>
  <c r="AD3580" i="1" s="1"/>
  <c r="AC3464" i="1"/>
  <c r="AC3802" i="1"/>
  <c r="AC3764" i="1"/>
  <c r="AC3725" i="1"/>
  <c r="AC3613" i="1"/>
  <c r="AD3581" i="1"/>
  <c r="AC3577" i="1"/>
  <c r="AC3565" i="1"/>
  <c r="AC3503" i="1"/>
  <c r="AD3512" i="1" s="1"/>
  <c r="AC3459" i="1"/>
  <c r="AC3347" i="1"/>
  <c r="AC3721" i="1"/>
  <c r="AC3662" i="1"/>
  <c r="AC3591" i="1"/>
  <c r="AD3591" i="1" s="1"/>
  <c r="AC3551" i="1"/>
  <c r="AC3481" i="1"/>
  <c r="AC3431" i="1"/>
  <c r="AD3360" i="1"/>
  <c r="AD3354" i="1"/>
  <c r="AC3341" i="1"/>
  <c r="AC3151" i="1"/>
  <c r="AC3105" i="1"/>
  <c r="AC3040" i="1"/>
  <c r="AC2828" i="1"/>
  <c r="AC3013" i="1"/>
  <c r="AD3013" i="1" s="1"/>
  <c r="AC2896" i="1"/>
  <c r="AC2879" i="1"/>
  <c r="AC2707" i="1"/>
  <c r="AD2682" i="1"/>
  <c r="AC2744" i="1"/>
  <c r="AC2741" i="1"/>
  <c r="AC2705" i="1"/>
  <c r="AD2676" i="1"/>
  <c r="AC2673" i="1"/>
  <c r="AD2673" i="1" s="1"/>
  <c r="AC2637" i="1"/>
  <c r="AD2341" i="1"/>
  <c r="AC2327" i="1"/>
  <c r="AC2661" i="1"/>
  <c r="AD2661" i="1" s="1"/>
  <c r="AC2647" i="1"/>
  <c r="AC2571" i="1"/>
  <c r="AC2483" i="1"/>
  <c r="AC2444" i="1"/>
  <c r="AD2444" i="1" s="1"/>
  <c r="AC2363" i="1"/>
  <c r="AD2351" i="1"/>
  <c r="AC2305" i="1"/>
  <c r="AC2258" i="1"/>
  <c r="AC2207" i="1"/>
  <c r="AC2185" i="1"/>
  <c r="AC2147" i="1"/>
  <c r="AC2064" i="1"/>
  <c r="AC2039" i="1"/>
  <c r="AC2030" i="1"/>
  <c r="AC2021" i="1"/>
  <c r="AD2021" i="1" s="1"/>
  <c r="AC1996" i="1"/>
  <c r="AC1960" i="1"/>
  <c r="AD1960" i="1" s="1"/>
  <c r="AC1771" i="1"/>
  <c r="AC1762" i="1"/>
  <c r="AC1749" i="1"/>
  <c r="AD1749" i="1" s="1"/>
  <c r="AC1643" i="1"/>
  <c r="AC1598" i="1"/>
  <c r="AD1598" i="1" s="1"/>
  <c r="AC1543" i="1"/>
  <c r="AC1530" i="1"/>
  <c r="AC1526" i="1"/>
  <c r="AC1517" i="1"/>
  <c r="AC2704" i="1"/>
  <c r="AD2714" i="1" s="1"/>
  <c r="AC2590" i="1"/>
  <c r="AC2517" i="1"/>
  <c r="AC2440" i="1"/>
  <c r="AD2415" i="1"/>
  <c r="AD2408" i="1"/>
  <c r="AC2368" i="1"/>
  <c r="AC1843" i="1"/>
  <c r="AC1804" i="1"/>
  <c r="AD1670" i="1"/>
  <c r="AC1641" i="1"/>
  <c r="AC2564" i="1"/>
  <c r="AC2149" i="1"/>
  <c r="AC2116" i="1"/>
  <c r="AC2273" i="1"/>
  <c r="AC2070" i="1"/>
  <c r="AC5468" i="1"/>
  <c r="AC5444" i="1"/>
  <c r="AC5262" i="1"/>
  <c r="AC5208" i="1"/>
  <c r="AC5161" i="1"/>
  <c r="AC5147" i="1"/>
  <c r="AC5097" i="1"/>
  <c r="AC5124" i="1"/>
  <c r="AD5124" i="1" s="1"/>
  <c r="AC5120" i="1"/>
  <c r="AD5120" i="1" s="1"/>
  <c r="AC5062" i="1"/>
  <c r="AD5062" i="1" s="1"/>
  <c r="AC5053" i="1"/>
  <c r="AD5053" i="1" s="1"/>
  <c r="AC5040" i="1"/>
  <c r="AC5018" i="1"/>
  <c r="AC5015" i="1"/>
  <c r="AD5079" i="1"/>
  <c r="AC5046" i="1"/>
  <c r="AC5020" i="1"/>
  <c r="AC4995" i="1"/>
  <c r="AC4969" i="1"/>
  <c r="AC4951" i="1"/>
  <c r="AC4948" i="1"/>
  <c r="AC4943" i="1"/>
  <c r="AC4940" i="1"/>
  <c r="AC4934" i="1"/>
  <c r="AD4934" i="1" s="1"/>
  <c r="AD4932" i="1"/>
  <c r="AC4931" i="1"/>
  <c r="AD4931" i="1" s="1"/>
  <c r="AC4917" i="1"/>
  <c r="AC4904" i="1"/>
  <c r="AC4892" i="1"/>
  <c r="AC4890" i="1"/>
  <c r="AC4887" i="1"/>
  <c r="AC4879" i="1"/>
  <c r="AC4876" i="1"/>
  <c r="AD4889" i="1" s="1"/>
  <c r="AC4840" i="1"/>
  <c r="AD4840" i="1" s="1"/>
  <c r="AD4834" i="1"/>
  <c r="AD4831" i="1"/>
  <c r="AD4818" i="1"/>
  <c r="AC4775" i="1"/>
  <c r="AD4775" i="1" s="1"/>
  <c r="AC4767" i="1"/>
  <c r="AC4762" i="1"/>
  <c r="AC4759" i="1"/>
  <c r="AC4647" i="1"/>
  <c r="AD4627" i="1"/>
  <c r="AD4624" i="1"/>
  <c r="AD4621" i="1"/>
  <c r="AC4562" i="1"/>
  <c r="AC4597" i="1"/>
  <c r="AC4511" i="1"/>
  <c r="AC4486" i="1"/>
  <c r="AD4486" i="1" s="1"/>
  <c r="AD4476" i="1"/>
  <c r="AC4473" i="1"/>
  <c r="AD4473" i="1" s="1"/>
  <c r="AC4451" i="1"/>
  <c r="AC4426" i="1"/>
  <c r="AD4426" i="1" s="1"/>
  <c r="AC4413" i="1"/>
  <c r="AC4407" i="1"/>
  <c r="AC4404" i="1"/>
  <c r="AC4604" i="1"/>
  <c r="AD4541" i="1"/>
  <c r="AD4538" i="1"/>
  <c r="AD4535" i="1"/>
  <c r="AC4219" i="1"/>
  <c r="AD4219" i="1" s="1"/>
  <c r="AD4190" i="1"/>
  <c r="AD4187" i="1"/>
  <c r="AD4184" i="1"/>
  <c r="AC4098" i="1"/>
  <c r="AD4098" i="1" s="1"/>
  <c r="AC4342" i="1"/>
  <c r="AC4300" i="1"/>
  <c r="AD4283" i="1"/>
  <c r="AD4280" i="1"/>
  <c r="AD4277" i="1"/>
  <c r="AD4274" i="1"/>
  <c r="AD4027" i="1"/>
  <c r="AD4020" i="1"/>
  <c r="AC4016" i="1"/>
  <c r="AD4016" i="1" s="1"/>
  <c r="AD4021" i="1"/>
  <c r="AC3850" i="1"/>
  <c r="AC3555" i="1"/>
  <c r="AD3516" i="1"/>
  <c r="AC3435" i="1"/>
  <c r="AC3794" i="1"/>
  <c r="AC3768" i="1"/>
  <c r="AC3755" i="1"/>
  <c r="AC3728" i="1"/>
  <c r="AC3711" i="1"/>
  <c r="AC3654" i="1"/>
  <c r="AD3654" i="1" s="1"/>
  <c r="AC3533" i="1"/>
  <c r="AD3544" i="1" s="1"/>
  <c r="AC3704" i="1"/>
  <c r="AC3507" i="1"/>
  <c r="AD3507" i="1" s="1"/>
  <c r="AC3497" i="1"/>
  <c r="AC3465" i="1"/>
  <c r="AC3457" i="1"/>
  <c r="AC3411" i="1"/>
  <c r="AC3699" i="1"/>
  <c r="AD3703" i="1" s="1"/>
  <c r="AC3661" i="1"/>
  <c r="AC3402" i="1"/>
  <c r="AC3376" i="1"/>
  <c r="AD3366" i="1"/>
  <c r="AD3356" i="1"/>
  <c r="AC3350" i="1"/>
  <c r="AC3285" i="1"/>
  <c r="AC3275" i="1"/>
  <c r="AC3256" i="1"/>
  <c r="AC3229" i="1"/>
  <c r="AC2798" i="1"/>
  <c r="AC2759" i="1"/>
  <c r="AD2759" i="1" s="1"/>
  <c r="AC2729" i="1"/>
  <c r="AC2678" i="1"/>
  <c r="AD2678" i="1" s="1"/>
  <c r="AC3050" i="1"/>
  <c r="AC2936" i="1"/>
  <c r="AC2927" i="1"/>
  <c r="AC2895" i="1"/>
  <c r="AC2820" i="1"/>
  <c r="AC2713" i="1"/>
  <c r="AD2713" i="1" s="1"/>
  <c r="AD2708" i="1"/>
  <c r="AD2687" i="1"/>
  <c r="AD2675" i="1"/>
  <c r="AC2621" i="1"/>
  <c r="AC2574" i="1"/>
  <c r="AC2523" i="1"/>
  <c r="AC2471" i="1"/>
  <c r="AC2462" i="1"/>
  <c r="AC2402" i="1"/>
  <c r="AD2402" i="1" s="1"/>
  <c r="AC2383" i="1"/>
  <c r="AC2251" i="1"/>
  <c r="AC2775" i="1"/>
  <c r="AC2696" i="1"/>
  <c r="AC2689" i="1"/>
  <c r="AD2692" i="1" s="1"/>
  <c r="AC2614" i="1"/>
  <c r="AC2333" i="1"/>
  <c r="AC2372" i="1"/>
  <c r="AC2567" i="1"/>
  <c r="AC2453" i="1"/>
  <c r="AD2407" i="1"/>
  <c r="AD2404" i="1"/>
  <c r="AC2385" i="1"/>
  <c r="AD2392" i="1" s="1"/>
  <c r="AC2685" i="1"/>
  <c r="AD2685" i="1" s="1"/>
  <c r="AC2288" i="1"/>
  <c r="AC2029" i="1"/>
  <c r="AC1428" i="1"/>
  <c r="AC1471" i="1"/>
  <c r="AC5513" i="1"/>
  <c r="AC5482" i="1"/>
  <c r="AC5455" i="1"/>
  <c r="AC5447" i="1"/>
  <c r="AC5443" i="1"/>
  <c r="AC5435" i="1"/>
  <c r="AC5431" i="1"/>
  <c r="AC5494" i="1"/>
  <c r="AC5374" i="1"/>
  <c r="AC5350" i="1"/>
  <c r="AC5325" i="1"/>
  <c r="AC5217" i="1"/>
  <c r="AC5230" i="1"/>
  <c r="AD5086" i="1"/>
  <c r="AC5027" i="1"/>
  <c r="AD5031" i="1" s="1"/>
  <c r="AC5009" i="1"/>
  <c r="AD5009" i="1" s="1"/>
  <c r="AC5016" i="1"/>
  <c r="AC4960" i="1"/>
  <c r="AC4955" i="1"/>
  <c r="AC4893" i="1"/>
  <c r="AC4720" i="1"/>
  <c r="AC4707" i="1"/>
  <c r="AC4682" i="1"/>
  <c r="AC4617" i="1"/>
  <c r="AC4589" i="1"/>
  <c r="AC4438" i="1"/>
  <c r="AD4448" i="1" s="1"/>
  <c r="AC4387" i="1"/>
  <c r="AC4378" i="1"/>
  <c r="AD4381" i="1" s="1"/>
  <c r="AC4592" i="1"/>
  <c r="AC4557" i="1"/>
  <c r="AC4544" i="1"/>
  <c r="AD4546" i="1" s="1"/>
  <c r="AD4537" i="1"/>
  <c r="AD4534" i="1"/>
  <c r="AD4531" i="1"/>
  <c r="AC4357" i="1"/>
  <c r="AC4215" i="1"/>
  <c r="AD4215" i="1" s="1"/>
  <c r="AC4202" i="1"/>
  <c r="AC4193" i="1"/>
  <c r="AD4193" i="1" s="1"/>
  <c r="AD4186" i="1"/>
  <c r="AD4183" i="1"/>
  <c r="AC4180" i="1"/>
  <c r="AC4154" i="1"/>
  <c r="AD4154" i="1" s="1"/>
  <c r="AC4141" i="1"/>
  <c r="AC4119" i="1"/>
  <c r="AC4081" i="1"/>
  <c r="AD4072" i="1"/>
  <c r="AD4065" i="1"/>
  <c r="AD4062" i="1"/>
  <c r="AC4327" i="1"/>
  <c r="AD4327" i="1" s="1"/>
  <c r="AC4324" i="1"/>
  <c r="AD4324" i="1" s="1"/>
  <c r="AC4313" i="1"/>
  <c r="AC4311" i="1"/>
  <c r="AC4305" i="1"/>
  <c r="AD4279" i="1"/>
  <c r="AD4276" i="1"/>
  <c r="AC3963" i="1"/>
  <c r="AC3882" i="1"/>
  <c r="AC4050" i="1"/>
  <c r="AD4018" i="1"/>
  <c r="AC4010" i="1"/>
  <c r="AD4010" i="1" s="1"/>
  <c r="AC4001" i="1"/>
  <c r="AD4001" i="1" s="1"/>
  <c r="AC3988" i="1"/>
  <c r="AD3988" i="1" s="1"/>
  <c r="AC3975" i="1"/>
  <c r="AD3975" i="1" s="1"/>
  <c r="AC3952" i="1"/>
  <c r="AD3952" i="1" s="1"/>
  <c r="AC3949" i="1"/>
  <c r="AD3949" i="1" s="1"/>
  <c r="AC3936" i="1"/>
  <c r="AD3936" i="1" s="1"/>
  <c r="AC3915" i="1"/>
  <c r="AC3855" i="1"/>
  <c r="AC3766" i="1"/>
  <c r="AD3766" i="1" s="1"/>
  <c r="AC3700" i="1"/>
  <c r="AD3700" i="1" s="1"/>
  <c r="AC3547" i="1"/>
  <c r="AC3480" i="1"/>
  <c r="AC3458" i="1"/>
  <c r="AC3811" i="1"/>
  <c r="AC3793" i="1"/>
  <c r="AC3754" i="1"/>
  <c r="AC3734" i="1"/>
  <c r="AC3708" i="1"/>
  <c r="AD3708" i="1" s="1"/>
  <c r="AC3695" i="1"/>
  <c r="AC3641" i="1"/>
  <c r="AC3635" i="1"/>
  <c r="AC3618" i="1"/>
  <c r="AD3618" i="1" s="1"/>
  <c r="AC3598" i="1"/>
  <c r="AD3598" i="1" s="1"/>
  <c r="AC3576" i="1"/>
  <c r="AD3576" i="1" s="1"/>
  <c r="AD3540" i="1"/>
  <c r="AC3536" i="1"/>
  <c r="AD3536" i="1" s="1"/>
  <c r="AC3785" i="1"/>
  <c r="AC3630" i="1"/>
  <c r="AC3623" i="1"/>
  <c r="AD3636" i="1" s="1"/>
  <c r="AC3592" i="1"/>
  <c r="AD3592" i="1" s="1"/>
  <c r="AC3587" i="1"/>
  <c r="AD3587" i="1" s="1"/>
  <c r="AC3546" i="1"/>
  <c r="AD3546" i="1" s="1"/>
  <c r="AC3511" i="1"/>
  <c r="AD3511" i="1" s="1"/>
  <c r="AC3493" i="1"/>
  <c r="AC3472" i="1"/>
  <c r="AC3445" i="1"/>
  <c r="AD3445" i="1" s="1"/>
  <c r="AC3339" i="1"/>
  <c r="AC3279" i="1"/>
  <c r="AC3644" i="1"/>
  <c r="AC3597" i="1"/>
  <c r="AD3597" i="1" s="1"/>
  <c r="AC3557" i="1"/>
  <c r="AC3532" i="1"/>
  <c r="AC3510" i="1"/>
  <c r="AD3510" i="1" s="1"/>
  <c r="AC3477" i="1"/>
  <c r="AC3455" i="1"/>
  <c r="AD3455" i="1" s="1"/>
  <c r="AC3437" i="1"/>
  <c r="AC3414" i="1"/>
  <c r="AC3407" i="1"/>
  <c r="AD3407" i="1" s="1"/>
  <c r="AD3401" i="1"/>
  <c r="AD3362" i="1"/>
  <c r="AC3346" i="1"/>
  <c r="AC3297" i="1"/>
  <c r="AC3271" i="1"/>
  <c r="AC3268" i="1"/>
  <c r="AC3265" i="1"/>
  <c r="AC3252" i="1"/>
  <c r="AC3239" i="1"/>
  <c r="AD3239" i="1" s="1"/>
  <c r="AC3164" i="1"/>
  <c r="AD3136" i="1"/>
  <c r="AC3117" i="1"/>
  <c r="AC3104" i="1"/>
  <c r="AD3104" i="1" s="1"/>
  <c r="AC3065" i="1"/>
  <c r="AC3048" i="1"/>
  <c r="AD3048" i="1" s="1"/>
  <c r="AC2903" i="1"/>
  <c r="AC2899" i="1"/>
  <c r="AC2886" i="1"/>
  <c r="AC2849" i="1"/>
  <c r="AC2836" i="1"/>
  <c r="AC2823" i="1"/>
  <c r="AC2781" i="1"/>
  <c r="AC2768" i="1"/>
  <c r="AC2738" i="1"/>
  <c r="AC2725" i="1"/>
  <c r="AC3168" i="1"/>
  <c r="AC3118" i="1"/>
  <c r="AC3112" i="1"/>
  <c r="AC3090" i="1"/>
  <c r="AC3081" i="1"/>
  <c r="AD3083" i="1" s="1"/>
  <c r="AC3061" i="1"/>
  <c r="AC3058" i="1"/>
  <c r="AC3055" i="1"/>
  <c r="AC3052" i="1"/>
  <c r="AC3049" i="1"/>
  <c r="AD3049" i="1" s="1"/>
  <c r="AC3043" i="1"/>
  <c r="AD3043" i="1" s="1"/>
  <c r="AC3030" i="1"/>
  <c r="AC3021" i="1"/>
  <c r="AD3032" i="1" s="1"/>
  <c r="AC2970" i="1"/>
  <c r="AC2961" i="1"/>
  <c r="AD2963" i="1" s="1"/>
  <c r="AD2951" i="1"/>
  <c r="AC2923" i="1"/>
  <c r="AD2923" i="1" s="1"/>
  <c r="AC2910" i="1"/>
  <c r="AC2901" i="1"/>
  <c r="AC2891" i="1"/>
  <c r="AC2888" i="1"/>
  <c r="AC2877" i="1"/>
  <c r="AC2874" i="1"/>
  <c r="AC2871" i="1"/>
  <c r="AC2867" i="1"/>
  <c r="AC2848" i="1"/>
  <c r="AC2816" i="1"/>
  <c r="AC2808" i="1"/>
  <c r="AC2801" i="1"/>
  <c r="AC2792" i="1"/>
  <c r="AC2788" i="1"/>
  <c r="AD2595" i="1"/>
  <c r="AD2570" i="1"/>
  <c r="AD2467" i="1"/>
  <c r="AC2458" i="1"/>
  <c r="AC2263" i="1"/>
  <c r="AD2717" i="1"/>
  <c r="AC2690" i="1"/>
  <c r="AD2690" i="1" s="1"/>
  <c r="AD2508" i="1"/>
  <c r="AD2346" i="1"/>
  <c r="AC2579" i="1"/>
  <c r="AD2579" i="1" s="1"/>
  <c r="AC2202" i="1"/>
  <c r="AD2202" i="1" s="1"/>
  <c r="AC1538" i="1"/>
  <c r="AC2657" i="1"/>
  <c r="AD2403" i="1"/>
  <c r="AD2686" i="1"/>
  <c r="AC2500" i="1"/>
  <c r="AD2500" i="1" s="1"/>
  <c r="AC2399" i="1"/>
  <c r="AD1895" i="1"/>
  <c r="AC1718" i="1"/>
  <c r="AC2023" i="1"/>
  <c r="AD2027" i="1" s="1"/>
  <c r="AD2081" i="1"/>
  <c r="AC2424" i="1"/>
  <c r="AC1605" i="1"/>
  <c r="AC1498" i="1"/>
  <c r="AC1433" i="1"/>
  <c r="AC2411" i="1"/>
  <c r="AC2344" i="1"/>
  <c r="AC2161" i="1"/>
  <c r="AD2161" i="1" s="1"/>
  <c r="AC2003" i="1"/>
  <c r="AC1941" i="1"/>
  <c r="AC1929" i="1"/>
  <c r="AC1903" i="1"/>
  <c r="AC1880" i="1"/>
  <c r="AC1841" i="1"/>
  <c r="AD1844" i="1" s="1"/>
  <c r="AC1807" i="1"/>
  <c r="AC1801" i="1"/>
  <c r="AC1732" i="1"/>
  <c r="AC1572" i="1"/>
  <c r="AC1567" i="1"/>
  <c r="AC1490" i="1"/>
  <c r="AC1478" i="1"/>
  <c r="AC1441" i="1"/>
  <c r="AC1427" i="1"/>
  <c r="AC1420" i="1"/>
  <c r="AC1417" i="1"/>
  <c r="AC1405" i="1"/>
  <c r="AD1407" i="1" s="1"/>
  <c r="AC1376" i="1"/>
  <c r="AC1367" i="1"/>
  <c r="AC1354" i="1"/>
  <c r="AC1345" i="1"/>
  <c r="AC1269" i="1"/>
  <c r="AC1266" i="1"/>
  <c r="AC1260" i="1"/>
  <c r="AC1251" i="1"/>
  <c r="AC1203" i="1"/>
  <c r="AC1172" i="1"/>
  <c r="AC1155" i="1"/>
  <c r="AC1147" i="1"/>
  <c r="AC1131" i="1"/>
  <c r="AD1131" i="1" s="1"/>
  <c r="AC1128" i="1"/>
  <c r="AD1128" i="1" s="1"/>
  <c r="AC1125" i="1"/>
  <c r="AD1125" i="1" s="1"/>
  <c r="AC1115" i="1"/>
  <c r="AC1112" i="1"/>
  <c r="AC1100" i="1"/>
  <c r="AC982" i="1"/>
  <c r="AC969" i="1"/>
  <c r="AD976" i="1" s="1"/>
  <c r="AC954" i="1"/>
  <c r="AD963" i="1" s="1"/>
  <c r="AD944" i="1"/>
  <c r="AC941" i="1"/>
  <c r="AD941" i="1" s="1"/>
  <c r="AC931" i="1"/>
  <c r="AC922" i="1"/>
  <c r="AC916" i="1"/>
  <c r="AC894" i="1"/>
  <c r="AD906" i="1" s="1"/>
  <c r="AC887" i="1"/>
  <c r="AD887" i="1" s="1"/>
  <c r="AD884" i="1"/>
  <c r="AC881" i="1"/>
  <c r="AD881" i="1" s="1"/>
  <c r="AC865" i="1"/>
  <c r="AC856" i="1"/>
  <c r="AC843" i="1"/>
  <c r="AC834" i="1"/>
  <c r="AC805" i="1"/>
  <c r="AC768" i="1"/>
  <c r="AC758" i="1"/>
  <c r="AD766" i="1" s="1"/>
  <c r="AC755" i="1"/>
  <c r="AC745" i="1"/>
  <c r="AC743" i="1"/>
  <c r="AD753" i="1" s="1"/>
  <c r="AC736" i="1"/>
  <c r="AC733" i="1"/>
  <c r="AC730" i="1"/>
  <c r="AC719" i="1"/>
  <c r="AC716" i="1"/>
  <c r="AC713" i="1"/>
  <c r="AC710" i="1"/>
  <c r="AC2514" i="1"/>
  <c r="AC2426" i="1"/>
  <c r="AC2357" i="1"/>
  <c r="AC2169" i="1"/>
  <c r="AD2169" i="1" s="1"/>
  <c r="AD2082" i="1"/>
  <c r="AC2001" i="1"/>
  <c r="AC1939" i="1"/>
  <c r="AC1937" i="1"/>
  <c r="AC1499" i="1"/>
  <c r="AC1486" i="1"/>
  <c r="AC1335" i="1"/>
  <c r="AC1332" i="1"/>
  <c r="AC1322" i="1"/>
  <c r="AD1322" i="1" s="1"/>
  <c r="AC1309" i="1"/>
  <c r="AD1309" i="1" s="1"/>
  <c r="AC1299" i="1"/>
  <c r="AD1299" i="1" s="1"/>
  <c r="AC1283" i="1"/>
  <c r="AC1244" i="1"/>
  <c r="AC1241" i="1"/>
  <c r="AC1234" i="1"/>
  <c r="AC1231" i="1"/>
  <c r="AC1221" i="1"/>
  <c r="AD1221" i="1" s="1"/>
  <c r="AC1218" i="1"/>
  <c r="AD1218" i="1" s="1"/>
  <c r="AC1215" i="1"/>
  <c r="AC1047" i="1"/>
  <c r="AC777" i="1"/>
  <c r="AC2239" i="1"/>
  <c r="AC2218" i="1"/>
  <c r="AC1948" i="1"/>
  <c r="AC1922" i="1"/>
  <c r="AC1869" i="1"/>
  <c r="AC1864" i="1"/>
  <c r="AC1796" i="1"/>
  <c r="AD1798" i="1" s="1"/>
  <c r="AC1794" i="1"/>
  <c r="AC1669" i="1"/>
  <c r="AC1665" i="1"/>
  <c r="AC1607" i="1"/>
  <c r="AC1565" i="1"/>
  <c r="AC1561" i="1"/>
  <c r="AC1169" i="1"/>
  <c r="AC1089" i="1"/>
  <c r="AD1098" i="1" s="1"/>
  <c r="AC1071" i="1"/>
  <c r="AC1064" i="1"/>
  <c r="AC1061" i="1"/>
  <c r="AC1058" i="1"/>
  <c r="AC559" i="1"/>
  <c r="AC502" i="1"/>
  <c r="AD515" i="1" s="1"/>
  <c r="AC480" i="1"/>
  <c r="AC464" i="1"/>
  <c r="AC442" i="1"/>
  <c r="AD455" i="1" s="1"/>
  <c r="AC439" i="1"/>
  <c r="AC648" i="1"/>
  <c r="AC343" i="1"/>
  <c r="AC303" i="1"/>
  <c r="AC293" i="1"/>
  <c r="AC290" i="1"/>
  <c r="AC200" i="1"/>
  <c r="AC102" i="1"/>
  <c r="AC89" i="1"/>
  <c r="AC81" i="1"/>
  <c r="AC700" i="1"/>
  <c r="AC697" i="1"/>
  <c r="AC689" i="1"/>
  <c r="AC678" i="1"/>
  <c r="AD678" i="1" s="1"/>
  <c r="AC672" i="1"/>
  <c r="AD672" i="1" s="1"/>
  <c r="AC665" i="1"/>
  <c r="AC663" i="1"/>
  <c r="AC615" i="1"/>
  <c r="AC612" i="1"/>
  <c r="AC605" i="1"/>
  <c r="AD605" i="1" s="1"/>
  <c r="AC602" i="1"/>
  <c r="AD602" i="1" s="1"/>
  <c r="AC599" i="1"/>
  <c r="AD599" i="1" s="1"/>
  <c r="AC586" i="1"/>
  <c r="AC573" i="1"/>
  <c r="AC270" i="1"/>
  <c r="AC267" i="1"/>
  <c r="AC260" i="1"/>
  <c r="AC254" i="1"/>
  <c r="AC241" i="1"/>
  <c r="AD241" i="1" s="1"/>
  <c r="AC231" i="1"/>
  <c r="AD231" i="1" s="1"/>
  <c r="AC228" i="1"/>
  <c r="AC218" i="1"/>
  <c r="AC215" i="1"/>
  <c r="AC202" i="1"/>
  <c r="AC166" i="1"/>
  <c r="AC160" i="1"/>
  <c r="AC150" i="1"/>
  <c r="AC140" i="1"/>
  <c r="AD153" i="1" s="1"/>
  <c r="AC137" i="1"/>
  <c r="AC134" i="1"/>
  <c r="AC124" i="1"/>
  <c r="AC121" i="1"/>
  <c r="AC82" i="1"/>
  <c r="AC72" i="1"/>
  <c r="AC69" i="1"/>
  <c r="AC66" i="1"/>
  <c r="AC59" i="1"/>
  <c r="AC56" i="1"/>
  <c r="AC53" i="1"/>
  <c r="AC43" i="1"/>
  <c r="AC40" i="1"/>
  <c r="AC30" i="1"/>
  <c r="AC27" i="1"/>
  <c r="AC20" i="1"/>
  <c r="AD33" i="1" s="1"/>
  <c r="AC5240" i="1"/>
  <c r="AC1622" i="1"/>
  <c r="AD1622" i="1" s="1"/>
  <c r="AC1618" i="1"/>
  <c r="AD1618" i="1" s="1"/>
  <c r="AC1501" i="1"/>
  <c r="AC1480" i="1"/>
  <c r="AD1493" i="1" s="1"/>
  <c r="AC1440" i="1"/>
  <c r="AC2434" i="1"/>
  <c r="AC2167" i="1"/>
  <c r="AD2167" i="1" s="1"/>
  <c r="AC2129" i="1"/>
  <c r="AD2138" i="1" s="1"/>
  <c r="AC2127" i="1"/>
  <c r="AC2077" i="1"/>
  <c r="AC2004" i="1"/>
  <c r="AC1930" i="1"/>
  <c r="AC1921" i="1"/>
  <c r="AC1892" i="1"/>
  <c r="AC1890" i="1"/>
  <c r="AC1865" i="1"/>
  <c r="AD1865" i="1" s="1"/>
  <c r="AC1799" i="1"/>
  <c r="AD1799" i="1" s="1"/>
  <c r="AC1615" i="1"/>
  <c r="AC1573" i="1"/>
  <c r="AC1514" i="1"/>
  <c r="AC1505" i="1"/>
  <c r="AC1491" i="1"/>
  <c r="AC1476" i="1"/>
  <c r="AC1458" i="1"/>
  <c r="AC1443" i="1"/>
  <c r="AC1430" i="1"/>
  <c r="AD1430" i="1" s="1"/>
  <c r="AC1426" i="1"/>
  <c r="AD1426" i="1" s="1"/>
  <c r="AD1423" i="1"/>
  <c r="AC1419" i="1"/>
  <c r="AD1419" i="1" s="1"/>
  <c r="AC1416" i="1"/>
  <c r="AD1416" i="1" s="1"/>
  <c r="AC1413" i="1"/>
  <c r="AD1413" i="1" s="1"/>
  <c r="AD1410" i="1"/>
  <c r="AC1404" i="1"/>
  <c r="AC1401" i="1"/>
  <c r="AD1350" i="1"/>
  <c r="AC1272" i="1"/>
  <c r="AC1176" i="1"/>
  <c r="AC1127" i="1"/>
  <c r="AD1127" i="1" s="1"/>
  <c r="AC1114" i="1"/>
  <c r="AC1111" i="1"/>
  <c r="AC1108" i="1"/>
  <c r="AC1105" i="1"/>
  <c r="AD1102" i="1"/>
  <c r="AD1099" i="1"/>
  <c r="AC1096" i="1"/>
  <c r="AD1096" i="1" s="1"/>
  <c r="AC1040" i="1"/>
  <c r="AC1027" i="1"/>
  <c r="AC1002" i="1"/>
  <c r="AD978" i="1"/>
  <c r="AD975" i="1"/>
  <c r="AC972" i="1"/>
  <c r="AD972" i="1" s="1"/>
  <c r="AC968" i="1"/>
  <c r="AD968" i="1" s="1"/>
  <c r="AD959" i="1"/>
  <c r="AC953" i="1"/>
  <c r="AD953" i="1" s="1"/>
  <c r="AD950" i="1"/>
  <c r="AC940" i="1"/>
  <c r="AD940" i="1" s="1"/>
  <c r="AC937" i="1"/>
  <c r="AC912" i="1"/>
  <c r="AD905" i="1"/>
  <c r="AC902" i="1"/>
  <c r="AD902" i="1" s="1"/>
  <c r="AD899" i="1"/>
  <c r="AC893" i="1"/>
  <c r="AD893" i="1" s="1"/>
  <c r="AD890" i="1"/>
  <c r="AD883" i="1"/>
  <c r="AC880" i="1"/>
  <c r="AD880" i="1" s="1"/>
  <c r="AC877" i="1"/>
  <c r="AD839" i="1"/>
  <c r="AC767" i="1"/>
  <c r="AD767" i="1" s="1"/>
  <c r="AC764" i="1"/>
  <c r="AD764" i="1" s="1"/>
  <c r="AC761" i="1"/>
  <c r="AD761" i="1" s="1"/>
  <c r="AC757" i="1"/>
  <c r="AD757" i="1" s="1"/>
  <c r="AC754" i="1"/>
  <c r="AD754" i="1" s="1"/>
  <c r="AC751" i="1"/>
  <c r="AD751" i="1" s="1"/>
  <c r="AC748" i="1"/>
  <c r="AD748" i="1" s="1"/>
  <c r="AC742" i="1"/>
  <c r="AC739" i="1"/>
  <c r="AC732" i="1"/>
  <c r="AC725" i="1"/>
  <c r="AC718" i="1"/>
  <c r="AC715" i="1"/>
  <c r="AD2498" i="1"/>
  <c r="AC2230" i="1"/>
  <c r="AC2182" i="1"/>
  <c r="AC2163" i="1"/>
  <c r="AD2163" i="1" s="1"/>
  <c r="AC2125" i="1"/>
  <c r="AC2036" i="1"/>
  <c r="AC2018" i="1"/>
  <c r="AC1916" i="1"/>
  <c r="AC1836" i="1"/>
  <c r="AC1797" i="1"/>
  <c r="AD1797" i="1" s="1"/>
  <c r="AC1673" i="1"/>
  <c r="AC1487" i="1"/>
  <c r="AC1468" i="1"/>
  <c r="AC1334" i="1"/>
  <c r="AC1324" i="1"/>
  <c r="AD1324" i="1" s="1"/>
  <c r="AC1318" i="1"/>
  <c r="AD1318" i="1" s="1"/>
  <c r="AC1305" i="1"/>
  <c r="AD1305" i="1" s="1"/>
  <c r="AC1302" i="1"/>
  <c r="AD1302" i="1" s="1"/>
  <c r="AC1292" i="1"/>
  <c r="AD1292" i="1" s="1"/>
  <c r="AC1282" i="1"/>
  <c r="AC1279" i="1"/>
  <c r="AC1243" i="1"/>
  <c r="AC1240" i="1"/>
  <c r="AC1230" i="1"/>
  <c r="AC1227" i="1"/>
  <c r="AC1217" i="1"/>
  <c r="AD1217" i="1" s="1"/>
  <c r="AC1214" i="1"/>
  <c r="AC1211" i="1"/>
  <c r="AC1197" i="1"/>
  <c r="AC789" i="1"/>
  <c r="AD796" i="1" s="1"/>
  <c r="AC776" i="1"/>
  <c r="AC2219" i="1"/>
  <c r="AD2224" i="1" s="1"/>
  <c r="AC2151" i="1"/>
  <c r="AC2142" i="1"/>
  <c r="AC2126" i="1"/>
  <c r="AC1910" i="1"/>
  <c r="AC1846" i="1"/>
  <c r="AC1826" i="1"/>
  <c r="AD1835" i="1" s="1"/>
  <c r="AC1729" i="1"/>
  <c r="AC1608" i="1"/>
  <c r="AC1168" i="1"/>
  <c r="AC1067" i="1"/>
  <c r="AC1060" i="1"/>
  <c r="AC565" i="1"/>
  <c r="AD565" i="1" s="1"/>
  <c r="AC558" i="1"/>
  <c r="AC552" i="1"/>
  <c r="AC543" i="1"/>
  <c r="AD543" i="1" s="1"/>
  <c r="AC530" i="1"/>
  <c r="AC520" i="1"/>
  <c r="AD511" i="1"/>
  <c r="AC508" i="1"/>
  <c r="AD508" i="1" s="1"/>
  <c r="AC505" i="1"/>
  <c r="AD505" i="1" s="1"/>
  <c r="AC498" i="1"/>
  <c r="AC492" i="1"/>
  <c r="AC483" i="1"/>
  <c r="AC476" i="1"/>
  <c r="AC473" i="1"/>
  <c r="AC470" i="1"/>
  <c r="AC460" i="1"/>
  <c r="AC451" i="1"/>
  <c r="AD451" i="1" s="1"/>
  <c r="AD448" i="1"/>
  <c r="AC445" i="1"/>
  <c r="AD445" i="1" s="1"/>
  <c r="AC441" i="1"/>
  <c r="AC438" i="1"/>
  <c r="AC435" i="1"/>
  <c r="AC432" i="1"/>
  <c r="AC426" i="1"/>
  <c r="AD426" i="1" s="1"/>
  <c r="AC413" i="1"/>
  <c r="AD413" i="1" s="1"/>
  <c r="AC391" i="1"/>
  <c r="AC388" i="1"/>
  <c r="AC352" i="1"/>
  <c r="AC339" i="1"/>
  <c r="AC325" i="1"/>
  <c r="AC318" i="1"/>
  <c r="AC315" i="1"/>
  <c r="AD315" i="1" s="1"/>
  <c r="AC312" i="1"/>
  <c r="AD312" i="1" s="1"/>
  <c r="AC305" i="1"/>
  <c r="AD316" i="1" s="1"/>
  <c r="AC299" i="1"/>
  <c r="AC286" i="1"/>
  <c r="AC183" i="1"/>
  <c r="AD183" i="1" s="1"/>
  <c r="AC132" i="1"/>
  <c r="AC115" i="1"/>
  <c r="AC98" i="1"/>
  <c r="AC80" i="1"/>
  <c r="AC46" i="1"/>
  <c r="AC691" i="1"/>
  <c r="AC674" i="1"/>
  <c r="AD674" i="1" s="1"/>
  <c r="AC659" i="1"/>
  <c r="AC624" i="1"/>
  <c r="AC619" i="1"/>
  <c r="AC601" i="1"/>
  <c r="AC598" i="1"/>
  <c r="AC588" i="1"/>
  <c r="AC585" i="1"/>
  <c r="AC582" i="1"/>
  <c r="AC575" i="1"/>
  <c r="AC266" i="1"/>
  <c r="AC263" i="1"/>
  <c r="AC253" i="1"/>
  <c r="AC250" i="1"/>
  <c r="AC243" i="1"/>
  <c r="AD243" i="1" s="1"/>
  <c r="AC237" i="1"/>
  <c r="AD237" i="1" s="1"/>
  <c r="AC227" i="1"/>
  <c r="AC224" i="1"/>
  <c r="AC211" i="1"/>
  <c r="AC201" i="1"/>
  <c r="AC159" i="1"/>
  <c r="AC156" i="1"/>
  <c r="AC143" i="1"/>
  <c r="AC136" i="1"/>
  <c r="AC133" i="1"/>
  <c r="AC123" i="1"/>
  <c r="AC120" i="1"/>
  <c r="AC68" i="1"/>
  <c r="AC65" i="1"/>
  <c r="AC55" i="1"/>
  <c r="AC52" i="1"/>
  <c r="AC39" i="1"/>
  <c r="AC36" i="1"/>
  <c r="AC29" i="1"/>
  <c r="AC26" i="1"/>
  <c r="AC23" i="1"/>
  <c r="AC741" i="1"/>
  <c r="AC738" i="1"/>
  <c r="AD738" i="1" s="1"/>
  <c r="AC728" i="1"/>
  <c r="AD729" i="1" s="1"/>
  <c r="AC724" i="1"/>
  <c r="AC2178" i="1"/>
  <c r="AC2054" i="1"/>
  <c r="AC2032" i="1"/>
  <c r="AC2020" i="1"/>
  <c r="AC1917" i="1"/>
  <c r="AD1918" i="1" s="1"/>
  <c r="AC1727" i="1"/>
  <c r="AC1675" i="1"/>
  <c r="AC1625" i="1"/>
  <c r="AC1563" i="1"/>
  <c r="AC1452" i="1"/>
  <c r="AC1333" i="1"/>
  <c r="AC1330" i="1"/>
  <c r="AD1341" i="1" s="1"/>
  <c r="AC1320" i="1"/>
  <c r="AD1320" i="1" s="1"/>
  <c r="AC1307" i="1"/>
  <c r="AD1307" i="1" s="1"/>
  <c r="AC1304" i="1"/>
  <c r="AD1304" i="1" s="1"/>
  <c r="AC1301" i="1"/>
  <c r="AD1301" i="1" s="1"/>
  <c r="AC1291" i="1"/>
  <c r="AD1291" i="1" s="1"/>
  <c r="AC1288" i="1"/>
  <c r="AD1288" i="1" s="1"/>
  <c r="AC1281" i="1"/>
  <c r="AC1278" i="1"/>
  <c r="AC1275" i="1"/>
  <c r="AD1246" i="1"/>
  <c r="AC1239" i="1"/>
  <c r="AC1236" i="1"/>
  <c r="AC1226" i="1"/>
  <c r="AC1223" i="1"/>
  <c r="AD1223" i="1" s="1"/>
  <c r="AC1213" i="1"/>
  <c r="AD1213" i="1" s="1"/>
  <c r="AC798" i="1"/>
  <c r="AD798" i="1" s="1"/>
  <c r="AD795" i="1"/>
  <c r="AC785" i="1"/>
  <c r="AC2250" i="1"/>
  <c r="AD2256" i="1" s="1"/>
  <c r="AD2228" i="1"/>
  <c r="AC2226" i="1"/>
  <c r="AD2226" i="1" s="1"/>
  <c r="AC2154" i="1"/>
  <c r="AC2133" i="1"/>
  <c r="AC1976" i="1"/>
  <c r="AD1976" i="1" s="1"/>
  <c r="AC1912" i="1"/>
  <c r="AC1897" i="1"/>
  <c r="AC1857" i="1"/>
  <c r="AC1833" i="1"/>
  <c r="AD1833" i="1" s="1"/>
  <c r="AC1811" i="1"/>
  <c r="AD1815" i="1" s="1"/>
  <c r="AC1620" i="1"/>
  <c r="AC1581" i="1"/>
  <c r="AC1558" i="1"/>
  <c r="AC1481" i="1"/>
  <c r="AC1069" i="1"/>
  <c r="AC1066" i="1"/>
  <c r="AC1059" i="1"/>
  <c r="AD1070" i="1" s="1"/>
  <c r="AC1056" i="1"/>
  <c r="AC564" i="1"/>
  <c r="AD564" i="1" s="1"/>
  <c r="AC551" i="1"/>
  <c r="AC542" i="1"/>
  <c r="AD542" i="1" s="1"/>
  <c r="AD507" i="1"/>
  <c r="AC504" i="1"/>
  <c r="AC491" i="1"/>
  <c r="AC472" i="1"/>
  <c r="AD477" i="1" s="1"/>
  <c r="AC447" i="1"/>
  <c r="AD447" i="1" s="1"/>
  <c r="AD444" i="1"/>
  <c r="AC434" i="1"/>
  <c r="AC422" i="1"/>
  <c r="AD422" i="1" s="1"/>
  <c r="AC390" i="1"/>
  <c r="AC387" i="1"/>
  <c r="AC384" i="1"/>
  <c r="AD364" i="1"/>
  <c r="AC351" i="1"/>
  <c r="AD356" i="1" s="1"/>
  <c r="AC314" i="1"/>
  <c r="AC308" i="1"/>
  <c r="AC301" i="1"/>
  <c r="AC295" i="1"/>
  <c r="AC285" i="1"/>
  <c r="AC192" i="1"/>
  <c r="AC179" i="1"/>
  <c r="AD179" i="1" s="1"/>
  <c r="AC110" i="1"/>
  <c r="AD111" i="1" s="1"/>
  <c r="AC76" i="1"/>
  <c r="AC699" i="1"/>
  <c r="AC694" i="1"/>
  <c r="AC687" i="1"/>
  <c r="AC680" i="1"/>
  <c r="AD680" i="1" s="1"/>
  <c r="AC677" i="1"/>
  <c r="AC670" i="1"/>
  <c r="AD670" i="1" s="1"/>
  <c r="AC617" i="1"/>
  <c r="AC607" i="1"/>
  <c r="AD611" i="1" s="1"/>
  <c r="AC604" i="1"/>
  <c r="AC594" i="1"/>
  <c r="AC591" i="1"/>
  <c r="AC584" i="1"/>
  <c r="AC581" i="1"/>
  <c r="AC265" i="1"/>
  <c r="AC262" i="1"/>
  <c r="AC259" i="1"/>
  <c r="AC252" i="1"/>
  <c r="AC246" i="1"/>
  <c r="AC239" i="1"/>
  <c r="AD239" i="1" s="1"/>
  <c r="AC236" i="1"/>
  <c r="AD236" i="1" s="1"/>
  <c r="AC233" i="1"/>
  <c r="AD233" i="1" s="1"/>
  <c r="AC226" i="1"/>
  <c r="AC223" i="1"/>
  <c r="AC220" i="1"/>
  <c r="AC217" i="1"/>
  <c r="AC210" i="1"/>
  <c r="AC207" i="1"/>
  <c r="AC204" i="1"/>
  <c r="AC197" i="1"/>
  <c r="AC171" i="1"/>
  <c r="AC168" i="1"/>
  <c r="AC165" i="1"/>
  <c r="AC158" i="1"/>
  <c r="AC155" i="1"/>
  <c r="AD162" i="1" s="1"/>
  <c r="AC152" i="1"/>
  <c r="AC142" i="1"/>
  <c r="AC139" i="1"/>
  <c r="AC129" i="1"/>
  <c r="AC126" i="1"/>
  <c r="AC116" i="1"/>
  <c r="AC84" i="1"/>
  <c r="AC74" i="1"/>
  <c r="AD74" i="1" s="1"/>
  <c r="AC64" i="1"/>
  <c r="AC61" i="1"/>
  <c r="AC51" i="1"/>
  <c r="AC45" i="1"/>
  <c r="AC38" i="1"/>
  <c r="AC35" i="1"/>
  <c r="AD42" i="1" s="1"/>
  <c r="AC32" i="1"/>
  <c r="AC22" i="1"/>
  <c r="AC1606" i="1"/>
  <c r="AD2233" i="1"/>
  <c r="AC2078" i="1"/>
  <c r="AD2078" i="1" s="1"/>
  <c r="AC2069" i="1"/>
  <c r="AD2069" i="1" s="1"/>
  <c r="AC2000" i="1"/>
  <c r="AC1818" i="1"/>
  <c r="AC1800" i="1"/>
  <c r="AD1800" i="1" s="1"/>
  <c r="AC1740" i="1"/>
  <c r="AC1731" i="1"/>
  <c r="AC1667" i="1"/>
  <c r="AC1652" i="1"/>
  <c r="AD1652" i="1" s="1"/>
  <c r="AC1533" i="1"/>
  <c r="AC1511" i="1"/>
  <c r="AC1488" i="1"/>
  <c r="AC1477" i="1"/>
  <c r="AC1462" i="1"/>
  <c r="AC1439" i="1"/>
  <c r="AC1418" i="1"/>
  <c r="AD1418" i="1" s="1"/>
  <c r="AC1411" i="1"/>
  <c r="AC1408" i="1"/>
  <c r="AC1393" i="1"/>
  <c r="AC1380" i="1"/>
  <c r="AC1371" i="1"/>
  <c r="AC1358" i="1"/>
  <c r="AC1328" i="1"/>
  <c r="AD1328" i="1" s="1"/>
  <c r="AC1270" i="1"/>
  <c r="AC1267" i="1"/>
  <c r="AC1264" i="1"/>
  <c r="AD1264" i="1" s="1"/>
  <c r="AC1255" i="1"/>
  <c r="AD1256" i="1" s="1"/>
  <c r="AC1207" i="1"/>
  <c r="AC1135" i="1"/>
  <c r="AC1126" i="1"/>
  <c r="AD1126" i="1" s="1"/>
  <c r="AC1116" i="1"/>
  <c r="AC1113" i="1"/>
  <c r="AC1104" i="1"/>
  <c r="AD1118" i="1" s="1"/>
  <c r="AD1094" i="1"/>
  <c r="AD1091" i="1"/>
  <c r="AC1032" i="1"/>
  <c r="AC1019" i="1"/>
  <c r="AC1010" i="1"/>
  <c r="AC997" i="1"/>
  <c r="AC989" i="1"/>
  <c r="AC983" i="1"/>
  <c r="AD983" i="1" s="1"/>
  <c r="AC980" i="1"/>
  <c r="AC970" i="1"/>
  <c r="AC967" i="1"/>
  <c r="AD948" i="1"/>
  <c r="AD945" i="1"/>
  <c r="AC942" i="1"/>
  <c r="AD942" i="1" s="1"/>
  <c r="AC935" i="1"/>
  <c r="AC929" i="1"/>
  <c r="AC923" i="1"/>
  <c r="AC920" i="1"/>
  <c r="AC907" i="1"/>
  <c r="AD891" i="1"/>
  <c r="AC888" i="1"/>
  <c r="AD888" i="1" s="1"/>
  <c r="AD885" i="1"/>
  <c r="AC878" i="1"/>
  <c r="AC875" i="1"/>
  <c r="AC762" i="1"/>
  <c r="AD762" i="1" s="1"/>
  <c r="AC749" i="1"/>
  <c r="AD749" i="1" s="1"/>
  <c r="AC746" i="1"/>
  <c r="AD746" i="1" s="1"/>
  <c r="AC740" i="1"/>
  <c r="AD740" i="1" s="1"/>
  <c r="AD737" i="1"/>
  <c r="AC734" i="1"/>
  <c r="AD734" i="1" s="1"/>
  <c r="AC726" i="1"/>
  <c r="AC723" i="1"/>
  <c r="AC720" i="1"/>
  <c r="AD711" i="1"/>
  <c r="AC2158" i="1"/>
  <c r="AC2079" i="1"/>
  <c r="AD2079" i="1" s="1"/>
  <c r="AC2014" i="1"/>
  <c r="AC1926" i="1"/>
  <c r="AD1926" i="1" s="1"/>
  <c r="AC1676" i="1"/>
  <c r="AD1679" i="1" s="1"/>
  <c r="AC1648" i="1"/>
  <c r="AD1648" i="1" s="1"/>
  <c r="AC1539" i="1"/>
  <c r="AC1287" i="1"/>
  <c r="AC1277" i="1"/>
  <c r="AC1274" i="1"/>
  <c r="AD1245" i="1"/>
  <c r="AC1238" i="1"/>
  <c r="AC1235" i="1"/>
  <c r="AC1232" i="1"/>
  <c r="AC1225" i="1"/>
  <c r="AD1228" i="1" s="1"/>
  <c r="AC1222" i="1"/>
  <c r="AD1222" i="1" s="1"/>
  <c r="AC1219" i="1"/>
  <c r="AD1219" i="1" s="1"/>
  <c r="AC1048" i="1"/>
  <c r="AC800" i="1"/>
  <c r="AD800" i="1" s="1"/>
  <c r="AC797" i="1"/>
  <c r="AD797" i="1" s="1"/>
  <c r="AD794" i="1"/>
  <c r="AC787" i="1"/>
  <c r="AC2089" i="1"/>
  <c r="AC1913" i="1"/>
  <c r="AD1823" i="1"/>
  <c r="AC1666" i="1"/>
  <c r="AC1497" i="1"/>
  <c r="AC1449" i="1"/>
  <c r="AC1437" i="1"/>
  <c r="AC1167" i="1"/>
  <c r="AC1090" i="1"/>
  <c r="AD1090" i="1" s="1"/>
  <c r="AC1068" i="1"/>
  <c r="AC1062" i="1"/>
  <c r="AC563" i="1"/>
  <c r="AD563" i="1" s="1"/>
  <c r="AC560" i="1"/>
  <c r="AC538" i="1"/>
  <c r="AD538" i="1" s="1"/>
  <c r="AC522" i="1"/>
  <c r="AD516" i="1"/>
  <c r="AC513" i="1"/>
  <c r="AD513" i="1" s="1"/>
  <c r="AD503" i="1"/>
  <c r="AC500" i="1"/>
  <c r="AD481" i="1"/>
  <c r="AC478" i="1"/>
  <c r="AC462" i="1"/>
  <c r="AD456" i="1"/>
  <c r="AC453" i="1"/>
  <c r="AD453" i="1" s="1"/>
  <c r="AC443" i="1"/>
  <c r="AD443" i="1" s="1"/>
  <c r="AC408" i="1"/>
  <c r="AC402" i="1"/>
  <c r="AC393" i="1"/>
  <c r="AC386" i="1"/>
  <c r="AC383" i="1"/>
  <c r="AC652" i="1"/>
  <c r="AD662" i="1" s="1"/>
  <c r="AC376" i="1"/>
  <c r="AD376" i="1" s="1"/>
  <c r="AC373" i="1"/>
  <c r="AD373" i="1" s="1"/>
  <c r="AC370" i="1"/>
  <c r="AD370" i="1" s="1"/>
  <c r="AC360" i="1"/>
  <c r="AD360" i="1" s="1"/>
  <c r="AD357" i="1"/>
  <c r="AC347" i="1"/>
  <c r="AC333" i="1"/>
  <c r="AC320" i="1"/>
  <c r="AD330" i="1" s="1"/>
  <c r="AD317" i="1"/>
  <c r="AC310" i="1"/>
  <c r="AD310" i="1" s="1"/>
  <c r="AD307" i="1"/>
  <c r="AD304" i="1"/>
  <c r="AC297" i="1"/>
  <c r="AD297" i="1" s="1"/>
  <c r="AD294" i="1"/>
  <c r="AD291" i="1"/>
  <c r="AC281" i="1"/>
  <c r="AC175" i="1"/>
  <c r="AD175" i="1" s="1"/>
  <c r="AC149" i="1"/>
  <c r="AD149" i="1" s="1"/>
  <c r="AC128" i="1"/>
  <c r="AC106" i="1"/>
  <c r="AD93" i="1"/>
  <c r="AC90" i="1"/>
  <c r="AD90" i="1" s="1"/>
  <c r="AD704" i="1"/>
  <c r="AC701" i="1"/>
  <c r="AD701" i="1" s="1"/>
  <c r="AC698" i="1"/>
  <c r="AD698" i="1" s="1"/>
  <c r="AC693" i="1"/>
  <c r="AD693" i="1" s="1"/>
  <c r="AC682" i="1"/>
  <c r="AC676" i="1"/>
  <c r="AD676" i="1" s="1"/>
  <c r="AC620" i="1"/>
  <c r="AD620" i="1" s="1"/>
  <c r="AC618" i="1"/>
  <c r="AD618" i="1" s="1"/>
  <c r="AD616" i="1"/>
  <c r="AC603" i="1"/>
  <c r="AD603" i="1" s="1"/>
  <c r="AC593" i="1"/>
  <c r="AD593" i="1" s="1"/>
  <c r="AC590" i="1"/>
  <c r="AD590" i="1" s="1"/>
  <c r="AC577" i="1"/>
  <c r="AD578" i="1" s="1"/>
  <c r="AC261" i="1"/>
  <c r="AD261" i="1" s="1"/>
  <c r="AC258" i="1"/>
  <c r="AC245" i="1"/>
  <c r="AD248" i="1" s="1"/>
  <c r="AC235" i="1"/>
  <c r="AD235" i="1" s="1"/>
  <c r="AC232" i="1"/>
  <c r="AD232" i="1" s="1"/>
  <c r="AD222" i="1"/>
  <c r="AC219" i="1"/>
  <c r="AD219" i="1" s="1"/>
  <c r="AC216" i="1"/>
  <c r="AD216" i="1" s="1"/>
  <c r="AC209" i="1"/>
  <c r="AC206" i="1"/>
  <c r="AC203" i="1"/>
  <c r="AC167" i="1"/>
  <c r="AC164" i="1"/>
  <c r="AD164" i="1" s="1"/>
  <c r="AD154" i="1"/>
  <c r="AC141" i="1"/>
  <c r="AD141" i="1" s="1"/>
  <c r="AC138" i="1"/>
  <c r="AC125" i="1"/>
  <c r="AD133" i="1" s="1"/>
  <c r="AC73" i="1"/>
  <c r="AD73" i="1" s="1"/>
  <c r="AC70" i="1"/>
  <c r="AD70" i="1" s="1"/>
  <c r="AC63" i="1"/>
  <c r="AD63" i="1" s="1"/>
  <c r="AC60" i="1"/>
  <c r="AD60" i="1" s="1"/>
  <c r="AC57" i="1"/>
  <c r="AD57" i="1" s="1"/>
  <c r="AC47" i="1"/>
  <c r="AD47" i="1" s="1"/>
  <c r="AC44" i="1"/>
  <c r="AD44" i="1" s="1"/>
  <c r="AC41" i="1"/>
  <c r="AC34" i="1"/>
  <c r="AD34" i="1" s="1"/>
  <c r="AC31" i="1"/>
  <c r="AD31" i="1" s="1"/>
  <c r="AC28" i="1"/>
  <c r="AC21" i="1"/>
  <c r="AD21" i="1" s="1"/>
  <c r="AC5228" i="1"/>
  <c r="AD5214" i="1"/>
  <c r="AC5210" i="1"/>
  <c r="AD5218" i="1" s="1"/>
  <c r="AC5201" i="1"/>
  <c r="AC5198" i="1"/>
  <c r="AC5189" i="1"/>
  <c r="AD5189" i="1" s="1"/>
  <c r="AC5185" i="1"/>
  <c r="AD5185" i="1" s="1"/>
  <c r="AC5168" i="1"/>
  <c r="AC5160" i="1"/>
  <c r="AC5158" i="1"/>
  <c r="AC5256" i="1"/>
  <c r="AC5255" i="1"/>
  <c r="AC5242" i="1"/>
  <c r="AD5242" i="1" s="1"/>
  <c r="AD5246" i="1"/>
  <c r="AD5241" i="1"/>
  <c r="AD5243" i="1"/>
  <c r="AD5244" i="1"/>
  <c r="AD5245" i="1"/>
  <c r="AC5237" i="1"/>
  <c r="AC5236" i="1"/>
  <c r="AC5233" i="1"/>
  <c r="AC5232" i="1"/>
  <c r="AC5219" i="1"/>
  <c r="AC5223" i="1"/>
  <c r="AD5223" i="1" s="1"/>
  <c r="AC5216" i="1"/>
  <c r="AD5216" i="1" s="1"/>
  <c r="AC5215" i="1"/>
  <c r="AC5212" i="1"/>
  <c r="AD5212" i="1" s="1"/>
  <c r="AC5211" i="1"/>
  <c r="AC5204" i="1"/>
  <c r="AC5206" i="1"/>
  <c r="AC5203" i="1"/>
  <c r="AC5202" i="1"/>
  <c r="AC5199" i="1"/>
  <c r="AC5194" i="1"/>
  <c r="AD5194" i="1" s="1"/>
  <c r="AC5193" i="1"/>
  <c r="AD5193" i="1" s="1"/>
  <c r="AC5190" i="1"/>
  <c r="AD5190" i="1" s="1"/>
  <c r="AC5188" i="1"/>
  <c r="AD5188" i="1" s="1"/>
  <c r="AC5186" i="1"/>
  <c r="AD5186" i="1" s="1"/>
  <c r="AD5183" i="1"/>
  <c r="AC5182" i="1"/>
  <c r="AD5182" i="1" s="1"/>
  <c r="AC5181" i="1"/>
  <c r="AD5181" i="1" s="1"/>
  <c r="AC5174" i="1"/>
  <c r="AC5171" i="1"/>
  <c r="AC5167" i="1"/>
  <c r="AC5177" i="1"/>
  <c r="AC5175" i="1"/>
  <c r="AC5173" i="1"/>
  <c r="AC5172" i="1"/>
  <c r="AC5169" i="1"/>
  <c r="AC5165" i="1"/>
  <c r="AD5174" i="1" s="1"/>
  <c r="AC5159" i="1"/>
  <c r="AC5164" i="1"/>
  <c r="AC5163" i="1"/>
  <c r="AC5162" i="1"/>
  <c r="AC5156" i="1"/>
  <c r="AC5155" i="1"/>
  <c r="AC5152" i="1"/>
  <c r="AC5150" i="1"/>
  <c r="AC3669" i="1"/>
  <c r="AC3677" i="1"/>
  <c r="AC3676" i="1"/>
  <c r="AC3674" i="1"/>
  <c r="AC3682" i="1"/>
  <c r="AC3681" i="1"/>
  <c r="AC3680" i="1"/>
  <c r="AC3678" i="1"/>
  <c r="AC3672" i="1"/>
  <c r="AC3670" i="1"/>
  <c r="AC3668" i="1"/>
  <c r="AD3671" i="1" s="1"/>
  <c r="AC3679" i="1"/>
  <c r="AC3675" i="1"/>
  <c r="AC5426" i="1"/>
  <c r="AC5437" i="1"/>
  <c r="AC5433" i="1"/>
  <c r="AC5457" i="1"/>
  <c r="AC5441" i="1"/>
  <c r="AC5422" i="1"/>
  <c r="AC5419" i="1"/>
  <c r="AC5391" i="1"/>
  <c r="AC5387" i="1"/>
  <c r="AC5383" i="1"/>
  <c r="AC5362" i="1"/>
  <c r="AC5338" i="1"/>
  <c r="AC5319" i="1"/>
  <c r="AC5306" i="1"/>
  <c r="AC5294" i="1"/>
  <c r="AC5248" i="1"/>
  <c r="AD5254" i="1" s="1"/>
  <c r="AC5270" i="1"/>
  <c r="AC5238" i="1"/>
  <c r="AC5195" i="1"/>
  <c r="AD5207" i="1" s="1"/>
  <c r="AC5166" i="1"/>
  <c r="AC5157" i="1"/>
  <c r="AC5143" i="1"/>
  <c r="AC5134" i="1"/>
  <c r="AD5146" i="1" s="1"/>
  <c r="AC5114" i="1"/>
  <c r="AD5114" i="1" s="1"/>
  <c r="AC5088" i="1"/>
  <c r="AD5090" i="1" s="1"/>
  <c r="AD5064" i="1"/>
  <c r="AD5061" i="1"/>
  <c r="AC5058" i="1"/>
  <c r="AD5058" i="1" s="1"/>
  <c r="AC5049" i="1"/>
  <c r="AD5049" i="1" s="1"/>
  <c r="AC5036" i="1"/>
  <c r="AD5036" i="1" s="1"/>
  <c r="AC5014" i="1"/>
  <c r="AC5013" i="1"/>
  <c r="AC5004" i="1"/>
  <c r="AD5004" i="1" s="1"/>
  <c r="AC4982" i="1"/>
  <c r="AD4994" i="1" s="1"/>
  <c r="AD5038" i="1"/>
  <c r="AD4999" i="1"/>
  <c r="AD5056" i="1"/>
  <c r="AC4954" i="1"/>
  <c r="AC4927" i="1"/>
  <c r="AD4927" i="1" s="1"/>
  <c r="AC5567" i="1"/>
  <c r="AC5572" i="1"/>
  <c r="AC5449" i="1"/>
  <c r="AC5456" i="1"/>
  <c r="AC5448" i="1"/>
  <c r="AC5436" i="1"/>
  <c r="AC5432" i="1"/>
  <c r="AC5428" i="1"/>
  <c r="AC5425" i="1"/>
  <c r="AC5453" i="1"/>
  <c r="AC5451" i="1"/>
  <c r="AC5452" i="1"/>
  <c r="AC5421" i="1"/>
  <c r="AC5388" i="1"/>
  <c r="AC5384" i="1"/>
  <c r="AC5368" i="1"/>
  <c r="AC5344" i="1"/>
  <c r="AC5253" i="1"/>
  <c r="AC5260" i="1"/>
  <c r="AC5250" i="1"/>
  <c r="AC5191" i="1"/>
  <c r="AD5191" i="1" s="1"/>
  <c r="AD5184" i="1"/>
  <c r="AC5178" i="1"/>
  <c r="AD5148" i="1"/>
  <c r="AD5145" i="1"/>
  <c r="AC5130" i="1"/>
  <c r="AD5130" i="1" s="1"/>
  <c r="AD5142" i="1"/>
  <c r="AC5116" i="1"/>
  <c r="AD5116" i="1" s="1"/>
  <c r="AC5093" i="1"/>
  <c r="AC5070" i="1"/>
  <c r="AD5070" i="1" s="1"/>
  <c r="AD5048" i="1"/>
  <c r="AC5045" i="1"/>
  <c r="AD5045" i="1" s="1"/>
  <c r="AD5035" i="1"/>
  <c r="AC5032" i="1"/>
  <c r="AD5032" i="1" s="1"/>
  <c r="AC5023" i="1"/>
  <c r="AD4996" i="1"/>
  <c r="AC4978" i="1"/>
  <c r="AD4990" i="1"/>
  <c r="AC4949" i="1"/>
  <c r="AD4642" i="1"/>
  <c r="AD5141" i="1"/>
  <c r="AD5138" i="1"/>
  <c r="AC5259" i="1"/>
  <c r="AD5192" i="1"/>
  <c r="AD5109" i="1"/>
  <c r="AC5012" i="1"/>
  <c r="AD5026" i="1" s="1"/>
  <c r="AD4992" i="1"/>
  <c r="AD4989" i="1"/>
  <c r="AD4986" i="1"/>
  <c r="AC4977" i="1"/>
  <c r="AD5060" i="1"/>
  <c r="AD5147" i="1"/>
  <c r="AD5140" i="1"/>
  <c r="AD5137" i="1"/>
  <c r="AD5144" i="1"/>
  <c r="AD5024" i="1"/>
  <c r="AD5018" i="1"/>
  <c r="AD5108" i="1"/>
  <c r="AD5020" i="1"/>
  <c r="AC5017" i="1"/>
  <c r="AD5017" i="1" s="1"/>
  <c r="AC5011" i="1"/>
  <c r="AD5011" i="1" s="1"/>
  <c r="AC5008" i="1"/>
  <c r="AD5008" i="1" s="1"/>
  <c r="AD4995" i="1"/>
  <c r="AD4988" i="1"/>
  <c r="AD4985" i="1"/>
  <c r="AD4984" i="1"/>
  <c r="AD5051" i="1"/>
  <c r="AD5047" i="1"/>
  <c r="AC5007" i="1"/>
  <c r="AD5007" i="1" s="1"/>
  <c r="AD5034" i="1"/>
  <c r="AC4967" i="1"/>
  <c r="AD4981" i="1" s="1"/>
  <c r="AC4945" i="1"/>
  <c r="AC4884" i="1"/>
  <c r="AD4884" i="1" s="1"/>
  <c r="AC5556" i="1"/>
  <c r="AC5466" i="1"/>
  <c r="AC5410" i="1"/>
  <c r="AC5386" i="1"/>
  <c r="AC5300" i="1"/>
  <c r="AC5225" i="1"/>
  <c r="AC5121" i="1"/>
  <c r="AD5121" i="1" s="1"/>
  <c r="AD5135" i="1"/>
  <c r="AD5111" i="1"/>
  <c r="AD4969" i="1"/>
  <c r="AC4946" i="1"/>
  <c r="AD4887" i="1"/>
  <c r="AC4882" i="1"/>
  <c r="AD4882" i="1" s="1"/>
  <c r="AC4935" i="1"/>
  <c r="AD4935" i="1" s="1"/>
  <c r="AD4869" i="1"/>
  <c r="AC4667" i="1"/>
  <c r="AC4656" i="1"/>
  <c r="AD4656" i="1" s="1"/>
  <c r="AD4637" i="1"/>
  <c r="AD4866" i="1"/>
  <c r="AD4237" i="1"/>
  <c r="AD4114" i="1"/>
  <c r="AD3831" i="1"/>
  <c r="AD3752" i="1"/>
  <c r="AD3483" i="1"/>
  <c r="AD3900" i="1"/>
  <c r="AC3332" i="1"/>
  <c r="AD3418" i="1"/>
  <c r="AD3158" i="1"/>
  <c r="AD3301" i="1"/>
  <c r="AC5503" i="1"/>
  <c r="AC5490" i="1"/>
  <c r="AC5461" i="1"/>
  <c r="AC5249" i="1"/>
  <c r="AC5247" i="1"/>
  <c r="AD5247" i="1" s="1"/>
  <c r="AC5234" i="1"/>
  <c r="AC5123" i="1"/>
  <c r="AD5123" i="1" s="1"/>
  <c r="AC5117" i="1"/>
  <c r="AD5117" i="1" s="1"/>
  <c r="AC5115" i="1"/>
  <c r="AD5115" i="1" s="1"/>
  <c r="AC5098" i="1"/>
  <c r="AC5063" i="1"/>
  <c r="AD5063" i="1" s="1"/>
  <c r="AC5050" i="1"/>
  <c r="AD5050" i="1" s="1"/>
  <c r="AC5037" i="1"/>
  <c r="AD5037" i="1" s="1"/>
  <c r="AC4966" i="1"/>
  <c r="AC4961" i="1"/>
  <c r="AC4959" i="1"/>
  <c r="AC4953" i="1"/>
  <c r="AC4926" i="1"/>
  <c r="AD4926" i="1" s="1"/>
  <c r="AC4924" i="1"/>
  <c r="AD4924" i="1" s="1"/>
  <c r="AD4911" i="1"/>
  <c r="AC4844" i="1"/>
  <c r="AD4844" i="1" s="1"/>
  <c r="AD4814" i="1"/>
  <c r="AD4804" i="1"/>
  <c r="AD4801" i="1"/>
  <c r="AD4791" i="1"/>
  <c r="AC4779" i="1"/>
  <c r="AD4779" i="1" s="1"/>
  <c r="AC4776" i="1"/>
  <c r="AD4776" i="1" s="1"/>
  <c r="AC4771" i="1"/>
  <c r="AD4771" i="1" s="1"/>
  <c r="AC4766" i="1"/>
  <c r="AD4766" i="1" s="1"/>
  <c r="AC4763" i="1"/>
  <c r="AD4763" i="1" s="1"/>
  <c r="AD4757" i="1"/>
  <c r="AD4802" i="1"/>
  <c r="AD4713" i="1"/>
  <c r="AD4644" i="1"/>
  <c r="AD4641" i="1"/>
  <c r="AD4638" i="1"/>
  <c r="AC4622" i="1"/>
  <c r="AD4622" i="1" s="1"/>
  <c r="AC4560" i="1"/>
  <c r="AC4566" i="1"/>
  <c r="AC4558" i="1"/>
  <c r="AD4558" i="1" s="1"/>
  <c r="AC4395" i="1"/>
  <c r="AC4571" i="1"/>
  <c r="AC4518" i="1"/>
  <c r="AD4518" i="1" s="1"/>
  <c r="AD4429" i="1"/>
  <c r="AC4352" i="1"/>
  <c r="AD4230" i="1"/>
  <c r="AD4180" i="1"/>
  <c r="AD4170" i="1"/>
  <c r="AD4122" i="1"/>
  <c r="AD4119" i="1"/>
  <c r="AD4109" i="1"/>
  <c r="AD4461" i="1"/>
  <c r="AC4394" i="1"/>
  <c r="AD4364" i="1"/>
  <c r="AC4351" i="1"/>
  <c r="AC4332" i="1"/>
  <c r="AD4332" i="1" s="1"/>
  <c r="AC4319" i="1"/>
  <c r="AD4319" i="1" s="1"/>
  <c r="AD4289" i="1"/>
  <c r="AD4241" i="1"/>
  <c r="AD4042" i="1"/>
  <c r="AD4039" i="1"/>
  <c r="AC3954" i="1"/>
  <c r="AD3961" i="1" s="1"/>
  <c r="AC3860" i="1"/>
  <c r="AD3822" i="1"/>
  <c r="AD4127" i="1"/>
  <c r="AC3965" i="1"/>
  <c r="AD3965" i="1" s="1"/>
  <c r="AD4125" i="1"/>
  <c r="AC3885" i="1"/>
  <c r="AC3825" i="1"/>
  <c r="AD3825" i="1" s="1"/>
  <c r="AD3995" i="1"/>
  <c r="AD3997" i="1"/>
  <c r="AD3758" i="1"/>
  <c r="AD3737" i="1"/>
  <c r="AD3480" i="1"/>
  <c r="AC3878" i="1"/>
  <c r="AC3816" i="1"/>
  <c r="AD3816" i="1" s="1"/>
  <c r="AD3811" i="1"/>
  <c r="AC3789" i="1"/>
  <c r="AD3793" i="1" s="1"/>
  <c r="AD3754" i="1"/>
  <c r="AC3750" i="1"/>
  <c r="AD3750" i="1" s="1"/>
  <c r="AD3745" i="1"/>
  <c r="AD3734" i="1"/>
  <c r="AC3713" i="1"/>
  <c r="AD3713" i="1" s="1"/>
  <c r="AC3807" i="1"/>
  <c r="AD3807" i="1" s="1"/>
  <c r="AC3769" i="1"/>
  <c r="AD3769" i="1" s="1"/>
  <c r="AC3741" i="1"/>
  <c r="AD3741" i="1" s="1"/>
  <c r="AC3731" i="1"/>
  <c r="AD3731" i="1" s="1"/>
  <c r="AC3692" i="1"/>
  <c r="AC3686" i="1"/>
  <c r="AC3648" i="1"/>
  <c r="AC3558" i="1"/>
  <c r="AC3538" i="1"/>
  <c r="AD3538" i="1" s="1"/>
  <c r="AC3495" i="1"/>
  <c r="AD3472" i="1"/>
  <c r="AC3453" i="1"/>
  <c r="AD3453" i="1" s="1"/>
  <c r="AC3449" i="1"/>
  <c r="AD3449" i="1" s="1"/>
  <c r="AC3430" i="1"/>
  <c r="AC3270" i="1"/>
  <c r="AC3904" i="1"/>
  <c r="AD3904" i="1" s="1"/>
  <c r="AC3840" i="1"/>
  <c r="AD3840" i="1" s="1"/>
  <c r="AC3575" i="1"/>
  <c r="AD3575" i="1" s="1"/>
  <c r="AC3485" i="1"/>
  <c r="AD3485" i="1" s="1"/>
  <c r="AD3477" i="1"/>
  <c r="AD3414" i="1"/>
  <c r="AC3336" i="1"/>
  <c r="AC3323" i="1"/>
  <c r="AD3330" i="1" s="1"/>
  <c r="AC3320" i="1"/>
  <c r="AD3320" i="1" s="1"/>
  <c r="AD3297" i="1"/>
  <c r="AC3294" i="1"/>
  <c r="AD3294" i="1" s="1"/>
  <c r="AC3284" i="1"/>
  <c r="AD3258" i="1"/>
  <c r="AD3255" i="1"/>
  <c r="AD3252" i="1"/>
  <c r="AD3231" i="1"/>
  <c r="AD3228" i="1"/>
  <c r="AD3225" i="1"/>
  <c r="AD3218" i="1"/>
  <c r="AC3409" i="1"/>
  <c r="AD3409" i="1" s="1"/>
  <c r="AD3164" i="1"/>
  <c r="AD3203" i="1"/>
  <c r="AD3405" i="1"/>
  <c r="AD3209" i="1"/>
  <c r="AD3168" i="1"/>
  <c r="AD3128" i="1"/>
  <c r="AC3109" i="1"/>
  <c r="AD3109" i="1" s="1"/>
  <c r="AC3071" i="1"/>
  <c r="AD2891" i="1"/>
  <c r="AD2888" i="1"/>
  <c r="AC2861" i="1"/>
  <c r="AC2854" i="1"/>
  <c r="AD2867" i="1" s="1"/>
  <c r="AC2839" i="1"/>
  <c r="AD2849" i="1" s="1"/>
  <c r="AC2829" i="1"/>
  <c r="AC2826" i="1"/>
  <c r="AC2908" i="1"/>
  <c r="AD2908" i="1" s="1"/>
  <c r="AC2737" i="1"/>
  <c r="AC2724" i="1"/>
  <c r="AD3033" i="1"/>
  <c r="AD2913" i="1"/>
  <c r="AC2813" i="1"/>
  <c r="AC2797" i="1"/>
  <c r="AC2784" i="1"/>
  <c r="AC2780" i="1"/>
  <c r="AC2776" i="1"/>
  <c r="AC2760" i="1"/>
  <c r="AD2760" i="1" s="1"/>
  <c r="AC2730" i="1"/>
  <c r="AC2679" i="1"/>
  <c r="AD2679" i="1" s="1"/>
  <c r="AD2649" i="1"/>
  <c r="AC2619" i="1"/>
  <c r="AC2487" i="1"/>
  <c r="AC2320" i="1"/>
  <c r="AC2278" i="1"/>
  <c r="AC2261" i="1"/>
  <c r="AD2261" i="1" s="1"/>
  <c r="AC2246" i="1"/>
  <c r="AC2566" i="1"/>
  <c r="AD2566" i="1" s="1"/>
  <c r="AC2554" i="1"/>
  <c r="AD2554" i="1" s="1"/>
  <c r="AC2549" i="1"/>
  <c r="AC2536" i="1"/>
  <c r="AC2528" i="1"/>
  <c r="AC2445" i="1"/>
  <c r="AD2445" i="1" s="1"/>
  <c r="AC2380" i="1"/>
  <c r="AD2380" i="1" s="1"/>
  <c r="AC2359" i="1"/>
  <c r="AC2325" i="1"/>
  <c r="AD2328" i="1" s="1"/>
  <c r="AC2279" i="1"/>
  <c r="AC2215" i="1"/>
  <c r="AC2177" i="1"/>
  <c r="AC2117" i="1"/>
  <c r="AC2104" i="1"/>
  <c r="AC2095" i="1"/>
  <c r="AC2047" i="1"/>
  <c r="AC2038" i="1"/>
  <c r="AC2026" i="1"/>
  <c r="AD2026" i="1" s="1"/>
  <c r="AC1991" i="1"/>
  <c r="AC1966" i="1"/>
  <c r="AD1966" i="1" s="1"/>
  <c r="AC1952" i="1"/>
  <c r="AD1952" i="1" s="1"/>
  <c r="AC1779" i="1"/>
  <c r="AC1754" i="1"/>
  <c r="AC1707" i="1"/>
  <c r="AC1698" i="1"/>
  <c r="AC1685" i="1"/>
  <c r="AD1685" i="1" s="1"/>
  <c r="AC1590" i="1"/>
  <c r="AD1590" i="1" s="1"/>
  <c r="AC1551" i="1"/>
  <c r="AC1525" i="1"/>
  <c r="AD1538" i="1" s="1"/>
  <c r="AC1483" i="1"/>
  <c r="AD1483" i="1" s="1"/>
  <c r="AC1470" i="1"/>
  <c r="AD1470" i="1" s="1"/>
  <c r="AC1461" i="1"/>
  <c r="AC2790" i="1"/>
  <c r="AD2672" i="1"/>
  <c r="AD2657" i="1"/>
  <c r="AD2644" i="1"/>
  <c r="AC2589" i="1"/>
  <c r="AD2589" i="1" s="1"/>
  <c r="AC2580" i="1"/>
  <c r="AD2580" i="1" s="1"/>
  <c r="AC2572" i="1"/>
  <c r="AD2572" i="1" s="1"/>
  <c r="AC2555" i="1"/>
  <c r="AD2555" i="1" s="1"/>
  <c r="AC2542" i="1"/>
  <c r="AC2537" i="1"/>
  <c r="AD2548" i="1" s="1"/>
  <c r="AC2525" i="1"/>
  <c r="AD2516" i="1"/>
  <c r="AC2470" i="1"/>
  <c r="AD2470" i="1" s="1"/>
  <c r="AC2466" i="1"/>
  <c r="AD2466" i="1" s="1"/>
  <c r="AD2439" i="1"/>
  <c r="AC2406" i="1"/>
  <c r="AD2406" i="1" s="1"/>
  <c r="AC2364" i="1"/>
  <c r="AC2356" i="1"/>
  <c r="AD2348" i="1"/>
  <c r="AD2337" i="1"/>
  <c r="AD2334" i="1"/>
  <c r="AC2322" i="1"/>
  <c r="AC2297" i="1"/>
  <c r="AD2437" i="1"/>
  <c r="AD2399" i="1"/>
  <c r="AC2197" i="1"/>
  <c r="AD2197" i="1" s="1"/>
  <c r="AC2188" i="1"/>
  <c r="AC2143" i="1"/>
  <c r="AD2143" i="1" s="1"/>
  <c r="AC1959" i="1"/>
  <c r="AD1959" i="1" s="1"/>
  <c r="AC1708" i="1"/>
  <c r="AC1703" i="1"/>
  <c r="AC1690" i="1"/>
  <c r="AD1690" i="1" s="1"/>
  <c r="AC1682" i="1"/>
  <c r="AD1682" i="1" s="1"/>
  <c r="AC1677" i="1"/>
  <c r="AD1677" i="1" s="1"/>
  <c r="AC1595" i="1"/>
  <c r="AD1595" i="1" s="1"/>
  <c r="AC1557" i="1"/>
  <c r="AD1557" i="1" s="1"/>
  <c r="AD1501" i="1"/>
  <c r="AC2534" i="1"/>
  <c r="AD2434" i="1"/>
  <c r="AD2345" i="1"/>
  <c r="AC2264" i="1"/>
  <c r="AD2264" i="1" s="1"/>
  <c r="AC2120" i="1"/>
  <c r="AC2052" i="1"/>
  <c r="AD2052" i="1" s="1"/>
  <c r="AC1995" i="1"/>
  <c r="AD1892" i="1"/>
  <c r="AD1890" i="1"/>
  <c r="AC1768" i="1"/>
  <c r="AC1759" i="1"/>
  <c r="AC1632" i="1"/>
  <c r="AC1627" i="1"/>
  <c r="AD1627" i="1" s="1"/>
  <c r="AC1592" i="1"/>
  <c r="AD1592" i="1" s="1"/>
  <c r="AD1573" i="1"/>
  <c r="AD1568" i="1"/>
  <c r="AC1523" i="1"/>
  <c r="AD1505" i="1"/>
  <c r="AD1491" i="1"/>
  <c r="AC1484" i="1"/>
  <c r="AD1484" i="1" s="1"/>
  <c r="AD1476" i="1"/>
  <c r="AC2472" i="1"/>
  <c r="AD2472" i="1" s="1"/>
  <c r="AD2427" i="1"/>
  <c r="AC2387" i="1"/>
  <c r="AD2387" i="1" s="1"/>
  <c r="AD2036" i="1"/>
  <c r="AD2018" i="1"/>
  <c r="AD2013" i="1"/>
  <c r="AD2011" i="1"/>
  <c r="AC1967" i="1"/>
  <c r="AD1967" i="1" s="1"/>
  <c r="AC1957" i="1"/>
  <c r="AD1957" i="1" s="1"/>
  <c r="AD1888" i="1"/>
  <c r="AC1697" i="1"/>
  <c r="AD1673" i="1"/>
  <c r="AD1487" i="1"/>
  <c r="AD1468" i="1"/>
  <c r="AD1432" i="1"/>
  <c r="AC1399" i="1"/>
  <c r="AC1396" i="1"/>
  <c r="AC1389" i="1"/>
  <c r="AC1386" i="1"/>
  <c r="AC1383" i="1"/>
  <c r="AC1373" i="1"/>
  <c r="AC1370" i="1"/>
  <c r="AC1360" i="1"/>
  <c r="AD1363" i="1" s="1"/>
  <c r="AC1357" i="1"/>
  <c r="AD1357" i="1" s="1"/>
  <c r="AC1347" i="1"/>
  <c r="AD1347" i="1" s="1"/>
  <c r="AC1344" i="1"/>
  <c r="AD1344" i="1" s="1"/>
  <c r="AC1321" i="1"/>
  <c r="AD1321" i="1" s="1"/>
  <c r="AC1295" i="1"/>
  <c r="AD1295" i="1" s="1"/>
  <c r="AC1289" i="1"/>
  <c r="AD1289" i="1" s="1"/>
  <c r="AD1282" i="1"/>
  <c r="AD1279" i="1"/>
  <c r="AC1276" i="1"/>
  <c r="AD1276" i="1" s="1"/>
  <c r="AC1263" i="1"/>
  <c r="AD1263" i="1" s="1"/>
  <c r="AC1253" i="1"/>
  <c r="AD1253" i="1" s="1"/>
  <c r="AC1250" i="1"/>
  <c r="AD1250" i="1" s="1"/>
  <c r="AC1237" i="1"/>
  <c r="AC1224" i="1"/>
  <c r="AD1224" i="1" s="1"/>
  <c r="AD1214" i="1"/>
  <c r="AD1211" i="1"/>
  <c r="AC1200" i="1"/>
  <c r="AC1181" i="1"/>
  <c r="AC1033" i="1"/>
  <c r="AC1030" i="1"/>
  <c r="AC1020" i="1"/>
  <c r="AC1017" i="1"/>
  <c r="AC1007" i="1"/>
  <c r="AC1004" i="1"/>
  <c r="AC1001" i="1"/>
  <c r="AC965" i="1"/>
  <c r="AD965" i="1" s="1"/>
  <c r="AC962" i="1"/>
  <c r="AD962" i="1" s="1"/>
  <c r="AC870" i="1"/>
  <c r="AC867" i="1"/>
  <c r="AC857" i="1"/>
  <c r="AC854" i="1"/>
  <c r="AC851" i="1"/>
  <c r="AC844" i="1"/>
  <c r="AD844" i="1" s="1"/>
  <c r="AC841" i="1"/>
  <c r="AD841" i="1" s="1"/>
  <c r="AC838" i="1"/>
  <c r="AD838" i="1" s="1"/>
  <c r="AC831" i="1"/>
  <c r="AC828" i="1"/>
  <c r="AC825" i="1"/>
  <c r="AC818" i="1"/>
  <c r="AC815" i="1"/>
  <c r="AC812" i="1"/>
  <c r="AC802" i="1"/>
  <c r="AD802" i="1" s="1"/>
  <c r="AC799" i="1"/>
  <c r="AD799" i="1" s="1"/>
  <c r="AC786" i="1"/>
  <c r="AC772" i="1"/>
  <c r="AD772" i="1" s="1"/>
  <c r="AC2556" i="1"/>
  <c r="AD2556" i="1" s="1"/>
  <c r="AD2511" i="1"/>
  <c r="AC2209" i="1"/>
  <c r="AD2142" i="1"/>
  <c r="AC2118" i="1"/>
  <c r="AC2105" i="1"/>
  <c r="AC2092" i="1"/>
  <c r="AC2065" i="1"/>
  <c r="AC2046" i="1"/>
  <c r="AD2046" i="1" s="1"/>
  <c r="AC1997" i="1"/>
  <c r="AC1988" i="1"/>
  <c r="AD1848" i="1"/>
  <c r="AD1846" i="1"/>
  <c r="AC1805" i="1"/>
  <c r="AD1805" i="1" s="1"/>
  <c r="AC1761" i="1"/>
  <c r="AC1549" i="1"/>
  <c r="AC1456" i="1"/>
  <c r="AC1431" i="1"/>
  <c r="AD1431" i="1" s="1"/>
  <c r="AC1190" i="1"/>
  <c r="AC1187" i="1"/>
  <c r="AC1184" i="1"/>
  <c r="AC1178" i="1"/>
  <c r="AC1175" i="1"/>
  <c r="AC1165" i="1"/>
  <c r="AC1162" i="1"/>
  <c r="AC1140" i="1"/>
  <c r="AD1140" i="1" s="1"/>
  <c r="AC1137" i="1"/>
  <c r="AD1137" i="1" s="1"/>
  <c r="AC1057" i="1"/>
  <c r="AD1057" i="1" s="1"/>
  <c r="AC913" i="1"/>
  <c r="AC910" i="1"/>
  <c r="AC896" i="1"/>
  <c r="AD896" i="1" s="1"/>
  <c r="AC709" i="1"/>
  <c r="AD709" i="1" s="1"/>
  <c r="AC423" i="1"/>
  <c r="AD423" i="1" s="1"/>
  <c r="AC410" i="1"/>
  <c r="AC385" i="1"/>
  <c r="AC371" i="1"/>
  <c r="AD371" i="1" s="1"/>
  <c r="AD644" i="1"/>
  <c r="AC641" i="1"/>
  <c r="AD641" i="1" s="1"/>
  <c r="AC634" i="1"/>
  <c r="AD634" i="1" s="1"/>
  <c r="AC631" i="1"/>
  <c r="AD631" i="1" s="1"/>
  <c r="AC382" i="1"/>
  <c r="AD391" i="1" s="1"/>
  <c r="AC378" i="1"/>
  <c r="AD378" i="1" s="1"/>
  <c r="AC368" i="1"/>
  <c r="AD368" i="1" s="1"/>
  <c r="AC365" i="1"/>
  <c r="AD365" i="1" s="1"/>
  <c r="AD325" i="1"/>
  <c r="AC322" i="1"/>
  <c r="AC309" i="1"/>
  <c r="AD309" i="1" s="1"/>
  <c r="AD302" i="1"/>
  <c r="AD299" i="1"/>
  <c r="AC296" i="1"/>
  <c r="AD296" i="1" s="1"/>
  <c r="AC283" i="1"/>
  <c r="AC273" i="1"/>
  <c r="AD273" i="1" s="1"/>
  <c r="AC180" i="1"/>
  <c r="AD180" i="1" s="1"/>
  <c r="AC77" i="1"/>
  <c r="AD77" i="1" s="1"/>
  <c r="AD691" i="1"/>
  <c r="AD688" i="1"/>
  <c r="AD685" i="1"/>
  <c r="AC661" i="1"/>
  <c r="AD654" i="1"/>
  <c r="AC653" i="1"/>
  <c r="AC650" i="1"/>
  <c r="AD650" i="1" s="1"/>
  <c r="AD624" i="1"/>
  <c r="AD601" i="1"/>
  <c r="AD598" i="1"/>
  <c r="AD595" i="1"/>
  <c r="AD588" i="1"/>
  <c r="AD585" i="1"/>
  <c r="AD582" i="1"/>
  <c r="AD575" i="1"/>
  <c r="AC433" i="1"/>
  <c r="AC421" i="1"/>
  <c r="AD421" i="1" s="1"/>
  <c r="AC358" i="1"/>
  <c r="AD358" i="1" s="1"/>
  <c r="AC345" i="1"/>
  <c r="AC323" i="1"/>
  <c r="AD269" i="1"/>
  <c r="AD266" i="1"/>
  <c r="AD263" i="1"/>
  <c r="AD256" i="1"/>
  <c r="AD253" i="1"/>
  <c r="AD250" i="1"/>
  <c r="AD227" i="1"/>
  <c r="AD224" i="1"/>
  <c r="AD214" i="1"/>
  <c r="AD211" i="1"/>
  <c r="AD201" i="1"/>
  <c r="AC198" i="1"/>
  <c r="AC185" i="1"/>
  <c r="AD196" i="1" s="1"/>
  <c r="AD172" i="1"/>
  <c r="AD146" i="1"/>
  <c r="AD143" i="1"/>
  <c r="AD136" i="1"/>
  <c r="AC130" i="1"/>
  <c r="AD123" i="1"/>
  <c r="AD120" i="1"/>
  <c r="AC117" i="1"/>
  <c r="AD117" i="1" s="1"/>
  <c r="AC104" i="1"/>
  <c r="AC91" i="1"/>
  <c r="AD91" i="1" s="1"/>
  <c r="AC78" i="1"/>
  <c r="AD78" i="1" s="1"/>
  <c r="AD55" i="1"/>
  <c r="AD52" i="1"/>
  <c r="AD29" i="1"/>
  <c r="AD26" i="1"/>
  <c r="AD23" i="1"/>
  <c r="AC5521" i="1"/>
  <c r="AC5501" i="1"/>
  <c r="AC5413" i="1"/>
  <c r="AC5331" i="1"/>
  <c r="AC5257" i="1"/>
  <c r="AC5213" i="1"/>
  <c r="AD5213" i="1" s="1"/>
  <c r="AC5196" i="1"/>
  <c r="AD5196" i="1" s="1"/>
  <c r="AC5170" i="1"/>
  <c r="AC5106" i="1"/>
  <c r="AD5106" i="1" s="1"/>
  <c r="AC5028" i="1"/>
  <c r="AD5028" i="1" s="1"/>
  <c r="AC4991" i="1"/>
  <c r="AD4991" i="1" s="1"/>
  <c r="AC4929" i="1"/>
  <c r="AD4929" i="1" s="1"/>
  <c r="AD4917" i="1"/>
  <c r="AD4879" i="1"/>
  <c r="AD4872" i="1"/>
  <c r="AC4880" i="1"/>
  <c r="AD4880" i="1" s="1"/>
  <c r="AC4873" i="1"/>
  <c r="AD4873" i="1" s="1"/>
  <c r="AD4864" i="1"/>
  <c r="AD4807" i="1"/>
  <c r="AD4788" i="1"/>
  <c r="AD4181" i="1"/>
  <c r="AD3958" i="1"/>
  <c r="AD3486" i="1"/>
  <c r="AC3887" i="1"/>
  <c r="AD3746" i="1"/>
  <c r="AD3487" i="1"/>
  <c r="AD3479" i="1"/>
  <c r="AD3326" i="1"/>
  <c r="AC3316" i="1"/>
  <c r="AD3316" i="1" s="1"/>
  <c r="AC3281" i="1"/>
  <c r="AD3328" i="1"/>
  <c r="AC3067" i="1"/>
  <c r="AD2925" i="1"/>
  <c r="AD2922" i="1"/>
  <c r="AD2919" i="1"/>
  <c r="AD2912" i="1"/>
  <c r="AC2909" i="1"/>
  <c r="AD2909" i="1" s="1"/>
  <c r="AC2906" i="1"/>
  <c r="AD2906" i="1" s="1"/>
  <c r="AC2900" i="1"/>
  <c r="AD2900" i="1" s="1"/>
  <c r="AC2897" i="1"/>
  <c r="AD2897" i="1" s="1"/>
  <c r="AC2887" i="1"/>
  <c r="AD2887" i="1" s="1"/>
  <c r="AC2883" i="1"/>
  <c r="AC2873" i="1"/>
  <c r="AC2863" i="1"/>
  <c r="AD2863" i="1" s="1"/>
  <c r="AC2860" i="1"/>
  <c r="AD2860" i="1" s="1"/>
  <c r="AC2857" i="1"/>
  <c r="AD2857" i="1" s="1"/>
  <c r="AC2850" i="1"/>
  <c r="AD2850" i="1" s="1"/>
  <c r="AC2844" i="1"/>
  <c r="AD2844" i="1" s="1"/>
  <c r="AC2835" i="1"/>
  <c r="AC2825" i="1"/>
  <c r="AC2822" i="1"/>
  <c r="AD3035" i="1"/>
  <c r="AC2812" i="1"/>
  <c r="AC2758" i="1"/>
  <c r="AD2758" i="1" s="1"/>
  <c r="AC2750" i="1"/>
  <c r="AD2750" i="1" s="1"/>
  <c r="AC3106" i="1"/>
  <c r="AD3106" i="1" s="1"/>
  <c r="AD3025" i="1"/>
  <c r="AC2805" i="1"/>
  <c r="AC2613" i="1"/>
  <c r="AC2604" i="1"/>
  <c r="AC2591" i="1"/>
  <c r="AD2591" i="1" s="1"/>
  <c r="AC2553" i="1"/>
  <c r="AD2553" i="1" s="1"/>
  <c r="AC2544" i="1"/>
  <c r="AD2544" i="1" s="1"/>
  <c r="AC2531" i="1"/>
  <c r="AC2522" i="1"/>
  <c r="AD2535" i="1" s="1"/>
  <c r="AC2463" i="1"/>
  <c r="AD2463" i="1" s="1"/>
  <c r="AC2388" i="1"/>
  <c r="AD2388" i="1" s="1"/>
  <c r="AC2375" i="1"/>
  <c r="AD2375" i="1" s="1"/>
  <c r="AC2366" i="1"/>
  <c r="AC2311" i="1"/>
  <c r="AC2272" i="1"/>
  <c r="AC2245" i="1"/>
  <c r="AC3046" i="1"/>
  <c r="AD3046" i="1" s="1"/>
  <c r="AC2769" i="1"/>
  <c r="AC2764" i="1"/>
  <c r="AD2768" i="1" s="1"/>
  <c r="AC2734" i="1"/>
  <c r="AD2738" i="1" s="1"/>
  <c r="AC2618" i="1"/>
  <c r="AC2592" i="1"/>
  <c r="AD2592" i="1" s="1"/>
  <c r="AC2468" i="1"/>
  <c r="AD2468" i="1" s="1"/>
  <c r="AC2455" i="1"/>
  <c r="AC2324" i="1"/>
  <c r="AC2307" i="1"/>
  <c r="AC2266" i="1"/>
  <c r="AD2702" i="1"/>
  <c r="AC2620" i="1"/>
  <c r="AC2575" i="1"/>
  <c r="AD2575" i="1" s="1"/>
  <c r="AC2562" i="1"/>
  <c r="AD2562" i="1" s="1"/>
  <c r="AC2367" i="1"/>
  <c r="AC2352" i="1"/>
  <c r="AD2352" i="1" s="1"/>
  <c r="AC2267" i="1"/>
  <c r="AC2254" i="1"/>
  <c r="AD2254" i="1" s="1"/>
  <c r="AC2211" i="1"/>
  <c r="AC2198" i="1"/>
  <c r="AD2198" i="1" s="1"/>
  <c r="AC2091" i="1"/>
  <c r="AC2043" i="1"/>
  <c r="AD2043" i="1" s="1"/>
  <c r="AC2034" i="1"/>
  <c r="AD2034" i="1" s="1"/>
  <c r="AC1978" i="1"/>
  <c r="AC1775" i="1"/>
  <c r="AC1766" i="1"/>
  <c r="AC1694" i="1"/>
  <c r="AC1681" i="1"/>
  <c r="AD1681" i="1" s="1"/>
  <c r="AC1629" i="1"/>
  <c r="AD1629" i="1" s="1"/>
  <c r="AC1577" i="1"/>
  <c r="AD1577" i="1" s="1"/>
  <c r="AC1547" i="1"/>
  <c r="AC1534" i="1"/>
  <c r="AD1534" i="1" s="1"/>
  <c r="AC1521" i="1"/>
  <c r="AC1466" i="1"/>
  <c r="AD1466" i="1" s="1"/>
  <c r="AC1457" i="1"/>
  <c r="AC2786" i="1"/>
  <c r="AD2651" i="1"/>
  <c r="AC2594" i="1"/>
  <c r="AD2594" i="1" s="1"/>
  <c r="AC2588" i="1"/>
  <c r="AD2588" i="1" s="1"/>
  <c r="AC2563" i="1"/>
  <c r="AD2563" i="1" s="1"/>
  <c r="AC2550" i="1"/>
  <c r="AD2550" i="1" s="1"/>
  <c r="AC2533" i="1"/>
  <c r="AD2533" i="1" s="1"/>
  <c r="AD2515" i="1"/>
  <c r="AC2461" i="1"/>
  <c r="AC2381" i="1"/>
  <c r="AD2381" i="1" s="1"/>
  <c r="AC2373" i="1"/>
  <c r="AD2373" i="1" s="1"/>
  <c r="AC2360" i="1"/>
  <c r="AD2350" i="1"/>
  <c r="AD2347" i="1"/>
  <c r="AD2336" i="1"/>
  <c r="AC2314" i="1"/>
  <c r="AC3115" i="1"/>
  <c r="AD3029" i="1"/>
  <c r="AC2795" i="1"/>
  <c r="AD2663" i="1"/>
  <c r="AD2332" i="1"/>
  <c r="AD2194" i="1"/>
  <c r="AC2184" i="1"/>
  <c r="AC1977" i="1"/>
  <c r="AD1977" i="1" s="1"/>
  <c r="AC1955" i="1"/>
  <c r="AD1955" i="1" s="1"/>
  <c r="AC1725" i="1"/>
  <c r="AC1712" i="1"/>
  <c r="AC1602" i="1"/>
  <c r="AC1578" i="1"/>
  <c r="AD1578" i="1" s="1"/>
  <c r="AD1556" i="1"/>
  <c r="AC1522" i="1"/>
  <c r="AD2564" i="1"/>
  <c r="AC2252" i="1"/>
  <c r="AD2252" i="1" s="1"/>
  <c r="AC2195" i="1"/>
  <c r="AD2195" i="1" s="1"/>
  <c r="AD2191" i="1"/>
  <c r="AC2139" i="1"/>
  <c r="AD2139" i="1" s="1"/>
  <c r="AC2067" i="1"/>
  <c r="AC2048" i="1"/>
  <c r="AD2048" i="1" s="1"/>
  <c r="AC2040" i="1"/>
  <c r="AD2040" i="1" s="1"/>
  <c r="AD1854" i="1"/>
  <c r="AC1746" i="1"/>
  <c r="AD1746" i="1" s="1"/>
  <c r="AC1713" i="1"/>
  <c r="AC1704" i="1"/>
  <c r="AC1692" i="1"/>
  <c r="AC1683" i="1"/>
  <c r="AD1683" i="1" s="1"/>
  <c r="AC1601" i="1"/>
  <c r="AD1615" i="1" s="1"/>
  <c r="AD1571" i="1"/>
  <c r="AD1566" i="1"/>
  <c r="AC1519" i="1"/>
  <c r="AD1504" i="1"/>
  <c r="AD1496" i="1"/>
  <c r="AD1489" i="1"/>
  <c r="AD1475" i="1"/>
  <c r="AC1467" i="1"/>
  <c r="AD1467" i="1" s="1"/>
  <c r="AD1434" i="1"/>
  <c r="AD1425" i="1"/>
  <c r="AD1422" i="1"/>
  <c r="AD1415" i="1"/>
  <c r="AD1412" i="1"/>
  <c r="AD1409" i="1"/>
  <c r="AC1406" i="1"/>
  <c r="AD1406" i="1" s="1"/>
  <c r="AC1397" i="1"/>
  <c r="AC1384" i="1"/>
  <c r="AC1375" i="1"/>
  <c r="AD1388" i="1" s="1"/>
  <c r="AC1346" i="1"/>
  <c r="AD1346" i="1" s="1"/>
  <c r="AD1271" i="1"/>
  <c r="AC1268" i="1"/>
  <c r="AD1268" i="1" s="1"/>
  <c r="AD1142" i="1"/>
  <c r="AC1139" i="1"/>
  <c r="AD1139" i="1" s="1"/>
  <c r="AD1133" i="1"/>
  <c r="AC1130" i="1"/>
  <c r="AD1130" i="1" s="1"/>
  <c r="AD1123" i="1"/>
  <c r="AD1120" i="1"/>
  <c r="AC1117" i="1"/>
  <c r="AD1117" i="1" s="1"/>
  <c r="AD1110" i="1"/>
  <c r="AD1107" i="1"/>
  <c r="AC1092" i="1"/>
  <c r="AD1092" i="1" s="1"/>
  <c r="AC1045" i="1"/>
  <c r="AD1045" i="1" s="1"/>
  <c r="AC1036" i="1"/>
  <c r="AC1023" i="1"/>
  <c r="AC1014" i="1"/>
  <c r="AD1027" i="1" s="1"/>
  <c r="AC984" i="1"/>
  <c r="AD987" i="1" s="1"/>
  <c r="AD974" i="1"/>
  <c r="AD971" i="1"/>
  <c r="AD958" i="1"/>
  <c r="AC955" i="1"/>
  <c r="AD955" i="1" s="1"/>
  <c r="AC946" i="1"/>
  <c r="AD946" i="1" s="1"/>
  <c r="AC933" i="1"/>
  <c r="AC924" i="1"/>
  <c r="AD927" i="1" s="1"/>
  <c r="AD898" i="1"/>
  <c r="AC895" i="1"/>
  <c r="AD895" i="1" s="1"/>
  <c r="AC886" i="1"/>
  <c r="AD886" i="1" s="1"/>
  <c r="AC873" i="1"/>
  <c r="AC864" i="1"/>
  <c r="AD877" i="1" s="1"/>
  <c r="AC835" i="1"/>
  <c r="AD835" i="1" s="1"/>
  <c r="AC826" i="1"/>
  <c r="AC813" i="1"/>
  <c r="AC804" i="1"/>
  <c r="AD817" i="1" s="1"/>
  <c r="AD760" i="1"/>
  <c r="AD747" i="1"/>
  <c r="AC744" i="1"/>
  <c r="AD744" i="1" s="1"/>
  <c r="AC735" i="1"/>
  <c r="AD735" i="1" s="1"/>
  <c r="AC721" i="1"/>
  <c r="AC712" i="1"/>
  <c r="AD725" i="1" s="1"/>
  <c r="AC2573" i="1"/>
  <c r="AD2573" i="1" s="1"/>
  <c r="AC2521" i="1"/>
  <c r="AD2521" i="1" s="1"/>
  <c r="AC2212" i="1"/>
  <c r="AC2203" i="1"/>
  <c r="AD2203" i="1" s="1"/>
  <c r="AC2199" i="1"/>
  <c r="AD2199" i="1" s="1"/>
  <c r="AC2045" i="1"/>
  <c r="AD2045" i="1" s="1"/>
  <c r="AD2032" i="1"/>
  <c r="AD2020" i="1"/>
  <c r="AC1953" i="1"/>
  <c r="AD1953" i="1" s="1"/>
  <c r="AD1852" i="1"/>
  <c r="AC1785" i="1"/>
  <c r="AD1675" i="1"/>
  <c r="AD1625" i="1"/>
  <c r="AD1563" i="1"/>
  <c r="AC1552" i="1"/>
  <c r="AC1544" i="1"/>
  <c r="AD1509" i="1"/>
  <c r="AC1463" i="1"/>
  <c r="AC1398" i="1"/>
  <c r="AC1395" i="1"/>
  <c r="AC1392" i="1"/>
  <c r="AC1385" i="1"/>
  <c r="AD1385" i="1" s="1"/>
  <c r="AC1382" i="1"/>
  <c r="AD1382" i="1" s="1"/>
  <c r="AC1379" i="1"/>
  <c r="AD1379" i="1" s="1"/>
  <c r="AC1372" i="1"/>
  <c r="AD1372" i="1" s="1"/>
  <c r="AC1369" i="1"/>
  <c r="AD1369" i="1" s="1"/>
  <c r="AC1366" i="1"/>
  <c r="AD1366" i="1" s="1"/>
  <c r="AC1359" i="1"/>
  <c r="AD1359" i="1" s="1"/>
  <c r="AC1356" i="1"/>
  <c r="AD1356" i="1" s="1"/>
  <c r="AC1353" i="1"/>
  <c r="AD1353" i="1" s="1"/>
  <c r="AC1343" i="1"/>
  <c r="AD1343" i="1" s="1"/>
  <c r="AC1340" i="1"/>
  <c r="AD1340" i="1" s="1"/>
  <c r="AC1327" i="1"/>
  <c r="AD1327" i="1" s="1"/>
  <c r="AC1317" i="1"/>
  <c r="AD1317" i="1" s="1"/>
  <c r="AC1314" i="1"/>
  <c r="AD1314" i="1" s="1"/>
  <c r="AD1281" i="1"/>
  <c r="AD1278" i="1"/>
  <c r="AD1275" i="1"/>
  <c r="AC1265" i="1"/>
  <c r="AD1265" i="1" s="1"/>
  <c r="AC1262" i="1"/>
  <c r="AD1262" i="1" s="1"/>
  <c r="AC1259" i="1"/>
  <c r="AD1259" i="1" s="1"/>
  <c r="AC1252" i="1"/>
  <c r="AD1252" i="1" s="1"/>
  <c r="AC1249" i="1"/>
  <c r="AD1249" i="1" s="1"/>
  <c r="AC1233" i="1"/>
  <c r="AC1220" i="1"/>
  <c r="AD1220" i="1" s="1"/>
  <c r="AC1206" i="1"/>
  <c r="AC1199" i="1"/>
  <c r="AD1055" i="1"/>
  <c r="AD1052" i="1"/>
  <c r="AC1039" i="1"/>
  <c r="AC1029" i="1"/>
  <c r="AD1042" i="1" s="1"/>
  <c r="AC1026" i="1"/>
  <c r="AD1026" i="1" s="1"/>
  <c r="AC1016" i="1"/>
  <c r="AD1016" i="1" s="1"/>
  <c r="AC1013" i="1"/>
  <c r="AC866" i="1"/>
  <c r="AC863" i="1"/>
  <c r="AC853" i="1"/>
  <c r="AC850" i="1"/>
  <c r="AC840" i="1"/>
  <c r="AD840" i="1" s="1"/>
  <c r="AC837" i="1"/>
  <c r="AD837" i="1" s="1"/>
  <c r="AC827" i="1"/>
  <c r="AC824" i="1"/>
  <c r="AC821" i="1"/>
  <c r="AC814" i="1"/>
  <c r="AC811" i="1"/>
  <c r="AC808" i="1"/>
  <c r="AD808" i="1" s="1"/>
  <c r="AC801" i="1"/>
  <c r="AD801" i="1" s="1"/>
  <c r="AC782" i="1"/>
  <c r="AC2369" i="1"/>
  <c r="AC2205" i="1"/>
  <c r="AD2133" i="1"/>
  <c r="AC2113" i="1"/>
  <c r="AC2050" i="1"/>
  <c r="AD2050" i="1" s="1"/>
  <c r="AD2017" i="1"/>
  <c r="AD1897" i="1"/>
  <c r="AD1857" i="1"/>
  <c r="AC1757" i="1"/>
  <c r="AC1626" i="1"/>
  <c r="AD1626" i="1" s="1"/>
  <c r="AD1620" i="1"/>
  <c r="AD1581" i="1"/>
  <c r="AD1560" i="1"/>
  <c r="AD1558" i="1"/>
  <c r="AC1540" i="1"/>
  <c r="AD1481" i="1"/>
  <c r="AC1312" i="1"/>
  <c r="AD1312" i="1" s="1"/>
  <c r="AC1196" i="1"/>
  <c r="AC1186" i="1"/>
  <c r="AC1183" i="1"/>
  <c r="AC1180" i="1"/>
  <c r="AC1177" i="1"/>
  <c r="AC1174" i="1"/>
  <c r="AC1171" i="1"/>
  <c r="AC1164" i="1"/>
  <c r="AD1176" i="1" s="1"/>
  <c r="AC1161" i="1"/>
  <c r="AC1158" i="1"/>
  <c r="AC1149" i="1"/>
  <c r="AD1159" i="1" s="1"/>
  <c r="AC1136" i="1"/>
  <c r="AD1136" i="1" s="1"/>
  <c r="AC1078" i="1"/>
  <c r="AC1077" i="1"/>
  <c r="AC1075" i="1"/>
  <c r="AC1073" i="1"/>
  <c r="AD1073" i="1" s="1"/>
  <c r="AC1072" i="1"/>
  <c r="AD1072" i="1" s="1"/>
  <c r="AD1056" i="1"/>
  <c r="AC1053" i="1"/>
  <c r="AD1053" i="1" s="1"/>
  <c r="AC999" i="1"/>
  <c r="AD1002" i="1" s="1"/>
  <c r="AC992" i="1"/>
  <c r="AD992" i="1" s="1"/>
  <c r="AC961" i="1"/>
  <c r="AD961" i="1" s="1"/>
  <c r="AC775" i="1"/>
  <c r="AC771" i="1"/>
  <c r="AD771" i="1" s="1"/>
  <c r="AC642" i="1"/>
  <c r="AD642" i="1" s="1"/>
  <c r="AC633" i="1"/>
  <c r="AD633" i="1" s="1"/>
  <c r="AC548" i="1"/>
  <c r="AC539" i="1"/>
  <c r="AD539" i="1" s="1"/>
  <c r="AC526" i="1"/>
  <c r="AC517" i="1"/>
  <c r="AD529" i="1" s="1"/>
  <c r="AD504" i="1"/>
  <c r="AC488" i="1"/>
  <c r="AC479" i="1"/>
  <c r="AD479" i="1" s="1"/>
  <c r="AC466" i="1"/>
  <c r="AC457" i="1"/>
  <c r="AD460" i="1" s="1"/>
  <c r="AC428" i="1"/>
  <c r="AC419" i="1"/>
  <c r="AD419" i="1" s="1"/>
  <c r="AC406" i="1"/>
  <c r="AC397" i="1"/>
  <c r="AD400" i="1" s="1"/>
  <c r="AD390" i="1"/>
  <c r="AD387" i="1"/>
  <c r="AD384" i="1"/>
  <c r="AC275" i="1"/>
  <c r="AD289" i="1" s="1"/>
  <c r="AC640" i="1"/>
  <c r="AD640" i="1" s="1"/>
  <c r="AC380" i="1"/>
  <c r="AD380" i="1" s="1"/>
  <c r="AC377" i="1"/>
  <c r="AD377" i="1" s="1"/>
  <c r="AC374" i="1"/>
  <c r="AD374" i="1" s="1"/>
  <c r="AD367" i="1"/>
  <c r="AC361" i="1"/>
  <c r="AD361" i="1" s="1"/>
  <c r="AC348" i="1"/>
  <c r="AC334" i="1"/>
  <c r="AD334" i="1" s="1"/>
  <c r="AD324" i="1"/>
  <c r="AD321" i="1"/>
  <c r="AD314" i="1"/>
  <c r="AD311" i="1"/>
  <c r="AD308" i="1"/>
  <c r="AD301" i="1"/>
  <c r="AD298" i="1"/>
  <c r="AD295" i="1"/>
  <c r="AC292" i="1"/>
  <c r="AD292" i="1" s="1"/>
  <c r="AC288" i="1"/>
  <c r="AD288" i="1" s="1"/>
  <c r="AD285" i="1"/>
  <c r="AD282" i="1"/>
  <c r="AC279" i="1"/>
  <c r="AD279" i="1" s="1"/>
  <c r="AC272" i="1"/>
  <c r="AD272" i="1" s="1"/>
  <c r="AC189" i="1"/>
  <c r="AC176" i="1"/>
  <c r="AD176" i="1" s="1"/>
  <c r="AC107" i="1"/>
  <c r="AC94" i="1"/>
  <c r="AD94" i="1" s="1"/>
  <c r="AD702" i="1"/>
  <c r="AD687" i="1"/>
  <c r="AD684" i="1"/>
  <c r="AC646" i="1"/>
  <c r="AD646" i="1" s="1"/>
  <c r="AD597" i="1"/>
  <c r="AD594" i="1"/>
  <c r="AD584" i="1"/>
  <c r="AD581" i="1"/>
  <c r="AC437" i="1"/>
  <c r="AC354" i="1"/>
  <c r="AD354" i="1" s="1"/>
  <c r="AC341" i="1"/>
  <c r="AC337" i="1"/>
  <c r="AD265" i="1"/>
  <c r="AD262" i="1"/>
  <c r="AD252" i="1"/>
  <c r="AD249" i="1"/>
  <c r="AD246" i="1"/>
  <c r="AD226" i="1"/>
  <c r="AD223" i="1"/>
  <c r="AD220" i="1"/>
  <c r="AD213" i="1"/>
  <c r="AD210" i="1"/>
  <c r="AD207" i="1"/>
  <c r="AC194" i="1"/>
  <c r="AC181" i="1"/>
  <c r="AD181" i="1" s="1"/>
  <c r="AD171" i="1"/>
  <c r="AD145" i="1"/>
  <c r="AD142" i="1"/>
  <c r="AD129" i="1"/>
  <c r="AD126" i="1"/>
  <c r="AD119" i="1"/>
  <c r="AD116" i="1"/>
  <c r="AC113" i="1"/>
  <c r="AD113" i="1" s="1"/>
  <c r="AC100" i="1"/>
  <c r="AC87" i="1"/>
  <c r="AD87" i="1" s="1"/>
  <c r="AD64" i="1"/>
  <c r="AD61" i="1"/>
  <c r="AD51" i="1"/>
  <c r="AC48" i="1"/>
  <c r="AD48" i="1" s="1"/>
  <c r="AD25" i="1"/>
  <c r="AD22" i="1"/>
  <c r="AC5458" i="1"/>
  <c r="AC5415" i="1"/>
  <c r="AC5390" i="1"/>
  <c r="AC5356" i="1"/>
  <c r="AC5288" i="1"/>
  <c r="AC5226" i="1"/>
  <c r="AC5200" i="1"/>
  <c r="AD5200" i="1" s="1"/>
  <c r="AC5139" i="1"/>
  <c r="AD5139" i="1" s="1"/>
  <c r="AC5153" i="1"/>
  <c r="AC5083" i="1"/>
  <c r="AD5083" i="1" s="1"/>
  <c r="AC5059" i="1"/>
  <c r="AD5059" i="1" s="1"/>
  <c r="AC5033" i="1"/>
  <c r="AD5033" i="1" s="1"/>
  <c r="AC5000" i="1"/>
  <c r="AD5000" i="1" s="1"/>
  <c r="AD4920" i="1"/>
  <c r="AD4881" i="1"/>
  <c r="AD4908" i="1"/>
  <c r="AD4867" i="1"/>
  <c r="AD4640" i="1"/>
  <c r="AD3790" i="1"/>
  <c r="AD3751" i="1"/>
  <c r="AC3478" i="1"/>
  <c r="AD3478" i="1" s="1"/>
  <c r="AD3801" i="1"/>
  <c r="AC3329" i="1"/>
  <c r="AD3329" i="1" s="1"/>
  <c r="AC3319" i="1"/>
  <c r="AD3319" i="1" s="1"/>
  <c r="AD3327" i="1"/>
  <c r="AC5463" i="1"/>
  <c r="AC5459" i="1"/>
  <c r="AC5224" i="1"/>
  <c r="AD5224" i="1" s="1"/>
  <c r="AC5112" i="1"/>
  <c r="AD5112" i="1" s="1"/>
  <c r="AC5074" i="1"/>
  <c r="AD5074" i="1" s="1"/>
  <c r="AC5071" i="1"/>
  <c r="AD5071" i="1" s="1"/>
  <c r="AC5029" i="1"/>
  <c r="AD5029" i="1" s="1"/>
  <c r="AC4987" i="1"/>
  <c r="AD4987" i="1" s="1"/>
  <c r="AC4965" i="1"/>
  <c r="AC4962" i="1"/>
  <c r="AC4957" i="1"/>
  <c r="AC4922" i="1"/>
  <c r="AD4922" i="1" s="1"/>
  <c r="AD4919" i="1"/>
  <c r="AC4913" i="1"/>
  <c r="AD4913" i="1" s="1"/>
  <c r="AC4900" i="1"/>
  <c r="AC4958" i="1"/>
  <c r="AD4914" i="1"/>
  <c r="AC4888" i="1"/>
  <c r="AD4888" i="1" s="1"/>
  <c r="AD4886" i="1"/>
  <c r="AC4842" i="1"/>
  <c r="AD4842" i="1" s="1"/>
  <c r="AD4812" i="1"/>
  <c r="AD4809" i="1"/>
  <c r="AD4806" i="1"/>
  <c r="AD4799" i="1"/>
  <c r="AD4796" i="1"/>
  <c r="AD4793" i="1"/>
  <c r="AC4774" i="1"/>
  <c r="AD4774" i="1" s="1"/>
  <c r="AD4767" i="1"/>
  <c r="AD4762" i="1"/>
  <c r="AD4759" i="1"/>
  <c r="AD4717" i="1"/>
  <c r="AD4714" i="1"/>
  <c r="AD4711" i="1"/>
  <c r="AC4659" i="1"/>
  <c r="AD4659" i="1" s="1"/>
  <c r="AC4657" i="1"/>
  <c r="AD4657" i="1" s="1"/>
  <c r="AD4646" i="1"/>
  <c r="AC4643" i="1"/>
  <c r="AD4643" i="1" s="1"/>
  <c r="AD4636" i="1"/>
  <c r="AC4630" i="1"/>
  <c r="AD4630" i="1" s="1"/>
  <c r="AD4623" i="1"/>
  <c r="AD4620" i="1"/>
  <c r="AC4761" i="1"/>
  <c r="AD4761" i="1" s="1"/>
  <c r="AD4692" i="1"/>
  <c r="AC4664" i="1"/>
  <c r="AD4665" i="1" s="1"/>
  <c r="AD4628" i="1"/>
  <c r="AC4588" i="1"/>
  <c r="AD4593" i="1" s="1"/>
  <c r="AC4401" i="1"/>
  <c r="AC4609" i="1"/>
  <c r="AC4601" i="1"/>
  <c r="AC4565" i="1"/>
  <c r="AC4521" i="1"/>
  <c r="AD4521" i="1" s="1"/>
  <c r="AC4507" i="1"/>
  <c r="AC4498" i="1"/>
  <c r="AD4505" i="1" s="1"/>
  <c r="AD4491" i="1"/>
  <c r="AD4488" i="1"/>
  <c r="AD4485" i="1"/>
  <c r="AD4478" i="1"/>
  <c r="AD4475" i="1"/>
  <c r="AD4472" i="1"/>
  <c r="AC4469" i="1"/>
  <c r="AD4469" i="1" s="1"/>
  <c r="AC4460" i="1"/>
  <c r="AD4460" i="1" s="1"/>
  <c r="AC4447" i="1"/>
  <c r="AD4447" i="1" s="1"/>
  <c r="AD4431" i="1"/>
  <c r="AD4428" i="1"/>
  <c r="AD4425" i="1"/>
  <c r="AC4409" i="1"/>
  <c r="AC4406" i="1"/>
  <c r="AC4403" i="1"/>
  <c r="AC4400" i="1"/>
  <c r="AC4393" i="1"/>
  <c r="AD4404" i="1" s="1"/>
  <c r="AD4371" i="1"/>
  <c r="AD4368" i="1"/>
  <c r="AD4365" i="1"/>
  <c r="AC4605" i="1"/>
  <c r="AC4600" i="1"/>
  <c r="AC4553" i="1"/>
  <c r="AD4553" i="1" s="1"/>
  <c r="AC4526" i="1"/>
  <c r="AD4526" i="1" s="1"/>
  <c r="AD4489" i="1"/>
  <c r="AD4471" i="1"/>
  <c r="AC4353" i="1"/>
  <c r="AD4474" i="1"/>
  <c r="AC4223" i="1"/>
  <c r="AD4223" i="1" s="1"/>
  <c r="AC4185" i="1"/>
  <c r="AD4185" i="1" s="1"/>
  <c r="AD4178" i="1"/>
  <c r="AD4175" i="1"/>
  <c r="AD4172" i="1"/>
  <c r="AD4130" i="1"/>
  <c r="AD4117" i="1"/>
  <c r="AD4111" i="1"/>
  <c r="AC4102" i="1"/>
  <c r="AD4102" i="1" s="1"/>
  <c r="AD4073" i="1"/>
  <c r="AD4070" i="1"/>
  <c r="AC4064" i="1"/>
  <c r="AD4064" i="1" s="1"/>
  <c r="AC4359" i="1"/>
  <c r="AC4330" i="1"/>
  <c r="AD4330" i="1" s="1"/>
  <c r="AC4322" i="1"/>
  <c r="AD4322" i="1" s="1"/>
  <c r="AC4309" i="1"/>
  <c r="AD4297" i="1"/>
  <c r="AD4294" i="1"/>
  <c r="AD4259" i="1"/>
  <c r="AD4236" i="1"/>
  <c r="AD4233" i="1"/>
  <c r="AD4173" i="1"/>
  <c r="AD4112" i="1"/>
  <c r="AC4041" i="1"/>
  <c r="AD4041" i="1" s="1"/>
  <c r="AC3955" i="1"/>
  <c r="AD3955" i="1" s="1"/>
  <c r="AC3946" i="1"/>
  <c r="AD3946" i="1" s="1"/>
  <c r="AC3912" i="1"/>
  <c r="AC3890" i="1"/>
  <c r="AC3852" i="1"/>
  <c r="AC3830" i="1"/>
  <c r="AD3830" i="1" s="1"/>
  <c r="AD4226" i="1"/>
  <c r="AD4188" i="1"/>
  <c r="AD4105" i="1"/>
  <c r="AD4067" i="1"/>
  <c r="AC4009" i="1"/>
  <c r="AD4009" i="1" s="1"/>
  <c r="AC3996" i="1"/>
  <c r="AD3996" i="1" s="1"/>
  <c r="AD3986" i="1"/>
  <c r="AC3983" i="1"/>
  <c r="AD3983" i="1" s="1"/>
  <c r="AC3957" i="1"/>
  <c r="AD3957" i="1" s="1"/>
  <c r="AD3947" i="1"/>
  <c r="AC3941" i="1"/>
  <c r="AD3941" i="1" s="1"/>
  <c r="AC3928" i="1"/>
  <c r="AD3928" i="1" s="1"/>
  <c r="AC3893" i="1"/>
  <c r="AC3863" i="1"/>
  <c r="AC3833" i="1"/>
  <c r="AD3833" i="1" s="1"/>
  <c r="AC3913" i="1"/>
  <c r="AC3857" i="1"/>
  <c r="AD3818" i="1"/>
  <c r="AD3814" i="1"/>
  <c r="AD3798" i="1"/>
  <c r="AC3760" i="1"/>
  <c r="AD3760" i="1" s="1"/>
  <c r="AC3706" i="1"/>
  <c r="AD3706" i="1" s="1"/>
  <c r="AC3643" i="1"/>
  <c r="AC3588" i="1"/>
  <c r="AD3588" i="1" s="1"/>
  <c r="AD3564" i="1"/>
  <c r="AC3545" i="1"/>
  <c r="AD3545" i="1" s="1"/>
  <c r="AC3537" i="1"/>
  <c r="AD3537" i="1" s="1"/>
  <c r="AC3488" i="1"/>
  <c r="AD3491" i="1" s="1"/>
  <c r="AC3450" i="1"/>
  <c r="AD3450" i="1" s="1"/>
  <c r="AD3815" i="1"/>
  <c r="AC3800" i="1"/>
  <c r="AD3800" i="1" s="1"/>
  <c r="AC3776" i="1"/>
  <c r="AC3771" i="1"/>
  <c r="AD3771" i="1" s="1"/>
  <c r="AD3767" i="1"/>
  <c r="AC3762" i="1"/>
  <c r="AD3762" i="1" s="1"/>
  <c r="AD3735" i="1"/>
  <c r="AD3730" i="1"/>
  <c r="AC3712" i="1"/>
  <c r="AD3712" i="1" s="1"/>
  <c r="AC3645" i="1"/>
  <c r="AC3627" i="1"/>
  <c r="AD3627" i="1" s="1"/>
  <c r="AC3610" i="1"/>
  <c r="AD3610" i="1" s="1"/>
  <c r="AD3594" i="1"/>
  <c r="AC3574" i="1"/>
  <c r="AD3574" i="1" s="1"/>
  <c r="AC3548" i="1"/>
  <c r="AD3562" i="1" s="1"/>
  <c r="AD3464" i="1"/>
  <c r="AC3428" i="1"/>
  <c r="AD3429" i="1" s="1"/>
  <c r="AC3944" i="1"/>
  <c r="AD3944" i="1" s="1"/>
  <c r="AC3883" i="1"/>
  <c r="AC3812" i="1"/>
  <c r="AD3812" i="1" s="1"/>
  <c r="AD3806" i="1"/>
  <c r="AD3802" i="1"/>
  <c r="AD3764" i="1"/>
  <c r="AC3697" i="1"/>
  <c r="AC3638" i="1"/>
  <c r="AD3641" i="1" s="1"/>
  <c r="AD3624" i="1"/>
  <c r="AD3619" i="1"/>
  <c r="AD3615" i="1"/>
  <c r="AD3613" i="1"/>
  <c r="AC3609" i="1"/>
  <c r="AD3609" i="1" s="1"/>
  <c r="AD3599" i="1"/>
  <c r="AD3577" i="1"/>
  <c r="AD3565" i="1"/>
  <c r="AC3550" i="1"/>
  <c r="AC3542" i="1"/>
  <c r="AD3542" i="1" s="1"/>
  <c r="AD3461" i="1"/>
  <c r="AD3459" i="1"/>
  <c r="AC3438" i="1"/>
  <c r="AC3426" i="1"/>
  <c r="AD3426" i="1" s="1"/>
  <c r="AC3338" i="1"/>
  <c r="AD3352" i="1" s="1"/>
  <c r="AC3309" i="1"/>
  <c r="AD3309" i="1" s="1"/>
  <c r="AC3300" i="1"/>
  <c r="AD3300" i="1" s="1"/>
  <c r="AC3278" i="1"/>
  <c r="AD3290" i="1" s="1"/>
  <c r="AD3976" i="1"/>
  <c r="AC3896" i="1"/>
  <c r="AD3896" i="1" s="1"/>
  <c r="AC3848" i="1"/>
  <c r="AD3848" i="1" s="1"/>
  <c r="AC3753" i="1"/>
  <c r="AD3753" i="1" s="1"/>
  <c r="AC3715" i="1"/>
  <c r="AD3662" i="1"/>
  <c r="AC3656" i="1"/>
  <c r="AD3656" i="1" s="1"/>
  <c r="AC3601" i="1"/>
  <c r="AD3601" i="1" s="1"/>
  <c r="AC3567" i="1"/>
  <c r="AD3567" i="1" s="1"/>
  <c r="AD3551" i="1"/>
  <c r="AC3518" i="1"/>
  <c r="AD3532" i="1" s="1"/>
  <c r="AC3499" i="1"/>
  <c r="AD3499" i="1" s="1"/>
  <c r="AD3481" i="1"/>
  <c r="AD3447" i="1"/>
  <c r="AC3422" i="1"/>
  <c r="AD3422" i="1" s="1"/>
  <c r="AC3419" i="1"/>
  <c r="AD3419" i="1" s="1"/>
  <c r="AC3412" i="1"/>
  <c r="AD3412" i="1" s="1"/>
  <c r="AC3406" i="1"/>
  <c r="AD3406" i="1" s="1"/>
  <c r="AD3399" i="1"/>
  <c r="AC3380" i="1"/>
  <c r="AD3380" i="1" s="1"/>
  <c r="AD3373" i="1"/>
  <c r="AD3370" i="1"/>
  <c r="AC3367" i="1"/>
  <c r="AD3367" i="1" s="1"/>
  <c r="AC3344" i="1"/>
  <c r="AD3344" i="1" s="1"/>
  <c r="AD3341" i="1"/>
  <c r="AC3331" i="1"/>
  <c r="AD3331" i="1" s="1"/>
  <c r="AC3325" i="1"/>
  <c r="AD3325" i="1" s="1"/>
  <c r="AC3318" i="1"/>
  <c r="AD3318" i="1" s="1"/>
  <c r="AC3312" i="1"/>
  <c r="AD3312" i="1" s="1"/>
  <c r="AC3305" i="1"/>
  <c r="AD3305" i="1" s="1"/>
  <c r="AC3299" i="1"/>
  <c r="AD3299" i="1" s="1"/>
  <c r="AC3292" i="1"/>
  <c r="AD3292" i="1" s="1"/>
  <c r="AC3289" i="1"/>
  <c r="AD3289" i="1" s="1"/>
  <c r="AC3286" i="1"/>
  <c r="AD3286" i="1" s="1"/>
  <c r="AC3276" i="1"/>
  <c r="AC3263" i="1"/>
  <c r="AD3265" i="1" s="1"/>
  <c r="AC3260" i="1"/>
  <c r="AD3260" i="1" s="1"/>
  <c r="AD3253" i="1"/>
  <c r="AD3250" i="1"/>
  <c r="AC3247" i="1"/>
  <c r="AD3247" i="1" s="1"/>
  <c r="AD3226" i="1"/>
  <c r="AD3223" i="1"/>
  <c r="AD3220" i="1"/>
  <c r="AD3213" i="1"/>
  <c r="AD3210" i="1"/>
  <c r="AD3207" i="1"/>
  <c r="AC3204" i="1"/>
  <c r="AD3204" i="1" s="1"/>
  <c r="AC3190" i="1"/>
  <c r="AD3190" i="1" s="1"/>
  <c r="AC3177" i="1"/>
  <c r="AD3177" i="1" s="1"/>
  <c r="AC3259" i="1"/>
  <c r="AD3259" i="1" s="1"/>
  <c r="AD3165" i="1"/>
  <c r="AD3140" i="1"/>
  <c r="AC3408" i="1"/>
  <c r="AD3408" i="1" s="1"/>
  <c r="AC3315" i="1"/>
  <c r="AD3315" i="1" s="1"/>
  <c r="AD3240" i="1"/>
  <c r="AC3417" i="1"/>
  <c r="AD3417" i="1" s="1"/>
  <c r="AD3365" i="1"/>
  <c r="AC3302" i="1"/>
  <c r="AD3302" i="1" s="1"/>
  <c r="AC3272" i="1"/>
  <c r="AD3272" i="1" s="1"/>
  <c r="AD3188" i="1"/>
  <c r="AC3147" i="1"/>
  <c r="AD3135" i="1"/>
  <c r="AD3132" i="1"/>
  <c r="AD3105" i="1"/>
  <c r="AC3070" i="1"/>
  <c r="AC3053" i="1"/>
  <c r="AD3040" i="1"/>
  <c r="AC2911" i="1"/>
  <c r="AD2911" i="1" s="1"/>
  <c r="AC2898" i="1"/>
  <c r="AD2898" i="1" s="1"/>
  <c r="AC2884" i="1"/>
  <c r="AC2841" i="1"/>
  <c r="AD2841" i="1" s="1"/>
  <c r="AC2815" i="1"/>
  <c r="AC2802" i="1"/>
  <c r="AC2789" i="1"/>
  <c r="AC2763" i="1"/>
  <c r="AD2763" i="1" s="1"/>
  <c r="AC2733" i="1"/>
  <c r="AD3381" i="1"/>
  <c r="AD3169" i="1"/>
  <c r="AD3166" i="1"/>
  <c r="AD3131" i="1"/>
  <c r="AD3129" i="1"/>
  <c r="AC3111" i="1"/>
  <c r="AD3123" i="1" s="1"/>
  <c r="AC3101" i="1"/>
  <c r="AD3101" i="1" s="1"/>
  <c r="AD3091" i="1"/>
  <c r="AD3088" i="1"/>
  <c r="AD3085" i="1"/>
  <c r="AC3082" i="1"/>
  <c r="AD3082" i="1" s="1"/>
  <c r="AC3073" i="1"/>
  <c r="AC3066" i="1"/>
  <c r="AD3074" i="1" s="1"/>
  <c r="AC3051" i="1"/>
  <c r="AD3055" i="1" s="1"/>
  <c r="AC3041" i="1"/>
  <c r="AD3041" i="1" s="1"/>
  <c r="AC3038" i="1"/>
  <c r="AD3038" i="1" s="1"/>
  <c r="AD3031" i="1"/>
  <c r="AD3028" i="1"/>
  <c r="AC3022" i="1"/>
  <c r="AD3022" i="1" s="1"/>
  <c r="AD2984" i="1"/>
  <c r="AD2981" i="1"/>
  <c r="AD2978" i="1"/>
  <c r="AD2971" i="1"/>
  <c r="AD2968" i="1"/>
  <c r="AD2965" i="1"/>
  <c r="AC2962" i="1"/>
  <c r="AD2962" i="1" s="1"/>
  <c r="AD2959" i="1"/>
  <c r="AC2953" i="1"/>
  <c r="AD2953" i="1" s="1"/>
  <c r="AC2931" i="1"/>
  <c r="AD2938" i="1" s="1"/>
  <c r="AD2924" i="1"/>
  <c r="AD2921" i="1"/>
  <c r="AD2918" i="1"/>
  <c r="AC2905" i="1"/>
  <c r="AD2905" i="1" s="1"/>
  <c r="AC2902" i="1"/>
  <c r="AD2902" i="1" s="1"/>
  <c r="AD2896" i="1"/>
  <c r="AC2893" i="1"/>
  <c r="AD2893" i="1" s="1"/>
  <c r="AC2882" i="1"/>
  <c r="AC2870" i="1"/>
  <c r="AD2877" i="1" s="1"/>
  <c r="AC2859" i="1"/>
  <c r="AD2859" i="1" s="1"/>
  <c r="AC2846" i="1"/>
  <c r="AD2846" i="1" s="1"/>
  <c r="AC2843" i="1"/>
  <c r="AD2843" i="1" s="1"/>
  <c r="AC2840" i="1"/>
  <c r="AD2840" i="1" s="1"/>
  <c r="AC2837" i="1"/>
  <c r="AC2831" i="1"/>
  <c r="AC2824" i="1"/>
  <c r="AD2836" i="1" s="1"/>
  <c r="AC2821" i="1"/>
  <c r="AD3016" i="1"/>
  <c r="AD2975" i="1"/>
  <c r="AC2779" i="1"/>
  <c r="AD2788" i="1" s="1"/>
  <c r="AC2767" i="1"/>
  <c r="AD2767" i="1" s="1"/>
  <c r="AC2762" i="1"/>
  <c r="AD2762" i="1" s="1"/>
  <c r="AC2864" i="1"/>
  <c r="AD2864" i="1" s="1"/>
  <c r="AC2809" i="1"/>
  <c r="AD2823" i="1" s="1"/>
  <c r="AC2587" i="1"/>
  <c r="AD2587" i="1" s="1"/>
  <c r="AC2565" i="1"/>
  <c r="AD2565" i="1" s="1"/>
  <c r="AC2540" i="1"/>
  <c r="AD2540" i="1" s="1"/>
  <c r="AC2475" i="1"/>
  <c r="AD2475" i="1" s="1"/>
  <c r="AC2450" i="1"/>
  <c r="AC2371" i="1"/>
  <c r="AD2371" i="1" s="1"/>
  <c r="AC2362" i="1"/>
  <c r="AC2323" i="1"/>
  <c r="AC2298" i="1"/>
  <c r="AC2268" i="1"/>
  <c r="AC2255" i="1"/>
  <c r="AD2255" i="1" s="1"/>
  <c r="AC2834" i="1"/>
  <c r="AD2773" i="1"/>
  <c r="AC2752" i="1"/>
  <c r="AD2752" i="1" s="1"/>
  <c r="AD2741" i="1"/>
  <c r="AC2722" i="1"/>
  <c r="AD2327" i="1"/>
  <c r="AC2274" i="1"/>
  <c r="AC2257" i="1"/>
  <c r="AD2257" i="1" s="1"/>
  <c r="AD2703" i="1"/>
  <c r="AD2647" i="1"/>
  <c r="AC2584" i="1"/>
  <c r="AD2584" i="1" s="1"/>
  <c r="AC2541" i="1"/>
  <c r="AD2541" i="1" s="1"/>
  <c r="AC2532" i="1"/>
  <c r="AD2532" i="1" s="1"/>
  <c r="AC2524" i="1"/>
  <c r="AD2524" i="1" s="1"/>
  <c r="AC2519" i="1"/>
  <c r="AD2519" i="1" s="1"/>
  <c r="AC2474" i="1"/>
  <c r="AD2474" i="1" s="1"/>
  <c r="AC2397" i="1"/>
  <c r="AD2397" i="1" s="1"/>
  <c r="AC2376" i="1"/>
  <c r="AD2376" i="1" s="1"/>
  <c r="AC2354" i="1"/>
  <c r="AD2354" i="1" s="1"/>
  <c r="AC2271" i="1"/>
  <c r="AC2262" i="1"/>
  <c r="AD2262" i="1" s="1"/>
  <c r="AD2039" i="1"/>
  <c r="AD1780" i="1"/>
  <c r="AD1771" i="1"/>
  <c r="AD1543" i="1"/>
  <c r="AD1530" i="1"/>
  <c r="AD1526" i="1"/>
  <c r="AC2794" i="1"/>
  <c r="AD2801" i="1" s="1"/>
  <c r="AC2782" i="1"/>
  <c r="AD2782" i="1" s="1"/>
  <c r="AC2670" i="1"/>
  <c r="AD2670" i="1" s="1"/>
  <c r="AD2590" i="1"/>
  <c r="AC2576" i="1"/>
  <c r="AD2576" i="1" s="1"/>
  <c r="AC2568" i="1"/>
  <c r="AD2568" i="1" s="1"/>
  <c r="AC2538" i="1"/>
  <c r="AD2538" i="1" s="1"/>
  <c r="AD2520" i="1"/>
  <c r="AD2517" i="1"/>
  <c r="AC2457" i="1"/>
  <c r="AD2440" i="1"/>
  <c r="AC2405" i="1"/>
  <c r="AD2405" i="1" s="1"/>
  <c r="AC2398" i="1"/>
  <c r="AD2398" i="1" s="1"/>
  <c r="AC2386" i="1"/>
  <c r="AD2386" i="1" s="1"/>
  <c r="AC2377" i="1"/>
  <c r="AD2377" i="1" s="1"/>
  <c r="AC2355" i="1"/>
  <c r="AD2363" i="1" s="1"/>
  <c r="AD2349" i="1"/>
  <c r="AC3098" i="1"/>
  <c r="AD3098" i="1" s="1"/>
  <c r="AD2928" i="1"/>
  <c r="AC2803" i="1"/>
  <c r="AC2581" i="1"/>
  <c r="AD2581" i="1" s="1"/>
  <c r="AC2569" i="1"/>
  <c r="AD2569" i="1" s="1"/>
  <c r="AC2210" i="1"/>
  <c r="AC2206" i="1"/>
  <c r="AC2180" i="1"/>
  <c r="AD2010" i="1"/>
  <c r="AC1951" i="1"/>
  <c r="AD1951" i="1" s="1"/>
  <c r="AC1739" i="1"/>
  <c r="AD1739" i="1" s="1"/>
  <c r="AC1695" i="1"/>
  <c r="AC1686" i="1"/>
  <c r="AD1686" i="1" s="1"/>
  <c r="AC1678" i="1"/>
  <c r="AD1678" i="1" s="1"/>
  <c r="AC1630" i="1"/>
  <c r="AD1630" i="1" s="1"/>
  <c r="AC1599" i="1"/>
  <c r="AD1599" i="1" s="1"/>
  <c r="AC1591" i="1"/>
  <c r="AD1591" i="1" s="1"/>
  <c r="AC1537" i="1"/>
  <c r="AD1537" i="1" s="1"/>
  <c r="AD1500" i="1"/>
  <c r="AD1479" i="1"/>
  <c r="AD2414" i="1"/>
  <c r="AC2260" i="1"/>
  <c r="AD2260" i="1" s="1"/>
  <c r="AC2148" i="1"/>
  <c r="AC2131" i="1"/>
  <c r="AD2131" i="1" s="1"/>
  <c r="AC2098" i="1"/>
  <c r="AC2088" i="1"/>
  <c r="AC2074" i="1"/>
  <c r="AD2074" i="1" s="1"/>
  <c r="AC2061" i="1"/>
  <c r="AC2031" i="1"/>
  <c r="AD2031" i="1" s="1"/>
  <c r="AD2015" i="1"/>
  <c r="AD1889" i="1"/>
  <c r="AC1772" i="1"/>
  <c r="AD1772" i="1" s="1"/>
  <c r="AC1755" i="1"/>
  <c r="AD1740" i="1"/>
  <c r="AC1700" i="1"/>
  <c r="AC1691" i="1"/>
  <c r="AD1702" i="1" s="1"/>
  <c r="AD1667" i="1"/>
  <c r="AC1631" i="1"/>
  <c r="AD1643" i="1" s="1"/>
  <c r="AC1596" i="1"/>
  <c r="AD1596" i="1" s="1"/>
  <c r="AC1588" i="1"/>
  <c r="AD1588" i="1" s="1"/>
  <c r="AD1533" i="1"/>
  <c r="AC1513" i="1"/>
  <c r="AD1488" i="1"/>
  <c r="AD1477" i="1"/>
  <c r="AC1454" i="1"/>
  <c r="AD1424" i="1"/>
  <c r="AD1421" i="1"/>
  <c r="AD1411" i="1"/>
  <c r="AD1408" i="1"/>
  <c r="AD1380" i="1"/>
  <c r="AD1371" i="1"/>
  <c r="AD1358" i="1"/>
  <c r="AD1151" i="1"/>
  <c r="AD1138" i="1"/>
  <c r="AD1135" i="1"/>
  <c r="AD1041" i="1"/>
  <c r="AD1032" i="1"/>
  <c r="AD1019" i="1"/>
  <c r="AD1010" i="1"/>
  <c r="AD980" i="1"/>
  <c r="AD970" i="1"/>
  <c r="AD967" i="1"/>
  <c r="AD935" i="1"/>
  <c r="AD932" i="1"/>
  <c r="AD929" i="1"/>
  <c r="AD907" i="1"/>
  <c r="AC882" i="1"/>
  <c r="AD882" i="1" s="1"/>
  <c r="AD875" i="1"/>
  <c r="AC869" i="1"/>
  <c r="AC860" i="1"/>
  <c r="AC847" i="1"/>
  <c r="AD847" i="1" s="1"/>
  <c r="AC822" i="1"/>
  <c r="AC809" i="1"/>
  <c r="AC769" i="1"/>
  <c r="AD769" i="1" s="1"/>
  <c r="AD759" i="1"/>
  <c r="AC756" i="1"/>
  <c r="AD756" i="1" s="1"/>
  <c r="AC731" i="1"/>
  <c r="AD731" i="1" s="1"/>
  <c r="AD726" i="1"/>
  <c r="AD723" i="1"/>
  <c r="AD720" i="1"/>
  <c r="AC717" i="1"/>
  <c r="AD717" i="1" s="1"/>
  <c r="AC708" i="1"/>
  <c r="AD708" i="1" s="1"/>
  <c r="AD2476" i="1"/>
  <c r="AC2269" i="1"/>
  <c r="AC2173" i="1"/>
  <c r="AD2173" i="1" s="1"/>
  <c r="AC2057" i="1"/>
  <c r="AC2053" i="1"/>
  <c r="AD2055" i="1" s="1"/>
  <c r="AD2014" i="1"/>
  <c r="AC1975" i="1"/>
  <c r="AD1975" i="1" s="1"/>
  <c r="AD1901" i="1"/>
  <c r="AD1564" i="1"/>
  <c r="AD1539" i="1"/>
  <c r="AC1516" i="1"/>
  <c r="AC1394" i="1"/>
  <c r="AC1391" i="1"/>
  <c r="AC1381" i="1"/>
  <c r="AD1381" i="1" s="1"/>
  <c r="AC1378" i="1"/>
  <c r="AD1378" i="1" s="1"/>
  <c r="AC1368" i="1"/>
  <c r="AD1368" i="1" s="1"/>
  <c r="AC1365" i="1"/>
  <c r="AD1365" i="1" s="1"/>
  <c r="AC1362" i="1"/>
  <c r="AD1362" i="1" s="1"/>
  <c r="AC1355" i="1"/>
  <c r="AD1355" i="1" s="1"/>
  <c r="AC1352" i="1"/>
  <c r="AD1352" i="1" s="1"/>
  <c r="AC1349" i="1"/>
  <c r="AD1349" i="1" s="1"/>
  <c r="AC1342" i="1"/>
  <c r="AD1342" i="1" s="1"/>
  <c r="AC1339" i="1"/>
  <c r="AD1339" i="1" s="1"/>
  <c r="AC1336" i="1"/>
  <c r="AD1336" i="1" s="1"/>
  <c r="AC1329" i="1"/>
  <c r="AD1329" i="1" s="1"/>
  <c r="AC1326" i="1"/>
  <c r="AD1326" i="1" s="1"/>
  <c r="AC1323" i="1"/>
  <c r="AD1323" i="1" s="1"/>
  <c r="AC1310" i="1"/>
  <c r="AD1310" i="1" s="1"/>
  <c r="AC1297" i="1"/>
  <c r="AD1297" i="1" s="1"/>
  <c r="AD1287" i="1"/>
  <c r="AC1284" i="1"/>
  <c r="AD1284" i="1" s="1"/>
  <c r="AD1277" i="1"/>
  <c r="AD1274" i="1"/>
  <c r="AC1261" i="1"/>
  <c r="AD1261" i="1" s="1"/>
  <c r="AC1258" i="1"/>
  <c r="AD1258" i="1" s="1"/>
  <c r="AC1248" i="1"/>
  <c r="AD1248" i="1" s="1"/>
  <c r="AC1242" i="1"/>
  <c r="AD1242" i="1" s="1"/>
  <c r="AC1229" i="1"/>
  <c r="AD1229" i="1" s="1"/>
  <c r="AC1216" i="1"/>
  <c r="AD1216" i="1" s="1"/>
  <c r="AC1208" i="1"/>
  <c r="AC1205" i="1"/>
  <c r="AC1202" i="1"/>
  <c r="AC1189" i="1"/>
  <c r="AD1051" i="1"/>
  <c r="AD1048" i="1"/>
  <c r="AC1038" i="1"/>
  <c r="AD1038" i="1" s="1"/>
  <c r="AC1035" i="1"/>
  <c r="AD1035" i="1" s="1"/>
  <c r="AC1028" i="1"/>
  <c r="AD1028" i="1" s="1"/>
  <c r="AC1025" i="1"/>
  <c r="AD1025" i="1" s="1"/>
  <c r="AC1022" i="1"/>
  <c r="AD1022" i="1" s="1"/>
  <c r="AC1012" i="1"/>
  <c r="AD1012" i="1" s="1"/>
  <c r="AC1009" i="1"/>
  <c r="AD1009" i="1" s="1"/>
  <c r="AC996" i="1"/>
  <c r="AD996" i="1" s="1"/>
  <c r="AC872" i="1"/>
  <c r="AC862" i="1"/>
  <c r="AC859" i="1"/>
  <c r="AC849" i="1"/>
  <c r="AD852" i="1" s="1"/>
  <c r="AC846" i="1"/>
  <c r="AD846" i="1" s="1"/>
  <c r="AC836" i="1"/>
  <c r="AD836" i="1" s="1"/>
  <c r="AC833" i="1"/>
  <c r="AC823" i="1"/>
  <c r="AC820" i="1"/>
  <c r="AC810" i="1"/>
  <c r="AC807" i="1"/>
  <c r="AC791" i="1"/>
  <c r="AD791" i="1" s="1"/>
  <c r="AC784" i="1"/>
  <c r="AC778" i="1"/>
  <c r="AC2526" i="1"/>
  <c r="AD2526" i="1" s="1"/>
  <c r="AC2122" i="1"/>
  <c r="AC2109" i="1"/>
  <c r="AC2096" i="1"/>
  <c r="AC2037" i="1"/>
  <c r="AD2037" i="1" s="1"/>
  <c r="AD2009" i="1"/>
  <c r="AC1992" i="1"/>
  <c r="AD1992" i="1" s="1"/>
  <c r="AC1964" i="1"/>
  <c r="AD1964" i="1" s="1"/>
  <c r="AC1870" i="1"/>
  <c r="AD1870" i="1" s="1"/>
  <c r="AC1753" i="1"/>
  <c r="AC1738" i="1"/>
  <c r="AD1738" i="1" s="1"/>
  <c r="AD1666" i="1"/>
  <c r="AD1621" i="1"/>
  <c r="AC1553" i="1"/>
  <c r="AD1553" i="1" s="1"/>
  <c r="AC1531" i="1"/>
  <c r="AD1531" i="1" s="1"/>
  <c r="AD1497" i="1"/>
  <c r="AC1195" i="1"/>
  <c r="AC1192" i="1"/>
  <c r="AC1182" i="1"/>
  <c r="AD1173" i="1"/>
  <c r="AC1170" i="1"/>
  <c r="AD1170" i="1" s="1"/>
  <c r="AD1167" i="1"/>
  <c r="AD1160" i="1"/>
  <c r="AC1157" i="1"/>
  <c r="AD1157" i="1" s="1"/>
  <c r="AC1154" i="1"/>
  <c r="AD1154" i="1" s="1"/>
  <c r="AC1148" i="1"/>
  <c r="AD1148" i="1" s="1"/>
  <c r="AC1145" i="1"/>
  <c r="AD1145" i="1" s="1"/>
  <c r="AC1049" i="1"/>
  <c r="AD1049" i="1" s="1"/>
  <c r="AC1000" i="1"/>
  <c r="AD1000" i="1" s="1"/>
  <c r="AC909" i="1"/>
  <c r="AD918" i="1" s="1"/>
  <c r="AC904" i="1"/>
  <c r="AD904" i="1" s="1"/>
  <c r="AC901" i="1"/>
  <c r="AD901" i="1" s="1"/>
  <c r="AC774" i="1"/>
  <c r="AD776" i="1" s="1"/>
  <c r="AC770" i="1"/>
  <c r="AD770" i="1" s="1"/>
  <c r="AC714" i="1"/>
  <c r="AD714" i="1" s="1"/>
  <c r="AD528" i="1"/>
  <c r="AD525" i="1"/>
  <c r="AD522" i="1"/>
  <c r="AD468" i="1"/>
  <c r="AD465" i="1"/>
  <c r="AD462" i="1"/>
  <c r="AD408" i="1"/>
  <c r="AD405" i="1"/>
  <c r="AD402" i="1"/>
  <c r="AD396" i="1"/>
  <c r="AD393" i="1"/>
  <c r="AD386" i="1"/>
  <c r="AD383" i="1"/>
  <c r="AD280" i="1"/>
  <c r="AD649" i="1"/>
  <c r="AC639" i="1"/>
  <c r="AD639" i="1" s="1"/>
  <c r="AC636" i="1"/>
  <c r="AD636" i="1" s="1"/>
  <c r="AD284" i="1"/>
  <c r="AD281" i="1"/>
  <c r="AC278" i="1"/>
  <c r="AD278" i="1" s="1"/>
  <c r="AD188" i="1"/>
  <c r="AD695" i="1"/>
  <c r="AD683" i="1"/>
  <c r="AD696" i="1"/>
  <c r="AD666" i="1"/>
  <c r="AD658" i="1"/>
  <c r="AD657" i="1"/>
  <c r="AC655" i="1"/>
  <c r="AD655" i="1" s="1"/>
  <c r="AC629" i="1"/>
  <c r="AD629" i="1" s="1"/>
  <c r="AC395" i="1"/>
  <c r="AD395" i="1" s="1"/>
  <c r="AC336" i="1"/>
  <c r="AD339" i="1" s="1"/>
  <c r="AC327" i="1"/>
  <c r="AD327" i="1" s="1"/>
  <c r="AC271" i="1"/>
  <c r="AD271" i="1" s="1"/>
  <c r="AD209" i="1"/>
  <c r="AD206" i="1"/>
  <c r="AD203" i="1"/>
  <c r="AC193" i="1"/>
  <c r="AD193" i="1" s="1"/>
  <c r="AC190" i="1"/>
  <c r="AD190" i="1" s="1"/>
  <c r="AC177" i="1"/>
  <c r="AD177" i="1" s="1"/>
  <c r="AC151" i="1"/>
  <c r="AD151" i="1" s="1"/>
  <c r="AC112" i="1"/>
  <c r="AD112" i="1" s="1"/>
  <c r="AC96" i="1"/>
  <c r="AD86" i="1"/>
  <c r="AC83" i="1"/>
  <c r="AD83" i="1" s="1"/>
  <c r="AC5408" i="1"/>
  <c r="AC5381" i="1"/>
  <c r="AC5312" i="1"/>
  <c r="AD5220" i="1"/>
  <c r="AC5187" i="1"/>
  <c r="AD5187" i="1" s="1"/>
  <c r="AD5107" i="1"/>
  <c r="AD5046" i="1"/>
  <c r="AD4983" i="1"/>
  <c r="AC4885" i="1"/>
  <c r="AD4885" i="1" s="1"/>
  <c r="AD4915" i="1"/>
  <c r="AD4878" i="1"/>
  <c r="AD4870" i="1"/>
  <c r="AD4862" i="1"/>
  <c r="AD4674" i="1"/>
  <c r="AD4647" i="1"/>
  <c r="AD4670" i="1"/>
  <c r="AD4602" i="1"/>
  <c r="AD4240" i="1"/>
  <c r="AD4120" i="1"/>
  <c r="AD3959" i="1"/>
  <c r="AD3964" i="1"/>
  <c r="AD3528" i="1"/>
  <c r="AD3795" i="1"/>
  <c r="AD3756" i="1"/>
  <c r="AD3823" i="1"/>
  <c r="AD3742" i="1"/>
  <c r="AD3475" i="1"/>
  <c r="AD3266" i="1"/>
  <c r="AC3836" i="1"/>
  <c r="AD3836" i="1" s="1"/>
  <c r="AD3348" i="1"/>
  <c r="AC3335" i="1"/>
  <c r="AD3335" i="1" s="1"/>
  <c r="AD3280" i="1"/>
  <c r="AD3161" i="1"/>
  <c r="AD2858" i="1"/>
  <c r="AD2793" i="1"/>
  <c r="AD3167" i="1"/>
  <c r="AC3064" i="1"/>
  <c r="AD3064" i="1" s="1"/>
  <c r="AC5472" i="1"/>
  <c r="AC5416" i="1"/>
  <c r="AC5414" i="1"/>
  <c r="AC5411" i="1"/>
  <c r="AC5409" i="1"/>
  <c r="AC5102" i="1"/>
  <c r="AD5102" i="1" s="1"/>
  <c r="AC5078" i="1"/>
  <c r="AD5078" i="1" s="1"/>
  <c r="AC5067" i="1"/>
  <c r="AD5067" i="1" s="1"/>
  <c r="AC5054" i="1"/>
  <c r="AD5054" i="1" s="1"/>
  <c r="AC5041" i="1"/>
  <c r="AD5041" i="1" s="1"/>
  <c r="AC4952" i="1"/>
  <c r="AD4963" i="1" s="1"/>
  <c r="AC4950" i="1"/>
  <c r="AC4944" i="1"/>
  <c r="AC4941" i="1"/>
  <c r="AC4937" i="1"/>
  <c r="AD4942" i="1" s="1"/>
  <c r="AC4933" i="1"/>
  <c r="AD4933" i="1" s="1"/>
  <c r="AC4930" i="1"/>
  <c r="AD4930" i="1" s="1"/>
  <c r="AD4918" i="1"/>
  <c r="AD4912" i="1"/>
  <c r="AC4909" i="1"/>
  <c r="AD4909" i="1" s="1"/>
  <c r="AC4896" i="1"/>
  <c r="AC4891" i="1"/>
  <c r="AD4901" i="1" s="1"/>
  <c r="AC4883" i="1"/>
  <c r="AD4883" i="1" s="1"/>
  <c r="AC4875" i="1"/>
  <c r="AD4875" i="1" s="1"/>
  <c r="AC4874" i="1"/>
  <c r="AD4874" i="1" s="1"/>
  <c r="AC4871" i="1"/>
  <c r="AD4871" i="1" s="1"/>
  <c r="AC4865" i="1"/>
  <c r="AD4865" i="1" s="1"/>
  <c r="AC4863" i="1"/>
  <c r="AD4863" i="1" s="1"/>
  <c r="AC4859" i="1"/>
  <c r="AC4857" i="1"/>
  <c r="AC4851" i="1"/>
  <c r="AC4849" i="1"/>
  <c r="AD4808" i="1"/>
  <c r="AD4805" i="1"/>
  <c r="AD4795" i="1"/>
  <c r="AD4792" i="1"/>
  <c r="AD4789" i="1"/>
  <c r="AD4769" i="1"/>
  <c r="AC4754" i="1"/>
  <c r="AD4754" i="1" s="1"/>
  <c r="AD4749" i="1"/>
  <c r="AD4723" i="1"/>
  <c r="AD4691" i="1"/>
  <c r="AD4688" i="1"/>
  <c r="AC4675" i="1"/>
  <c r="AD4675" i="1" s="1"/>
  <c r="AC4671" i="1"/>
  <c r="AD4671" i="1" s="1"/>
  <c r="AC4655" i="1"/>
  <c r="AD4655" i="1" s="1"/>
  <c r="AC4765" i="1"/>
  <c r="AD4765" i="1" s="1"/>
  <c r="AC4652" i="1"/>
  <c r="AD4652" i="1" s="1"/>
  <c r="AC4639" i="1"/>
  <c r="AD4639" i="1" s="1"/>
  <c r="AD4632" i="1"/>
  <c r="AD4629" i="1"/>
  <c r="AC4626" i="1"/>
  <c r="AD4626" i="1" s="1"/>
  <c r="AD4619" i="1"/>
  <c r="AD4678" i="1"/>
  <c r="AC4669" i="1"/>
  <c r="AD4669" i="1" s="1"/>
  <c r="AC4635" i="1"/>
  <c r="AD4635" i="1" s="1"/>
  <c r="AD4598" i="1"/>
  <c r="AC4590" i="1"/>
  <c r="AD4590" i="1" s="1"/>
  <c r="AD4550" i="1"/>
  <c r="AC4397" i="1"/>
  <c r="AD4397" i="1" s="1"/>
  <c r="AC4358" i="1"/>
  <c r="AC4569" i="1"/>
  <c r="AD4555" i="1"/>
  <c r="AD4520" i="1"/>
  <c r="AC4503" i="1"/>
  <c r="AD4503" i="1" s="1"/>
  <c r="AC4494" i="1"/>
  <c r="AD4494" i="1" s="1"/>
  <c r="AD4487" i="1"/>
  <c r="AD4484" i="1"/>
  <c r="AC4481" i="1"/>
  <c r="AD4481" i="1" s="1"/>
  <c r="AD4462" i="1"/>
  <c r="AC4456" i="1"/>
  <c r="AD4456" i="1" s="1"/>
  <c r="AD4452" i="1"/>
  <c r="AD4449" i="1"/>
  <c r="AC4443" i="1"/>
  <c r="AD4443" i="1" s="1"/>
  <c r="AC4434" i="1"/>
  <c r="AD4434" i="1" s="1"/>
  <c r="AD4427" i="1"/>
  <c r="AD4424" i="1"/>
  <c r="AC4421" i="1"/>
  <c r="AC4399" i="1"/>
  <c r="AD4399" i="1" s="1"/>
  <c r="AC4396" i="1"/>
  <c r="AD4396" i="1" s="1"/>
  <c r="AD4392" i="1"/>
  <c r="AD4389" i="1"/>
  <c r="AD4377" i="1"/>
  <c r="AD4367" i="1"/>
  <c r="AC4549" i="1"/>
  <c r="AD4549" i="1" s="1"/>
  <c r="AC4522" i="1"/>
  <c r="AD4522" i="1" s="1"/>
  <c r="AD4437" i="1"/>
  <c r="AC4356" i="1"/>
  <c r="AC4348" i="1"/>
  <c r="AD4357" i="1" s="1"/>
  <c r="AD4465" i="1"/>
  <c r="AD4382" i="1"/>
  <c r="AD4516" i="1"/>
  <c r="AD4455" i="1"/>
  <c r="AD4231" i="1"/>
  <c r="AC4228" i="1"/>
  <c r="AD4228" i="1" s="1"/>
  <c r="AC4206" i="1"/>
  <c r="AC4197" i="1"/>
  <c r="AD4205" i="1" s="1"/>
  <c r="AD4177" i="1"/>
  <c r="AD4174" i="1"/>
  <c r="AD4171" i="1"/>
  <c r="AC4168" i="1"/>
  <c r="AD4168" i="1" s="1"/>
  <c r="AC4158" i="1"/>
  <c r="AD4158" i="1" s="1"/>
  <c r="AC4145" i="1"/>
  <c r="AC4136" i="1"/>
  <c r="AD4150" i="1" s="1"/>
  <c r="AD4129" i="1"/>
  <c r="AD4126" i="1"/>
  <c r="AD4123" i="1"/>
  <c r="AD4116" i="1"/>
  <c r="AD4113" i="1"/>
  <c r="AD4110" i="1"/>
  <c r="AC4107" i="1"/>
  <c r="AD4107" i="1" s="1"/>
  <c r="AC4085" i="1"/>
  <c r="AC4076" i="1"/>
  <c r="AD4084" i="1" s="1"/>
  <c r="AD4069" i="1"/>
  <c r="AD4066" i="1"/>
  <c r="AD4063" i="1"/>
  <c r="AC4347" i="1"/>
  <c r="AC4345" i="1"/>
  <c r="AC4340" i="1"/>
  <c r="AC4339" i="1"/>
  <c r="AC4337" i="1"/>
  <c r="AD4331" i="1"/>
  <c r="AD4320" i="1"/>
  <c r="AC4302" i="1"/>
  <c r="AD4302" i="1" s="1"/>
  <c r="AD4300" i="1"/>
  <c r="AD4296" i="1"/>
  <c r="AD4293" i="1"/>
  <c r="AD4290" i="1"/>
  <c r="AD4235" i="1"/>
  <c r="AD4232" i="1"/>
  <c r="AD4214" i="1"/>
  <c r="AD4153" i="1"/>
  <c r="AD4093" i="1"/>
  <c r="AC4054" i="1"/>
  <c r="AC3967" i="1"/>
  <c r="AD3967" i="1" s="1"/>
  <c r="AD3895" i="1"/>
  <c r="AC3886" i="1"/>
  <c r="AC3864" i="1"/>
  <c r="AD3874" i="1" s="1"/>
  <c r="AC3835" i="1"/>
  <c r="AD3835" i="1" s="1"/>
  <c r="AC3826" i="1"/>
  <c r="AD3826" i="1" s="1"/>
  <c r="AD4218" i="1"/>
  <c r="AD4135" i="1"/>
  <c r="AD4097" i="1"/>
  <c r="AD4034" i="1"/>
  <c r="AD4032" i="1"/>
  <c r="AC4005" i="1"/>
  <c r="AD4005" i="1" s="1"/>
  <c r="AD3998" i="1"/>
  <c r="AD3992" i="1"/>
  <c r="AC3979" i="1"/>
  <c r="AD3979" i="1" s="1"/>
  <c r="AD3940" i="1"/>
  <c r="AD4133" i="1"/>
  <c r="AD4043" i="1"/>
  <c r="AD3989" i="1"/>
  <c r="AC3919" i="1"/>
  <c r="AC3889" i="1"/>
  <c r="AC3859" i="1"/>
  <c r="AC3829" i="1"/>
  <c r="AD3829" i="1" s="1"/>
  <c r="AC3960" i="1"/>
  <c r="AD3960" i="1" s="1"/>
  <c r="AD3926" i="1"/>
  <c r="AD4004" i="1"/>
  <c r="AD3956" i="1"/>
  <c r="AC3853" i="1"/>
  <c r="AC3797" i="1"/>
  <c r="AD3797" i="1" s="1"/>
  <c r="AD3738" i="1"/>
  <c r="AD3733" i="1"/>
  <c r="AC3647" i="1"/>
  <c r="AD3555" i="1"/>
  <c r="AC3508" i="1"/>
  <c r="AD3508" i="1" s="1"/>
  <c r="AD3476" i="1"/>
  <c r="AC3870" i="1"/>
  <c r="AD3870" i="1" s="1"/>
  <c r="AC3810" i="1"/>
  <c r="AD3810" i="1" s="1"/>
  <c r="AC3805" i="1"/>
  <c r="AD3805" i="1" s="1"/>
  <c r="AD3794" i="1"/>
  <c r="AC3773" i="1"/>
  <c r="AD3773" i="1" s="1"/>
  <c r="AD3768" i="1"/>
  <c r="AD3755" i="1"/>
  <c r="AC3740" i="1"/>
  <c r="AD3740" i="1" s="1"/>
  <c r="AC3718" i="1"/>
  <c r="AC3716" i="1"/>
  <c r="AC3707" i="1"/>
  <c r="AD3707" i="1" s="1"/>
  <c r="AC3702" i="1"/>
  <c r="AD3702" i="1" s="1"/>
  <c r="AC3659" i="1"/>
  <c r="AD3659" i="1" s="1"/>
  <c r="AC3631" i="1"/>
  <c r="AD3631" i="1" s="1"/>
  <c r="AC3614" i="1"/>
  <c r="AD3614" i="1" s="1"/>
  <c r="AC3584" i="1"/>
  <c r="AD3584" i="1" s="1"/>
  <c r="AD3502" i="1"/>
  <c r="AC3498" i="1"/>
  <c r="AD3498" i="1" s="1"/>
  <c r="AD3494" i="1"/>
  <c r="AC3490" i="1"/>
  <c r="AD3490" i="1" s="1"/>
  <c r="AC3482" i="1"/>
  <c r="AD3482" i="1" s="1"/>
  <c r="AC3474" i="1"/>
  <c r="AD3474" i="1" s="1"/>
  <c r="AC3468" i="1"/>
  <c r="AD3468" i="1" s="1"/>
  <c r="AC3456" i="1"/>
  <c r="AD3456" i="1" s="1"/>
  <c r="AD3927" i="1"/>
  <c r="AC3891" i="1"/>
  <c r="AC3827" i="1"/>
  <c r="AD3827" i="1" s="1"/>
  <c r="AC3784" i="1"/>
  <c r="AC3747" i="1"/>
  <c r="AD3747" i="1" s="1"/>
  <c r="AC3666" i="1"/>
  <c r="AD3666" i="1" s="1"/>
  <c r="AC3655" i="1"/>
  <c r="AD3655" i="1" s="1"/>
  <c r="AC3611" i="1"/>
  <c r="AD3611" i="1" s="1"/>
  <c r="AC3554" i="1"/>
  <c r="AD3554" i="1" s="1"/>
  <c r="AC3522" i="1"/>
  <c r="AD3522" i="1" s="1"/>
  <c r="AD3497" i="1"/>
  <c r="AD3465" i="1"/>
  <c r="AD3457" i="1"/>
  <c r="AC3442" i="1"/>
  <c r="AD3411" i="1"/>
  <c r="AC3343" i="1"/>
  <c r="AD3343" i="1" s="1"/>
  <c r="AC3334" i="1"/>
  <c r="AD3334" i="1" s="1"/>
  <c r="AC3321" i="1"/>
  <c r="AD3321" i="1" s="1"/>
  <c r="AC3296" i="1"/>
  <c r="AD3296" i="1" s="1"/>
  <c r="AC3283" i="1"/>
  <c r="AD3283" i="1" s="1"/>
  <c r="AC3274" i="1"/>
  <c r="AD3274" i="1" s="1"/>
  <c r="AC3261" i="1"/>
  <c r="AD3261" i="1" s="1"/>
  <c r="AD4008" i="1"/>
  <c r="AD3968" i="1"/>
  <c r="AC3908" i="1"/>
  <c r="AD3908" i="1" s="1"/>
  <c r="AC3844" i="1"/>
  <c r="AD3844" i="1" s="1"/>
  <c r="AC3792" i="1"/>
  <c r="AD3792" i="1" s="1"/>
  <c r="AD3661" i="1"/>
  <c r="AC3640" i="1"/>
  <c r="AC3605" i="1"/>
  <c r="AD3605" i="1" s="1"/>
  <c r="AC3506" i="1"/>
  <c r="AD3506" i="1" s="1"/>
  <c r="AD3451" i="1"/>
  <c r="AC3421" i="1"/>
  <c r="AD3421" i="1" s="1"/>
  <c r="AC3415" i="1"/>
  <c r="AD3415" i="1" s="1"/>
  <c r="AD3402" i="1"/>
  <c r="AD3395" i="1"/>
  <c r="AD3392" i="1"/>
  <c r="AC3389" i="1"/>
  <c r="AD3389" i="1" s="1"/>
  <c r="AD3382" i="1"/>
  <c r="AD3376" i="1"/>
  <c r="AD3350" i="1"/>
  <c r="AC3340" i="1"/>
  <c r="AD3340" i="1" s="1"/>
  <c r="AC3337" i="1"/>
  <c r="AD3337" i="1" s="1"/>
  <c r="AC3324" i="1"/>
  <c r="AD3324" i="1" s="1"/>
  <c r="AC3314" i="1"/>
  <c r="AD3314" i="1" s="1"/>
  <c r="AC3298" i="1"/>
  <c r="AD3298" i="1" s="1"/>
  <c r="AC3295" i="1"/>
  <c r="AD3295" i="1" s="1"/>
  <c r="AC3288" i="1"/>
  <c r="AD3288" i="1" s="1"/>
  <c r="AD3285" i="1"/>
  <c r="AC3282" i="1"/>
  <c r="AD3282" i="1" s="1"/>
  <c r="AD3275" i="1"/>
  <c r="AC3262" i="1"/>
  <c r="AD3262" i="1" s="1"/>
  <c r="AD3256" i="1"/>
  <c r="AD3249" i="1"/>
  <c r="AC3243" i="1"/>
  <c r="AD3243" i="1" s="1"/>
  <c r="AD3229" i="1"/>
  <c r="AD3222" i="1"/>
  <c r="AD3219" i="1"/>
  <c r="AC3216" i="1"/>
  <c r="AD3216" i="1" s="1"/>
  <c r="AD3206" i="1"/>
  <c r="AD3195" i="1"/>
  <c r="AD3192" i="1"/>
  <c r="AD3189" i="1"/>
  <c r="AD3182" i="1"/>
  <c r="AD3176" i="1"/>
  <c r="AD3369" i="1"/>
  <c r="AD3245" i="1"/>
  <c r="AD3162" i="1"/>
  <c r="AD3127" i="1"/>
  <c r="AC3160" i="1"/>
  <c r="AD3160" i="1" s="1"/>
  <c r="AD3139" i="1"/>
  <c r="AD3357" i="1"/>
  <c r="AD3170" i="1"/>
  <c r="AC2907" i="1"/>
  <c r="AD2907" i="1" s="1"/>
  <c r="AC2894" i="1"/>
  <c r="AD2894" i="1" s="1"/>
  <c r="AC2866" i="1"/>
  <c r="AD2866" i="1" s="1"/>
  <c r="AC2853" i="1"/>
  <c r="AD2853" i="1" s="1"/>
  <c r="AD2811" i="1"/>
  <c r="AD2807" i="1"/>
  <c r="AD2785" i="1"/>
  <c r="AC3310" i="1"/>
  <c r="AD3310" i="1" s="1"/>
  <c r="AC3119" i="1"/>
  <c r="AD3119" i="1" s="1"/>
  <c r="AC3116" i="1"/>
  <c r="AD3116" i="1" s="1"/>
  <c r="AC3110" i="1"/>
  <c r="AD3110" i="1" s="1"/>
  <c r="AC3107" i="1"/>
  <c r="AD3107" i="1" s="1"/>
  <c r="AC3097" i="1"/>
  <c r="AD3097" i="1" s="1"/>
  <c r="AC3094" i="1"/>
  <c r="AD3094" i="1" s="1"/>
  <c r="AD3087" i="1"/>
  <c r="AD3084" i="1"/>
  <c r="AD3078" i="1"/>
  <c r="AC3075" i="1"/>
  <c r="AC3072" i="1"/>
  <c r="AC3069" i="1"/>
  <c r="AD3062" i="1"/>
  <c r="AD3059" i="1"/>
  <c r="AC3056" i="1"/>
  <c r="AD3056" i="1" s="1"/>
  <c r="AD3050" i="1"/>
  <c r="AC3047" i="1"/>
  <c r="AD3047" i="1" s="1"/>
  <c r="AD3037" i="1"/>
  <c r="AD3034" i="1"/>
  <c r="AD3027" i="1"/>
  <c r="AD3024" i="1"/>
  <c r="AD2990" i="1"/>
  <c r="AD2987" i="1"/>
  <c r="AD2980" i="1"/>
  <c r="AD2977" i="1"/>
  <c r="AD2974" i="1"/>
  <c r="AD2967" i="1"/>
  <c r="AD2964" i="1"/>
  <c r="AD2958" i="1"/>
  <c r="AD2955" i="1"/>
  <c r="AD2952" i="1"/>
  <c r="AD2949" i="1"/>
  <c r="AD2945" i="1"/>
  <c r="AD2930" i="1"/>
  <c r="AD2927" i="1"/>
  <c r="AD2920" i="1"/>
  <c r="AD2917" i="1"/>
  <c r="AD2914" i="1"/>
  <c r="AC2904" i="1"/>
  <c r="AD2904" i="1" s="1"/>
  <c r="AD2895" i="1"/>
  <c r="AC2892" i="1"/>
  <c r="AD2892" i="1" s="1"/>
  <c r="AC2889" i="1"/>
  <c r="AD2889" i="1" s="1"/>
  <c r="AC2881" i="1"/>
  <c r="AD2881" i="1" s="1"/>
  <c r="AC2878" i="1"/>
  <c r="AD2878" i="1" s="1"/>
  <c r="AC2875" i="1"/>
  <c r="AD2875" i="1" s="1"/>
  <c r="AC2868" i="1"/>
  <c r="AD2868" i="1" s="1"/>
  <c r="AC2865" i="1"/>
  <c r="AD2865" i="1" s="1"/>
  <c r="AC2855" i="1"/>
  <c r="AD2855" i="1" s="1"/>
  <c r="AC2852" i="1"/>
  <c r="AD2852" i="1" s="1"/>
  <c r="AC2842" i="1"/>
  <c r="AD2842" i="1" s="1"/>
  <c r="AC2833" i="1"/>
  <c r="AC2830" i="1"/>
  <c r="AC2827" i="1"/>
  <c r="AD2820" i="1"/>
  <c r="AC2817" i="1"/>
  <c r="AD2817" i="1" s="1"/>
  <c r="AC2814" i="1"/>
  <c r="AD2814" i="1" s="1"/>
  <c r="AC3068" i="1"/>
  <c r="AD3008" i="1"/>
  <c r="AD2956" i="1"/>
  <c r="AD2915" i="1"/>
  <c r="AC2851" i="1"/>
  <c r="AD2851" i="1" s="1"/>
  <c r="AD2954" i="1"/>
  <c r="AC2856" i="1"/>
  <c r="AD2856" i="1" s="1"/>
  <c r="AD2743" i="1"/>
  <c r="AC2683" i="1"/>
  <c r="AD2683" i="1" s="1"/>
  <c r="AD2583" i="1"/>
  <c r="AD2523" i="1"/>
  <c r="AD2383" i="1"/>
  <c r="AC2358" i="1"/>
  <c r="AD2358" i="1" s="1"/>
  <c r="AC2777" i="1"/>
  <c r="AD2777" i="1" s="1"/>
  <c r="AD2775" i="1"/>
  <c r="AC2765" i="1"/>
  <c r="AD2765" i="1" s="1"/>
  <c r="AC2756" i="1"/>
  <c r="AD2756" i="1" s="1"/>
  <c r="AD2742" i="1"/>
  <c r="AC2735" i="1"/>
  <c r="AD2735" i="1" s="1"/>
  <c r="AC2726" i="1"/>
  <c r="AC2715" i="1"/>
  <c r="AD2715" i="1" s="1"/>
  <c r="AC2680" i="1"/>
  <c r="AD2680" i="1" s="1"/>
  <c r="AC2609" i="1"/>
  <c r="AC2601" i="1"/>
  <c r="AC2596" i="1"/>
  <c r="AD2596" i="1" s="1"/>
  <c r="AC2509" i="1"/>
  <c r="AD2509" i="1" s="1"/>
  <c r="AC2464" i="1"/>
  <c r="AD2464" i="1" s="1"/>
  <c r="AC2459" i="1"/>
  <c r="AC2451" i="1"/>
  <c r="AD2333" i="1"/>
  <c r="AD2329" i="1"/>
  <c r="AD2326" i="1"/>
  <c r="AC2316" i="1"/>
  <c r="AC2299" i="1"/>
  <c r="AC2270" i="1"/>
  <c r="AC2265" i="1"/>
  <c r="AD2276" i="1" s="1"/>
  <c r="AC2253" i="1"/>
  <c r="AD2253" i="1" s="1"/>
  <c r="AC2558" i="1"/>
  <c r="AD2558" i="1" s="1"/>
  <c r="AC2545" i="1"/>
  <c r="AD2545" i="1" s="1"/>
  <c r="AC2393" i="1"/>
  <c r="AD2393" i="1" s="1"/>
  <c r="AC2384" i="1"/>
  <c r="AD2384" i="1" s="1"/>
  <c r="AD2372" i="1"/>
  <c r="AC2275" i="1"/>
  <c r="AC2181" i="1"/>
  <c r="AC2121" i="1"/>
  <c r="AC2099" i="1"/>
  <c r="AC2051" i="1"/>
  <c r="AD2051" i="1" s="1"/>
  <c r="AD1979" i="1"/>
  <c r="AD1776" i="1"/>
  <c r="AD1767" i="1"/>
  <c r="AD1634" i="1"/>
  <c r="AD1545" i="1"/>
  <c r="AD1528" i="1"/>
  <c r="AD2645" i="1"/>
  <c r="AC2616" i="1"/>
  <c r="AC2585" i="1"/>
  <c r="AD2585" i="1" s="1"/>
  <c r="AC2559" i="1"/>
  <c r="AD2559" i="1" s="1"/>
  <c r="AC2546" i="1"/>
  <c r="AD2546" i="1" s="1"/>
  <c r="AC2529" i="1"/>
  <c r="AD2529" i="1" s="1"/>
  <c r="AD2518" i="1"/>
  <c r="AC2449" i="1"/>
  <c r="AD2429" i="1"/>
  <c r="AC2394" i="1"/>
  <c r="AD2394" i="1" s="1"/>
  <c r="AD2335" i="1"/>
  <c r="AC2294" i="1"/>
  <c r="AC2280" i="1"/>
  <c r="AD2289" i="1" s="1"/>
  <c r="AC2799" i="1"/>
  <c r="AD2712" i="1"/>
  <c r="AD2662" i="1"/>
  <c r="AC2622" i="1"/>
  <c r="AC2201" i="1"/>
  <c r="AD2201" i="1" s="1"/>
  <c r="AC2176" i="1"/>
  <c r="AD1893" i="1"/>
  <c r="AC1699" i="1"/>
  <c r="AD1642" i="1"/>
  <c r="AC1635" i="1"/>
  <c r="AD1635" i="1" s="1"/>
  <c r="AD1609" i="1"/>
  <c r="AD1605" i="1"/>
  <c r="AC1527" i="1"/>
  <c r="AD1527" i="1" s="1"/>
  <c r="AC1518" i="1"/>
  <c r="AD1498" i="1"/>
  <c r="AD2411" i="1"/>
  <c r="AC2378" i="1"/>
  <c r="AD2378" i="1" s="1"/>
  <c r="AC2361" i="1"/>
  <c r="AD2361" i="1" s="1"/>
  <c r="AD2344" i="1"/>
  <c r="AD2190" i="1"/>
  <c r="AC2152" i="1"/>
  <c r="AC2124" i="1"/>
  <c r="AC2094" i="1"/>
  <c r="AC2063" i="1"/>
  <c r="AD2063" i="1" s="1"/>
  <c r="AC2044" i="1"/>
  <c r="AD2044" i="1" s="1"/>
  <c r="AC2035" i="1"/>
  <c r="AD2035" i="1" s="1"/>
  <c r="AC2024" i="1"/>
  <c r="AD2024" i="1" s="1"/>
  <c r="AC1980" i="1"/>
  <c r="AD1980" i="1" s="1"/>
  <c r="AC1875" i="1"/>
  <c r="AC1789" i="1"/>
  <c r="AC1742" i="1"/>
  <c r="AD1742" i="1" s="1"/>
  <c r="AC1709" i="1"/>
  <c r="AC1696" i="1"/>
  <c r="AC1687" i="1"/>
  <c r="AD1687" i="1" s="1"/>
  <c r="AD1638" i="1"/>
  <c r="AC1636" i="1"/>
  <c r="AD1636" i="1" s="1"/>
  <c r="AC1587" i="1"/>
  <c r="AD1587" i="1" s="1"/>
  <c r="AC1579" i="1"/>
  <c r="AD1579" i="1" s="1"/>
  <c r="AD1574" i="1"/>
  <c r="AD1572" i="1"/>
  <c r="AD1569" i="1"/>
  <c r="AD1567" i="1"/>
  <c r="AC1515" i="1"/>
  <c r="AD1502" i="1"/>
  <c r="AD1490" i="1"/>
  <c r="AD1478" i="1"/>
  <c r="AD1471" i="1"/>
  <c r="AD1376" i="1"/>
  <c r="AD1367" i="1"/>
  <c r="AD1172" i="1"/>
  <c r="AD1155" i="1"/>
  <c r="AD1147" i="1"/>
  <c r="AD1015" i="1"/>
  <c r="AD1006" i="1"/>
  <c r="AD991" i="1"/>
  <c r="AD988" i="1"/>
  <c r="AD985" i="1"/>
  <c r="AD931" i="1"/>
  <c r="AD928" i="1"/>
  <c r="AD925" i="1"/>
  <c r="AD916" i="1"/>
  <c r="AD874" i="1"/>
  <c r="AD865" i="1"/>
  <c r="AD805" i="1"/>
  <c r="AC765" i="1"/>
  <c r="AD765" i="1" s="1"/>
  <c r="AC752" i="1"/>
  <c r="AD752" i="1" s="1"/>
  <c r="AD719" i="1"/>
  <c r="AD716" i="1"/>
  <c r="AD713" i="1"/>
  <c r="AD2514" i="1"/>
  <c r="AD2426" i="1"/>
  <c r="AD2357" i="1"/>
  <c r="AC2277" i="1"/>
  <c r="AD2277" i="1" s="1"/>
  <c r="AC2216" i="1"/>
  <c r="AC2208" i="1"/>
  <c r="AC2186" i="1"/>
  <c r="AC2049" i="1"/>
  <c r="AD2049" i="1" s="1"/>
  <c r="AC2041" i="1"/>
  <c r="AD2041" i="1" s="1"/>
  <c r="AD2019" i="1"/>
  <c r="AC1971" i="1"/>
  <c r="AD1971" i="1" s="1"/>
  <c r="AC1961" i="1"/>
  <c r="AD1961" i="1" s="1"/>
  <c r="AD1858" i="1"/>
  <c r="AD1849" i="1"/>
  <c r="AD1741" i="1"/>
  <c r="AC1693" i="1"/>
  <c r="AC1688" i="1"/>
  <c r="AD1688" i="1" s="1"/>
  <c r="AC1597" i="1"/>
  <c r="AD1597" i="1" s="1"/>
  <c r="AC1593" i="1"/>
  <c r="AD1593" i="1" s="1"/>
  <c r="AC1580" i="1"/>
  <c r="AD1580" i="1" s="1"/>
  <c r="AC1548" i="1"/>
  <c r="AD1548" i="1" s="1"/>
  <c r="AD1499" i="1"/>
  <c r="AD1486" i="1"/>
  <c r="AD1474" i="1"/>
  <c r="AC1400" i="1"/>
  <c r="AD1400" i="1" s="1"/>
  <c r="AC1390" i="1"/>
  <c r="AD1402" i="1" s="1"/>
  <c r="AC1387" i="1"/>
  <c r="AD1387" i="1" s="1"/>
  <c r="AC1377" i="1"/>
  <c r="AD1377" i="1" s="1"/>
  <c r="AC1374" i="1"/>
  <c r="AD1374" i="1" s="1"/>
  <c r="AC1364" i="1"/>
  <c r="AD1364" i="1" s="1"/>
  <c r="AC1361" i="1"/>
  <c r="AD1361" i="1" s="1"/>
  <c r="AC1351" i="1"/>
  <c r="AD1351" i="1" s="1"/>
  <c r="AC1348" i="1"/>
  <c r="AD1348" i="1" s="1"/>
  <c r="AC1338" i="1"/>
  <c r="AD1338" i="1" s="1"/>
  <c r="AD1332" i="1"/>
  <c r="AC1325" i="1"/>
  <c r="AD1325" i="1" s="1"/>
  <c r="AC1319" i="1"/>
  <c r="AD1319" i="1" s="1"/>
  <c r="AC1306" i="1"/>
  <c r="AD1306" i="1" s="1"/>
  <c r="AC1296" i="1"/>
  <c r="AD1296" i="1" s="1"/>
  <c r="AC1293" i="1"/>
  <c r="AD1293" i="1" s="1"/>
  <c r="AD1283" i="1"/>
  <c r="AC1280" i="1"/>
  <c r="AD1280" i="1" s="1"/>
  <c r="AD1273" i="1"/>
  <c r="AC1254" i="1"/>
  <c r="AD1254" i="1" s="1"/>
  <c r="AC1247" i="1"/>
  <c r="AD1247" i="1" s="1"/>
  <c r="AD1215" i="1"/>
  <c r="AC1212" i="1"/>
  <c r="AD1212" i="1" s="1"/>
  <c r="AC1204" i="1"/>
  <c r="AC1201" i="1"/>
  <c r="AC1198" i="1"/>
  <c r="AC1185" i="1"/>
  <c r="AD1047" i="1"/>
  <c r="AC1037" i="1"/>
  <c r="AD1037" i="1" s="1"/>
  <c r="AC1034" i="1"/>
  <c r="AD1034" i="1" s="1"/>
  <c r="AC1031" i="1"/>
  <c r="AD1031" i="1" s="1"/>
  <c r="AC1024" i="1"/>
  <c r="AD1024" i="1" s="1"/>
  <c r="AC1021" i="1"/>
  <c r="AD1021" i="1" s="1"/>
  <c r="AC1018" i="1"/>
  <c r="AD1018" i="1" s="1"/>
  <c r="AC1011" i="1"/>
  <c r="AD1011" i="1" s="1"/>
  <c r="AC1008" i="1"/>
  <c r="AD1008" i="1" s="1"/>
  <c r="AC1005" i="1"/>
  <c r="AD1005" i="1" s="1"/>
  <c r="AC966" i="1"/>
  <c r="AD966" i="1" s="1"/>
  <c r="AC871" i="1"/>
  <c r="AD871" i="1" s="1"/>
  <c r="AC868" i="1"/>
  <c r="AD868" i="1" s="1"/>
  <c r="AC861" i="1"/>
  <c r="AC858" i="1"/>
  <c r="AC855" i="1"/>
  <c r="AD855" i="1" s="1"/>
  <c r="AC848" i="1"/>
  <c r="AD848" i="1" s="1"/>
  <c r="AC845" i="1"/>
  <c r="AD845" i="1" s="1"/>
  <c r="AC842" i="1"/>
  <c r="AD842" i="1" s="1"/>
  <c r="AC832" i="1"/>
  <c r="AC829" i="1"/>
  <c r="AC819" i="1"/>
  <c r="AD830" i="1" s="1"/>
  <c r="AC816" i="1"/>
  <c r="AD816" i="1" s="1"/>
  <c r="AC806" i="1"/>
  <c r="AD806" i="1" s="1"/>
  <c r="AC803" i="1"/>
  <c r="AD803" i="1" s="1"/>
  <c r="AC793" i="1"/>
  <c r="AD793" i="1" s="1"/>
  <c r="AD783" i="1"/>
  <c r="AD780" i="1"/>
  <c r="AD777" i="1"/>
  <c r="AC2547" i="1"/>
  <c r="AD2547" i="1" s="1"/>
  <c r="AC2382" i="1"/>
  <c r="AD2382" i="1" s="1"/>
  <c r="AC2141" i="1"/>
  <c r="AD2141" i="1" s="1"/>
  <c r="AC2101" i="1"/>
  <c r="AC1984" i="1"/>
  <c r="AD1984" i="1" s="1"/>
  <c r="AC1972" i="1"/>
  <c r="AD1972" i="1" s="1"/>
  <c r="AD1948" i="1"/>
  <c r="AD1922" i="1"/>
  <c r="AD1900" i="1"/>
  <c r="AD1869" i="1"/>
  <c r="AD1864" i="1"/>
  <c r="AC1765" i="1"/>
  <c r="AC1737" i="1"/>
  <c r="AD1737" i="1" s="1"/>
  <c r="AC1723" i="1"/>
  <c r="AD1672" i="1"/>
  <c r="AD1669" i="1"/>
  <c r="AD1665" i="1"/>
  <c r="AD1607" i="1"/>
  <c r="AD1565" i="1"/>
  <c r="AD1561" i="1"/>
  <c r="AC1541" i="1"/>
  <c r="AD1541" i="1" s="1"/>
  <c r="AC1535" i="1"/>
  <c r="AD1535" i="1" s="1"/>
  <c r="AC1460" i="1"/>
  <c r="AC1436" i="1"/>
  <c r="AC1194" i="1"/>
  <c r="AD1207" i="1" s="1"/>
  <c r="AC1191" i="1"/>
  <c r="AD1191" i="1" s="1"/>
  <c r="AC1188" i="1"/>
  <c r="AC1179" i="1"/>
  <c r="AD1193" i="1" s="1"/>
  <c r="AD1169" i="1"/>
  <c r="AC1166" i="1"/>
  <c r="AD1166" i="1" s="1"/>
  <c r="AD1156" i="1"/>
  <c r="AC1153" i="1"/>
  <c r="AD1153" i="1" s="1"/>
  <c r="AC1150" i="1"/>
  <c r="AD1150" i="1" s="1"/>
  <c r="AC1144" i="1"/>
  <c r="AD1144" i="1" s="1"/>
  <c r="AC1141" i="1"/>
  <c r="AD1141" i="1" s="1"/>
  <c r="AC1079" i="1"/>
  <c r="AC1074" i="1"/>
  <c r="AD1086" i="1" s="1"/>
  <c r="AD1061" i="1"/>
  <c r="AC995" i="1"/>
  <c r="AD995" i="1" s="1"/>
  <c r="AC993" i="1"/>
  <c r="AD993" i="1" s="1"/>
  <c r="AC957" i="1"/>
  <c r="AD957" i="1" s="1"/>
  <c r="AC917" i="1"/>
  <c r="AC914" i="1"/>
  <c r="AD914" i="1" s="1"/>
  <c r="AC908" i="1"/>
  <c r="AD908" i="1" s="1"/>
  <c r="AC900" i="1"/>
  <c r="AD900" i="1" s="1"/>
  <c r="AC897" i="1"/>
  <c r="AD897" i="1" s="1"/>
  <c r="AC722" i="1"/>
  <c r="AD722" i="1" s="1"/>
  <c r="AC707" i="1"/>
  <c r="AD707" i="1" s="1"/>
  <c r="AC608" i="1"/>
  <c r="AD608" i="1" s="1"/>
  <c r="AC569" i="1"/>
  <c r="AD569" i="1" s="1"/>
  <c r="AC556" i="1"/>
  <c r="AC547" i="1"/>
  <c r="AD555" i="1" s="1"/>
  <c r="AD524" i="1"/>
  <c r="AD521" i="1"/>
  <c r="AC518" i="1"/>
  <c r="AD518" i="1" s="1"/>
  <c r="AC509" i="1"/>
  <c r="AD509" i="1" s="1"/>
  <c r="AC496" i="1"/>
  <c r="AC487" i="1"/>
  <c r="AD498" i="1" s="1"/>
  <c r="AD464" i="1"/>
  <c r="AD461" i="1"/>
  <c r="AC458" i="1"/>
  <c r="AD458" i="1" s="1"/>
  <c r="AC449" i="1"/>
  <c r="AD449" i="1" s="1"/>
  <c r="AC436" i="1"/>
  <c r="AC427" i="1"/>
  <c r="AD432" i="1" s="1"/>
  <c r="AD404" i="1"/>
  <c r="AD401" i="1"/>
  <c r="AC398" i="1"/>
  <c r="AD398" i="1" s="1"/>
  <c r="AD392" i="1"/>
  <c r="AC389" i="1"/>
  <c r="AD389" i="1" s="1"/>
  <c r="AC375" i="1"/>
  <c r="AD375" i="1" s="1"/>
  <c r="AC276" i="1"/>
  <c r="AD276" i="1" s="1"/>
  <c r="AD648" i="1"/>
  <c r="AC645" i="1"/>
  <c r="AD645" i="1" s="1"/>
  <c r="AC635" i="1"/>
  <c r="AD635" i="1" s="1"/>
  <c r="AC632" i="1"/>
  <c r="AD632" i="1" s="1"/>
  <c r="AC372" i="1"/>
  <c r="AD372" i="1" s="1"/>
  <c r="AC369" i="1"/>
  <c r="AD369" i="1" s="1"/>
  <c r="AC353" i="1"/>
  <c r="AD353" i="1" s="1"/>
  <c r="AD343" i="1"/>
  <c r="AC340" i="1"/>
  <c r="AD329" i="1"/>
  <c r="AC326" i="1"/>
  <c r="AD326" i="1" s="1"/>
  <c r="AC313" i="1"/>
  <c r="AD313" i="1" s="1"/>
  <c r="AC300" i="1"/>
  <c r="AD300" i="1" s="1"/>
  <c r="AC287" i="1"/>
  <c r="AD287" i="1" s="1"/>
  <c r="AC277" i="1"/>
  <c r="AD277" i="1" s="1"/>
  <c r="AC274" i="1"/>
  <c r="AD274" i="1" s="1"/>
  <c r="AC184" i="1"/>
  <c r="AD184" i="1" s="1"/>
  <c r="AC99" i="1"/>
  <c r="AD692" i="1"/>
  <c r="AD689" i="1"/>
  <c r="AD665" i="1"/>
  <c r="AD663" i="1"/>
  <c r="AD628" i="1"/>
  <c r="AC625" i="1"/>
  <c r="AD625" i="1" s="1"/>
  <c r="AC623" i="1"/>
  <c r="AD623" i="1" s="1"/>
  <c r="AD589" i="1"/>
  <c r="AD586" i="1"/>
  <c r="AD576" i="1"/>
  <c r="AD573" i="1"/>
  <c r="AC429" i="1"/>
  <c r="AD429" i="1" s="1"/>
  <c r="AC424" i="1"/>
  <c r="AD424" i="1" s="1"/>
  <c r="AC362" i="1"/>
  <c r="AD362" i="1" s="1"/>
  <c r="AC349" i="1"/>
  <c r="AC331" i="1"/>
  <c r="AD331" i="1" s="1"/>
  <c r="AD257" i="1"/>
  <c r="AD254" i="1"/>
  <c r="AD205" i="1"/>
  <c r="AD202" i="1"/>
  <c r="AC186" i="1"/>
  <c r="AD186" i="1" s="1"/>
  <c r="AC173" i="1"/>
  <c r="AD173" i="1" s="1"/>
  <c r="AC147" i="1"/>
  <c r="AD147" i="1" s="1"/>
  <c r="AD137" i="1"/>
  <c r="AD134" i="1"/>
  <c r="AD124" i="1"/>
  <c r="AD121" i="1"/>
  <c r="AC108" i="1"/>
  <c r="AC95" i="1"/>
  <c r="AD106" i="1" s="1"/>
  <c r="AD85" i="1"/>
  <c r="AD82" i="1"/>
  <c r="AD59" i="1"/>
  <c r="AD56" i="1"/>
  <c r="AD53" i="1"/>
  <c r="AC4868" i="1"/>
  <c r="AD4868" i="1" s="1"/>
  <c r="AC4854" i="1"/>
  <c r="AC4846" i="1"/>
  <c r="AD4837" i="1"/>
  <c r="AD4786" i="1"/>
  <c r="AC4751" i="1"/>
  <c r="AD4751" i="1" s="1"/>
  <c r="AD4743" i="1"/>
  <c r="AD4720" i="1"/>
  <c r="AD4682" i="1"/>
  <c r="AD4673" i="1"/>
  <c r="AC4658" i="1"/>
  <c r="AD4658" i="1" s="1"/>
  <c r="AD4545" i="1"/>
  <c r="AD4536" i="1"/>
  <c r="AC4523" i="1"/>
  <c r="AD4523" i="1" s="1"/>
  <c r="AC4346" i="1"/>
  <c r="AC4338" i="1"/>
  <c r="AC4303" i="1"/>
  <c r="AD4317" i="1" s="1"/>
  <c r="AD4295" i="1"/>
  <c r="AD4243" i="1"/>
  <c r="AD4234" i="1"/>
  <c r="AC4037" i="1"/>
  <c r="AD4037" i="1" s="1"/>
  <c r="AD4023" i="1"/>
  <c r="AC4013" i="1"/>
  <c r="AD4013" i="1" s="1"/>
  <c r="AC4036" i="1"/>
  <c r="AD4036" i="1" s="1"/>
  <c r="AC3909" i="1"/>
  <c r="AD3923" i="1" s="1"/>
  <c r="AC3905" i="1"/>
  <c r="AD3905" i="1" s="1"/>
  <c r="AC3901" i="1"/>
  <c r="AD3901" i="1" s="1"/>
  <c r="AC3897" i="1"/>
  <c r="AD3897" i="1" s="1"/>
  <c r="AC3879" i="1"/>
  <c r="AD3881" i="1" s="1"/>
  <c r="AC3875" i="1"/>
  <c r="AD3875" i="1" s="1"/>
  <c r="AC3871" i="1"/>
  <c r="AD3871" i="1" s="1"/>
  <c r="AC3867" i="1"/>
  <c r="AD3867" i="1" s="1"/>
  <c r="AC3849" i="1"/>
  <c r="AD3855" i="1" s="1"/>
  <c r="AC3845" i="1"/>
  <c r="AD3845" i="1" s="1"/>
  <c r="AC3841" i="1"/>
  <c r="AD3841" i="1" s="1"/>
  <c r="AC3837" i="1"/>
  <c r="AD3837" i="1" s="1"/>
  <c r="AC3809" i="1"/>
  <c r="AD3809" i="1" s="1"/>
  <c r="AC3787" i="1"/>
  <c r="AC3748" i="1"/>
  <c r="AD3748" i="1" s="1"/>
  <c r="AC3726" i="1"/>
  <c r="AC3667" i="1"/>
  <c r="AD3667" i="1" s="1"/>
  <c r="AC3600" i="1"/>
  <c r="AD3600" i="1" s="1"/>
  <c r="AC3531" i="1"/>
  <c r="AD3531" i="1" s="1"/>
  <c r="AC3799" i="1"/>
  <c r="AD3799" i="1" s="1"/>
  <c r="AC3783" i="1"/>
  <c r="AC3761" i="1"/>
  <c r="AD3761" i="1" s="1"/>
  <c r="AC3663" i="1"/>
  <c r="AD3663" i="1" s="1"/>
  <c r="AC3500" i="1"/>
  <c r="AD3500" i="1" s="1"/>
  <c r="AC3496" i="1"/>
  <c r="AD3496" i="1" s="1"/>
  <c r="AC3492" i="1"/>
  <c r="AD3492" i="1" s="1"/>
  <c r="AC3526" i="1"/>
  <c r="AD3526" i="1" s="1"/>
  <c r="AC3463" i="1"/>
  <c r="AD3463" i="1" s="1"/>
  <c r="AC3137" i="1"/>
  <c r="AD3137" i="1" s="1"/>
  <c r="AC3125" i="1"/>
  <c r="AD3125" i="1" s="1"/>
  <c r="AC2778" i="1"/>
  <c r="AD2778" i="1" s="1"/>
  <c r="AC2757" i="1"/>
  <c r="AD2757" i="1" s="1"/>
  <c r="AC2736" i="1"/>
  <c r="AD2736" i="1" s="1"/>
  <c r="AC2710" i="1"/>
  <c r="AD2710" i="1" s="1"/>
  <c r="AC2701" i="1"/>
  <c r="AD2701" i="1" s="1"/>
  <c r="AC2697" i="1"/>
  <c r="AD2697" i="1" s="1"/>
  <c r="AC2693" i="1"/>
  <c r="AD2693" i="1" s="1"/>
  <c r="AC2627" i="1"/>
  <c r="AD2630" i="1" s="1"/>
  <c r="AC2477" i="1"/>
  <c r="AD2485" i="1" s="1"/>
  <c r="AD2425" i="1"/>
  <c r="AC2343" i="1"/>
  <c r="AD2343" i="1" s="1"/>
  <c r="AC2654" i="1"/>
  <c r="AD2654" i="1" s="1"/>
  <c r="AC2610" i="1"/>
  <c r="AC2606" i="1"/>
  <c r="AC2602" i="1"/>
  <c r="AC2598" i="1"/>
  <c r="AC2321" i="1"/>
  <c r="AC2301" i="1"/>
  <c r="AC2296" i="1"/>
  <c r="AC2247" i="1"/>
  <c r="AC2174" i="1"/>
  <c r="AD2185" i="1" s="1"/>
  <c r="AC2170" i="1"/>
  <c r="AD2170" i="1" s="1"/>
  <c r="AC1450" i="1"/>
  <c r="AD1462" i="1" s="1"/>
  <c r="AC1438" i="1"/>
  <c r="AC2222" i="1"/>
  <c r="AD2222" i="1" s="1"/>
  <c r="AC2114" i="1"/>
  <c r="AD2127" i="1" s="1"/>
  <c r="AC2110" i="1"/>
  <c r="AC2106" i="1"/>
  <c r="AC2102" i="1"/>
  <c r="AC2085" i="1"/>
  <c r="AC2028" i="1"/>
  <c r="AD2028" i="1" s="1"/>
  <c r="AC2006" i="1"/>
  <c r="AC1993" i="1"/>
  <c r="AD2004" i="1" s="1"/>
  <c r="AC1989" i="1"/>
  <c r="AD1989" i="1" s="1"/>
  <c r="AC1985" i="1"/>
  <c r="AD1985" i="1" s="1"/>
  <c r="AC1981" i="1"/>
  <c r="AD1981" i="1" s="1"/>
  <c r="AC1907" i="1"/>
  <c r="AC1884" i="1"/>
  <c r="AC1872" i="1"/>
  <c r="AC1861" i="1"/>
  <c r="AD1861" i="1" s="1"/>
  <c r="AC1829" i="1"/>
  <c r="AD1829" i="1" s="1"/>
  <c r="AC2162" i="1"/>
  <c r="AD2162" i="1" s="1"/>
  <c r="AC2144" i="1"/>
  <c r="AD2145" i="1" s="1"/>
  <c r="AC1902" i="1"/>
  <c r="AD1909" i="1" s="1"/>
  <c r="AC1867" i="1"/>
  <c r="AD1867" i="1" s="1"/>
  <c r="AC1850" i="1"/>
  <c r="AD1850" i="1" s="1"/>
  <c r="AC1674" i="1"/>
  <c r="AD1674" i="1" s="1"/>
  <c r="AC1662" i="1"/>
  <c r="AD1662" i="1" s="1"/>
  <c r="AC1623" i="1"/>
  <c r="AD1623" i="1" s="1"/>
  <c r="AC1610" i="1"/>
  <c r="AD1610" i="1" s="1"/>
  <c r="AC1510" i="1"/>
  <c r="AD1517" i="1" s="1"/>
  <c r="AC1472" i="1"/>
  <c r="AD1472" i="1" s="1"/>
  <c r="AC1429" i="1"/>
  <c r="AD1429" i="1" s="1"/>
  <c r="AC1097" i="1"/>
  <c r="AD1097" i="1" s="1"/>
  <c r="AC1080" i="1"/>
  <c r="AD1080" i="1" s="1"/>
  <c r="AC1046" i="1"/>
  <c r="AD1046" i="1" s="1"/>
  <c r="AC1003" i="1"/>
  <c r="AD1003" i="1" s="1"/>
  <c r="AC990" i="1"/>
  <c r="AD990" i="1" s="1"/>
  <c r="AC977" i="1"/>
  <c r="AD977" i="1" s="1"/>
  <c r="AC938" i="1"/>
  <c r="AD938" i="1" s="1"/>
  <c r="AC705" i="1"/>
  <c r="AD705" i="1" s="1"/>
  <c r="AC706" i="1"/>
  <c r="AD706" i="1" s="1"/>
  <c r="AC703" i="1"/>
  <c r="AD703" i="1" s="1"/>
  <c r="AC681" i="1"/>
  <c r="AD681" i="1" s="1"/>
  <c r="AC656" i="1"/>
  <c r="AD656" i="1" s="1"/>
  <c r="AC647" i="1"/>
  <c r="AD647" i="1" s="1"/>
  <c r="AC621" i="1"/>
  <c r="AD621" i="1" s="1"/>
  <c r="AC579" i="1"/>
  <c r="AD579" i="1" s="1"/>
  <c r="AC566" i="1"/>
  <c r="AD566" i="1" s="1"/>
  <c r="AC553" i="1"/>
  <c r="AD553" i="1" s="1"/>
  <c r="AC540" i="1"/>
  <c r="AD540" i="1" s="1"/>
  <c r="AC527" i="1"/>
  <c r="AD527" i="1" s="1"/>
  <c r="AC514" i="1"/>
  <c r="AD514" i="1" s="1"/>
  <c r="AC501" i="1"/>
  <c r="AD501" i="1" s="1"/>
  <c r="AC467" i="1"/>
  <c r="AD467" i="1" s="1"/>
  <c r="AC446" i="1"/>
  <c r="AD446" i="1" s="1"/>
  <c r="AC399" i="1"/>
  <c r="AD399" i="1" s="1"/>
  <c r="AC394" i="1"/>
  <c r="AD394" i="1" s="1"/>
  <c r="AC355" i="1"/>
  <c r="AD355" i="1" s="1"/>
  <c r="AC342" i="1"/>
  <c r="AD342" i="1" s="1"/>
  <c r="AC247" i="1"/>
  <c r="AD247" i="1" s="1"/>
  <c r="AC234" i="1"/>
  <c r="AD234" i="1" s="1"/>
  <c r="AC221" i="1"/>
  <c r="AD221" i="1" s="1"/>
  <c r="AC208" i="1"/>
  <c r="AD208" i="1" s="1"/>
  <c r="AC195" i="1"/>
  <c r="AD195" i="1" s="1"/>
  <c r="AC182" i="1"/>
  <c r="AD182" i="1" s="1"/>
  <c r="AC169" i="1"/>
  <c r="AD169" i="1" s="1"/>
  <c r="AC127" i="1"/>
  <c r="AD127" i="1" s="1"/>
  <c r="AC114" i="1"/>
  <c r="AD114" i="1" s="1"/>
  <c r="AC101" i="1"/>
  <c r="AD101" i="1" s="1"/>
  <c r="AC88" i="1"/>
  <c r="AD88" i="1" s="1"/>
  <c r="AC75" i="1"/>
  <c r="AD75" i="1" s="1"/>
  <c r="AC62" i="1"/>
  <c r="AD62" i="1" s="1"/>
  <c r="AC49" i="1"/>
  <c r="AD49" i="1" s="1"/>
  <c r="AC4841" i="1"/>
  <c r="AD4841" i="1" s="1"/>
  <c r="AC4833" i="1"/>
  <c r="AD4833" i="1" s="1"/>
  <c r="AC4820" i="1"/>
  <c r="AD4820" i="1" s="1"/>
  <c r="AC4811" i="1"/>
  <c r="AD4811" i="1" s="1"/>
  <c r="AC4798" i="1"/>
  <c r="AD4798" i="1" s="1"/>
  <c r="AC4773" i="1"/>
  <c r="AD4773" i="1" s="1"/>
  <c r="AC4760" i="1"/>
  <c r="AD4760" i="1" s="1"/>
  <c r="AC4725" i="1"/>
  <c r="AC4716" i="1"/>
  <c r="AD4716" i="1" s="1"/>
  <c r="AC4694" i="1"/>
  <c r="AD4706" i="1" s="1"/>
  <c r="AC4662" i="1"/>
  <c r="AD4662" i="1" s="1"/>
  <c r="AC4552" i="1"/>
  <c r="AD4552" i="1" s="1"/>
  <c r="AC4548" i="1"/>
  <c r="AD4548" i="1" s="1"/>
  <c r="AC4572" i="1"/>
  <c r="AC4568" i="1"/>
  <c r="AC4612" i="1"/>
  <c r="AC4603" i="1"/>
  <c r="AD4615" i="1" s="1"/>
  <c r="AC4599" i="1"/>
  <c r="AD4599" i="1" s="1"/>
  <c r="AC4595" i="1"/>
  <c r="AD4595" i="1" s="1"/>
  <c r="AC4561" i="1"/>
  <c r="AC4559" i="1"/>
  <c r="AD4570" i="1" s="1"/>
  <c r="AD4532" i="1"/>
  <c r="AC4519" i="1"/>
  <c r="AD4519" i="1" s="1"/>
  <c r="AC4361" i="1"/>
  <c r="AD4361" i="1" s="1"/>
  <c r="AC4333" i="1"/>
  <c r="AD4336" i="1" s="1"/>
  <c r="AC4325" i="1"/>
  <c r="AD4325" i="1" s="1"/>
  <c r="AC4312" i="1"/>
  <c r="AD4312" i="1" s="1"/>
  <c r="AC4304" i="1"/>
  <c r="AD4304" i="1" s="1"/>
  <c r="AC4299" i="1"/>
  <c r="AD4299" i="1" s="1"/>
  <c r="AD4291" i="1"/>
  <c r="AD4269" i="1"/>
  <c r="AC4255" i="1"/>
  <c r="AD4255" i="1" s="1"/>
  <c r="AC4044" i="1"/>
  <c r="AD4044" i="1" s="1"/>
  <c r="AC4026" i="1"/>
  <c r="AD4026" i="1" s="1"/>
  <c r="AC4012" i="1"/>
  <c r="AD4012" i="1" s="1"/>
  <c r="AC3922" i="1"/>
  <c r="AD3922" i="1" s="1"/>
  <c r="AC3749" i="1"/>
  <c r="AD3749" i="1" s="1"/>
  <c r="AC3727" i="1"/>
  <c r="AC3688" i="1"/>
  <c r="AC3684" i="1"/>
  <c r="AD3685" i="1" s="1"/>
  <c r="AC3650" i="1"/>
  <c r="AD3650" i="1" s="1"/>
  <c r="AC3639" i="1"/>
  <c r="AD3639" i="1" s="1"/>
  <c r="AC3722" i="1"/>
  <c r="AC3470" i="1"/>
  <c r="AD3470" i="1" s="1"/>
  <c r="AC3466" i="1"/>
  <c r="AD3466" i="1" s="1"/>
  <c r="AC3462" i="1"/>
  <c r="AD3462" i="1" s="1"/>
  <c r="AC3817" i="1"/>
  <c r="AD3817" i="1" s="1"/>
  <c r="AC3796" i="1"/>
  <c r="AD3796" i="1" s="1"/>
  <c r="AC3774" i="1"/>
  <c r="AD3781" i="1" s="1"/>
  <c r="AC3757" i="1"/>
  <c r="AD3757" i="1" s="1"/>
  <c r="AC3736" i="1"/>
  <c r="AD3736" i="1" s="1"/>
  <c r="AC3714" i="1"/>
  <c r="AD3724" i="1" s="1"/>
  <c r="AC3590" i="1"/>
  <c r="AD3590" i="1" s="1"/>
  <c r="AC3569" i="1"/>
  <c r="AD3569" i="1" s="1"/>
  <c r="AC3467" i="1"/>
  <c r="AD3467" i="1" s="1"/>
  <c r="AC3440" i="1"/>
  <c r="AD3440" i="1" s="1"/>
  <c r="AC3436" i="1"/>
  <c r="AD3436" i="1" s="1"/>
  <c r="AC3432" i="1"/>
  <c r="AD3432" i="1" s="1"/>
  <c r="AC3141" i="1"/>
  <c r="AD3144" i="1" s="1"/>
  <c r="AC2761" i="1"/>
  <c r="AD2761" i="1" s="1"/>
  <c r="AC2728" i="1"/>
  <c r="AC2723" i="1"/>
  <c r="AD2684" i="1"/>
  <c r="AC2748" i="1"/>
  <c r="AD2748" i="1" s="1"/>
  <c r="AC2810" i="1"/>
  <c r="AD2810" i="1" s="1"/>
  <c r="AC2660" i="1"/>
  <c r="AD2660" i="1" s="1"/>
  <c r="AC2640" i="1"/>
  <c r="AD2640" i="1" s="1"/>
  <c r="AC2512" i="1"/>
  <c r="AD2512" i="1" s="1"/>
  <c r="AC2490" i="1"/>
  <c r="AD2490" i="1" s="1"/>
  <c r="AD2435" i="1"/>
  <c r="AC2412" i="1"/>
  <c r="AD2412" i="1" s="1"/>
  <c r="AC2330" i="1"/>
  <c r="AD2330" i="1" s="1"/>
  <c r="AC2495" i="1"/>
  <c r="AD2495" i="1" s="1"/>
  <c r="AC2486" i="1"/>
  <c r="AD2486" i="1" s="1"/>
  <c r="AC2460" i="1"/>
  <c r="AC2456" i="1"/>
  <c r="AC2452" i="1"/>
  <c r="AC2448" i="1"/>
  <c r="AC2417" i="1"/>
  <c r="AD2417" i="1" s="1"/>
  <c r="AC2300" i="1"/>
  <c r="AC2295" i="1"/>
  <c r="AD2306" i="1" s="1"/>
  <c r="AC2292" i="1"/>
  <c r="AD2292" i="1" s="1"/>
  <c r="AC2655" i="1"/>
  <c r="AD2655" i="1" s="1"/>
  <c r="AC2436" i="1"/>
  <c r="AD2436" i="1" s="1"/>
  <c r="AC2365" i="1"/>
  <c r="AD2365" i="1" s="1"/>
  <c r="AC2331" i="1"/>
  <c r="AD2331" i="1" s="1"/>
  <c r="AC2236" i="1"/>
  <c r="AC2214" i="1"/>
  <c r="AC2204" i="1"/>
  <c r="AD2213" i="1" s="1"/>
  <c r="AC2200" i="1"/>
  <c r="AD2200" i="1" s="1"/>
  <c r="AC2196" i="1"/>
  <c r="AD2196" i="1" s="1"/>
  <c r="AC2193" i="1"/>
  <c r="AD2193" i="1" s="1"/>
  <c r="AD2153" i="1"/>
  <c r="AC2134" i="1"/>
  <c r="AD2134" i="1" s="1"/>
  <c r="AC2080" i="1"/>
  <c r="AD2080" i="1" s="1"/>
  <c r="AC2072" i="1"/>
  <c r="AD2072" i="1" s="1"/>
  <c r="AC2059" i="1"/>
  <c r="AD2059" i="1" s="1"/>
  <c r="AC2007" i="1"/>
  <c r="AD2007" i="1" s="1"/>
  <c r="AC1946" i="1"/>
  <c r="AC1908" i="1"/>
  <c r="AD1908" i="1" s="1"/>
  <c r="AC1871" i="1"/>
  <c r="AD1880" i="1" s="1"/>
  <c r="AC1868" i="1"/>
  <c r="AD1868" i="1" s="1"/>
  <c r="AC1830" i="1"/>
  <c r="AD1830" i="1" s="1"/>
  <c r="AC1791" i="1"/>
  <c r="AC1619" i="1"/>
  <c r="AD1619" i="1" s="1"/>
  <c r="AC1554" i="1"/>
  <c r="AD1554" i="1" s="1"/>
  <c r="AC1550" i="1"/>
  <c r="AD1550" i="1" s="1"/>
  <c r="AC1546" i="1"/>
  <c r="AD1546" i="1" s="1"/>
  <c r="AC1542" i="1"/>
  <c r="AD1542" i="1" s="1"/>
  <c r="AC1507" i="1"/>
  <c r="AD1507" i="1" s="1"/>
  <c r="AC1435" i="1"/>
  <c r="AD1443" i="1" s="1"/>
  <c r="AC2513" i="1"/>
  <c r="AD2513" i="1" s="1"/>
  <c r="AC2136" i="1"/>
  <c r="AD2136" i="1" s="1"/>
  <c r="AC2066" i="1"/>
  <c r="AD2066" i="1" s="1"/>
  <c r="AC2062" i="1"/>
  <c r="AD2062" i="1" s="1"/>
  <c r="AC1891" i="1"/>
  <c r="AD1891" i="1" s="1"/>
  <c r="AC1842" i="1"/>
  <c r="AD1842" i="1" s="1"/>
  <c r="AC1820" i="1"/>
  <c r="AD1820" i="1" s="1"/>
  <c r="AC1714" i="1"/>
  <c r="AC1654" i="1"/>
  <c r="AD1654" i="1" s="1"/>
  <c r="AC1532" i="1"/>
  <c r="AD1532" i="1" s="1"/>
  <c r="AC2551" i="1"/>
  <c r="AD2551" i="1" s="1"/>
  <c r="AC2530" i="1"/>
  <c r="AD2530" i="1" s="1"/>
  <c r="AC2395" i="1"/>
  <c r="AD2395" i="1" s="1"/>
  <c r="AC2231" i="1"/>
  <c r="AD2231" i="1" s="1"/>
  <c r="AC2025" i="1"/>
  <c r="AD2025" i="1" s="1"/>
  <c r="AC2012" i="1"/>
  <c r="AD2012" i="1" s="1"/>
  <c r="AC1925" i="1"/>
  <c r="AD1925" i="1" s="1"/>
  <c r="AC1851" i="1"/>
  <c r="AD1851" i="1" s="1"/>
  <c r="AC1838" i="1"/>
  <c r="AD1838" i="1" s="1"/>
  <c r="AD1810" i="1"/>
  <c r="AC1710" i="1"/>
  <c r="AC1701" i="1"/>
  <c r="AD1701" i="1" s="1"/>
  <c r="AC1680" i="1"/>
  <c r="AD1680" i="1" s="1"/>
  <c r="AC1633" i="1"/>
  <c r="AD1633" i="1" s="1"/>
  <c r="AC1628" i="1"/>
  <c r="AD1628" i="1" s="1"/>
  <c r="AC1584" i="1"/>
  <c r="AD1584" i="1" s="1"/>
  <c r="AC1529" i="1"/>
  <c r="AD1529" i="1" s="1"/>
  <c r="AC1520" i="1"/>
  <c r="AD1520" i="1" s="1"/>
  <c r="AC1473" i="1"/>
  <c r="AD1473" i="1" s="1"/>
  <c r="AC2374" i="1"/>
  <c r="AD2374" i="1" s="1"/>
  <c r="AC2240" i="1"/>
  <c r="AC2076" i="1"/>
  <c r="AD2076" i="1" s="1"/>
  <c r="AC1934" i="1"/>
  <c r="AC1915" i="1"/>
  <c r="AD1915" i="1" s="1"/>
  <c r="AC1859" i="1"/>
  <c r="AD1859" i="1" s="1"/>
  <c r="AC1834" i="1"/>
  <c r="AD1834" i="1" s="1"/>
  <c r="AC1812" i="1"/>
  <c r="AD1812" i="1" s="1"/>
  <c r="AC1782" i="1"/>
  <c r="AC1778" i="1"/>
  <c r="AD1778" i="1" s="1"/>
  <c r="AC1774" i="1"/>
  <c r="AD1774" i="1" s="1"/>
  <c r="AC1770" i="1"/>
  <c r="AD1770" i="1" s="1"/>
  <c r="AC1764" i="1"/>
  <c r="AC1760" i="1"/>
  <c r="AC1756" i="1"/>
  <c r="AC1752" i="1"/>
  <c r="AC1748" i="1"/>
  <c r="AD1748" i="1" s="1"/>
  <c r="AC1744" i="1"/>
  <c r="AD1744" i="1" s="1"/>
  <c r="AC1645" i="1"/>
  <c r="AD1645" i="1" s="1"/>
  <c r="AC1562" i="1"/>
  <c r="AD1562" i="1" s="1"/>
  <c r="AC1559" i="1"/>
  <c r="AD1559" i="1" s="1"/>
  <c r="AC1508" i="1"/>
  <c r="AD1508" i="1" s="1"/>
  <c r="AC1482" i="1"/>
  <c r="AD1482" i="1" s="1"/>
  <c r="AC1257" i="1"/>
  <c r="AD1257" i="1" s="1"/>
  <c r="AC1106" i="1"/>
  <c r="AD1106" i="1" s="1"/>
  <c r="AC1093" i="1"/>
  <c r="AD1093" i="1" s="1"/>
  <c r="AC1076" i="1"/>
  <c r="AD1076" i="1" s="1"/>
  <c r="AD1071" i="1"/>
  <c r="AD1058" i="1"/>
  <c r="AC998" i="1"/>
  <c r="AD998" i="1" s="1"/>
  <c r="AC986" i="1"/>
  <c r="AD986" i="1" s="1"/>
  <c r="AC973" i="1"/>
  <c r="AD973" i="1" s="1"/>
  <c r="AC960" i="1"/>
  <c r="AD960" i="1" s="1"/>
  <c r="AC947" i="1"/>
  <c r="AD947" i="1" s="1"/>
  <c r="AC934" i="1"/>
  <c r="AD934" i="1" s="1"/>
  <c r="AD699" i="1"/>
  <c r="AD694" i="1"/>
  <c r="AD677" i="1"/>
  <c r="AC643" i="1"/>
  <c r="AD643" i="1" s="1"/>
  <c r="AC630" i="1"/>
  <c r="AD630" i="1" s="1"/>
  <c r="AD617" i="1"/>
  <c r="AD604" i="1"/>
  <c r="AD591" i="1"/>
  <c r="AC549" i="1"/>
  <c r="AD549" i="1" s="1"/>
  <c r="AC536" i="1"/>
  <c r="AD536" i="1" s="1"/>
  <c r="AC523" i="1"/>
  <c r="AD523" i="1" s="1"/>
  <c r="AC510" i="1"/>
  <c r="AD510" i="1" s="1"/>
  <c r="AC497" i="1"/>
  <c r="AD497" i="1" s="1"/>
  <c r="AC484" i="1"/>
  <c r="AD484" i="1" s="1"/>
  <c r="AC454" i="1"/>
  <c r="AD454" i="1" s="1"/>
  <c r="AC411" i="1"/>
  <c r="AD411" i="1" s="1"/>
  <c r="AD259" i="1"/>
  <c r="AD217" i="1"/>
  <c r="AD204" i="1"/>
  <c r="AC191" i="1"/>
  <c r="AD191" i="1" s="1"/>
  <c r="AC178" i="1"/>
  <c r="AD178" i="1" s="1"/>
  <c r="AD165" i="1"/>
  <c r="AD152" i="1"/>
  <c r="AD139" i="1"/>
  <c r="AC97" i="1"/>
  <c r="AD97" i="1" s="1"/>
  <c r="AD84" i="1"/>
  <c r="AD71" i="1"/>
  <c r="AD58" i="1"/>
  <c r="AD45" i="1"/>
  <c r="AD32" i="1"/>
  <c r="AC4408" i="1"/>
  <c r="AD4419" i="1" s="1"/>
  <c r="AC4374" i="1"/>
  <c r="AD4374" i="1" s="1"/>
  <c r="AC4366" i="1"/>
  <c r="AD4366" i="1" s="1"/>
  <c r="AC4350" i="1"/>
  <c r="AD4350" i="1" s="1"/>
  <c r="AC4349" i="1"/>
  <c r="AD4349" i="1" s="1"/>
  <c r="AC4499" i="1"/>
  <c r="AD4499" i="1" s="1"/>
  <c r="AC4439" i="1"/>
  <c r="AD4439" i="1" s="1"/>
  <c r="AC4391" i="1"/>
  <c r="AD4391" i="1" s="1"/>
  <c r="AC4383" i="1"/>
  <c r="AD4383" i="1" s="1"/>
  <c r="AC4525" i="1"/>
  <c r="AD4525" i="1" s="1"/>
  <c r="AC4517" i="1"/>
  <c r="AD4517" i="1" s="1"/>
  <c r="AC4334" i="1"/>
  <c r="AD4265" i="1"/>
  <c r="AD4267" i="1"/>
  <c r="AC4198" i="1"/>
  <c r="AD4198" i="1" s="1"/>
  <c r="AC4137" i="1"/>
  <c r="AD4137" i="1" s="1"/>
  <c r="AC4077" i="1"/>
  <c r="AD4077" i="1" s="1"/>
  <c r="AD4292" i="1"/>
  <c r="AD4245" i="1"/>
  <c r="AC4132" i="1"/>
  <c r="AD4132" i="1" s="1"/>
  <c r="AC4124" i="1"/>
  <c r="AD4124" i="1" s="1"/>
  <c r="AC4040" i="1"/>
  <c r="AD4040" i="1" s="1"/>
  <c r="AD4262" i="1"/>
  <c r="AD4239" i="1"/>
  <c r="AC4033" i="1"/>
  <c r="AD4033" i="1" s="1"/>
  <c r="AC4326" i="1"/>
  <c r="AD4326" i="1" s="1"/>
  <c r="AD4248" i="1"/>
  <c r="AC4189" i="1"/>
  <c r="AD4189" i="1" s="1"/>
  <c r="AC4068" i="1"/>
  <c r="AD4068" i="1" s="1"/>
  <c r="AC4046" i="1"/>
  <c r="AC4045" i="1"/>
  <c r="AD4051" i="1" s="1"/>
  <c r="AD3981" i="1"/>
  <c r="AC3918" i="1"/>
  <c r="AD3918" i="1" s="1"/>
  <c r="AC3914" i="1"/>
  <c r="AD3914" i="1" s="1"/>
  <c r="AC3910" i="1"/>
  <c r="AD3910" i="1" s="1"/>
  <c r="AC3907" i="1"/>
  <c r="AD3907" i="1" s="1"/>
  <c r="AC3906" i="1"/>
  <c r="AD3906" i="1" s="1"/>
  <c r="AC3903" i="1"/>
  <c r="AD3903" i="1" s="1"/>
  <c r="AC3902" i="1"/>
  <c r="AD3902" i="1" s="1"/>
  <c r="AC3899" i="1"/>
  <c r="AD3899" i="1" s="1"/>
  <c r="AC3898" i="1"/>
  <c r="AD3898" i="1" s="1"/>
  <c r="AC3892" i="1"/>
  <c r="AD3892" i="1" s="1"/>
  <c r="AC3888" i="1"/>
  <c r="AD3888" i="1" s="1"/>
  <c r="AD3884" i="1"/>
  <c r="AC3880" i="1"/>
  <c r="AD3880" i="1" s="1"/>
  <c r="AC3877" i="1"/>
  <c r="AD3877" i="1" s="1"/>
  <c r="AC3876" i="1"/>
  <c r="AD3876" i="1" s="1"/>
  <c r="AC3872" i="1"/>
  <c r="AD3872" i="1" s="1"/>
  <c r="AC3869" i="1"/>
  <c r="AD3869" i="1" s="1"/>
  <c r="AC3868" i="1"/>
  <c r="AD3868" i="1" s="1"/>
  <c r="AC3865" i="1"/>
  <c r="AD3865" i="1" s="1"/>
  <c r="AC3862" i="1"/>
  <c r="AD3862" i="1" s="1"/>
  <c r="AC3858" i="1"/>
  <c r="AD3858" i="1" s="1"/>
  <c r="AC3854" i="1"/>
  <c r="AD3854" i="1" s="1"/>
  <c r="AD3850" i="1"/>
  <c r="AC3847" i="1"/>
  <c r="AD3847" i="1" s="1"/>
  <c r="AC3846" i="1"/>
  <c r="AD3846" i="1" s="1"/>
  <c r="AC3843" i="1"/>
  <c r="AD3843" i="1" s="1"/>
  <c r="AC3842" i="1"/>
  <c r="AD3842" i="1" s="1"/>
  <c r="AC3839" i="1"/>
  <c r="AD3839" i="1" s="1"/>
  <c r="AC3838" i="1"/>
  <c r="AD3838" i="1" s="1"/>
  <c r="AC3832" i="1"/>
  <c r="AD3832" i="1" s="1"/>
  <c r="AC3828" i="1"/>
  <c r="AD3828" i="1" s="1"/>
  <c r="AD3824" i="1"/>
  <c r="AC3820" i="1"/>
  <c r="AD3820" i="1" s="1"/>
  <c r="AC3966" i="1"/>
  <c r="AD3966" i="1" s="1"/>
  <c r="AC3962" i="1"/>
  <c r="AD3962" i="1" s="1"/>
  <c r="AC3953" i="1"/>
  <c r="AD3953" i="1" s="1"/>
  <c r="AC3803" i="1"/>
  <c r="AD3803" i="1" s="1"/>
  <c r="AC3765" i="1"/>
  <c r="AD3765" i="1" s="1"/>
  <c r="AC3689" i="1"/>
  <c r="AD3689" i="1" s="1"/>
  <c r="AD3651" i="1"/>
  <c r="AD3604" i="1"/>
  <c r="AD3596" i="1"/>
  <c r="AD3566" i="1"/>
  <c r="AD3547" i="1"/>
  <c r="AC3543" i="1"/>
  <c r="AD3543" i="1" s="1"/>
  <c r="AC3539" i="1"/>
  <c r="AD3539" i="1" s="1"/>
  <c r="AC3535" i="1"/>
  <c r="AD3535" i="1" s="1"/>
  <c r="AC3739" i="1"/>
  <c r="AD3739" i="1" s="1"/>
  <c r="AC3701" i="1"/>
  <c r="AD3701" i="1" s="1"/>
  <c r="AC3573" i="1"/>
  <c r="AD3573" i="1" s="1"/>
  <c r="AC3519" i="1"/>
  <c r="AD3519" i="1" s="1"/>
  <c r="AD3471" i="1"/>
  <c r="AC3779" i="1"/>
  <c r="AD3779" i="1" s="1"/>
  <c r="AC3719" i="1"/>
  <c r="AD3719" i="1" s="1"/>
  <c r="AC3634" i="1"/>
  <c r="AD3634" i="1" s="1"/>
  <c r="AC3621" i="1"/>
  <c r="AD3621" i="1" s="1"/>
  <c r="AC3570" i="1"/>
  <c r="AD3570" i="1" s="1"/>
  <c r="AC3560" i="1"/>
  <c r="AD3560" i="1" s="1"/>
  <c r="AC3556" i="1"/>
  <c r="AD3556" i="1" s="1"/>
  <c r="AC3552" i="1"/>
  <c r="AD3552" i="1" s="1"/>
  <c r="AC3501" i="1"/>
  <c r="AD3501" i="1" s="1"/>
  <c r="AC3813" i="1"/>
  <c r="AD3813" i="1" s="1"/>
  <c r="AC3791" i="1"/>
  <c r="AD3791" i="1" s="1"/>
  <c r="AC3770" i="1"/>
  <c r="AD3770" i="1" s="1"/>
  <c r="AC3732" i="1"/>
  <c r="AD3732" i="1" s="1"/>
  <c r="AC3646" i="1"/>
  <c r="AD3646" i="1" s="1"/>
  <c r="AC3642" i="1"/>
  <c r="AD3642" i="1" s="1"/>
  <c r="AC3607" i="1"/>
  <c r="AD3607" i="1" s="1"/>
  <c r="AC3603" i="1"/>
  <c r="AD3603" i="1" s="1"/>
  <c r="AC3595" i="1"/>
  <c r="AD3595" i="1" s="1"/>
  <c r="AC3561" i="1"/>
  <c r="AD3561" i="1" s="1"/>
  <c r="AC3553" i="1"/>
  <c r="AD3553" i="1" s="1"/>
  <c r="AD3534" i="1"/>
  <c r="AC3530" i="1"/>
  <c r="AD3530" i="1" s="1"/>
  <c r="AC3523" i="1"/>
  <c r="AD3523" i="1" s="1"/>
  <c r="AC3441" i="1"/>
  <c r="AD3441" i="1" s="1"/>
  <c r="AC3433" i="1"/>
  <c r="AD3433" i="1" s="1"/>
  <c r="AC3393" i="1"/>
  <c r="AD3393" i="1" s="1"/>
  <c r="AC3363" i="1"/>
  <c r="AD3363" i="1" s="1"/>
  <c r="AC3333" i="1"/>
  <c r="AD3333" i="1" s="1"/>
  <c r="AC3273" i="1"/>
  <c r="AD3273" i="1" s="1"/>
  <c r="AD3179" i="1"/>
  <c r="AC3155" i="1"/>
  <c r="AD3155" i="1" s="1"/>
  <c r="AD3602" i="1"/>
  <c r="AC3420" i="1"/>
  <c r="AD3420" i="1" s="1"/>
  <c r="AC3359" i="1"/>
  <c r="AD3359" i="1" s="1"/>
  <c r="AC3287" i="1"/>
  <c r="AD3287" i="1" s="1"/>
  <c r="AC3269" i="1"/>
  <c r="AD3269" i="1" s="1"/>
  <c r="AC3154" i="1"/>
  <c r="AD3154" i="1" s="1"/>
  <c r="AC3159" i="1"/>
  <c r="AD3159" i="1" s="1"/>
  <c r="AD3134" i="1"/>
  <c r="AC3307" i="1"/>
  <c r="AD3307" i="1" s="1"/>
  <c r="AC3143" i="1"/>
  <c r="AD3143" i="1" s="1"/>
  <c r="AC3130" i="1"/>
  <c r="AD3130" i="1" s="1"/>
  <c r="AC3120" i="1"/>
  <c r="AD3120" i="1" s="1"/>
  <c r="AC3103" i="1"/>
  <c r="AD3103" i="1" s="1"/>
  <c r="AC3095" i="1"/>
  <c r="AD3095" i="1" s="1"/>
  <c r="AD3079" i="1"/>
  <c r="AC3000" i="1"/>
  <c r="AC2992" i="1"/>
  <c r="AC2940" i="1"/>
  <c r="AD2940" i="1" s="1"/>
  <c r="AC2932" i="1"/>
  <c r="AD2932" i="1" s="1"/>
  <c r="AC2890" i="1"/>
  <c r="AD2890" i="1" s="1"/>
  <c r="AC2880" i="1"/>
  <c r="AD2880" i="1" s="1"/>
  <c r="AC2862" i="1"/>
  <c r="AD2862" i="1" s="1"/>
  <c r="AC2818" i="1"/>
  <c r="AD2818" i="1" s="1"/>
  <c r="AC2772" i="1"/>
  <c r="AD2772" i="1" s="1"/>
  <c r="AC2771" i="1"/>
  <c r="AD2771" i="1" s="1"/>
  <c r="AC2766" i="1"/>
  <c r="AD2766" i="1" s="1"/>
  <c r="AC2755" i="1"/>
  <c r="AD2755" i="1" s="1"/>
  <c r="AC2754" i="1"/>
  <c r="AD2754" i="1" s="1"/>
  <c r="AC2732" i="1"/>
  <c r="AC2727" i="1"/>
  <c r="AD3157" i="1"/>
  <c r="AC3108" i="1"/>
  <c r="AD3108" i="1" s="1"/>
  <c r="AC3017" i="1"/>
  <c r="AD3017" i="1" s="1"/>
  <c r="AC2876" i="1"/>
  <c r="AD2876" i="1" s="1"/>
  <c r="AC2720" i="1"/>
  <c r="AC2719" i="1"/>
  <c r="AD2725" i="1" s="1"/>
  <c r="AC3086" i="1"/>
  <c r="AD3086" i="1" s="1"/>
  <c r="AC3060" i="1"/>
  <c r="AD3060" i="1" s="1"/>
  <c r="AC3057" i="1"/>
  <c r="AD3057" i="1" s="1"/>
  <c r="AC3026" i="1"/>
  <c r="AD3026" i="1" s="1"/>
  <c r="AC3004" i="1"/>
  <c r="AC2966" i="1"/>
  <c r="AD2966" i="1" s="1"/>
  <c r="AC2944" i="1"/>
  <c r="AD2944" i="1" s="1"/>
  <c r="AC2845" i="1"/>
  <c r="AD2845" i="1" s="1"/>
  <c r="AD2744" i="1"/>
  <c r="AC2677" i="1"/>
  <c r="AD2677" i="1" s="1"/>
  <c r="AD2499" i="1"/>
  <c r="AC2422" i="1"/>
  <c r="AD2422" i="1" s="1"/>
  <c r="AD2287" i="1"/>
  <c r="AC2284" i="1"/>
  <c r="AD2284" i="1" s="1"/>
  <c r="AC2681" i="1"/>
  <c r="AD2681" i="1" s="1"/>
  <c r="AC2421" i="1"/>
  <c r="AD2421" i="1" s="1"/>
  <c r="AC2339" i="1"/>
  <c r="AD2339" i="1" s="1"/>
  <c r="AC2668" i="1"/>
  <c r="AD2668" i="1" s="1"/>
  <c r="AC2665" i="1"/>
  <c r="AD2665" i="1" s="1"/>
  <c r="AC2632" i="1"/>
  <c r="AD2632" i="1" s="1"/>
  <c r="AC2629" i="1"/>
  <c r="AD2629" i="1" s="1"/>
  <c r="AC2615" i="1"/>
  <c r="AC2612" i="1"/>
  <c r="AD2617" i="1" s="1"/>
  <c r="AC2611" i="1"/>
  <c r="AC2608" i="1"/>
  <c r="AC2607" i="1"/>
  <c r="AC2603" i="1"/>
  <c r="AC2600" i="1"/>
  <c r="AC2599" i="1"/>
  <c r="AC2597" i="1"/>
  <c r="AD2605" i="1" s="1"/>
  <c r="AC2593" i="1"/>
  <c r="AD2593" i="1" s="1"/>
  <c r="AC2586" i="1"/>
  <c r="AD2586" i="1" s="1"/>
  <c r="AC2479" i="1"/>
  <c r="AD2479" i="1" s="1"/>
  <c r="AC2443" i="1"/>
  <c r="AD2443" i="1" s="1"/>
  <c r="AC2430" i="1"/>
  <c r="AD2430" i="1" s="1"/>
  <c r="AC2319" i="1"/>
  <c r="AC2318" i="1"/>
  <c r="AC2313" i="1"/>
  <c r="AC2310" i="1"/>
  <c r="AD2315" i="1" s="1"/>
  <c r="AC2309" i="1"/>
  <c r="AC2304" i="1"/>
  <c r="AC2248" i="1"/>
  <c r="AC2244" i="1"/>
  <c r="AC2991" i="1"/>
  <c r="AD2995" i="1" s="1"/>
  <c r="AC2983" i="1"/>
  <c r="AD2983" i="1" s="1"/>
  <c r="AC2711" i="1"/>
  <c r="AD2711" i="1" s="1"/>
  <c r="AC2669" i="1"/>
  <c r="AD2669" i="1" s="1"/>
  <c r="AC2633" i="1"/>
  <c r="AD2633" i="1" s="1"/>
  <c r="AC2578" i="1"/>
  <c r="AD2578" i="1" s="1"/>
  <c r="AC2577" i="1"/>
  <c r="AD2577" i="1" s="1"/>
  <c r="AC2561" i="1"/>
  <c r="AD2561" i="1" s="1"/>
  <c r="AC2543" i="1"/>
  <c r="AD2543" i="1" s="1"/>
  <c r="AC2413" i="1"/>
  <c r="AD2413" i="1" s="1"/>
  <c r="AC2396" i="1"/>
  <c r="AD2396" i="1" s="1"/>
  <c r="AC2391" i="1"/>
  <c r="AD2391" i="1" s="1"/>
  <c r="AC2223" i="1"/>
  <c r="AD2223" i="1" s="1"/>
  <c r="AC2187" i="1"/>
  <c r="AD2187" i="1" s="1"/>
  <c r="AC2183" i="1"/>
  <c r="AD2183" i="1" s="1"/>
  <c r="AC2179" i="1"/>
  <c r="AD2179" i="1" s="1"/>
  <c r="AC2175" i="1"/>
  <c r="AD2175" i="1" s="1"/>
  <c r="AC2172" i="1"/>
  <c r="AD2172" i="1" s="1"/>
  <c r="AC2171" i="1"/>
  <c r="AD2171" i="1" s="1"/>
  <c r="AC2168" i="1"/>
  <c r="AD2168" i="1" s="1"/>
  <c r="AD2140" i="1"/>
  <c r="AC2137" i="1"/>
  <c r="AD2137" i="1" s="1"/>
  <c r="AD2132" i="1"/>
  <c r="AC2086" i="1"/>
  <c r="AC1999" i="1"/>
  <c r="AD1999" i="1" s="1"/>
  <c r="AC1974" i="1"/>
  <c r="AD1974" i="1" s="1"/>
  <c r="AC1973" i="1"/>
  <c r="AD1973" i="1" s="1"/>
  <c r="AC1970" i="1"/>
  <c r="AD1970" i="1" s="1"/>
  <c r="AC1969" i="1"/>
  <c r="AD1969" i="1" s="1"/>
  <c r="AC1965" i="1"/>
  <c r="AD1965" i="1" s="1"/>
  <c r="AC1958" i="1"/>
  <c r="AD1958" i="1" s="1"/>
  <c r="AC1954" i="1"/>
  <c r="AD1954" i="1" s="1"/>
  <c r="AC1950" i="1"/>
  <c r="AD1950" i="1" s="1"/>
  <c r="AC1933" i="1"/>
  <c r="AC1898" i="1"/>
  <c r="AD1898" i="1" s="1"/>
  <c r="AC1885" i="1"/>
  <c r="AD1824" i="1"/>
  <c r="AC1735" i="1"/>
  <c r="AC1663" i="1"/>
  <c r="AD1663" i="1" s="1"/>
  <c r="AC1658" i="1"/>
  <c r="AD1658" i="1" s="1"/>
  <c r="AC1655" i="1"/>
  <c r="AD1655" i="1" s="1"/>
  <c r="AD1606" i="1"/>
  <c r="AC1603" i="1"/>
  <c r="AD1603" i="1" s="1"/>
  <c r="AC1494" i="1"/>
  <c r="AD1494" i="1" s="1"/>
  <c r="AC1447" i="1"/>
  <c r="AD1447" i="1" s="1"/>
  <c r="AD1433" i="1"/>
  <c r="AC2557" i="1"/>
  <c r="AD2557" i="1" s="1"/>
  <c r="AC2539" i="1"/>
  <c r="AD2539" i="1" s="1"/>
  <c r="AC2527" i="1"/>
  <c r="AD2527" i="1" s="1"/>
  <c r="AC2192" i="1"/>
  <c r="AD2192" i="1" s="1"/>
  <c r="AD2149" i="1"/>
  <c r="AC2146" i="1"/>
  <c r="AD2146" i="1" s="1"/>
  <c r="AC2128" i="1"/>
  <c r="AC2123" i="1"/>
  <c r="AC2119" i="1"/>
  <c r="AC2115" i="1"/>
  <c r="AD2115" i="1" s="1"/>
  <c r="AC2112" i="1"/>
  <c r="AD2112" i="1" s="1"/>
  <c r="AC2111" i="1"/>
  <c r="AD2111" i="1" s="1"/>
  <c r="AC2108" i="1"/>
  <c r="AD2108" i="1" s="1"/>
  <c r="AC2107" i="1"/>
  <c r="AD2107" i="1" s="1"/>
  <c r="AC2103" i="1"/>
  <c r="AD2103" i="1" s="1"/>
  <c r="AC2100" i="1"/>
  <c r="AD2100" i="1" s="1"/>
  <c r="AC2097" i="1"/>
  <c r="AC2093" i="1"/>
  <c r="AD2077" i="1"/>
  <c r="AC2016" i="1"/>
  <c r="AD2016" i="1" s="1"/>
  <c r="AC1998" i="1"/>
  <c r="AD1998" i="1" s="1"/>
  <c r="AC1994" i="1"/>
  <c r="AD1994" i="1" s="1"/>
  <c r="AC1990" i="1"/>
  <c r="AD1990" i="1" s="1"/>
  <c r="AC1987" i="1"/>
  <c r="AD1987" i="1" s="1"/>
  <c r="AC1986" i="1"/>
  <c r="AD1986" i="1" s="1"/>
  <c r="AC1983" i="1"/>
  <c r="AD1983" i="1" s="1"/>
  <c r="AC1982" i="1"/>
  <c r="AD1982" i="1" s="1"/>
  <c r="AC1945" i="1"/>
  <c r="AC1942" i="1"/>
  <c r="AC1904" i="1"/>
  <c r="AD1904" i="1" s="1"/>
  <c r="AC1881" i="1"/>
  <c r="AC1855" i="1"/>
  <c r="AD1855" i="1" s="1"/>
  <c r="AD1807" i="1"/>
  <c r="AC1787" i="1"/>
  <c r="AD1640" i="1"/>
  <c r="AC1637" i="1"/>
  <c r="AD1637" i="1" s="1"/>
  <c r="AC1536" i="1"/>
  <c r="AD1536" i="1" s="1"/>
  <c r="AC1512" i="1"/>
  <c r="AD1512" i="1" s="1"/>
  <c r="AC2560" i="1"/>
  <c r="AD2560" i="1" s="1"/>
  <c r="AD2424" i="1"/>
  <c r="AC2084" i="1"/>
  <c r="AD2089" i="1" s="1"/>
  <c r="AD2054" i="1"/>
  <c r="AC1938" i="1"/>
  <c r="AC1873" i="1"/>
  <c r="AC1860" i="1"/>
  <c r="AD1860" i="1" s="1"/>
  <c r="AD1845" i="1"/>
  <c r="AD1832" i="1"/>
  <c r="AC1813" i="1"/>
  <c r="AD1813" i="1" s="1"/>
  <c r="AC1783" i="1"/>
  <c r="AC1706" i="1"/>
  <c r="AD1719" i="1" s="1"/>
  <c r="AC1705" i="1"/>
  <c r="AD1705" i="1" s="1"/>
  <c r="AC1684" i="1"/>
  <c r="AD1684" i="1" s="1"/>
  <c r="AC1624" i="1"/>
  <c r="AD1624" i="1" s="1"/>
  <c r="AC1611" i="1"/>
  <c r="AD1611" i="1" s="1"/>
  <c r="AC1589" i="1"/>
  <c r="AD1589" i="1" s="1"/>
  <c r="AC1524" i="1"/>
  <c r="AD1524" i="1" s="1"/>
  <c r="AC2491" i="1"/>
  <c r="AD2491" i="1" s="1"/>
  <c r="AC2227" i="1"/>
  <c r="AD2227" i="1" s="1"/>
  <c r="AD2151" i="1"/>
  <c r="AC2090" i="1"/>
  <c r="AD2070" i="1"/>
  <c r="AC2042" i="1"/>
  <c r="AD2042" i="1" s="1"/>
  <c r="AC2033" i="1"/>
  <c r="AD2033" i="1" s="1"/>
  <c r="AC1899" i="1"/>
  <c r="AD1899" i="1" s="1"/>
  <c r="AC1877" i="1"/>
  <c r="AD1877" i="1" s="1"/>
  <c r="AC1847" i="1"/>
  <c r="AD1847" i="1" s="1"/>
  <c r="AC1795" i="1"/>
  <c r="AC1671" i="1"/>
  <c r="AD1671" i="1" s="1"/>
  <c r="AD1668" i="1"/>
  <c r="AC1650" i="1"/>
  <c r="AD1650" i="1" s="1"/>
  <c r="AC1506" i="1"/>
  <c r="AD1506" i="1" s="1"/>
  <c r="AC1503" i="1"/>
  <c r="AD1503" i="1" s="1"/>
  <c r="AC1469" i="1"/>
  <c r="AD1469" i="1" s="1"/>
  <c r="AC1464" i="1"/>
  <c r="AD1464" i="1" s="1"/>
  <c r="AC1459" i="1"/>
  <c r="AD1459" i="1" s="1"/>
  <c r="AC1455" i="1"/>
  <c r="AD1455" i="1" s="1"/>
  <c r="AC1084" i="1"/>
  <c r="AD1084" i="1" s="1"/>
  <c r="AD1067" i="1"/>
  <c r="AC1054" i="1"/>
  <c r="AD1054" i="1" s="1"/>
  <c r="AC943" i="1"/>
  <c r="AD943" i="1" s="1"/>
  <c r="AC930" i="1"/>
  <c r="AD930" i="1" s="1"/>
  <c r="AC690" i="1"/>
  <c r="AD690" i="1" s="1"/>
  <c r="AC673" i="1"/>
  <c r="AD673" i="1" s="1"/>
  <c r="AC664" i="1"/>
  <c r="AD664" i="1" s="1"/>
  <c r="AC660" i="1"/>
  <c r="AD660" i="1" s="1"/>
  <c r="AC626" i="1"/>
  <c r="AD626" i="1" s="1"/>
  <c r="AC613" i="1"/>
  <c r="AD613" i="1" s="1"/>
  <c r="AC600" i="1"/>
  <c r="AD600" i="1" s="1"/>
  <c r="AC587" i="1"/>
  <c r="AD587" i="1" s="1"/>
  <c r="AC574" i="1"/>
  <c r="AD574" i="1" s="1"/>
  <c r="AC561" i="1"/>
  <c r="AD561" i="1" s="1"/>
  <c r="AC557" i="1"/>
  <c r="AD557" i="1" s="1"/>
  <c r="AC519" i="1"/>
  <c r="AD519" i="1" s="1"/>
  <c r="AC506" i="1"/>
  <c r="AD506" i="1" s="1"/>
  <c r="AC493" i="1"/>
  <c r="AD493" i="1" s="1"/>
  <c r="AC463" i="1"/>
  <c r="AD463" i="1" s="1"/>
  <c r="AC450" i="1"/>
  <c r="AD450" i="1" s="1"/>
  <c r="AC420" i="1"/>
  <c r="AD420" i="1" s="1"/>
  <c r="AC407" i="1"/>
  <c r="AD407" i="1" s="1"/>
  <c r="AC363" i="1"/>
  <c r="AD363" i="1" s="1"/>
  <c r="AC350" i="1"/>
  <c r="AD350" i="1" s="1"/>
  <c r="AC332" i="1"/>
  <c r="AD332" i="1" s="1"/>
  <c r="AC268" i="1"/>
  <c r="AD268" i="1" s="1"/>
  <c r="AC255" i="1"/>
  <c r="AD255" i="1" s="1"/>
  <c r="AC242" i="1"/>
  <c r="AD242" i="1" s="1"/>
  <c r="AC229" i="1"/>
  <c r="AD229" i="1" s="1"/>
  <c r="AC187" i="1"/>
  <c r="AD187" i="1" s="1"/>
  <c r="AC174" i="1"/>
  <c r="AD174" i="1" s="1"/>
  <c r="AC161" i="1"/>
  <c r="AD161" i="1" s="1"/>
  <c r="AC148" i="1"/>
  <c r="AD148" i="1" s="1"/>
  <c r="AC135" i="1"/>
  <c r="AD135" i="1" s="1"/>
  <c r="AC122" i="1"/>
  <c r="AD122" i="1" s="1"/>
  <c r="AC109" i="1"/>
  <c r="AD109" i="1" s="1"/>
  <c r="AC67" i="1"/>
  <c r="AD67" i="1" s="1"/>
  <c r="AD54" i="1"/>
  <c r="AD41" i="1"/>
  <c r="AD28" i="1"/>
  <c r="AC4845" i="1"/>
  <c r="AD4850" i="1" s="1"/>
  <c r="AC4828" i="1"/>
  <c r="AD4828" i="1" s="1"/>
  <c r="AC4803" i="1"/>
  <c r="AD4803" i="1" s="1"/>
  <c r="AC4790" i="1"/>
  <c r="AD4790" i="1" s="1"/>
  <c r="AC4781" i="1"/>
  <c r="AD4781" i="1" s="1"/>
  <c r="AC4777" i="1"/>
  <c r="AD4777" i="1" s="1"/>
  <c r="AC4764" i="1"/>
  <c r="AD4764" i="1" s="1"/>
  <c r="AC4756" i="1"/>
  <c r="AD4756" i="1" s="1"/>
  <c r="AC4747" i="1"/>
  <c r="AD4747" i="1" s="1"/>
  <c r="AC4733" i="1"/>
  <c r="AC4724" i="1"/>
  <c r="AD4726" i="1" s="1"/>
  <c r="AC4695" i="1"/>
  <c r="AD4695" i="1" s="1"/>
  <c r="AC4686" i="1"/>
  <c r="AD4686" i="1" s="1"/>
  <c r="AC4668" i="1"/>
  <c r="AD4668" i="1" s="1"/>
  <c r="AC4608" i="1"/>
  <c r="AD4608" i="1" s="1"/>
  <c r="AC4540" i="1"/>
  <c r="AD4540" i="1" s="1"/>
  <c r="AC4527" i="1"/>
  <c r="AD4527" i="1" s="1"/>
  <c r="AC4329" i="1"/>
  <c r="AD4329" i="1" s="1"/>
  <c r="AC4321" i="1"/>
  <c r="AD4321" i="1" s="1"/>
  <c r="AC4316" i="1"/>
  <c r="AD4316" i="1" s="1"/>
  <c r="AC4308" i="1"/>
  <c r="AD4308" i="1" s="1"/>
  <c r="AC4286" i="1"/>
  <c r="AD4286" i="1" s="1"/>
  <c r="AC4261" i="1"/>
  <c r="AD4261" i="1" s="1"/>
  <c r="AC4247" i="1"/>
  <c r="AD4247" i="1" s="1"/>
  <c r="AC4238" i="1"/>
  <c r="AD4238" i="1" s="1"/>
  <c r="AC4024" i="1"/>
  <c r="AD4024" i="1" s="1"/>
  <c r="AD4019" i="1"/>
  <c r="AC4015" i="1"/>
  <c r="AD4015" i="1" s="1"/>
  <c r="AC4053" i="1"/>
  <c r="AD4053" i="1" s="1"/>
  <c r="AC3808" i="1"/>
  <c r="AD3808" i="1" s="1"/>
  <c r="AC3786" i="1"/>
  <c r="AD3786" i="1" s="1"/>
  <c r="AC3743" i="1"/>
  <c r="AD3743" i="1" s="1"/>
  <c r="AC3705" i="1"/>
  <c r="AD3705" i="1" s="1"/>
  <c r="AC3427" i="1"/>
  <c r="AD3427" i="1" s="1"/>
  <c r="AC3782" i="1"/>
  <c r="AD3782" i="1" s="1"/>
  <c r="AC3637" i="1"/>
  <c r="AD3637" i="1" s="1"/>
  <c r="AC3633" i="1"/>
  <c r="AD3633" i="1" s="1"/>
  <c r="AC3629" i="1"/>
  <c r="AD3629" i="1" s="1"/>
  <c r="AC3625" i="1"/>
  <c r="AD3625" i="1" s="1"/>
  <c r="AC3620" i="1"/>
  <c r="AD3620" i="1" s="1"/>
  <c r="AC3616" i="1"/>
  <c r="AD3616" i="1" s="1"/>
  <c r="AC3612" i="1"/>
  <c r="AD3612" i="1" s="1"/>
  <c r="AC3586" i="1"/>
  <c r="AD3586" i="1" s="1"/>
  <c r="AC3582" i="1"/>
  <c r="AD3582" i="1" s="1"/>
  <c r="AC3517" i="1"/>
  <c r="AD3517" i="1" s="1"/>
  <c r="AC3513" i="1"/>
  <c r="AD3513" i="1" s="1"/>
  <c r="AC3509" i="1"/>
  <c r="AD3509" i="1" s="1"/>
  <c r="AC3505" i="1"/>
  <c r="AD3505" i="1" s="1"/>
  <c r="AC3163" i="1"/>
  <c r="AD3163" i="1" s="1"/>
  <c r="AC3172" i="1"/>
  <c r="AD3172" i="1" s="1"/>
  <c r="AC3150" i="1"/>
  <c r="AD3150" i="1" s="1"/>
  <c r="AC3121" i="1"/>
  <c r="AD3121" i="1" s="1"/>
  <c r="AC2770" i="1"/>
  <c r="AD2770" i="1" s="1"/>
  <c r="AC2753" i="1"/>
  <c r="AD2753" i="1" s="1"/>
  <c r="AC2731" i="1"/>
  <c r="AD2731" i="1" s="1"/>
  <c r="AC2800" i="1"/>
  <c r="AD2800" i="1" s="1"/>
  <c r="AC2796" i="1"/>
  <c r="AD2796" i="1" s="1"/>
  <c r="AC2791" i="1"/>
  <c r="AD2791" i="1" s="1"/>
  <c r="AC2787" i="1"/>
  <c r="AD2787" i="1" s="1"/>
  <c r="AC2783" i="1"/>
  <c r="AD2783" i="1" s="1"/>
  <c r="AC2706" i="1"/>
  <c r="AD2706" i="1" s="1"/>
  <c r="AC2718" i="1"/>
  <c r="AD2718" i="1" s="1"/>
  <c r="AC2646" i="1"/>
  <c r="AD2646" i="1" s="1"/>
  <c r="AC2243" i="1"/>
  <c r="AC2473" i="1"/>
  <c r="AD2473" i="1" s="1"/>
  <c r="AC2656" i="1"/>
  <c r="AD2656" i="1" s="1"/>
  <c r="AC2469" i="1"/>
  <c r="AD2469" i="1" s="1"/>
  <c r="AC2465" i="1"/>
  <c r="AD2465" i="1" s="1"/>
  <c r="AC2447" i="1"/>
  <c r="AD2453" i="1" s="1"/>
  <c r="AC2317" i="1"/>
  <c r="AC2308" i="1"/>
  <c r="AD2308" i="1" s="1"/>
  <c r="AD2165" i="1"/>
  <c r="AD1911" i="1"/>
  <c r="AC1721" i="1"/>
  <c r="AD1724" i="1" s="1"/>
  <c r="AC1644" i="1"/>
  <c r="AD1644" i="1" s="1"/>
  <c r="AD2156" i="1"/>
  <c r="AC2071" i="1"/>
  <c r="AD2071" i="1" s="1"/>
  <c r="AC2058" i="1"/>
  <c r="AD2058" i="1" s="1"/>
  <c r="AC1932" i="1"/>
  <c r="AD1936" i="1" s="1"/>
  <c r="AC1894" i="1"/>
  <c r="AD1894" i="1" s="1"/>
  <c r="AC1874" i="1"/>
  <c r="AD1874" i="1" s="1"/>
  <c r="AC2234" i="1"/>
  <c r="AD2241" i="1" s="1"/>
  <c r="AC2157" i="1"/>
  <c r="AD2157" i="1" s="1"/>
  <c r="AC1924" i="1"/>
  <c r="AD1924" i="1" s="1"/>
  <c r="AC1837" i="1"/>
  <c r="AD1837" i="1" s="1"/>
  <c r="AC1781" i="1"/>
  <c r="AD1786" i="1" s="1"/>
  <c r="AC1777" i="1"/>
  <c r="AD1777" i="1" s="1"/>
  <c r="AC1773" i="1"/>
  <c r="AD1773" i="1" s="1"/>
  <c r="AC1769" i="1"/>
  <c r="AD1769" i="1" s="1"/>
  <c r="AC1751" i="1"/>
  <c r="AD1758" i="1" s="1"/>
  <c r="AC1747" i="1"/>
  <c r="AD1747" i="1" s="1"/>
  <c r="AC1743" i="1"/>
  <c r="AD1743" i="1" s="1"/>
  <c r="AC1726" i="1"/>
  <c r="AD1726" i="1" s="1"/>
  <c r="AC1664" i="1"/>
  <c r="AD1664" i="1" s="1"/>
  <c r="AC1583" i="1"/>
  <c r="AD1583" i="1" s="1"/>
  <c r="AC1485" i="1"/>
  <c r="AD1485" i="1" s="1"/>
  <c r="AC1451" i="1"/>
  <c r="AD1451" i="1" s="1"/>
  <c r="AC1101" i="1"/>
  <c r="AD1101" i="1" s="1"/>
  <c r="AC1088" i="1"/>
  <c r="AD1088" i="1" s="1"/>
  <c r="AC1063" i="1"/>
  <c r="AD1063" i="1" s="1"/>
  <c r="AC1050" i="1"/>
  <c r="AD1050" i="1" s="1"/>
  <c r="AC994" i="1"/>
  <c r="AD994" i="1" s="1"/>
  <c r="AC981" i="1"/>
  <c r="AD981" i="1" s="1"/>
  <c r="AC964" i="1"/>
  <c r="AD964" i="1" s="1"/>
  <c r="AC956" i="1"/>
  <c r="AD956" i="1" s="1"/>
  <c r="AC951" i="1"/>
  <c r="AD951" i="1" s="1"/>
  <c r="AC926" i="1"/>
  <c r="AD926" i="1" s="1"/>
  <c r="AC921" i="1"/>
  <c r="AD921" i="1" s="1"/>
  <c r="AC686" i="1"/>
  <c r="AD686" i="1" s="1"/>
  <c r="AC669" i="1"/>
  <c r="AD669" i="1" s="1"/>
  <c r="AC651" i="1"/>
  <c r="AD651" i="1" s="1"/>
  <c r="AC609" i="1"/>
  <c r="AD609" i="1" s="1"/>
  <c r="AC596" i="1"/>
  <c r="AD596" i="1" s="1"/>
  <c r="AC583" i="1"/>
  <c r="AD583" i="1" s="1"/>
  <c r="AC570" i="1"/>
  <c r="AD570" i="1" s="1"/>
  <c r="AC544" i="1"/>
  <c r="AD544" i="1" s="1"/>
  <c r="AC531" i="1"/>
  <c r="AD531" i="1" s="1"/>
  <c r="AC489" i="1"/>
  <c r="AD489" i="1" s="1"/>
  <c r="AC471" i="1"/>
  <c r="AD471" i="1" s="1"/>
  <c r="AC459" i="1"/>
  <c r="AD459" i="1" s="1"/>
  <c r="AC416" i="1"/>
  <c r="AD416" i="1" s="1"/>
  <c r="AC403" i="1"/>
  <c r="AD403" i="1" s="1"/>
  <c r="AC359" i="1"/>
  <c r="AD359" i="1" s="1"/>
  <c r="AC346" i="1"/>
  <c r="AD346" i="1" s="1"/>
  <c r="AC264" i="1"/>
  <c r="AD264" i="1" s="1"/>
  <c r="AC251" i="1"/>
  <c r="AD251" i="1" s="1"/>
  <c r="AC238" i="1"/>
  <c r="AD238" i="1" s="1"/>
  <c r="AC225" i="1"/>
  <c r="AD225" i="1" s="1"/>
  <c r="AC212" i="1"/>
  <c r="AD212" i="1" s="1"/>
  <c r="AC199" i="1"/>
  <c r="AD199" i="1" s="1"/>
  <c r="AC157" i="1"/>
  <c r="AD157" i="1" s="1"/>
  <c r="AC144" i="1"/>
  <c r="AD144" i="1" s="1"/>
  <c r="AC131" i="1"/>
  <c r="AD131" i="1" s="1"/>
  <c r="AC118" i="1"/>
  <c r="AD118" i="1" s="1"/>
  <c r="AC105" i="1"/>
  <c r="AD105" i="1" s="1"/>
  <c r="AC92" i="1"/>
  <c r="AD92" i="1" s="1"/>
  <c r="AC79" i="1"/>
  <c r="AD79" i="1" s="1"/>
  <c r="AC37" i="1"/>
  <c r="AD37" i="1" s="1"/>
  <c r="AC24" i="1"/>
  <c r="AD24" i="1" s="1"/>
  <c r="AD2379" i="1" l="1"/>
  <c r="AD418" i="1"/>
  <c r="AD2882" i="1"/>
  <c r="AD4387" i="1"/>
  <c r="AD4328" i="1"/>
  <c r="AD3306" i="1"/>
  <c r="AD4251" i="1"/>
  <c r="AD1158" i="1"/>
  <c r="AD4890" i="1"/>
  <c r="AD1313" i="1"/>
  <c r="AD414" i="1"/>
  <c r="AD1384" i="1"/>
  <c r="AD4323" i="1"/>
  <c r="AD675" i="1"/>
  <c r="AD5066" i="1"/>
  <c r="AD668" i="1"/>
  <c r="AD2119" i="1"/>
  <c r="AD2102" i="1"/>
  <c r="AD917" i="1"/>
  <c r="AD858" i="1"/>
  <c r="AD856" i="1"/>
  <c r="AD919" i="1"/>
  <c r="AD3068" i="1"/>
  <c r="AD2827" i="1"/>
  <c r="AD2936" i="1"/>
  <c r="AD3069" i="1"/>
  <c r="AD3442" i="1"/>
  <c r="AD4506" i="1"/>
  <c r="AD3077" i="1"/>
  <c r="AD3439" i="1"/>
  <c r="AD807" i="1"/>
  <c r="AD859" i="1"/>
  <c r="AD1613" i="1"/>
  <c r="AD878" i="1"/>
  <c r="AD1614" i="1"/>
  <c r="AD1700" i="1"/>
  <c r="AD2803" i="1"/>
  <c r="AD2831" i="1"/>
  <c r="AD4968" i="1"/>
  <c r="AD194" i="1"/>
  <c r="AD189" i="1"/>
  <c r="AD811" i="1"/>
  <c r="AD5101" i="1"/>
  <c r="AD323" i="1"/>
  <c r="AD659" i="1"/>
  <c r="AD328" i="1"/>
  <c r="AD5092" i="1"/>
  <c r="AD5096" i="1"/>
  <c r="AD167" i="1"/>
  <c r="AD1062" i="1"/>
  <c r="AD1267" i="1"/>
  <c r="AD303" i="1"/>
  <c r="AD843" i="1"/>
  <c r="AD2667" i="1"/>
  <c r="AD2123" i="1"/>
  <c r="AD3723" i="1"/>
  <c r="AD2106" i="1"/>
  <c r="AD861" i="1"/>
  <c r="AD922" i="1"/>
  <c r="AD1696" i="1"/>
  <c r="AD2799" i="1"/>
  <c r="AD2830" i="1"/>
  <c r="AD2939" i="1"/>
  <c r="AD3072" i="1"/>
  <c r="AD3640" i="1"/>
  <c r="AD4509" i="1"/>
  <c r="AD810" i="1"/>
  <c r="AD862" i="1"/>
  <c r="AD989" i="1"/>
  <c r="AD3076" i="1"/>
  <c r="AD4600" i="1"/>
  <c r="AD4970" i="1"/>
  <c r="AD5226" i="1"/>
  <c r="AD197" i="1"/>
  <c r="AD192" i="1"/>
  <c r="AD814" i="1"/>
  <c r="AD1233" i="1"/>
  <c r="AD130" i="1"/>
  <c r="AD661" i="1"/>
  <c r="AD1237" i="1"/>
  <c r="AD5095" i="1"/>
  <c r="AD475" i="1"/>
  <c r="AD1065" i="1"/>
  <c r="AD700" i="1"/>
  <c r="AD452" i="1"/>
  <c r="AD4787" i="1"/>
  <c r="AD2664" i="1"/>
  <c r="AD2317" i="1"/>
  <c r="AD2128" i="1"/>
  <c r="AD2110" i="1"/>
  <c r="AD349" i="1"/>
  <c r="AD340" i="1"/>
  <c r="AD2101" i="1"/>
  <c r="AD1693" i="1"/>
  <c r="AD1699" i="1"/>
  <c r="AD2833" i="1"/>
  <c r="AD2942" i="1"/>
  <c r="AD3075" i="1"/>
  <c r="AD2798" i="1"/>
  <c r="AD3435" i="1"/>
  <c r="AD3647" i="1"/>
  <c r="AD4512" i="1"/>
  <c r="AD872" i="1"/>
  <c r="AD809" i="1"/>
  <c r="AD869" i="1"/>
  <c r="AD997" i="1"/>
  <c r="AD2834" i="1"/>
  <c r="AD3431" i="1"/>
  <c r="AD3438" i="1"/>
  <c r="AD866" i="1"/>
  <c r="AD653" i="1"/>
  <c r="AD322" i="1"/>
  <c r="AD5098" i="1"/>
  <c r="AD478" i="1"/>
  <c r="AD1068" i="1"/>
  <c r="AD741" i="1"/>
  <c r="AD1417" i="1"/>
  <c r="AD3090" i="1"/>
  <c r="AD4450" i="1"/>
  <c r="AD5039" i="1"/>
  <c r="AD3704" i="1"/>
  <c r="AD4758" i="1"/>
  <c r="AD4794" i="1"/>
  <c r="AD2666" i="1"/>
  <c r="AD4768" i="1"/>
  <c r="AD108" i="1"/>
  <c r="AD3963" i="1"/>
  <c r="AD5089" i="1"/>
  <c r="AD5093" i="1"/>
  <c r="AD258" i="1"/>
  <c r="AD1238" i="1"/>
  <c r="AD1414" i="1"/>
  <c r="AD4557" i="1"/>
  <c r="AD3099" i="1"/>
  <c r="AD2073" i="1"/>
  <c r="AD4733" i="1"/>
  <c r="AD4275" i="1"/>
  <c r="AD4169" i="1"/>
  <c r="AD4817" i="1"/>
  <c r="AD2531" i="1"/>
  <c r="AD5091" i="1"/>
  <c r="AD5099" i="1"/>
  <c r="AD138" i="1"/>
  <c r="AD1232" i="1"/>
  <c r="AD482" i="1"/>
  <c r="AD150" i="1"/>
  <c r="AD267" i="1"/>
  <c r="AD745" i="1"/>
  <c r="AD979" i="1"/>
  <c r="AD3630" i="1"/>
  <c r="AD1146" i="1"/>
  <c r="AD2751" i="1"/>
  <c r="AD4282" i="1"/>
  <c r="AD4176" i="1"/>
  <c r="AD4824" i="1"/>
  <c r="AD4078" i="1"/>
  <c r="AD2879" i="1"/>
  <c r="AD5094" i="1"/>
  <c r="AD1235" i="1"/>
  <c r="AD1818" i="1"/>
  <c r="AD76" i="1"/>
  <c r="AD270" i="1"/>
  <c r="AD293" i="1"/>
  <c r="AD755" i="1"/>
  <c r="AD1354" i="1"/>
  <c r="AD1427" i="1"/>
  <c r="AD2694" i="1"/>
  <c r="AD2698" i="1"/>
  <c r="AD2973" i="1"/>
  <c r="AD4115" i="1"/>
  <c r="AD3311" i="1"/>
  <c r="AD3317" i="1"/>
  <c r="AD4827" i="1"/>
  <c r="AD2243" i="1"/>
  <c r="AD1783" i="1"/>
  <c r="AD1942" i="1"/>
  <c r="AD2248" i="1"/>
  <c r="AD2313" i="1"/>
  <c r="AD2615" i="1"/>
  <c r="AD2727" i="1"/>
  <c r="AD4046" i="1"/>
  <c r="AD3688" i="1"/>
  <c r="AD436" i="1"/>
  <c r="AD2774" i="1"/>
  <c r="AD1370" i="1"/>
  <c r="AD158" i="1"/>
  <c r="AD1226" i="1"/>
  <c r="AD36" i="1"/>
  <c r="AD156" i="1"/>
  <c r="AD614" i="1"/>
  <c r="AD476" i="1"/>
  <c r="AD1230" i="1"/>
  <c r="AD1337" i="1"/>
  <c r="AD739" i="1"/>
  <c r="AD1111" i="1"/>
  <c r="AD40" i="1"/>
  <c r="AD160" i="1"/>
  <c r="AD89" i="1"/>
  <c r="AD319" i="1"/>
  <c r="AD1231" i="1"/>
  <c r="AD710" i="1"/>
  <c r="AD730" i="1"/>
  <c r="AD1109" i="1"/>
  <c r="AD1260" i="1"/>
  <c r="AD1929" i="1"/>
  <c r="AD1817" i="1"/>
  <c r="AD1492" i="1"/>
  <c r="AD1819" i="1"/>
  <c r="AD1814" i="1"/>
  <c r="AD1853" i="1"/>
  <c r="AD1689" i="1"/>
  <c r="AD4384" i="1"/>
  <c r="AD5040" i="1"/>
  <c r="AD2225" i="1"/>
  <c r="AD1804" i="1"/>
  <c r="AD4379" i="1"/>
  <c r="AD1839" i="1"/>
  <c r="AD763" i="1"/>
  <c r="AD1816" i="1"/>
  <c r="AD1809" i="1"/>
  <c r="AD2716" i="1"/>
  <c r="AD2699" i="1"/>
  <c r="AD2969" i="1"/>
  <c r="AD3089" i="1"/>
  <c r="AD3515" i="1"/>
  <c r="AD3628" i="1"/>
  <c r="AD3709" i="1"/>
  <c r="AD3460" i="1"/>
  <c r="AD3622" i="1"/>
  <c r="AD3504" i="1"/>
  <c r="AD4554" i="1"/>
  <c r="AD2221" i="1"/>
  <c r="AD1907" i="1"/>
  <c r="AD439" i="1"/>
  <c r="AD3873" i="1"/>
  <c r="AD4138" i="1"/>
  <c r="AD4199" i="1"/>
  <c r="AD3276" i="1"/>
  <c r="AD3347" i="1"/>
  <c r="AD3649" i="1"/>
  <c r="AD4601" i="1"/>
  <c r="AD4591" i="1"/>
  <c r="AD1171" i="1"/>
  <c r="AD933" i="1"/>
  <c r="AD198" i="1"/>
  <c r="AD1373" i="1"/>
  <c r="AD3336" i="1"/>
  <c r="AD5097" i="1"/>
  <c r="AD5222" i="1"/>
  <c r="AD1113" i="1"/>
  <c r="AD485" i="1"/>
  <c r="AD1236" i="1"/>
  <c r="AD39" i="1"/>
  <c r="AD159" i="1"/>
  <c r="AD619" i="1"/>
  <c r="AD352" i="1"/>
  <c r="AD483" i="1"/>
  <c r="AD1836" i="1"/>
  <c r="AD2230" i="1"/>
  <c r="AD742" i="1"/>
  <c r="AD1114" i="1"/>
  <c r="AD1272" i="1"/>
  <c r="AD27" i="1"/>
  <c r="AD43" i="1"/>
  <c r="AD66" i="1"/>
  <c r="AD163" i="1"/>
  <c r="AD218" i="1"/>
  <c r="AD474" i="1"/>
  <c r="AD512" i="1"/>
  <c r="AD1825" i="1"/>
  <c r="AD790" i="1"/>
  <c r="AD1234" i="1"/>
  <c r="AD1335" i="1"/>
  <c r="AD733" i="1"/>
  <c r="AD903" i="1"/>
  <c r="AD982" i="1"/>
  <c r="AD1112" i="1"/>
  <c r="AD1266" i="1"/>
  <c r="AD1928" i="1"/>
  <c r="AD1828" i="1"/>
  <c r="AD2263" i="1"/>
  <c r="AD3093" i="1"/>
  <c r="AD2899" i="1"/>
  <c r="AD3635" i="1"/>
  <c r="AD4390" i="1"/>
  <c r="AD2232" i="1"/>
  <c r="AD1920" i="1"/>
  <c r="AD1806" i="1"/>
  <c r="AD2696" i="1"/>
  <c r="AD2574" i="1"/>
  <c r="AD4441" i="1"/>
  <c r="AD1822" i="1"/>
  <c r="AD2258" i="1"/>
  <c r="AD4385" i="1"/>
  <c r="AD4470" i="1"/>
  <c r="AD4547" i="1"/>
  <c r="AD1919" i="1"/>
  <c r="AD1827" i="1"/>
  <c r="AD1821" i="1"/>
  <c r="AD2390" i="1"/>
  <c r="AD2389" i="1"/>
  <c r="AD2259" i="1"/>
  <c r="AD2695" i="1"/>
  <c r="AD2972" i="1"/>
  <c r="AD3092" i="1"/>
  <c r="AD3514" i="1"/>
  <c r="AD3710" i="1"/>
  <c r="AD3469" i="1"/>
  <c r="AD3632" i="1"/>
  <c r="AD3424" i="1"/>
  <c r="AD4118" i="1"/>
  <c r="AD4479" i="1"/>
  <c r="AD4386" i="1"/>
  <c r="AD2728" i="1"/>
  <c r="AD4703" i="1"/>
  <c r="AD4145" i="1"/>
  <c r="AD4356" i="1"/>
  <c r="AD409" i="1"/>
  <c r="AD1174" i="1"/>
  <c r="AD5100" i="1"/>
  <c r="AD580" i="1"/>
  <c r="AD128" i="1"/>
  <c r="AD1116" i="1"/>
  <c r="AD38" i="1"/>
  <c r="AD168" i="1"/>
  <c r="AD1066" i="1"/>
  <c r="AD1239" i="1"/>
  <c r="AD1333" i="1"/>
  <c r="AD68" i="1"/>
  <c r="AD46" i="1"/>
  <c r="AD115" i="1"/>
  <c r="AD318" i="1"/>
  <c r="AD486" i="1"/>
  <c r="AD610" i="1"/>
  <c r="AD792" i="1"/>
  <c r="AD1243" i="1"/>
  <c r="AD1331" i="1"/>
  <c r="AD1105" i="1"/>
  <c r="AD1921" i="1"/>
  <c r="AD30" i="1"/>
  <c r="AD69" i="1"/>
  <c r="AD166" i="1"/>
  <c r="AD228" i="1"/>
  <c r="AD612" i="1"/>
  <c r="AD306" i="1"/>
  <c r="AD1064" i="1"/>
  <c r="AD1241" i="1"/>
  <c r="AD736" i="1"/>
  <c r="AD1100" i="1"/>
  <c r="AD1115" i="1"/>
  <c r="AD1269" i="1"/>
  <c r="AD1803" i="1"/>
  <c r="AD2910" i="1"/>
  <c r="AD3023" i="1"/>
  <c r="AD2903" i="1"/>
  <c r="AD1931" i="1"/>
  <c r="AD4444" i="1"/>
  <c r="AD1843" i="1"/>
  <c r="AD4388" i="1"/>
  <c r="AD4442" i="1"/>
  <c r="AD4477" i="1"/>
  <c r="AD4551" i="1"/>
  <c r="AD4877" i="1"/>
  <c r="AD750" i="1"/>
  <c r="AD1095" i="1"/>
  <c r="AD1840" i="1"/>
  <c r="AD2130" i="1"/>
  <c r="AD2691" i="1"/>
  <c r="AD2700" i="1"/>
  <c r="AD4556" i="1"/>
  <c r="AD1831" i="1"/>
  <c r="AD3541" i="1"/>
  <c r="AD4482" i="1"/>
  <c r="AD4445" i="1"/>
  <c r="AD4446" i="1"/>
  <c r="AD1710" i="1"/>
  <c r="AD2368" i="1"/>
  <c r="AD1039" i="1"/>
  <c r="AD2769" i="1"/>
  <c r="AD333" i="1"/>
  <c r="AD1069" i="1"/>
  <c r="AD132" i="1"/>
  <c r="AD473" i="1"/>
  <c r="AD1060" i="1"/>
  <c r="AD1227" i="1"/>
  <c r="AD1334" i="1"/>
  <c r="AD1927" i="1"/>
  <c r="AD732" i="1"/>
  <c r="AD1108" i="1"/>
  <c r="AD1930" i="1"/>
  <c r="AD72" i="1"/>
  <c r="AD615" i="1"/>
  <c r="AD81" i="1"/>
  <c r="AD480" i="1"/>
  <c r="AD1244" i="1"/>
  <c r="AD768" i="1"/>
  <c r="AD1103" i="1"/>
  <c r="AD1251" i="1"/>
  <c r="AD1801" i="1"/>
  <c r="AD2229" i="1"/>
  <c r="AD2220" i="1"/>
  <c r="AD1808" i="1"/>
  <c r="AD1923" i="1"/>
  <c r="AD2970" i="1"/>
  <c r="AD3030" i="1"/>
  <c r="AD4380" i="1"/>
  <c r="AD4440" i="1"/>
  <c r="AD1802" i="1"/>
  <c r="AD1428" i="1"/>
  <c r="AD2029" i="1"/>
  <c r="AD2251" i="1"/>
  <c r="AD2471" i="1"/>
  <c r="AD3711" i="1"/>
  <c r="AD4451" i="1"/>
  <c r="AD5030" i="1"/>
  <c r="AD2030" i="1"/>
  <c r="AD2571" i="1"/>
  <c r="AD2705" i="1"/>
  <c r="AD2707" i="1"/>
  <c r="AD2135" i="1"/>
  <c r="AD2709" i="1"/>
  <c r="AD3303" i="1"/>
  <c r="AD3416" i="1"/>
  <c r="AD3626" i="1"/>
  <c r="AD5228" i="1"/>
  <c r="AD5215" i="1"/>
  <c r="AD5217" i="1"/>
  <c r="AD5211" i="1"/>
  <c r="AD5221" i="1"/>
  <c r="AD5219" i="1"/>
  <c r="AD5170" i="1"/>
  <c r="AD5257" i="1"/>
  <c r="AD5252" i="1"/>
  <c r="AD5262" i="1"/>
  <c r="AD5261" i="1"/>
  <c r="AD5253" i="1"/>
  <c r="AD5258" i="1"/>
  <c r="AD5256" i="1"/>
  <c r="AD5260" i="1"/>
  <c r="AD5255" i="1"/>
  <c r="AD5250" i="1"/>
  <c r="AD5249" i="1"/>
  <c r="AD5259" i="1"/>
  <c r="AD5234" i="1"/>
  <c r="AD5209" i="1"/>
  <c r="AD5208" i="1"/>
  <c r="AD5201" i="1"/>
  <c r="AD5198" i="1"/>
  <c r="AD5205" i="1"/>
  <c r="AD5203" i="1"/>
  <c r="AD5202" i="1"/>
  <c r="AD5206" i="1"/>
  <c r="AD5199" i="1"/>
  <c r="AD5173" i="1"/>
  <c r="AD5178" i="1"/>
  <c r="AD5175" i="1"/>
  <c r="AD5168" i="1"/>
  <c r="AD5177" i="1"/>
  <c r="AD5171" i="1"/>
  <c r="AD5172" i="1"/>
  <c r="AD5167" i="1"/>
  <c r="AD5169" i="1"/>
  <c r="AD5176" i="1"/>
  <c r="AD5166" i="1"/>
  <c r="AD5179" i="1"/>
  <c r="AD5164" i="1"/>
  <c r="AD5157" i="1"/>
  <c r="AD5160" i="1"/>
  <c r="AD5161" i="1"/>
  <c r="AD5154" i="1"/>
  <c r="AD5155" i="1"/>
  <c r="AD5151" i="1"/>
  <c r="AD5162" i="1"/>
  <c r="AD5158" i="1"/>
  <c r="AD5159" i="1"/>
  <c r="AD5163" i="1"/>
  <c r="AD5152" i="1"/>
  <c r="AD5156" i="1"/>
  <c r="AD5153" i="1"/>
  <c r="AD3679" i="1"/>
  <c r="AD3682" i="1"/>
  <c r="AD3673" i="1"/>
  <c r="AD3677" i="1"/>
  <c r="AD3681" i="1"/>
  <c r="AD3675" i="1"/>
  <c r="AD3676" i="1"/>
  <c r="AD3680" i="1"/>
  <c r="AD3669" i="1"/>
  <c r="AD3672" i="1"/>
  <c r="AD3670" i="1"/>
  <c r="AD3674" i="1"/>
  <c r="AD3678" i="1"/>
  <c r="AD2607" i="1"/>
  <c r="AD1795" i="1"/>
  <c r="AD1938" i="1"/>
  <c r="AD1881" i="1"/>
  <c r="AD2309" i="1"/>
  <c r="AD2319" i="1"/>
  <c r="AD2600" i="1"/>
  <c r="AD2611" i="1"/>
  <c r="AD3000" i="1"/>
  <c r="AD4334" i="1"/>
  <c r="AD1760" i="1"/>
  <c r="AD2240" i="1"/>
  <c r="AD1946" i="1"/>
  <c r="AD2236" i="1"/>
  <c r="AD2460" i="1"/>
  <c r="AD3722" i="1"/>
  <c r="AD4568" i="1"/>
  <c r="AD4725" i="1"/>
  <c r="AD1884" i="1"/>
  <c r="AD2085" i="1"/>
  <c r="AD2301" i="1"/>
  <c r="AD2606" i="1"/>
  <c r="AD3726" i="1"/>
  <c r="AD4338" i="1"/>
  <c r="AD4707" i="1"/>
  <c r="AD4854" i="1"/>
  <c r="AD99" i="1"/>
  <c r="AD1723" i="1"/>
  <c r="AD1198" i="1"/>
  <c r="AD1784" i="1"/>
  <c r="AD1937" i="1"/>
  <c r="AD2001" i="1"/>
  <c r="AD2186" i="1"/>
  <c r="AD1882" i="1"/>
  <c r="AD1943" i="1"/>
  <c r="AD2094" i="1"/>
  <c r="AD1445" i="1"/>
  <c r="AD1906" i="1"/>
  <c r="AD2622" i="1"/>
  <c r="AD2480" i="1"/>
  <c r="AD2121" i="1"/>
  <c r="AD2299" i="1"/>
  <c r="AD2614" i="1"/>
  <c r="AD2621" i="1"/>
  <c r="AD2996" i="1"/>
  <c r="AD3788" i="1"/>
  <c r="AD3728" i="1"/>
  <c r="AD3780" i="1"/>
  <c r="AD4054" i="1"/>
  <c r="AD4340" i="1"/>
  <c r="AD4735" i="1"/>
  <c r="AD4857" i="1"/>
  <c r="AD4355" i="1"/>
  <c r="AD4201" i="1"/>
  <c r="AD344" i="1"/>
  <c r="AD560" i="1"/>
  <c r="AD1182" i="1"/>
  <c r="AD1449" i="1"/>
  <c r="AD2096" i="1"/>
  <c r="AD787" i="1"/>
  <c r="AD820" i="1"/>
  <c r="AD1202" i="1"/>
  <c r="AD1516" i="1"/>
  <c r="AD1728" i="1"/>
  <c r="AD1439" i="1"/>
  <c r="AD1731" i="1"/>
  <c r="AD2148" i="1"/>
  <c r="AD2210" i="1"/>
  <c r="AD1762" i="1"/>
  <c r="AD2207" i="1"/>
  <c r="AD2281" i="1"/>
  <c r="AD2274" i="1"/>
  <c r="AD2488" i="1"/>
  <c r="AD2268" i="1"/>
  <c r="AD2993" i="1"/>
  <c r="AD2828" i="1"/>
  <c r="AD3147" i="1"/>
  <c r="AD3883" i="1"/>
  <c r="AD3778" i="1"/>
  <c r="AD3913" i="1"/>
  <c r="AD4047" i="1"/>
  <c r="AD4056" i="1"/>
  <c r="AD4309" i="1"/>
  <c r="AD4089" i="1"/>
  <c r="AD4203" i="1"/>
  <c r="AD4605" i="1"/>
  <c r="AD4409" i="1"/>
  <c r="AD4609" i="1"/>
  <c r="AD4617" i="1"/>
  <c r="AD4701" i="1"/>
  <c r="AD4903" i="1"/>
  <c r="AD4955" i="1"/>
  <c r="AD4965" i="1"/>
  <c r="AD3114" i="1"/>
  <c r="AD3122" i="1"/>
  <c r="AD3559" i="1"/>
  <c r="AD4140" i="1"/>
  <c r="AD4146" i="1"/>
  <c r="AD4501" i="1"/>
  <c r="AD4672" i="1"/>
  <c r="AD4939" i="1"/>
  <c r="AD437" i="1"/>
  <c r="AD434" i="1"/>
  <c r="AD1077" i="1"/>
  <c r="AD1186" i="1"/>
  <c r="AD2113" i="1"/>
  <c r="AD2217" i="1"/>
  <c r="AD785" i="1"/>
  <c r="AD827" i="1"/>
  <c r="AD853" i="1"/>
  <c r="AD1199" i="1"/>
  <c r="AD1398" i="1"/>
  <c r="AD1544" i="1"/>
  <c r="AD1940" i="1"/>
  <c r="AD2212" i="1"/>
  <c r="AD1519" i="1"/>
  <c r="AD1639" i="1"/>
  <c r="AD1713" i="1"/>
  <c r="AD1788" i="1"/>
  <c r="AD2002" i="1"/>
  <c r="AD2067" i="1"/>
  <c r="AD1448" i="1"/>
  <c r="AD1602" i="1"/>
  <c r="AD1725" i="1"/>
  <c r="AD2184" i="1"/>
  <c r="AD2795" i="1"/>
  <c r="AD2291" i="1"/>
  <c r="AD1457" i="1"/>
  <c r="AD1547" i="1"/>
  <c r="AD1694" i="1"/>
  <c r="AD2211" i="1"/>
  <c r="AD2303" i="1"/>
  <c r="AD2266" i="1"/>
  <c r="AD2324" i="1"/>
  <c r="AD2311" i="1"/>
  <c r="AD2454" i="1"/>
  <c r="AD2613" i="1"/>
  <c r="AD2822" i="1"/>
  <c r="AD2937" i="1"/>
  <c r="AD3067" i="1"/>
  <c r="AD3267" i="1"/>
  <c r="AD3549" i="1"/>
  <c r="AD3690" i="1"/>
  <c r="AD4147" i="1"/>
  <c r="AD4344" i="1"/>
  <c r="AD4402" i="1"/>
  <c r="AD4504" i="1"/>
  <c r="AD4702" i="1"/>
  <c r="AD4856" i="1"/>
  <c r="AD4940" i="1"/>
  <c r="AD104" i="1"/>
  <c r="AD345" i="1"/>
  <c r="AD435" i="1"/>
  <c r="AD470" i="1"/>
  <c r="AD520" i="1"/>
  <c r="AD558" i="1"/>
  <c r="AD913" i="1"/>
  <c r="AD1165" i="1"/>
  <c r="AD1184" i="1"/>
  <c r="AD1456" i="1"/>
  <c r="AD1729" i="1"/>
  <c r="AD2118" i="1"/>
  <c r="AD779" i="1"/>
  <c r="AD812" i="1"/>
  <c r="AD828" i="1"/>
  <c r="AD867" i="1"/>
  <c r="AD1001" i="1"/>
  <c r="AD1020" i="1"/>
  <c r="AD1197" i="1"/>
  <c r="AD1396" i="1"/>
  <c r="AD2125" i="1"/>
  <c r="AD912" i="1"/>
  <c r="AD937" i="1"/>
  <c r="AD1040" i="1"/>
  <c r="AD1458" i="1"/>
  <c r="AD1632" i="1"/>
  <c r="AD1440" i="1"/>
  <c r="AD1708" i="1"/>
  <c r="AD2364" i="1"/>
  <c r="AD2542" i="1"/>
  <c r="AD1754" i="1"/>
  <c r="AD2047" i="1"/>
  <c r="AD2177" i="1"/>
  <c r="AD2338" i="1"/>
  <c r="AD2481" i="1"/>
  <c r="AD2549" i="1"/>
  <c r="AD2246" i="1"/>
  <c r="AD2458" i="1"/>
  <c r="AD2745" i="1"/>
  <c r="AD2792" i="1"/>
  <c r="AD2847" i="1"/>
  <c r="AD2737" i="1"/>
  <c r="AD2816" i="1"/>
  <c r="AD2848" i="1"/>
  <c r="AD2871" i="1"/>
  <c r="AD2998" i="1"/>
  <c r="AD3058" i="1"/>
  <c r="AD3112" i="1"/>
  <c r="AD3148" i="1"/>
  <c r="AD3268" i="1"/>
  <c r="AD3346" i="1"/>
  <c r="AD3437" i="1"/>
  <c r="AD3557" i="1"/>
  <c r="AD3339" i="1"/>
  <c r="AD3527" i="1"/>
  <c r="AD3686" i="1"/>
  <c r="AD3695" i="1"/>
  <c r="AD3529" i="1"/>
  <c r="AD3885" i="1"/>
  <c r="AD3860" i="1"/>
  <c r="AD4305" i="1"/>
  <c r="AD4087" i="1"/>
  <c r="AD4208" i="1"/>
  <c r="AD4352" i="1"/>
  <c r="AD4592" i="1"/>
  <c r="AD4410" i="1"/>
  <c r="AD4508" i="1"/>
  <c r="AD4610" i="1"/>
  <c r="AD4613" i="1"/>
  <c r="AD4731" i="1"/>
  <c r="AD4959" i="1"/>
  <c r="AD3342" i="1"/>
  <c r="AD3694" i="1"/>
  <c r="AD3916" i="1"/>
  <c r="AD4511" i="1"/>
  <c r="AD4667" i="1"/>
  <c r="AD4858" i="1"/>
  <c r="AD4894" i="1"/>
  <c r="AD4971" i="1"/>
  <c r="AD4976" i="1"/>
  <c r="AD5227" i="1"/>
  <c r="AD4708" i="1"/>
  <c r="AD4956" i="1"/>
  <c r="AD4977" i="1"/>
  <c r="AD5019" i="1"/>
  <c r="AD5231" i="1"/>
  <c r="AD4893" i="1"/>
  <c r="AD4975" i="1"/>
  <c r="AD5013" i="1"/>
  <c r="AD5136" i="1"/>
  <c r="AD5197" i="1"/>
  <c r="AD5238" i="1"/>
  <c r="AD2097" i="1"/>
  <c r="AD1787" i="1"/>
  <c r="AD2093" i="1"/>
  <c r="AD1885" i="1"/>
  <c r="AD2086" i="1"/>
  <c r="AD2244" i="1"/>
  <c r="AD2603" i="1"/>
  <c r="AD2720" i="1"/>
  <c r="AD4342" i="1"/>
  <c r="AD1764" i="1"/>
  <c r="AD1782" i="1"/>
  <c r="AD2448" i="1"/>
  <c r="AD2723" i="1"/>
  <c r="AD3727" i="1"/>
  <c r="AD4572" i="1"/>
  <c r="AD2321" i="1"/>
  <c r="AD2610" i="1"/>
  <c r="AD4346" i="1"/>
  <c r="AD102" i="1"/>
  <c r="AD556" i="1"/>
  <c r="AD1079" i="1"/>
  <c r="AD2218" i="1"/>
  <c r="AD1201" i="1"/>
  <c r="AD1939" i="1"/>
  <c r="AD2208" i="1"/>
  <c r="AD1441" i="1"/>
  <c r="AD1709" i="1"/>
  <c r="AD1789" i="1"/>
  <c r="AD1903" i="1"/>
  <c r="AD2124" i="1"/>
  <c r="AD1793" i="1"/>
  <c r="AD2176" i="1"/>
  <c r="AD2294" i="1"/>
  <c r="AD2449" i="1"/>
  <c r="AD1711" i="1"/>
  <c r="AD2181" i="1"/>
  <c r="AD2270" i="1"/>
  <c r="AD2316" i="1"/>
  <c r="AD2451" i="1"/>
  <c r="AD2623" i="1"/>
  <c r="AD2726" i="1"/>
  <c r="AD2999" i="1"/>
  <c r="AD3920" i="1"/>
  <c r="AD3859" i="1"/>
  <c r="AD3886" i="1"/>
  <c r="AD4345" i="1"/>
  <c r="AD4085" i="1"/>
  <c r="AD4148" i="1"/>
  <c r="AD4206" i="1"/>
  <c r="AD4700" i="1"/>
  <c r="AD4738" i="1"/>
  <c r="AD4859" i="1"/>
  <c r="AD4896" i="1"/>
  <c r="AD4941" i="1"/>
  <c r="AD3145" i="1"/>
  <c r="AD3856" i="1"/>
  <c r="AD4080" i="1"/>
  <c r="AD4422" i="1"/>
  <c r="AD4705" i="1"/>
  <c r="AD4892" i="1"/>
  <c r="AD96" i="1"/>
  <c r="AD347" i="1"/>
  <c r="AD430" i="1"/>
  <c r="AD1083" i="1"/>
  <c r="AD1192" i="1"/>
  <c r="AD1913" i="1"/>
  <c r="AD2109" i="1"/>
  <c r="AD778" i="1"/>
  <c r="AD823" i="1"/>
  <c r="AD1205" i="1"/>
  <c r="AD1391" i="1"/>
  <c r="AD1878" i="1"/>
  <c r="AD2269" i="1"/>
  <c r="AD822" i="1"/>
  <c r="AD920" i="1"/>
  <c r="AD1442" i="1"/>
  <c r="AD1733" i="1"/>
  <c r="AD1876" i="1"/>
  <c r="AD2088" i="1"/>
  <c r="AD1695" i="1"/>
  <c r="AD2625" i="1"/>
  <c r="AD2064" i="1"/>
  <c r="AD2305" i="1"/>
  <c r="AD2312" i="1"/>
  <c r="AD2637" i="1"/>
  <c r="AD2298" i="1"/>
  <c r="AD2450" i="1"/>
  <c r="AD2837" i="1"/>
  <c r="AD2933" i="1"/>
  <c r="AD3003" i="1"/>
  <c r="AD3073" i="1"/>
  <c r="AD2789" i="1"/>
  <c r="AD3124" i="1"/>
  <c r="AD3687" i="1"/>
  <c r="AD3645" i="1"/>
  <c r="AD3717" i="1"/>
  <c r="AD3525" i="1"/>
  <c r="AD3720" i="1"/>
  <c r="AD4139" i="1"/>
  <c r="AD3852" i="1"/>
  <c r="AD4310" i="1"/>
  <c r="AD4142" i="1"/>
  <c r="AD4210" i="1"/>
  <c r="AD4353" i="1"/>
  <c r="AD4400" i="1"/>
  <c r="AD4412" i="1"/>
  <c r="AD4500" i="1"/>
  <c r="AD4565" i="1"/>
  <c r="AD4401" i="1"/>
  <c r="AD4666" i="1"/>
  <c r="AD4697" i="1"/>
  <c r="AD4704" i="1"/>
  <c r="AD4736" i="1"/>
  <c r="AD4957" i="1"/>
  <c r="AD2819" i="1"/>
  <c r="AD3149" i="1"/>
  <c r="AD3775" i="1"/>
  <c r="AD4059" i="1"/>
  <c r="AD4204" i="1"/>
  <c r="AD4597" i="1"/>
  <c r="AD4852" i="1"/>
  <c r="AD4951" i="1"/>
  <c r="AD337" i="1"/>
  <c r="AD488" i="1"/>
  <c r="AD548" i="1"/>
  <c r="AD1078" i="1"/>
  <c r="AD1161" i="1"/>
  <c r="AD1177" i="1"/>
  <c r="AD1196" i="1"/>
  <c r="AD1912" i="1"/>
  <c r="AD2238" i="1"/>
  <c r="AD788" i="1"/>
  <c r="AD863" i="1"/>
  <c r="AD1206" i="1"/>
  <c r="AD1452" i="1"/>
  <c r="AD1552" i="1"/>
  <c r="AD1727" i="1"/>
  <c r="AD2178" i="1"/>
  <c r="AD2242" i="1"/>
  <c r="AD813" i="1"/>
  <c r="AD873" i="1"/>
  <c r="AD936" i="1"/>
  <c r="AD1023" i="1"/>
  <c r="AD1397" i="1"/>
  <c r="AD1715" i="1"/>
  <c r="AD2116" i="1"/>
  <c r="AD1522" i="1"/>
  <c r="AD1604" i="1"/>
  <c r="AD1790" i="1"/>
  <c r="AD2934" i="1"/>
  <c r="AD2293" i="1"/>
  <c r="AD2636" i="1"/>
  <c r="AD2620" i="1"/>
  <c r="AD2286" i="1"/>
  <c r="AD2455" i="1"/>
  <c r="AD2618" i="1"/>
  <c r="AD2739" i="1"/>
  <c r="AD2366" i="1"/>
  <c r="AD2746" i="1"/>
  <c r="AD2804" i="1"/>
  <c r="AD2825" i="1"/>
  <c r="AD2873" i="1"/>
  <c r="AD2994" i="1"/>
  <c r="AD3291" i="1"/>
  <c r="AD3777" i="1"/>
  <c r="AD4057" i="1"/>
  <c r="AD4360" i="1"/>
  <c r="AD4614" i="1"/>
  <c r="AD4727" i="1"/>
  <c r="AD283" i="1"/>
  <c r="AD385" i="1"/>
  <c r="AD410" i="1"/>
  <c r="AD438" i="1"/>
  <c r="AD492" i="1"/>
  <c r="AD530" i="1"/>
  <c r="AD1168" i="1"/>
  <c r="AD1187" i="1"/>
  <c r="AD1549" i="1"/>
  <c r="AD1761" i="1"/>
  <c r="AD1910" i="1"/>
  <c r="AD2065" i="1"/>
  <c r="AD2126" i="1"/>
  <c r="AD786" i="1"/>
  <c r="AD815" i="1"/>
  <c r="AD831" i="1"/>
  <c r="AD851" i="1"/>
  <c r="AD870" i="1"/>
  <c r="AD1004" i="1"/>
  <c r="AD1030" i="1"/>
  <c r="AD1200" i="1"/>
  <c r="AD1383" i="1"/>
  <c r="AD1399" i="1"/>
  <c r="AD1612" i="1"/>
  <c r="AD1916" i="1"/>
  <c r="AD2182" i="1"/>
  <c r="AD715" i="1"/>
  <c r="AD915" i="1"/>
  <c r="AD1043" i="1"/>
  <c r="AD1401" i="1"/>
  <c r="AD1514" i="1"/>
  <c r="AD1730" i="1"/>
  <c r="AD2120" i="1"/>
  <c r="AD1718" i="1"/>
  <c r="AD2087" i="1"/>
  <c r="AD2235" i="1"/>
  <c r="AD2626" i="1"/>
  <c r="AD2790" i="1"/>
  <c r="AD1763" i="1"/>
  <c r="AD1991" i="1"/>
  <c r="AD2095" i="1"/>
  <c r="AD2215" i="1"/>
  <c r="AD2359" i="1"/>
  <c r="AD2484" i="1"/>
  <c r="AD2487" i="1"/>
  <c r="AD2776" i="1"/>
  <c r="AD2780" i="1"/>
  <c r="AD2797" i="1"/>
  <c r="AD2808" i="1"/>
  <c r="AD2826" i="1"/>
  <c r="AD2874" i="1"/>
  <c r="AD2935" i="1"/>
  <c r="AD3001" i="1"/>
  <c r="AD3061" i="1"/>
  <c r="AD3118" i="1"/>
  <c r="AD2781" i="1"/>
  <c r="AD3065" i="1"/>
  <c r="AD3271" i="1"/>
  <c r="AD3349" i="1"/>
  <c r="AD3270" i="1"/>
  <c r="AD3430" i="1"/>
  <c r="AD3489" i="1"/>
  <c r="AD3692" i="1"/>
  <c r="AD3785" i="1"/>
  <c r="AD3915" i="1"/>
  <c r="AD4050" i="1"/>
  <c r="AD3882" i="1"/>
  <c r="AD4311" i="1"/>
  <c r="AD4351" i="1"/>
  <c r="AD4058" i="1"/>
  <c r="AD4090" i="1"/>
  <c r="AD4141" i="1"/>
  <c r="AD4211" i="1"/>
  <c r="AD4606" i="1"/>
  <c r="AD4417" i="1"/>
  <c r="AD4567" i="1"/>
  <c r="AD4354" i="1"/>
  <c r="AD4560" i="1"/>
  <c r="AD4734" i="1"/>
  <c r="AD4899" i="1"/>
  <c r="AD4961" i="1"/>
  <c r="AD2806" i="1"/>
  <c r="AD3264" i="1"/>
  <c r="AD3652" i="1"/>
  <c r="AD3866" i="1"/>
  <c r="AD4677" i="1"/>
  <c r="AD5229" i="1"/>
  <c r="AD4938" i="1"/>
  <c r="AD4979" i="1"/>
  <c r="AD5237" i="1"/>
  <c r="AD4730" i="1"/>
  <c r="AD4964" i="1"/>
  <c r="AD4980" i="1"/>
  <c r="AD5022" i="1"/>
  <c r="AD4973" i="1"/>
  <c r="AD5023" i="1"/>
  <c r="AD5016" i="1"/>
  <c r="AD5143" i="1"/>
  <c r="AD5204" i="1"/>
  <c r="AD5251" i="1"/>
  <c r="AD1752" i="1"/>
  <c r="AD1934" i="1"/>
  <c r="AD1722" i="1"/>
  <c r="AD2452" i="1"/>
  <c r="AD2006" i="1"/>
  <c r="AD1438" i="1"/>
  <c r="AD2247" i="1"/>
  <c r="AD2598" i="1"/>
  <c r="AD3787" i="1"/>
  <c r="AD4729" i="1"/>
  <c r="AD496" i="1"/>
  <c r="AD559" i="1"/>
  <c r="AD1082" i="1"/>
  <c r="AD1436" i="1"/>
  <c r="AD1765" i="1"/>
  <c r="AD2239" i="1"/>
  <c r="AD829" i="1"/>
  <c r="AD1204" i="1"/>
  <c r="AD2216" i="1"/>
  <c r="AD1203" i="1"/>
  <c r="AD1515" i="1"/>
  <c r="AD1716" i="1"/>
  <c r="AD1875" i="1"/>
  <c r="AD1905" i="1"/>
  <c r="AD2003" i="1"/>
  <c r="AD2152" i="1"/>
  <c r="AD1518" i="1"/>
  <c r="AD1883" i="1"/>
  <c r="AD2616" i="1"/>
  <c r="AD2275" i="1"/>
  <c r="AD2635" i="1"/>
  <c r="AD2283" i="1"/>
  <c r="AD2459" i="1"/>
  <c r="AD2601" i="1"/>
  <c r="AD2631" i="1"/>
  <c r="AD3002" i="1"/>
  <c r="AD2729" i="1"/>
  <c r="AD3153" i="1"/>
  <c r="AD3891" i="1"/>
  <c r="AD3716" i="1"/>
  <c r="AD3853" i="1"/>
  <c r="AD3889" i="1"/>
  <c r="AD4337" i="1"/>
  <c r="AD4347" i="1"/>
  <c r="AD4088" i="1"/>
  <c r="AD4209" i="1"/>
  <c r="AD4604" i="1"/>
  <c r="AD4411" i="1"/>
  <c r="AD4569" i="1"/>
  <c r="AD4849" i="1"/>
  <c r="AD4905" i="1"/>
  <c r="AD4944" i="1"/>
  <c r="AD2721" i="1"/>
  <c r="AD4306" i="1"/>
  <c r="AD4086" i="1"/>
  <c r="AD4413" i="1"/>
  <c r="AD4737" i="1"/>
  <c r="AD4948" i="1"/>
  <c r="AD103" i="1"/>
  <c r="AD440" i="1"/>
  <c r="AD490" i="1"/>
  <c r="AD1085" i="1"/>
  <c r="AD1195" i="1"/>
  <c r="AD1935" i="1"/>
  <c r="AD2122" i="1"/>
  <c r="AD781" i="1"/>
  <c r="AD833" i="1"/>
  <c r="AD1208" i="1"/>
  <c r="AD1394" i="1"/>
  <c r="AD2057" i="1"/>
  <c r="AD923" i="1"/>
  <c r="AD1393" i="1"/>
  <c r="AD1454" i="1"/>
  <c r="AD1511" i="1"/>
  <c r="AD2056" i="1"/>
  <c r="AD2098" i="1"/>
  <c r="AD1641" i="1"/>
  <c r="AD1717" i="1"/>
  <c r="AD2180" i="1"/>
  <c r="AD2457" i="1"/>
  <c r="AD2639" i="1"/>
  <c r="AD2147" i="1"/>
  <c r="AD2722" i="1"/>
  <c r="AD2323" i="1"/>
  <c r="AD2821" i="1"/>
  <c r="AD2943" i="1"/>
  <c r="AD3142" i="1"/>
  <c r="AD2802" i="1"/>
  <c r="AD2884" i="1"/>
  <c r="AD3053" i="1"/>
  <c r="AD3151" i="1"/>
  <c r="AD3715" i="1"/>
  <c r="AD3550" i="1"/>
  <c r="AD3697" i="1"/>
  <c r="AD3691" i="1"/>
  <c r="AD3643" i="1"/>
  <c r="AD3863" i="1"/>
  <c r="AD4048" i="1"/>
  <c r="AD3890" i="1"/>
  <c r="AD4052" i="1"/>
  <c r="AD4315" i="1"/>
  <c r="AD4359" i="1"/>
  <c r="AD4079" i="1"/>
  <c r="AD4149" i="1"/>
  <c r="AD4362" i="1"/>
  <c r="AD4403" i="1"/>
  <c r="AD4415" i="1"/>
  <c r="AD4507" i="1"/>
  <c r="AD4589" i="1"/>
  <c r="AD4562" i="1"/>
  <c r="AD4564" i="1"/>
  <c r="AD4676" i="1"/>
  <c r="AD4902" i="1"/>
  <c r="AD4958" i="1"/>
  <c r="AD4960" i="1"/>
  <c r="AD2872" i="1"/>
  <c r="AD3345" i="1"/>
  <c r="AD3521" i="1"/>
  <c r="AD3524" i="1"/>
  <c r="AD3917" i="1"/>
  <c r="AD4314" i="1"/>
  <c r="AD4596" i="1"/>
  <c r="AD4405" i="1"/>
  <c r="AD4855" i="1"/>
  <c r="AD100" i="1"/>
  <c r="AD341" i="1"/>
  <c r="AD107" i="1"/>
  <c r="AD338" i="1"/>
  <c r="AD428" i="1"/>
  <c r="AD466" i="1"/>
  <c r="AD491" i="1"/>
  <c r="AD526" i="1"/>
  <c r="AD551" i="1"/>
  <c r="AD1180" i="1"/>
  <c r="AD1757" i="1"/>
  <c r="AD2154" i="1"/>
  <c r="AD2369" i="1"/>
  <c r="AD821" i="1"/>
  <c r="AD1163" i="1"/>
  <c r="AD1392" i="1"/>
  <c r="AD1463" i="1"/>
  <c r="AD1785" i="1"/>
  <c r="AD2273" i="1"/>
  <c r="AD721" i="1"/>
  <c r="AD826" i="1"/>
  <c r="AD876" i="1"/>
  <c r="AD911" i="1"/>
  <c r="AD1036" i="1"/>
  <c r="AD1403" i="1"/>
  <c r="AD1444" i="1"/>
  <c r="AD1692" i="1"/>
  <c r="AD1879" i="1"/>
  <c r="AD1712" i="1"/>
  <c r="AD1792" i="1"/>
  <c r="AD2060" i="1"/>
  <c r="AD2302" i="1"/>
  <c r="AD2461" i="1"/>
  <c r="AD1521" i="1"/>
  <c r="AD1775" i="1"/>
  <c r="AD2091" i="1"/>
  <c r="AD2267" i="1"/>
  <c r="AD2367" i="1"/>
  <c r="AD2641" i="1"/>
  <c r="AD2290" i="1"/>
  <c r="AD2624" i="1"/>
  <c r="AD2245" i="1"/>
  <c r="AD2805" i="1"/>
  <c r="AD2747" i="1"/>
  <c r="AD2812" i="1"/>
  <c r="AD2835" i="1"/>
  <c r="AD2883" i="1"/>
  <c r="AD2997" i="1"/>
  <c r="AD3113" i="1"/>
  <c r="AD3351" i="1"/>
  <c r="AD3887" i="1"/>
  <c r="AD3520" i="1"/>
  <c r="AD4083" i="1"/>
  <c r="AD4407" i="1"/>
  <c r="AD4563" i="1"/>
  <c r="AD98" i="1"/>
  <c r="AD286" i="1"/>
  <c r="AD388" i="1"/>
  <c r="AD441" i="1"/>
  <c r="AD495" i="1"/>
  <c r="AD552" i="1"/>
  <c r="AD1081" i="1"/>
  <c r="AD1152" i="1"/>
  <c r="AD1175" i="1"/>
  <c r="AD1190" i="1"/>
  <c r="AD1608" i="1"/>
  <c r="AD1988" i="1"/>
  <c r="AD2092" i="1"/>
  <c r="AD818" i="1"/>
  <c r="AD854" i="1"/>
  <c r="AD1007" i="1"/>
  <c r="AD1033" i="1"/>
  <c r="AD1386" i="1"/>
  <c r="AD718" i="1"/>
  <c r="AD1404" i="1"/>
  <c r="AD1523" i="1"/>
  <c r="AD1759" i="1"/>
  <c r="AD1995" i="1"/>
  <c r="AD1734" i="1"/>
  <c r="AD2237" i="1"/>
  <c r="AD2297" i="1"/>
  <c r="AD2525" i="1"/>
  <c r="AD1461" i="1"/>
  <c r="AD1698" i="1"/>
  <c r="AD1779" i="1"/>
  <c r="AD2104" i="1"/>
  <c r="AD2279" i="1"/>
  <c r="AD2528" i="1"/>
  <c r="AD2278" i="1"/>
  <c r="AD2619" i="1"/>
  <c r="AD2730" i="1"/>
  <c r="AD2784" i="1"/>
  <c r="AD2829" i="1"/>
  <c r="AD2861" i="1"/>
  <c r="AD2941" i="1"/>
  <c r="AD3052" i="1"/>
  <c r="AD3071" i="1"/>
  <c r="AD3117" i="1"/>
  <c r="AD3284" i="1"/>
  <c r="AD3644" i="1"/>
  <c r="AD3279" i="1"/>
  <c r="AD3493" i="1"/>
  <c r="AD3558" i="1"/>
  <c r="AD3878" i="1"/>
  <c r="AD3921" i="1"/>
  <c r="AD4313" i="1"/>
  <c r="AD4081" i="1"/>
  <c r="AD4144" i="1"/>
  <c r="AD4202" i="1"/>
  <c r="AD4395" i="1"/>
  <c r="AD4502" i="1"/>
  <c r="AD4573" i="1"/>
  <c r="AD4696" i="1"/>
  <c r="AD4895" i="1"/>
  <c r="AD4966" i="1"/>
  <c r="AD2832" i="1"/>
  <c r="AD3277" i="1"/>
  <c r="AD3434" i="1"/>
  <c r="AD3851" i="1"/>
  <c r="AD4049" i="1"/>
  <c r="AD4343" i="1"/>
  <c r="AD4699" i="1"/>
  <c r="AD4904" i="1"/>
  <c r="AD4943" i="1"/>
  <c r="AD4972" i="1"/>
  <c r="AD5015" i="1"/>
  <c r="AD5232" i="1"/>
  <c r="AD4847" i="1"/>
  <c r="AD5025" i="1"/>
  <c r="AD4594" i="1"/>
  <c r="AD5021" i="1"/>
  <c r="AD5230" i="1"/>
  <c r="AD4954" i="1"/>
  <c r="AD4993" i="1"/>
  <c r="AD5014" i="1"/>
  <c r="AD2090" i="1"/>
  <c r="AD1873" i="1"/>
  <c r="AD1945" i="1"/>
  <c r="AD1735" i="1"/>
  <c r="AD1933" i="1"/>
  <c r="AD2304" i="1"/>
  <c r="AD2318" i="1"/>
  <c r="AD2599" i="1"/>
  <c r="AD2608" i="1"/>
  <c r="AD3004" i="1"/>
  <c r="AD2732" i="1"/>
  <c r="AD2992" i="1"/>
  <c r="AD1756" i="1"/>
  <c r="AD1714" i="1"/>
  <c r="AD1791" i="1"/>
  <c r="AD2214" i="1"/>
  <c r="AD2300" i="1"/>
  <c r="AD2456" i="1"/>
  <c r="AD4561" i="1"/>
  <c r="AD4612" i="1"/>
  <c r="AD1872" i="1"/>
  <c r="AD2296" i="1"/>
  <c r="AD2602" i="1"/>
  <c r="AD3783" i="1"/>
  <c r="AD4846" i="1"/>
  <c r="AD499" i="1"/>
  <c r="AD1188" i="1"/>
  <c r="AD1460" i="1"/>
  <c r="AD1794" i="1"/>
  <c r="AD832" i="1"/>
  <c r="AD1185" i="1"/>
  <c r="AD1914" i="1"/>
  <c r="AD1732" i="1"/>
  <c r="AD1941" i="1"/>
  <c r="AD2005" i="1"/>
  <c r="AD2288" i="1"/>
  <c r="AD2478" i="1"/>
  <c r="AD2638" i="1"/>
  <c r="AD2482" i="1"/>
  <c r="AD2285" i="1"/>
  <c r="AD2609" i="1"/>
  <c r="AD3005" i="1"/>
  <c r="AD3146" i="1"/>
  <c r="AD3152" i="1"/>
  <c r="AD3784" i="1"/>
  <c r="AD3718" i="1"/>
  <c r="AD3919" i="1"/>
  <c r="AD4307" i="1"/>
  <c r="AD4339" i="1"/>
  <c r="AD4420" i="1"/>
  <c r="AD4607" i="1"/>
  <c r="AD4421" i="1"/>
  <c r="AD4358" i="1"/>
  <c r="AD4616" i="1"/>
  <c r="AD4728" i="1"/>
  <c r="AD4732" i="1"/>
  <c r="AD4851" i="1"/>
  <c r="AD4950" i="1"/>
  <c r="AD3693" i="1"/>
  <c r="AD4055" i="1"/>
  <c r="AD4341" i="1"/>
  <c r="AD4143" i="1"/>
  <c r="AD4853" i="1"/>
  <c r="AD500" i="1"/>
  <c r="AD550" i="1"/>
  <c r="AD1087" i="1"/>
  <c r="AD1437" i="1"/>
  <c r="AD1753" i="1"/>
  <c r="AD2155" i="1"/>
  <c r="AD784" i="1"/>
  <c r="AD1189" i="1"/>
  <c r="AD1453" i="1"/>
  <c r="AD2158" i="1"/>
  <c r="AD860" i="1"/>
  <c r="AD1513" i="1"/>
  <c r="AD1755" i="1"/>
  <c r="AD2000" i="1"/>
  <c r="AD2061" i="1"/>
  <c r="AD2489" i="1"/>
  <c r="AD2206" i="1"/>
  <c r="AD1720" i="1"/>
  <c r="AD1996" i="1"/>
  <c r="AD2271" i="1"/>
  <c r="AD2483" i="1"/>
  <c r="AD2362" i="1"/>
  <c r="AD2733" i="1"/>
  <c r="AD2815" i="1"/>
  <c r="AD3070" i="1"/>
  <c r="AD3721" i="1"/>
  <c r="AD3725" i="1"/>
  <c r="AD3696" i="1"/>
  <c r="AD3776" i="1"/>
  <c r="AD3698" i="1"/>
  <c r="AD3857" i="1"/>
  <c r="AD3893" i="1"/>
  <c r="AD3912" i="1"/>
  <c r="AD4082" i="1"/>
  <c r="AD4200" i="1"/>
  <c r="AD4414" i="1"/>
  <c r="AD4406" i="1"/>
  <c r="AD4418" i="1"/>
  <c r="AD4510" i="1"/>
  <c r="AD4611" i="1"/>
  <c r="AD4698" i="1"/>
  <c r="AD4947" i="1"/>
  <c r="AD4900" i="1"/>
  <c r="AD4962" i="1"/>
  <c r="AD3080" i="1"/>
  <c r="AD4335" i="1"/>
  <c r="AD4416" i="1"/>
  <c r="AD4897" i="1"/>
  <c r="AD348" i="1"/>
  <c r="AD406" i="1"/>
  <c r="AD431" i="1"/>
  <c r="AD469" i="1"/>
  <c r="AD494" i="1"/>
  <c r="AD554" i="1"/>
  <c r="AD775" i="1"/>
  <c r="AD1075" i="1"/>
  <c r="AD1183" i="1"/>
  <c r="AD2205" i="1"/>
  <c r="AD782" i="1"/>
  <c r="AD824" i="1"/>
  <c r="AD850" i="1"/>
  <c r="AD1013" i="1"/>
  <c r="AD1395" i="1"/>
  <c r="AD724" i="1"/>
  <c r="AD1704" i="1"/>
  <c r="AD1944" i="1"/>
  <c r="AD1446" i="1"/>
  <c r="AD2150" i="1"/>
  <c r="AD3115" i="1"/>
  <c r="AD2314" i="1"/>
  <c r="AD2360" i="1"/>
  <c r="AD2786" i="1"/>
  <c r="AD2282" i="1"/>
  <c r="AD2307" i="1"/>
  <c r="AD2628" i="1"/>
  <c r="AD2272" i="1"/>
  <c r="AD2604" i="1"/>
  <c r="AD2838" i="1"/>
  <c r="AD3054" i="1"/>
  <c r="AD3281" i="1"/>
  <c r="AD3911" i="1"/>
  <c r="AD4207" i="1"/>
  <c r="AD4848" i="1"/>
  <c r="AD433" i="1"/>
  <c r="AD910" i="1"/>
  <c r="AD1162" i="1"/>
  <c r="AD1178" i="1"/>
  <c r="AD1997" i="1"/>
  <c r="AD2105" i="1"/>
  <c r="AD2209" i="1"/>
  <c r="AD825" i="1"/>
  <c r="AD857" i="1"/>
  <c r="AD1017" i="1"/>
  <c r="AD1181" i="1"/>
  <c r="AD1389" i="1"/>
  <c r="AD1697" i="1"/>
  <c r="AD1768" i="1"/>
  <c r="AD2534" i="1"/>
  <c r="AD1703" i="1"/>
  <c r="AD2188" i="1"/>
  <c r="AD2322" i="1"/>
  <c r="AD2356" i="1"/>
  <c r="AD1551" i="1"/>
  <c r="AD1707" i="1"/>
  <c r="AD2117" i="1"/>
  <c r="AD2536" i="1"/>
  <c r="AD2634" i="1"/>
  <c r="AD2320" i="1"/>
  <c r="AD2740" i="1"/>
  <c r="AD2813" i="1"/>
  <c r="AD2724" i="1"/>
  <c r="AD3063" i="1"/>
  <c r="AD3495" i="1"/>
  <c r="AD3648" i="1"/>
  <c r="AD3861" i="1"/>
  <c r="AD4394" i="1"/>
  <c r="AD4571" i="1"/>
  <c r="AD4398" i="1"/>
  <c r="AD4566" i="1"/>
  <c r="AD4898" i="1"/>
  <c r="AD4953" i="1"/>
  <c r="AD3332" i="1"/>
  <c r="AD4946" i="1"/>
  <c r="AD4945" i="1"/>
  <c r="AD5236" i="1"/>
  <c r="AD5235" i="1"/>
  <c r="AD4974" i="1"/>
  <c r="AD5239" i="1"/>
  <c r="AD4949" i="1"/>
  <c r="AD4978" i="1"/>
  <c r="AD5233" i="1"/>
</calcChain>
</file>

<file path=xl/sharedStrings.xml><?xml version="1.0" encoding="utf-8"?>
<sst xmlns="http://schemas.openxmlformats.org/spreadsheetml/2006/main" count="14888" uniqueCount="1303">
  <si>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</si>
  <si>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</si>
  <si>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</si>
  <si>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</si>
  <si>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</si>
  <si>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</si>
  <si>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</si>
  <si>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</si>
  <si>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</si>
  <si>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</si>
  <si>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</si>
  <si>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</si>
  <si>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</si>
  <si>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</si>
  <si>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</si>
  <si>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</si>
  <si>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</si>
  <si>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</si>
  <si>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</si>
  <si>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</si>
  <si>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</si>
  <si>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</si>
  <si>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</si>
  <si>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</si>
  <si>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</si>
  <si>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</si>
  <si>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</si>
  <si>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</si>
  <si>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</si>
  <si>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</si>
  <si>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</si>
  <si>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</si>
  <si>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</si>
  <si>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</si>
  <si>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</si>
  <si>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</si>
  <si>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</si>
  <si>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</si>
  <si>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</si>
  <si>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</si>
  <si>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</si>
  <si>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</si>
  <si>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</si>
  <si>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</si>
  <si>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</si>
  <si>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</si>
  <si>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</si>
  <si>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</si>
  <si>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</si>
  <si>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</si>
  <si>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</si>
  <si>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</si>
  <si>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</si>
  <si>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</si>
  <si>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</si>
  <si>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</si>
  <si>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</si>
  <si>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</si>
  <si>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</si>
  <si>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</si>
  <si>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</si>
  <si>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</si>
  <si>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</si>
  <si>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</si>
  <si>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</si>
  <si>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</si>
  <si>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</si>
  <si>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</si>
  <si>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</si>
  <si>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</si>
  <si>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</si>
  <si>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</si>
  <si>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</si>
  <si>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</si>
  <si>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</si>
  <si>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</si>
  <si>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</si>
  <si>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</si>
  <si>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</si>
  <si>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</si>
  <si>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</si>
  <si>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</si>
  <si>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</si>
  <si>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</si>
  <si>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</si>
  <si>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</si>
  <si>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</si>
  <si>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</si>
  <si>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</si>
  <si>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</si>
  <si>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</si>
  <si>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</si>
  <si>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</si>
  <si>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</si>
  <si>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</si>
  <si>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</si>
  <si>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</si>
  <si>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</si>
  <si>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</si>
  <si>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</si>
  <si>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</si>
  <si>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</si>
  <si>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</si>
  <si>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</si>
  <si>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</si>
  <si>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</si>
  <si>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</si>
  <si>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</si>
  <si>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</si>
  <si>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</si>
  <si>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</si>
  <si>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</si>
  <si>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</si>
  <si>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</si>
  <si>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</si>
  <si>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</si>
  <si>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</si>
  <si>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</si>
  <si>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</si>
  <si>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</si>
  <si>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</si>
  <si>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</si>
  <si>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</si>
  <si>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</si>
  <si>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</si>
  <si>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</si>
  <si>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</si>
  <si>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</si>
  <si>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</si>
  <si>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</si>
  <si>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</si>
  <si>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</si>
  <si>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</si>
  <si>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</si>
  <si>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</si>
  <si>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</si>
  <si>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</si>
  <si>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</si>
  <si>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</si>
  <si>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</si>
  <si>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</si>
  <si>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</si>
  <si>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</si>
  <si>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</si>
  <si>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</si>
  <si>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</si>
  <si>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</si>
  <si>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</si>
  <si>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</si>
  <si>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</si>
  <si>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Drakewing Ultra Greatsword</t>
  </si>
  <si>
    <t>Ivory King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</si>
  <si>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</si>
  <si>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</si>
  <si>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</si>
  <si>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</si>
  <si>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</si>
  <si>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</si>
  <si>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</si>
  <si>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</si>
  <si>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</si>
  <si>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</si>
  <si>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</si>
  <si>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</si>
  <si>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</si>
  <si>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</si>
  <si>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</si>
  <si>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</si>
  <si>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</si>
  <si>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</si>
  <si>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</si>
  <si>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</si>
  <si>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</si>
  <si>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</si>
  <si>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</si>
  <si>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Melu Scimitars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</si>
  <si>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</si>
  <si>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</si>
  <si>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</si>
  <si>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</si>
  <si>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</si>
  <si>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</si>
  <si>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</si>
  <si>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</si>
  <si>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</si>
  <si>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</si>
  <si>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</si>
  <si>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</si>
  <si>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</si>
  <si>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</si>
  <si>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</si>
  <si>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Black Scorpion Stinger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</si>
  <si>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</si>
  <si>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</si>
  <si>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</si>
  <si>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</si>
  <si>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</si>
  <si>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</si>
  <si>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</si>
  <si>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</si>
  <si>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</si>
  <si>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</si>
  <si>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</si>
  <si>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</si>
  <si>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</si>
  <si>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</si>
  <si>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</si>
  <si>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</si>
  <si>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</si>
  <si>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</si>
  <si>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</si>
  <si>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</si>
  <si>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</si>
  <si>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</si>
  <si>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</si>
  <si>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</si>
  <si>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</si>
  <si>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</si>
  <si>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</si>
  <si>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</si>
  <si>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</si>
  <si>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</si>
  <si>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Red Rust Sword</t>
  </si>
  <si>
    <t>Dragonslayer's Axe</t>
  </si>
  <si>
    <t>Butcher Knife</t>
  </si>
  <si>
    <t>Eleonora</t>
  </si>
  <si>
    <t>Demon's Axe</t>
  </si>
  <si>
    <t>Gargoyle Tail Axe</t>
  </si>
  <si>
    <t>Paired Axes</t>
  </si>
  <si>
    <t>Winged Knight Twinaxes</t>
  </si>
  <si>
    <t>Greataxes</t>
  </si>
  <si>
    <t>Greataxe</t>
  </si>
  <si>
    <t>Great Machete</t>
  </si>
  <si>
    <t>Dozer Axe</t>
  </si>
  <si>
    <t>Old Knight Battle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</si>
  <si>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</si>
  <si>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</si>
  <si>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</si>
  <si>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</si>
  <si>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</si>
  <si>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</si>
  <si>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</si>
  <si>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</si>
  <si>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</si>
  <si>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Dragon Hunter's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</si>
  <si>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</si>
  <si>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</si>
  <si>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</si>
  <si>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</si>
  <si>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</si>
  <si>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</si>
  <si>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</si>
  <si>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</si>
  <si>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</si>
  <si>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</si>
  <si>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</si>
  <si>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</si>
  <si>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</si>
  <si>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</si>
  <si>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</si>
  <si>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</si>
  <si>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</si>
  <si>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</si>
  <si>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</si>
  <si>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</si>
  <si>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</si>
  <si>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</si>
  <si>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</si>
  <si>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Aldia Hammer</t>
  </si>
  <si>
    <t>Paired Hammers</t>
  </si>
  <si>
    <t>Drang Hammers</t>
  </si>
  <si>
    <t>Old Knight Maces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</si>
  <si>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</si>
  <si>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</si>
  <si>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</si>
  <si>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</si>
  <si>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</si>
  <si>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</si>
  <si>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</si>
  <si>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</si>
  <si>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</si>
  <si>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</si>
  <si>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</si>
  <si>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</si>
  <si>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</si>
  <si>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</si>
  <si>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</si>
  <si>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</si>
  <si>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</si>
  <si>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</si>
  <si>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</si>
  <si>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</si>
  <si>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</si>
  <si>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</si>
  <si>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</si>
  <si>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</si>
  <si>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</si>
  <si>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</si>
  <si>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</si>
  <si>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</si>
  <si>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Dragon Hunter's Great Hammer</t>
  </si>
  <si>
    <t>Dragon Hunter's Warpick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</si>
  <si>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</si>
  <si>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</si>
  <si>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</si>
  <si>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</si>
  <si>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</si>
  <si>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</si>
  <si>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</si>
  <si>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</si>
  <si>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</si>
  <si>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</si>
  <si>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</si>
  <si>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</si>
  <si>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</si>
  <si>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</si>
  <si>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</si>
  <si>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</si>
  <si>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</si>
  <si>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</si>
  <si>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</si>
  <si>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</si>
  <si>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</si>
  <si>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</si>
  <si>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Gargoyle Bident</t>
  </si>
  <si>
    <t>Spitfire Spear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</si>
  <si>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</si>
  <si>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</si>
  <si>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</si>
  <si>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</si>
  <si>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</si>
  <si>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</si>
  <si>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</si>
  <si>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</si>
  <si>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</si>
  <si>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</si>
  <si>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</si>
  <si>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Lances</t>
  </si>
  <si>
    <t>Grand Lance</t>
  </si>
  <si>
    <t>Heide Lance</t>
  </si>
  <si>
    <t>Heide Greatlance</t>
  </si>
  <si>
    <t>Rampart Golem Lance</t>
  </si>
  <si>
    <t>Irithyll Lance</t>
  </si>
  <si>
    <t>Chariot Lance</t>
  </si>
  <si>
    <t>Halberd</t>
  </si>
  <si>
    <t>Red Hilted Halberd</t>
  </si>
  <si>
    <t>Lucerne</t>
  </si>
  <si>
    <t>Bardiche</t>
  </si>
  <si>
    <t>Winged Knight Halberd</t>
  </si>
  <si>
    <t>Hunter Axe</t>
  </si>
  <si>
    <t>Old Knight Glaive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</si>
  <si>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</si>
  <si>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</si>
  <si>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</si>
  <si>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</si>
  <si>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</si>
  <si>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</si>
  <si>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</si>
  <si>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</si>
  <si>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Helix Halberd</t>
  </si>
  <si>
    <t>Gargoyle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</si>
  <si>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</si>
  <si>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</si>
  <si>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</si>
  <si>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</si>
  <si>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</si>
  <si>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</si>
  <si>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</si>
  <si>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</si>
  <si>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</si>
  <si>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</si>
  <si>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</si>
  <si>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</si>
  <si>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</si>
  <si>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</si>
  <si>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</si>
  <si>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</si>
  <si>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</si>
  <si>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</si>
  <si>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</si>
  <si>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</si>
  <si>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</si>
  <si>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</si>
  <si>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</si>
  <si>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</si>
  <si>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</si>
  <si>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</si>
  <si>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</si>
  <si>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</si>
  <si>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</si>
  <si>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</si>
  <si>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</si>
  <si>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</si>
  <si>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</si>
  <si>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</si>
  <si>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</si>
  <si>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</si>
  <si>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</si>
  <si>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</si>
  <si>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</si>
  <si>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</si>
  <si>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</si>
  <si>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</si>
  <si>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</si>
  <si>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</si>
  <si>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</si>
  <si>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</si>
  <si>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</si>
  <si>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</si>
  <si>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</si>
  <si>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</si>
  <si>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</si>
  <si>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</si>
  <si>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</si>
  <si>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</si>
  <si>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</si>
  <si>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</si>
  <si>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</si>
  <si>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</si>
  <si>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</si>
  <si>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</si>
  <si>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</si>
  <si>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</si>
  <si>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</si>
  <si>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</si>
  <si>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</si>
  <si>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</si>
  <si>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</si>
  <si>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</si>
  <si>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</si>
  <si>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</si>
  <si>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</si>
  <si>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</si>
  <si>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</si>
  <si>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</si>
  <si>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</si>
  <si>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</si>
  <si>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</si>
  <si>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</si>
  <si>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</si>
  <si>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</si>
  <si>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</si>
  <si>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</si>
  <si>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</si>
  <si>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</si>
  <si>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</si>
  <si>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</si>
  <si>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</si>
  <si>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</si>
  <si>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</si>
  <si>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</si>
  <si>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</si>
  <si>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</si>
  <si>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</si>
  <si>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</si>
  <si>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</si>
  <si>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</si>
  <si>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</si>
  <si>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</si>
  <si>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</si>
  <si>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</si>
  <si>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</si>
  <si>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</si>
  <si>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</si>
  <si>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</si>
  <si>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</si>
  <si>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</si>
  <si>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</si>
  <si>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</si>
  <si>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</si>
  <si>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</si>
  <si>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</si>
  <si>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</si>
  <si>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</si>
  <si>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</si>
  <si>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</si>
  <si>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</si>
  <si>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</si>
  <si>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</si>
  <si>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</si>
  <si>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</si>
  <si>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</si>
  <si>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</si>
  <si>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</si>
  <si>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</si>
  <si>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</si>
  <si>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</si>
  <si>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</si>
  <si>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</si>
  <si>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</si>
  <si>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</si>
  <si>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</si>
  <si>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</si>
  <si>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</si>
  <si>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</si>
  <si>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</si>
  <si>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</si>
  <si>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</si>
  <si>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</si>
  <si>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</si>
  <si>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</si>
  <si>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</si>
  <si>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</si>
  <si>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</si>
  <si>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</si>
  <si>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</si>
  <si>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</si>
  <si>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</si>
  <si>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</si>
  <si>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</si>
  <si>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</si>
  <si>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</si>
  <si>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</si>
  <si>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</si>
  <si>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</si>
  <si>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</si>
  <si>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</si>
  <si>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</si>
  <si>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</si>
  <si>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</si>
  <si>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</si>
  <si>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</si>
  <si>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</si>
  <si>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</si>
  <si>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</si>
  <si>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</si>
  <si>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</si>
  <si>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</si>
  <si>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</si>
  <si>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</si>
  <si>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</si>
  <si>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</si>
  <si>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</si>
  <si>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</si>
  <si>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</si>
  <si>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</si>
  <si>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</si>
  <si>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</si>
  <si>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</si>
  <si>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</si>
  <si>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</si>
  <si>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</si>
  <si>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</si>
  <si>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</si>
  <si>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</si>
  <si>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</si>
  <si>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</si>
  <si>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</si>
  <si>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</si>
  <si>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</si>
  <si>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</si>
  <si>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</si>
  <si>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</si>
  <si>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</si>
  <si>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</si>
  <si>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</si>
  <si>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</si>
  <si>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</si>
  <si>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</si>
  <si>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</si>
  <si>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</si>
  <si>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</si>
  <si>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</si>
  <si>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</si>
  <si>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</si>
  <si>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</si>
  <si>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</si>
  <si>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</si>
  <si>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</si>
  <si>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</si>
  <si>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</si>
  <si>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</si>
  <si>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</si>
  <si>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</si>
  <si>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</si>
  <si>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</si>
  <si>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</si>
  <si>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</si>
  <si>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</si>
  <si>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</si>
  <si>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</si>
  <si>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</si>
  <si>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</si>
  <si>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</si>
  <si>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</si>
  <si>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</si>
  <si>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</si>
  <si>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</si>
  <si>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</si>
  <si>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</si>
  <si>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</si>
  <si>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</si>
  <si>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</si>
  <si>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</si>
  <si>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</si>
  <si>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</si>
  <si>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</si>
  <si>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</si>
  <si>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</si>
  <si>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</si>
  <si>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</si>
  <si>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</si>
  <si>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</si>
  <si>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</si>
  <si>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</si>
  <si>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</si>
  <si>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</si>
  <si>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</si>
  <si>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</si>
  <si>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</si>
  <si>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</si>
  <si>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</si>
  <si>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</si>
  <si>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</si>
  <si>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</si>
  <si>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</si>
  <si>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</si>
  <si>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</si>
  <si>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</si>
  <si>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</si>
  <si>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</si>
  <si>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</si>
  <si>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</si>
  <si>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</si>
  <si>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</si>
  <si>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</si>
  <si>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</si>
  <si>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</si>
  <si>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</si>
  <si>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</si>
  <si>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</si>
  <si>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</si>
  <si>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</si>
  <si>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</si>
  <si>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</si>
  <si>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</si>
  <si>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</si>
  <si>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</si>
  <si>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</si>
  <si>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</si>
  <si>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</si>
  <si>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</si>
  <si>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</si>
  <si>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</si>
  <si>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</si>
  <si>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</si>
  <si>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</si>
  <si>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</si>
  <si>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</si>
  <si>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</si>
  <si>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</si>
  <si>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</si>
  <si>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</si>
  <si>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</si>
  <si>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</si>
  <si>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</si>
  <si>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</si>
  <si>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</si>
  <si>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</si>
  <si>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</si>
  <si>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</si>
  <si>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</si>
  <si>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</si>
  <si>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</si>
  <si>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</si>
  <si>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</si>
  <si>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</si>
  <si>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</si>
  <si>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</si>
  <si>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</si>
  <si>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</si>
  <si>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</si>
  <si>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</si>
  <si>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</si>
  <si>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</si>
  <si>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</si>
  <si>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</si>
  <si>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</si>
  <si>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</si>
  <si>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</si>
  <si>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</si>
  <si>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</si>
  <si>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</si>
  <si>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</si>
  <si>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</si>
  <si>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</si>
  <si>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</si>
  <si>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</si>
  <si>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</si>
  <si>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</si>
  <si>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</si>
  <si>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</si>
  <si>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</si>
  <si>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</si>
  <si>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</si>
  <si>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</si>
  <si>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</si>
  <si>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</si>
  <si>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</si>
  <si>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</si>
  <si>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</si>
  <si>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</si>
  <si>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</si>
  <si>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</si>
  <si>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</si>
  <si>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</si>
  <si>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</si>
  <si>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</si>
  <si>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</si>
  <si>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</si>
  <si>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</si>
  <si>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</si>
  <si>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</si>
  <si>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</si>
  <si>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</si>
  <si>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</si>
  <si>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</si>
  <si>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</si>
  <si>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</si>
  <si>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</si>
  <si>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</si>
  <si>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</si>
  <si>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</si>
  <si>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</si>
  <si>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</si>
  <si>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</si>
  <si>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</si>
  <si>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</si>
  <si>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</si>
  <si>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</si>
  <si>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</si>
  <si>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</si>
  <si>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</si>
  <si>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</si>
  <si>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</si>
  <si>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</si>
  <si>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</si>
  <si>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</si>
  <si>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</si>
  <si>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</si>
  <si>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</si>
  <si>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</si>
  <si>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</si>
  <si>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</si>
  <si>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</si>
  <si>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</si>
  <si>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</si>
  <si>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</si>
  <si>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</si>
  <si>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</si>
  <si>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</si>
  <si>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</si>
  <si>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</si>
  <si>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</si>
  <si>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</si>
  <si>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</si>
  <si>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</si>
  <si>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</si>
  <si>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</si>
  <si>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</si>
  <si>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</si>
  <si>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</si>
  <si>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</si>
  <si>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</si>
  <si>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</si>
  <si>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</si>
  <si>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</si>
  <si>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</si>
  <si>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</si>
  <si>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</si>
  <si>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</si>
  <si>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</si>
  <si>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</si>
  <si>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</si>
  <si>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</si>
  <si>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</si>
  <si>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</si>
  <si>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</si>
  <si>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</si>
  <si>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</si>
  <si>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</si>
  <si>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</si>
  <si>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</si>
  <si>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</si>
  <si>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</si>
  <si>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</si>
  <si>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</si>
  <si>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</si>
  <si>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</si>
  <si>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</si>
  <si>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</si>
  <si>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</si>
  <si>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</si>
  <si>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</si>
  <si>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</si>
  <si>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</si>
  <si>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</si>
  <si>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</si>
  <si>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</si>
  <si>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</si>
  <si>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</si>
  <si>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</si>
  <si>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</si>
  <si>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</si>
  <si>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</si>
  <si>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</si>
  <si>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</si>
  <si>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</si>
  <si>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</si>
  <si>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</si>
  <si>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</si>
  <si>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</si>
  <si>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</si>
  <si>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</si>
  <si>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</si>
  <si>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</si>
  <si>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</si>
  <si>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</si>
  <si>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</si>
  <si>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</si>
  <si>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</si>
  <si>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</si>
  <si>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</si>
  <si>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</si>
  <si>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</si>
  <si>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</si>
  <si>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</si>
  <si>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</si>
  <si>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</si>
  <si>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</si>
  <si>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</si>
  <si>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</si>
  <si>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</si>
  <si>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</si>
  <si>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</si>
  <si>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</si>
  <si>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</si>
  <si>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</si>
  <si>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</si>
  <si>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</si>
  <si>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</si>
  <si>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</si>
  <si>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</si>
  <si>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</si>
  <si>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</si>
  <si>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</si>
  <si>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</si>
  <si>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</si>
  <si>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</si>
  <si>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</si>
  <si>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</si>
  <si>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</si>
  <si>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</si>
  <si>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</si>
  <si>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</si>
  <si>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</si>
  <si>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</si>
  <si>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</si>
  <si>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</si>
  <si>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</si>
  <si>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</si>
  <si>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</si>
  <si>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</si>
  <si>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</si>
  <si>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</si>
  <si>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</si>
  <si>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</si>
  <si>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</si>
  <si>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</si>
  <si>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</si>
  <si>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</si>
  <si>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</si>
  <si>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</si>
  <si>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</si>
  <si>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</si>
  <si>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</si>
  <si>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</si>
  <si>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</si>
  <si>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</si>
  <si>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</si>
  <si>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</si>
  <si>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</si>
  <si>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</si>
  <si>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</si>
  <si>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</si>
  <si>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</si>
  <si>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</si>
  <si>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</si>
  <si>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</si>
  <si>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</si>
  <si>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</si>
  <si>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</si>
  <si>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</si>
  <si>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</si>
  <si>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</si>
  <si>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</si>
  <si>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</si>
  <si>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</si>
  <si>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</si>
  <si>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</si>
  <si>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</si>
  <si>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</si>
  <si>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</si>
  <si>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</si>
  <si>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</si>
  <si>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</si>
  <si>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</si>
  <si>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</si>
  <si>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</si>
  <si>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</si>
  <si>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</si>
  <si>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</si>
  <si>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</si>
  <si>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</si>
  <si>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</si>
  <si>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</si>
  <si>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</si>
  <si>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</si>
  <si>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</si>
  <si>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</si>
  <si>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</si>
  <si>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</si>
  <si>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</si>
  <si>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</si>
  <si>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</si>
  <si>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</si>
  <si>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</si>
  <si>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</si>
  <si>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</si>
  <si>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</si>
  <si>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</si>
  <si>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</si>
  <si>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</si>
  <si>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</si>
  <si>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</si>
  <si>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</si>
  <si>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</si>
  <si>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</si>
  <si>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</si>
  <si>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</si>
  <si>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</si>
  <si>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</si>
  <si>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</si>
  <si>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</si>
  <si>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</si>
  <si>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</si>
  <si>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</si>
  <si>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</si>
  <si>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</si>
  <si>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</si>
  <si>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</si>
  <si>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</si>
  <si>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</si>
  <si>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</si>
  <si>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</si>
  <si>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</si>
  <si>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</si>
  <si>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</si>
  <si>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</si>
  <si>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</si>
  <si>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</si>
  <si>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</si>
  <si>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</si>
  <si>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</si>
  <si>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</si>
  <si>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</si>
  <si>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</si>
  <si>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</si>
  <si>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</si>
  <si>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</si>
  <si>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</si>
  <si>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</si>
  <si>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</si>
  <si>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</si>
  <si>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</si>
  <si>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</si>
  <si>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</si>
  <si>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</si>
  <si>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</si>
  <si>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</si>
  <si>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</si>
  <si>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</si>
  <si>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</si>
  <si>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</si>
  <si>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</si>
  <si>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</si>
  <si>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</si>
  <si>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</si>
  <si>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</si>
  <si>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</si>
  <si>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</si>
  <si>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</si>
  <si>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</si>
  <si>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</si>
  <si>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</si>
  <si>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</si>
  <si>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</si>
  <si>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</si>
  <si>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</si>
  <si>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</si>
  <si>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</si>
  <si>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</si>
  <si>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</si>
  <si>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</si>
  <si>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</si>
  <si>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</si>
  <si>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</si>
  <si>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</si>
  <si>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</si>
  <si>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</si>
  <si>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</si>
  <si>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</si>
  <si>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</si>
  <si>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</si>
  <si>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</si>
  <si>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</si>
  <si>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</si>
  <si>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</si>
  <si>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</si>
  <si>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</si>
  <si>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</si>
  <si>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</si>
  <si>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</si>
  <si>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</si>
  <si>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</si>
  <si>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</si>
  <si>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</si>
  <si>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</si>
  <si>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</si>
  <si>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</si>
  <si>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</si>
  <si>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</si>
  <si>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</si>
  <si>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</si>
  <si>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</si>
  <si>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</si>
  <si>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</si>
  <si>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</si>
  <si>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</si>
  <si>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</si>
  <si>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</si>
  <si>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</si>
  <si>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</si>
  <si>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</si>
  <si>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</si>
  <si>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</si>
  <si>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</si>
  <si>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</si>
  <si>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</si>
  <si>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</si>
  <si>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</si>
  <si>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</si>
  <si>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</si>
  <si>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</si>
  <si>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</si>
  <si>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</si>
  <si>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</si>
  <si>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</si>
  <si>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</si>
  <si>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</si>
  <si>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</si>
  <si>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</si>
  <si>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</si>
  <si>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</si>
  <si>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</si>
  <si>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</si>
  <si>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</si>
  <si>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</si>
  <si>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</si>
  <si>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</si>
  <si>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</si>
  <si>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</si>
  <si>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</si>
  <si>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</si>
  <si>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</si>
  <si>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</si>
  <si>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</si>
  <si>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</si>
  <si>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</si>
  <si>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</si>
  <si>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</si>
  <si>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</si>
  <si>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</si>
  <si>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</si>
  <si>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</si>
  <si>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</si>
  <si>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</si>
  <si>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</si>
  <si>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</si>
  <si>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</si>
  <si>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</si>
  <si>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</si>
  <si>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</si>
  <si>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</si>
  <si>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</si>
  <si>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</si>
  <si>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</si>
  <si>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Stage 1</t>
  </si>
  <si>
    <t>Stage 2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</si>
  <si>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</si>
  <si>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</si>
  <si>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</si>
  <si>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</si>
  <si>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</si>
  <si>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</si>
  <si>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</si>
  <si>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</si>
  <si>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</si>
  <si>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</si>
  <si>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</si>
  <si>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</si>
  <si>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</si>
  <si>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</si>
  <si>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</si>
  <si>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</si>
  <si>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</si>
  <si>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</si>
  <si>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</si>
  <si>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</si>
  <si>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</si>
  <si>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</si>
  <si>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</si>
  <si>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</si>
  <si>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</si>
  <si>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</si>
  <si>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</si>
  <si>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</si>
  <si>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</si>
  <si>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</si>
  <si>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</si>
  <si>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</si>
  <si>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</si>
  <si>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</si>
  <si>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</si>
  <si>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</si>
  <si>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</si>
  <si>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</si>
  <si>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</si>
  <si>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</si>
  <si>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</si>
  <si>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</si>
  <si>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</si>
  <si>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</si>
  <si>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</si>
  <si>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</si>
  <si>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</si>
  <si>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</si>
  <si>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</si>
  <si>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</si>
  <si>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</si>
  <si>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</si>
  <si>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</si>
  <si>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</si>
  <si>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</si>
  <si>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</si>
  <si>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</si>
  <si>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</si>
  <si>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</si>
  <si>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</si>
  <si>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</si>
  <si>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</si>
  <si>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</si>
  <si>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</si>
  <si>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</si>
  <si>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</si>
  <si>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</si>
  <si>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</si>
  <si>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</si>
  <si>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</si>
  <si>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</si>
  <si>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</si>
  <si>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</si>
  <si>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</si>
  <si>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</si>
  <si>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</si>
  <si>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</si>
  <si>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</si>
  <si>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</si>
  <si>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</si>
  <si>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Weapon/Item</t>
  </si>
  <si>
    <t>Charges gained per hit</t>
  </si>
  <si>
    <t>Straight Sword / Runelock / Valorheart</t>
  </si>
  <si>
    <t>Ultra Greatsword</t>
  </si>
  <si>
    <t>Curved Sword</t>
  </si>
  <si>
    <t>Katana</t>
  </si>
  <si>
    <t>Curved Greatsword</t>
  </si>
  <si>
    <t>Axe</t>
  </si>
  <si>
    <t>Hammer</t>
  </si>
  <si>
    <t>Great Hammer</t>
  </si>
  <si>
    <t>Fist</t>
  </si>
  <si>
    <t>Battlestaff</t>
  </si>
  <si>
    <t>Varies per weapon</t>
  </si>
  <si>
    <t>Thrusting Sword</t>
  </si>
  <si>
    <t>Reaper</t>
  </si>
  <si>
    <t>Blades of Mercy / Brigand Twindaggers / Serpentine Twindaggers</t>
  </si>
  <si>
    <t>Farron Greatsword / Ringed Knight Paired Greatswords / Fume Slated Swords</t>
  </si>
  <si>
    <t>Ciaran's Tracers / Dancer's Enchanted Swords / Sellsword Twinblades / Warden Twinblades</t>
  </si>
  <si>
    <t>Chikage / Onikiri and Ubadachi</t>
  </si>
  <si>
    <t>Drang Twinspears / Twinspears of the Forlorn</t>
  </si>
  <si>
    <t>Giant Door Shield / Imperious Greatshield</t>
  </si>
  <si>
    <t>Spellbound Draconic Fire</t>
  </si>
  <si>
    <t>Spellbound Draconic Fire Orbs</t>
  </si>
  <si>
    <t>Utility Items</t>
  </si>
  <si>
    <t>Charges required per use</t>
  </si>
  <si>
    <t>Use animation</t>
  </si>
  <si>
    <t>Damage / Effect</t>
  </si>
  <si>
    <t>Spellbound Powder</t>
  </si>
  <si>
    <t>Scatter</t>
  </si>
  <si>
    <t>Same as regular consumable</t>
  </si>
  <si>
    <t>Spellbound Skull</t>
  </si>
  <si>
    <t>Slow Throw</t>
  </si>
  <si>
    <t>Offensive / Throwable Items</t>
  </si>
  <si>
    <t>Spellbound Throwing Knife</t>
  </si>
  <si>
    <t>Throwing Knife</t>
  </si>
  <si>
    <t>250 Physical damage with no scaling</t>
  </si>
  <si>
    <t>Spellbound Sorcerous Knife</t>
  </si>
  <si>
    <t>250 Magic damage with no scaling</t>
  </si>
  <si>
    <t>Spellbound Flaming Knife</t>
  </si>
  <si>
    <t>250 Fire damage with no scaling</t>
  </si>
  <si>
    <t>Spellbound Sparking Knife</t>
  </si>
  <si>
    <t>250 Lightning damage with no scaling</t>
  </si>
  <si>
    <t>Spellbound Abyssal Knife</t>
  </si>
  <si>
    <t>250 Dark damage with no scaling</t>
  </si>
  <si>
    <t>Spellbound Poisonous Knife</t>
  </si>
  <si>
    <t>250 Physical damage with no scaling and 60 Poison</t>
  </si>
  <si>
    <t>Spellbound Lacerating Knife</t>
  </si>
  <si>
    <t>250 Physical damage with no scaling and 40 Bleed</t>
  </si>
  <si>
    <t>Spellbound Cursed Knife</t>
  </si>
  <si>
    <t>250 Physical damage with no scaling and 60 Curse</t>
  </si>
  <si>
    <t>Spellbound Frigid Knife</t>
  </si>
  <si>
    <t>250 Physical damage with no scaling and 60 Frost</t>
  </si>
  <si>
    <t>Spellbound Guardian Shiv</t>
  </si>
  <si>
    <t>Church Guardian Shiv</t>
  </si>
  <si>
    <t>300 Physical damage with no scaling and homing</t>
  </si>
  <si>
    <t>Spellbound Holy Water Urn</t>
  </si>
  <si>
    <t>700 Physical damage with no scaling and 10% absorption reduction for 10 seconds</t>
  </si>
  <si>
    <t>Spellbound Firebomb</t>
  </si>
  <si>
    <t>500 Fire damage with no scaling</t>
  </si>
  <si>
    <t>Spellbound Black Firebomb</t>
  </si>
  <si>
    <t>700 Fire damage with no scaling</t>
  </si>
  <si>
    <t>Spellbound Witching Urn</t>
  </si>
  <si>
    <t>700 Magic damage with no scaling</t>
  </si>
  <si>
    <t>Spellbound Lightning Urn</t>
  </si>
  <si>
    <t>700 [250] Lightning damage with no scaling</t>
  </si>
  <si>
    <t>Spellbound Hexing Urn</t>
  </si>
  <si>
    <t>500 Dark damage with no scaling</t>
  </si>
  <si>
    <t>Spellbound Dung</t>
  </si>
  <si>
    <t>Quick Throw</t>
  </si>
  <si>
    <t>130 Toxic for enemy,  110 for self</t>
  </si>
  <si>
    <t>Set-up Firebomb</t>
  </si>
  <si>
    <t>Prism Stone</t>
  </si>
  <si>
    <t>500 fire damage with no scaling + air juggle</t>
  </si>
  <si>
    <t>Spellbound Spear Fragment</t>
  </si>
  <si>
    <t>Spear Fragment</t>
  </si>
  <si>
    <t>1050 [875] Lightning damage with no scaling</t>
  </si>
  <si>
    <t>Spellbound Draconic Might</t>
  </si>
  <si>
    <t>Twinkling Dragon Torso Stone</t>
  </si>
  <si>
    <t>2000 Fire damage with no scaling + Self buff</t>
  </si>
  <si>
    <t>Spellbound Draconic Fury</t>
  </si>
  <si>
    <t>2000 [1000] [250] Fire damage with no scaling + Self buff</t>
  </si>
  <si>
    <t>None</t>
  </si>
  <si>
    <t>Twinkling Dragon Head Stone</t>
  </si>
  <si>
    <t>600 Fire damage with no scaling</t>
  </si>
  <si>
    <t>Buff Items</t>
  </si>
  <si>
    <t>Spellbound Blossom</t>
  </si>
  <si>
    <t>Consumable</t>
  </si>
  <si>
    <t>+20 Stamina Recovery for 20 seconds</t>
  </si>
  <si>
    <t>Spellbound Blessed Resin</t>
  </si>
  <si>
    <t>Quick Apply to Weapon</t>
  </si>
  <si>
    <t>+100 Physical damage, +10% Physical damage and +5% damage against Undead enemies for 10 seconds</t>
  </si>
  <si>
    <t>Spellbound Pale Resin</t>
  </si>
  <si>
    <t>+100 Magic damage and +10% Magic damage for 10 seconds</t>
  </si>
  <si>
    <t>Spellbound Charcoal Resin</t>
  </si>
  <si>
    <t>+100 Fire damage and +10% Fire damage for 10 seconds</t>
  </si>
  <si>
    <t>Spellbound Gold Resin</t>
  </si>
  <si>
    <t>+100 Lightning damage and +10% Lightning damage for 10 seconds</t>
  </si>
  <si>
    <t>Spellbound Human Resin</t>
  </si>
  <si>
    <t>+100 Dark damage and +10% Dark damage for 10 seconds</t>
  </si>
  <si>
    <t>Spellbound Rotten Resin</t>
  </si>
  <si>
    <t>+20 Poison for 20 seconds</t>
  </si>
  <si>
    <t>Spellbound Carthus Rouge</t>
  </si>
  <si>
    <t>+20 Bleed for 20 seconds</t>
  </si>
  <si>
    <t>Spellbound Frozen Resin</t>
  </si>
  <si>
    <t>+20 Frost for 20 seconds</t>
  </si>
  <si>
    <t>Spellbound Cursed Resin</t>
  </si>
  <si>
    <t>+20 Curse for 20 seconds</t>
  </si>
  <si>
    <t>Spellbound Pellet</t>
  </si>
  <si>
    <t>Immunity to damage for 5 seconds</t>
  </si>
  <si>
    <t>Spellbound Mossfruit</t>
  </si>
  <si>
    <t>Immunity to aux for 10 seconds</t>
  </si>
  <si>
    <t>Spellbound Grass Dew</t>
  </si>
  <si>
    <t>+3 HP every second, +10 Stamina Recovery and +10% to all absorptions for 120 seconds</t>
  </si>
  <si>
    <t>Sanctum Mace</t>
  </si>
  <si>
    <t>Wanderer</t>
  </si>
  <si>
    <t>Carthus Swordsman</t>
  </si>
  <si>
    <t>Vordt</t>
  </si>
  <si>
    <t>Throne Watcher</t>
  </si>
  <si>
    <t>Throne Defender</t>
  </si>
  <si>
    <t>Royal Swordsman</t>
  </si>
  <si>
    <t>Spell Cast</t>
  </si>
  <si>
    <t>Disc Chime</t>
  </si>
  <si>
    <t>Sanctum Shield</t>
  </si>
  <si>
    <t>Vessel Shield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</si>
</sst>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\ %"/>
    <numFmt numFmtId="165" formatCode="0.0%"/>
  </numFmts>
  <fonts count="5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  <fill>
      <patternFill patternType="solid">
        <fgColor rgb="FF558ED5"/>
        <bgColor rgb="FFFFDBB6"/>
      </patternFill>
    </fill>
    <fill>
      <patternFill patternType="solid">
        <fgColor rgb="FFFAC090"/>
        <bgColor rgb="FF95B3D7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0" fillId="12" borderId="7" xfId="0" applyNumberFormat="1" applyFont="1" applyFill="1" applyBorder="1"/>
    <xf numFmtId="0" fontId="0" fillId="8" borderId="13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4" fillId="21" borderId="3" xfId="0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2" borderId="28" xfId="0" applyFont="1" applyFill="1" applyBorder="1"/>
    <xf numFmtId="0" fontId="0" fillId="23" borderId="29" xfId="0" applyFill="1" applyBorder="1" applyAlignment="1">
      <alignment horizontal="center"/>
    </xf>
    <xf numFmtId="0" fontId="0" fillId="22" borderId="21" xfId="0" applyFont="1" applyFill="1" applyBorder="1"/>
    <xf numFmtId="0" fontId="0" fillId="23" borderId="22" xfId="0" applyFill="1" applyBorder="1" applyAlignment="1">
      <alignment horizontal="center"/>
    </xf>
    <xf numFmtId="0" fontId="0" fillId="22" borderId="30" xfId="0" applyFont="1" applyFill="1" applyBorder="1"/>
    <xf numFmtId="0" fontId="0" fillId="23" borderId="31" xfId="0" applyFill="1" applyBorder="1" applyAlignment="1">
      <alignment horizontal="center"/>
    </xf>
    <xf numFmtId="0" fontId="0" fillId="22" borderId="29" xfId="0" applyFont="1" applyFill="1" applyBorder="1"/>
    <xf numFmtId="0" fontId="0" fillId="24" borderId="29" xfId="0" applyFont="1" applyFill="1" applyBorder="1" applyAlignment="1">
      <alignment horizontal="center"/>
    </xf>
    <xf numFmtId="0" fontId="0" fillId="23" borderId="29" xfId="0" applyFont="1" applyFill="1" applyBorder="1"/>
    <xf numFmtId="0" fontId="0" fillId="22" borderId="26" xfId="0" applyFont="1" applyFill="1" applyBorder="1"/>
    <xf numFmtId="0" fontId="0" fillId="23" borderId="26" xfId="0" applyFill="1" applyBorder="1" applyAlignment="1">
      <alignment horizontal="center"/>
    </xf>
    <xf numFmtId="0" fontId="0" fillId="24" borderId="26" xfId="0" applyFont="1" applyFill="1" applyBorder="1" applyAlignment="1">
      <alignment horizontal="center"/>
    </xf>
    <xf numFmtId="0" fontId="0" fillId="23" borderId="26" xfId="0" applyFont="1" applyFill="1" applyBorder="1"/>
    <xf numFmtId="0" fontId="4" fillId="21" borderId="4" xfId="0" applyFont="1" applyFill="1" applyBorder="1" applyAlignment="1">
      <alignment horizontal="center"/>
    </xf>
    <xf numFmtId="0" fontId="4" fillId="21" borderId="5" xfId="0" applyFont="1" applyFill="1" applyBorder="1" applyAlignment="1">
      <alignment horizontal="center"/>
    </xf>
    <xf numFmtId="0" fontId="0" fillId="22" borderId="22" xfId="0" applyFont="1" applyFill="1" applyBorder="1"/>
    <xf numFmtId="0" fontId="0" fillId="23" borderId="22" xfId="0" applyFont="1" applyFill="1" applyBorder="1"/>
    <xf numFmtId="0" fontId="0" fillId="24" borderId="22" xfId="0" applyFont="1" applyFill="1" applyBorder="1" applyAlignment="1">
      <alignment horizontal="center"/>
    </xf>
    <xf numFmtId="0" fontId="0" fillId="22" borderId="31" xfId="0" applyFont="1" applyFill="1" applyBorder="1"/>
    <xf numFmtId="0" fontId="0" fillId="23" borderId="31" xfId="0" applyFont="1" applyFill="1" applyBorder="1"/>
    <xf numFmtId="0" fontId="4" fillId="21" borderId="1" xfId="0" applyFont="1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9" xfId="0" applyFont="1" applyFill="1" applyBorder="1" applyAlignment="1">
      <alignment horizontal="center"/>
    </xf>
    <xf numFmtId="0" fontId="0" fillId="22" borderId="18" xfId="0" applyFont="1" applyFill="1" applyBorder="1"/>
    <xf numFmtId="0" fontId="0" fillId="23" borderId="18" xfId="0" applyFill="1" applyBorder="1" applyAlignment="1">
      <alignment horizontal="center"/>
    </xf>
    <xf numFmtId="0" fontId="0" fillId="24" borderId="18" xfId="0" applyFont="1" applyFill="1" applyBorder="1" applyAlignment="1">
      <alignment horizontal="center"/>
    </xf>
    <xf numFmtId="0" fontId="0" fillId="23" borderId="18" xfId="0" applyFont="1" applyFill="1" applyBorder="1"/>
    <xf numFmtId="0" fontId="0" fillId="24" borderId="31" xfId="0" applyFont="1" applyFill="1" applyBorder="1" applyAlignment="1">
      <alignment horizontal="center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0" borderId="0" xfId="0" applyBorder="1"/>
    <xf numFmtId="0" fontId="0" fillId="26" borderId="0" xfId="0" applyFont="1" applyFill="1" applyBorder="1" applyAlignment="1">
      <alignment horizontal="left"/>
    </xf>
    <xf numFmtId="0" fontId="0" fillId="7" borderId="12" xfId="0" applyFill="1" applyBorder="1" applyAlignment="1">
      <alignment horizontal="left"/>
    </xf>
    <xf numFmtId="0" fontId="0" fillId="5" borderId="13" xfId="0" applyFont="1" applyFill="1" applyBorder="1"/>
    <xf numFmtId="0" fontId="0" fillId="9" borderId="13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164" fontId="0" fillId="12" borderId="15" xfId="0" applyNumberFormat="1" applyFill="1" applyBorder="1"/>
    <xf numFmtId="164" fontId="0" fillId="12" borderId="13" xfId="0" applyNumberFormat="1" applyFill="1" applyBorder="1"/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10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AC090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09"/>
  <sheetViews>
    <sheetView tabSelected="1" topLeftCell="A5539" zoomScaleNormal="100" workbookViewId="0">
      <selection activeCell="H5558" sqref="H5558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11.570312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217" t="s">
        <v>21</v>
      </c>
      <c r="E18" s="217"/>
      <c r="F18" s="217"/>
      <c r="G18" s="217"/>
      <c r="H18" s="217"/>
      <c r="I18" s="217" t="s">
        <v>22</v>
      </c>
      <c r="J18" s="217"/>
      <c r="K18" s="217"/>
      <c r="L18" s="217"/>
      <c r="M18" s="217"/>
      <c r="N18" s="217" t="s">
        <v>23</v>
      </c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  <c r="AA18" s="217"/>
      <c r="AB18" s="217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218" t="s">
        <v>26</v>
      </c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219" t="s">
        <v>63</v>
      </c>
      <c r="C335" s="219"/>
      <c r="D335" s="219"/>
      <c r="E335" s="219"/>
      <c r="F335" s="219"/>
      <c r="G335" s="219"/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219" t="s">
        <v>67</v>
      </c>
      <c r="C381" s="219"/>
      <c r="D381" s="219"/>
      <c r="E381" s="219"/>
      <c r="F381" s="219"/>
      <c r="G381" s="219"/>
      <c r="H381" s="219"/>
      <c r="I381" s="219"/>
      <c r="J381" s="219"/>
      <c r="K381" s="219"/>
      <c r="L381" s="219"/>
      <c r="M381" s="219"/>
      <c r="N381" s="219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19"/>
      <c r="Z381" s="219"/>
      <c r="AA381" s="219"/>
      <c r="AB381" s="219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60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61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61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61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61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61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61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61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61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61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61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61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61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61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61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58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59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59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59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59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59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59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59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59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59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59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59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59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59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59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60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61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61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61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61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61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61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61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61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61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61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61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61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61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61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58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59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59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59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59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59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59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59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59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59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59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59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59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59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59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60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61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61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61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61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61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61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61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61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61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61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61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61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61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61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58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59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59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59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59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59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59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59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59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59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59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59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59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59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59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60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61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61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61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61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61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61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61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61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61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61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61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61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58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59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59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59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59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59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59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59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59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59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59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59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59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59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59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58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59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59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59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59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59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59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59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59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59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59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59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59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59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59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60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61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61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61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61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61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61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61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61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61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61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61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61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61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61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58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59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59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59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59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59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59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59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59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59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59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59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59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59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59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219" t="s">
        <v>91</v>
      </c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219" t="s">
        <v>95</v>
      </c>
      <c r="C773" s="219"/>
      <c r="D773" s="219"/>
      <c r="E773" s="219"/>
      <c r="F773" s="219"/>
      <c r="G773" s="219"/>
      <c r="H773" s="219"/>
      <c r="I773" s="219"/>
      <c r="J773" s="219"/>
      <c r="K773" s="219"/>
      <c r="L773" s="219"/>
      <c r="M773" s="219"/>
      <c r="N773" s="219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19"/>
      <c r="Z773" s="219"/>
      <c r="AA773" s="219"/>
      <c r="AB773" s="219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219" t="s">
        <v>125</v>
      </c>
      <c r="C1209" s="219"/>
      <c r="D1209" s="219"/>
      <c r="E1209" s="219"/>
      <c r="F1209" s="219"/>
      <c r="G1209" s="219"/>
      <c r="H1209" s="219"/>
      <c r="I1209" s="219"/>
      <c r="J1209" s="219"/>
      <c r="K1209" s="219"/>
      <c r="L1209" s="219"/>
      <c r="M1209" s="219"/>
      <c r="N1209" s="219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19"/>
      <c r="Z1209" s="219"/>
      <c r="AA1209" s="219"/>
      <c r="AB1209" s="219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93" si="156">N1530+S1530</f>
        <v>512.40000000000009</v>
      </c>
      <c r="Y1530" s="51">
        <f t="shared" ref="Y1530:Y1593" si="157">O1530+T1530</f>
        <v>0</v>
      </c>
      <c r="Z1530" s="51">
        <f t="shared" ref="Z1530:Z1593" si="158">P1530+U1530</f>
        <v>112</v>
      </c>
      <c r="AA1530" s="51">
        <f t="shared" ref="AA1530:AA1593" si="159">Q1530+V1530</f>
        <v>0</v>
      </c>
      <c r="AB1530" s="51">
        <f t="shared" ref="AB1530:AB1593" si="160">R1530+W1530</f>
        <v>0</v>
      </c>
      <c r="AC1530" s="52">
        <f t="shared" ref="AC1530:AC1593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150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3"/>
    </row>
    <row r="1585" spans="1:34" x14ac:dyDescent="0.25">
      <c r="A1585" s="54" t="s">
        <v>19</v>
      </c>
      <c r="B1585" s="60" t="s">
        <v>151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3"/>
    </row>
    <row r="1586" spans="1:34" x14ac:dyDescent="0.25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3"/>
    </row>
    <row r="1587" spans="1:34" x14ac:dyDescent="0.25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3"/>
    </row>
    <row r="1588" spans="1:34" x14ac:dyDescent="0.25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3"/>
    </row>
    <row r="1589" spans="1:34" x14ac:dyDescent="0.25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3"/>
    </row>
    <row r="1590" spans="1:34" x14ac:dyDescent="0.25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si="156"/>
        <v>377.49599999999998</v>
      </c>
      <c r="Y1590" s="51">
        <f t="shared" si="157"/>
        <v>240.37999999999994</v>
      </c>
      <c r="Z1590" s="51">
        <f t="shared" si="158"/>
        <v>0</v>
      </c>
      <c r="AA1590" s="51">
        <f t="shared" si="159"/>
        <v>0</v>
      </c>
      <c r="AB1590" s="51">
        <f t="shared" si="160"/>
        <v>0</v>
      </c>
      <c r="AC1590" s="52">
        <f t="shared" si="161"/>
        <v>617.9</v>
      </c>
      <c r="AD1590" s="53">
        <f>(ROUND(AC1590-AC1585,1)/AC1585)</f>
        <v>0</v>
      </c>
      <c r="AE1590" s="44"/>
      <c r="AF1590" s="45"/>
      <c r="AH1590" s="3"/>
    </row>
    <row r="1591" spans="1:34" x14ac:dyDescent="0.25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56"/>
        <v>69.9435</v>
      </c>
      <c r="Y1591" s="51">
        <f t="shared" si="157"/>
        <v>687.20400000000006</v>
      </c>
      <c r="Z1591" s="51">
        <f t="shared" si="158"/>
        <v>0</v>
      </c>
      <c r="AA1591" s="51">
        <f t="shared" si="159"/>
        <v>0</v>
      </c>
      <c r="AB1591" s="51">
        <f t="shared" si="160"/>
        <v>0</v>
      </c>
      <c r="AC1591" s="52">
        <f t="shared" si="161"/>
        <v>757.1</v>
      </c>
      <c r="AD1591" s="53">
        <f>(ROUND(AC1591-AC1585,1)/AC1585)</f>
        <v>0.2252791713869558</v>
      </c>
      <c r="AE1591" s="44"/>
      <c r="AF1591" s="45"/>
      <c r="AH1591" s="3"/>
    </row>
    <row r="1592" spans="1:34" x14ac:dyDescent="0.25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56"/>
        <v>69.9435</v>
      </c>
      <c r="Y1592" s="51">
        <f t="shared" si="157"/>
        <v>0</v>
      </c>
      <c r="Z1592" s="51">
        <f t="shared" si="158"/>
        <v>639.57600000000002</v>
      </c>
      <c r="AA1592" s="51">
        <f t="shared" si="159"/>
        <v>0</v>
      </c>
      <c r="AB1592" s="51">
        <f t="shared" si="160"/>
        <v>0</v>
      </c>
      <c r="AC1592" s="52">
        <f t="shared" si="161"/>
        <v>709.5</v>
      </c>
      <c r="AD1592" s="53">
        <f>(ROUND(AC1592-AC1585,1)/AC1585)</f>
        <v>0.14824405243566921</v>
      </c>
      <c r="AE1592" s="44"/>
      <c r="AF1592" s="45"/>
      <c r="AH1592" s="3"/>
    </row>
    <row r="1593" spans="1:34" x14ac:dyDescent="0.25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56"/>
        <v>69.9435</v>
      </c>
      <c r="Y1593" s="51">
        <f t="shared" si="157"/>
        <v>0</v>
      </c>
      <c r="Z1593" s="51">
        <f t="shared" si="158"/>
        <v>0</v>
      </c>
      <c r="AA1593" s="51">
        <f t="shared" si="159"/>
        <v>639.57600000000002</v>
      </c>
      <c r="AB1593" s="51">
        <f t="shared" si="160"/>
        <v>0</v>
      </c>
      <c r="AC1593" s="52">
        <f t="shared" si="161"/>
        <v>709.5</v>
      </c>
      <c r="AD1593" s="53">
        <f>(ROUND(AC1593-AC1585,1)/AC1585)</f>
        <v>0.14824405243566921</v>
      </c>
      <c r="AE1593" s="44"/>
      <c r="AF1593" s="45"/>
      <c r="AH1593" s="3"/>
    </row>
    <row r="1594" spans="1:34" x14ac:dyDescent="0.25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ref="X1594:X1599" si="162">N1594+S1594</f>
        <v>69.9435</v>
      </c>
      <c r="Y1594" s="51">
        <f t="shared" ref="Y1594:Y1599" si="163">O1594+T1594</f>
        <v>0</v>
      </c>
      <c r="Z1594" s="51">
        <f t="shared" ref="Z1594:Z1599" si="164">P1594+U1594</f>
        <v>0</v>
      </c>
      <c r="AA1594" s="51">
        <f t="shared" ref="AA1594:AA1599" si="165">Q1594+V1594</f>
        <v>0</v>
      </c>
      <c r="AB1594" s="51">
        <f t="shared" ref="AB1594:AB1599" si="166">R1594+W1594</f>
        <v>639.57600000000002</v>
      </c>
      <c r="AC1594" s="52">
        <f t="shared" ref="AC1594:AC1599" si="167">ROUND(X1594+Y1594+Z1594+AA1594+AB1594,1)</f>
        <v>709.5</v>
      </c>
      <c r="AD1594" s="53">
        <f>(ROUND(AC1594-AC1585,1)/AC1585)</f>
        <v>0.14824405243566921</v>
      </c>
      <c r="AE1594" s="44"/>
      <c r="AF1594" s="45"/>
      <c r="AH1594" s="3"/>
    </row>
    <row r="1595" spans="1:34" x14ac:dyDescent="0.25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3"/>
    </row>
    <row r="1596" spans="1:34" x14ac:dyDescent="0.25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3"/>
    </row>
    <row r="1597" spans="1:34" x14ac:dyDescent="0.25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3"/>
    </row>
    <row r="1598" spans="1:34" x14ac:dyDescent="0.25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3"/>
    </row>
    <row r="1599" spans="1:34" x14ac:dyDescent="0.25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3"/>
    </row>
    <row r="1600" spans="1:34" x14ac:dyDescent="0.25">
      <c r="A1600" s="62"/>
      <c r="B1600" s="220" t="s">
        <v>152</v>
      </c>
      <c r="C1600" s="220"/>
      <c r="D1600" s="220"/>
      <c r="E1600" s="220"/>
      <c r="F1600" s="220"/>
      <c r="G1600" s="220"/>
      <c r="H1600" s="220"/>
      <c r="I1600" s="220"/>
      <c r="J1600" s="220"/>
      <c r="K1600" s="220"/>
      <c r="L1600" s="220"/>
      <c r="M1600" s="220"/>
      <c r="N1600" s="220"/>
      <c r="O1600" s="220"/>
      <c r="P1600" s="220"/>
      <c r="Q1600" s="220"/>
      <c r="R1600" s="220"/>
      <c r="S1600" s="220"/>
      <c r="T1600" s="220"/>
      <c r="U1600" s="220"/>
      <c r="V1600" s="220"/>
      <c r="W1600" s="220"/>
      <c r="X1600" s="220"/>
      <c r="Y1600" s="220"/>
      <c r="Z1600" s="220"/>
      <c r="AA1600" s="220"/>
      <c r="AB1600" s="220"/>
      <c r="AC1600" s="12">
        <v>500</v>
      </c>
      <c r="AD1600" s="12"/>
      <c r="AE1600" s="44"/>
      <c r="AF1600" s="45"/>
      <c r="AH1600" s="3"/>
    </row>
    <row r="1601" spans="1:34" x14ac:dyDescent="0.25">
      <c r="A1601" s="54" t="s">
        <v>19</v>
      </c>
      <c r="B1601" s="47" t="s">
        <v>153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 x14ac:dyDescent="0.25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 x14ac:dyDescent="0.25">
      <c r="A1616" s="54" t="s">
        <v>19</v>
      </c>
      <c r="B1616" s="55" t="s">
        <v>154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 x14ac:dyDescent="0.25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 x14ac:dyDescent="0.25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 x14ac:dyDescent="0.25">
      <c r="A1631" s="54" t="s">
        <v>19</v>
      </c>
      <c r="B1631" s="37" t="s">
        <v>155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156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 x14ac:dyDescent="0.25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 x14ac:dyDescent="0.25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157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 x14ac:dyDescent="0.25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 x14ac:dyDescent="0.25">
      <c r="A1691" s="54" t="s">
        <v>19</v>
      </c>
      <c r="B1691" s="37" t="s">
        <v>159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 x14ac:dyDescent="0.25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 x14ac:dyDescent="0.25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 x14ac:dyDescent="0.25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 x14ac:dyDescent="0.25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 x14ac:dyDescent="0.25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 x14ac:dyDescent="0.25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 x14ac:dyDescent="0.25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 x14ac:dyDescent="0.25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 x14ac:dyDescent="0.25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 x14ac:dyDescent="0.25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 x14ac:dyDescent="0.25">
      <c r="A1706" s="54" t="s">
        <v>19</v>
      </c>
      <c r="B1706" s="55" t="s">
        <v>160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 x14ac:dyDescent="0.25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 x14ac:dyDescent="0.25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 x14ac:dyDescent="0.25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 x14ac:dyDescent="0.25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 x14ac:dyDescent="0.25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 x14ac:dyDescent="0.25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 x14ac:dyDescent="0.25">
      <c r="A1721" s="54" t="s">
        <v>19</v>
      </c>
      <c r="B1721" s="37" t="s">
        <v>161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47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 x14ac:dyDescent="0.25">
      <c r="A1723" s="46" t="s">
        <v>30</v>
      </c>
      <c r="B1723" s="47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47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47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47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47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 x14ac:dyDescent="0.25">
      <c r="A1728" s="46" t="s">
        <v>35</v>
      </c>
      <c r="B1728" s="47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 x14ac:dyDescent="0.25">
      <c r="A1729" s="46" t="s">
        <v>36</v>
      </c>
      <c r="B1729" s="47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 x14ac:dyDescent="0.25">
      <c r="A1730" s="46" t="s">
        <v>37</v>
      </c>
      <c r="B1730" s="47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 x14ac:dyDescent="0.25">
      <c r="A1731" s="46" t="s">
        <v>38</v>
      </c>
      <c r="B1731" s="47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 x14ac:dyDescent="0.25">
      <c r="A1732" s="46" t="s">
        <v>39</v>
      </c>
      <c r="B1732" s="47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 x14ac:dyDescent="0.25">
      <c r="A1733" s="46"/>
      <c r="B1733" s="47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 x14ac:dyDescent="0.25">
      <c r="A1734" s="46"/>
      <c r="B1734" s="47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 x14ac:dyDescent="0.25">
      <c r="A1735" s="46"/>
      <c r="B1735" s="47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 x14ac:dyDescent="0.25">
      <c r="A1736" s="54" t="s">
        <v>19</v>
      </c>
      <c r="B1736" s="55" t="s">
        <v>162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56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 x14ac:dyDescent="0.25">
      <c r="A1738" s="46" t="s">
        <v>30</v>
      </c>
      <c r="B1738" s="56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56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56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56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56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 x14ac:dyDescent="0.25">
      <c r="A1743" s="46" t="s">
        <v>35</v>
      </c>
      <c r="B1743" s="56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 x14ac:dyDescent="0.25">
      <c r="A1744" s="46" t="s">
        <v>36</v>
      </c>
      <c r="B1744" s="56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 x14ac:dyDescent="0.25">
      <c r="A1745" s="46" t="s">
        <v>37</v>
      </c>
      <c r="B1745" s="56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 x14ac:dyDescent="0.25">
      <c r="A1746" s="46" t="s">
        <v>38</v>
      </c>
      <c r="B1746" s="56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 x14ac:dyDescent="0.25">
      <c r="A1747" s="46" t="s">
        <v>39</v>
      </c>
      <c r="B1747" s="56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 x14ac:dyDescent="0.25">
      <c r="A1748" s="46"/>
      <c r="B1748" s="56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 x14ac:dyDescent="0.25">
      <c r="A1749" s="46"/>
      <c r="B1749" s="56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 x14ac:dyDescent="0.25">
      <c r="A1750" s="46"/>
      <c r="B1750" s="56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 x14ac:dyDescent="0.25">
      <c r="A1751" s="54" t="s">
        <v>19</v>
      </c>
      <c r="B1751" s="37" t="s">
        <v>163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47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 x14ac:dyDescent="0.25">
      <c r="A1753" s="46" t="s">
        <v>30</v>
      </c>
      <c r="B1753" s="47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47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47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47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47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 x14ac:dyDescent="0.25">
      <c r="A1758" s="46" t="s">
        <v>35</v>
      </c>
      <c r="B1758" s="47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 x14ac:dyDescent="0.25">
      <c r="A1759" s="46" t="s">
        <v>36</v>
      </c>
      <c r="B1759" s="47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 x14ac:dyDescent="0.25">
      <c r="A1760" s="46" t="s">
        <v>37</v>
      </c>
      <c r="B1760" s="47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 x14ac:dyDescent="0.25">
      <c r="A1761" s="46" t="s">
        <v>38</v>
      </c>
      <c r="B1761" s="47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 x14ac:dyDescent="0.25">
      <c r="A1762" s="46" t="s">
        <v>39</v>
      </c>
      <c r="B1762" s="47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 x14ac:dyDescent="0.25">
      <c r="A1763" s="46"/>
      <c r="B1763" s="47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 x14ac:dyDescent="0.25">
      <c r="A1764" s="46"/>
      <c r="B1764" s="47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 x14ac:dyDescent="0.25">
      <c r="A1765" s="46"/>
      <c r="B1765" s="47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 x14ac:dyDescent="0.25">
      <c r="A1766" s="54" t="s">
        <v>19</v>
      </c>
      <c r="B1766" s="55" t="s">
        <v>164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 x14ac:dyDescent="0.25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 x14ac:dyDescent="0.25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 x14ac:dyDescent="0.25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 x14ac:dyDescent="0.25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 x14ac:dyDescent="0.25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 x14ac:dyDescent="0.25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 x14ac:dyDescent="0.25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 x14ac:dyDescent="0.25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 x14ac:dyDescent="0.25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 x14ac:dyDescent="0.25">
      <c r="A1781" s="54" t="s">
        <v>19</v>
      </c>
      <c r="B1781" s="58" t="s">
        <v>165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 x14ac:dyDescent="0.25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 x14ac:dyDescent="0.25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 x14ac:dyDescent="0.25">
      <c r="A1796" s="54" t="s">
        <v>19</v>
      </c>
      <c r="B1796" s="60" t="s">
        <v>166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 x14ac:dyDescent="0.25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 x14ac:dyDescent="0.25">
      <c r="A1811" s="54" t="s">
        <v>19</v>
      </c>
      <c r="B1811" s="58" t="s">
        <v>167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 x14ac:dyDescent="0.25">
      <c r="A1826" s="54" t="s">
        <v>19</v>
      </c>
      <c r="B1826" s="60" t="s">
        <v>168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 x14ac:dyDescent="0.25">
      <c r="A1841" s="54" t="s">
        <v>19</v>
      </c>
      <c r="B1841" s="58" t="s">
        <v>169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 x14ac:dyDescent="0.25">
      <c r="A1856" s="54" t="s">
        <v>19</v>
      </c>
      <c r="B1856" s="60" t="s">
        <v>170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 x14ac:dyDescent="0.25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 x14ac:dyDescent="0.25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 x14ac:dyDescent="0.25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 x14ac:dyDescent="0.25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 x14ac:dyDescent="0.25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 x14ac:dyDescent="0.25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 x14ac:dyDescent="0.25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 x14ac:dyDescent="0.25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 x14ac:dyDescent="0.25">
      <c r="A1871" s="54" t="s">
        <v>19</v>
      </c>
      <c r="B1871" s="58" t="s">
        <v>171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 x14ac:dyDescent="0.25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 x14ac:dyDescent="0.25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 x14ac:dyDescent="0.25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 x14ac:dyDescent="0.25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 x14ac:dyDescent="0.25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 x14ac:dyDescent="0.25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 x14ac:dyDescent="0.25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 x14ac:dyDescent="0.25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 x14ac:dyDescent="0.25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 x14ac:dyDescent="0.25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 x14ac:dyDescent="0.25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 x14ac:dyDescent="0.25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 x14ac:dyDescent="0.25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 x14ac:dyDescent="0.25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 x14ac:dyDescent="0.25">
      <c r="A1886" s="62"/>
      <c r="B1886" s="219" t="s">
        <v>172</v>
      </c>
      <c r="C1886" s="219"/>
      <c r="D1886" s="219"/>
      <c r="E1886" s="219"/>
      <c r="F1886" s="219"/>
      <c r="G1886" s="219"/>
      <c r="H1886" s="219"/>
      <c r="I1886" s="219"/>
      <c r="J1886" s="219"/>
      <c r="K1886" s="219"/>
      <c r="L1886" s="219"/>
      <c r="M1886" s="219"/>
      <c r="N1886" s="219"/>
      <c r="O1886" s="219"/>
      <c r="P1886" s="219"/>
      <c r="Q1886" s="219"/>
      <c r="R1886" s="219"/>
      <c r="S1886" s="219"/>
      <c r="T1886" s="219"/>
      <c r="U1886" s="219"/>
      <c r="V1886" s="219"/>
      <c r="W1886" s="219"/>
      <c r="X1886" s="219"/>
      <c r="Y1886" s="219"/>
      <c r="Z1886" s="219"/>
      <c r="AA1886" s="219"/>
      <c r="AB1886" s="219"/>
      <c r="AC1886" s="12">
        <v>400</v>
      </c>
      <c r="AD1886" s="12"/>
      <c r="AE1886" s="44"/>
      <c r="AF1886" s="45"/>
      <c r="AH1886" s="3"/>
    </row>
    <row r="1887" spans="1:34" x14ac:dyDescent="0.25">
      <c r="A1887" s="54" t="s">
        <v>19</v>
      </c>
      <c r="B1887" s="56" t="s">
        <v>173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18" si="198">N1887+S1887</f>
        <v>282.24</v>
      </c>
      <c r="Y1887" s="51">
        <f t="shared" ref="Y1887:Y1918" si="199">O1887+T1887</f>
        <v>0</v>
      </c>
      <c r="Z1887" s="51">
        <f t="shared" ref="Z1887:Z1918" si="200">P1887+U1887</f>
        <v>0</v>
      </c>
      <c r="AA1887" s="51">
        <f t="shared" ref="AA1887:AA1918" si="201">Q1887+V1887</f>
        <v>0</v>
      </c>
      <c r="AB1887" s="51">
        <f t="shared" ref="AB1887:AB1918" si="202">R1887+W1887</f>
        <v>0</v>
      </c>
      <c r="AC1887" s="52">
        <f t="shared" ref="AC1887:AC1918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 x14ac:dyDescent="0.25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 x14ac:dyDescent="0.25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 x14ac:dyDescent="0.25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 x14ac:dyDescent="0.25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 x14ac:dyDescent="0.25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 x14ac:dyDescent="0.25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 x14ac:dyDescent="0.25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 x14ac:dyDescent="0.25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 x14ac:dyDescent="0.25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 x14ac:dyDescent="0.25">
      <c r="A1902" s="54" t="s">
        <v>19</v>
      </c>
      <c r="B1902" s="37" t="s">
        <v>174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 x14ac:dyDescent="0.25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 x14ac:dyDescent="0.25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 x14ac:dyDescent="0.25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 x14ac:dyDescent="0.25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 x14ac:dyDescent="0.25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 x14ac:dyDescent="0.25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 x14ac:dyDescent="0.25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 x14ac:dyDescent="0.25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 x14ac:dyDescent="0.25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 x14ac:dyDescent="0.25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 x14ac:dyDescent="0.25">
      <c r="A1917" s="54" t="s">
        <v>19</v>
      </c>
      <c r="B1917" s="55" t="s">
        <v>175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si="198"/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si="203"/>
        <v>300.3</v>
      </c>
      <c r="AD1917" s="66" t="s">
        <v>14</v>
      </c>
      <c r="AE1917" s="44"/>
      <c r="AF1917" s="45"/>
      <c r="AH1917" s="3"/>
    </row>
    <row r="1918" spans="1:34" x14ac:dyDescent="0.25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198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3"/>
        <v>351</v>
      </c>
      <c r="AD1918" s="53">
        <f>(ROUND(AC1918-AC1917,1)/AC1917)</f>
        <v>0.16883116883116883</v>
      </c>
      <c r="AE1918" s="44"/>
      <c r="AF1918" s="45"/>
      <c r="AH1918" s="3"/>
    </row>
    <row r="1919" spans="1:34" x14ac:dyDescent="0.25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ref="X1919:X1950" si="204">N1919+S1919</f>
        <v>300.3</v>
      </c>
      <c r="Y1919" s="51">
        <f t="shared" ref="Y1919:Y1950" si="205">O1919+T1919</f>
        <v>0</v>
      </c>
      <c r="Z1919" s="51">
        <f t="shared" ref="Z1919:Z1950" si="206">P1919+U1919</f>
        <v>0</v>
      </c>
      <c r="AA1919" s="51">
        <f t="shared" ref="AA1919:AA1950" si="207">Q1919+V1919</f>
        <v>0</v>
      </c>
      <c r="AB1919" s="51">
        <f t="shared" ref="AB1919:AB1950" si="208">R1919+W1919</f>
        <v>0</v>
      </c>
      <c r="AC1919" s="52">
        <f t="shared" ref="AC1919:AC1950" si="209">ROUND(X1919+Y1919+Z1919+AA1919+AB1919,1)</f>
        <v>300.3</v>
      </c>
      <c r="AD1919" s="53">
        <f>(ROUND(AC1919-AC1917,1)/AC1917)</f>
        <v>0</v>
      </c>
      <c r="AE1919" s="44"/>
      <c r="AF1919" s="45"/>
      <c r="AH1919" s="3"/>
    </row>
    <row r="1920" spans="1:34" x14ac:dyDescent="0.25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300.3</v>
      </c>
      <c r="AD1920" s="53">
        <f>(ROUND(AC1920-AC1917,1)/AC1917)</f>
        <v>0</v>
      </c>
      <c r="AE1920" s="44"/>
      <c r="AF1920" s="45"/>
      <c r="AH1920" s="3"/>
    </row>
    <row r="1921" spans="1:34" x14ac:dyDescent="0.25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300.3</v>
      </c>
      <c r="AD1921" s="53">
        <f>(ROUND(AC1921-AC1917,1)/AC1917)</f>
        <v>0</v>
      </c>
      <c r="AE1921" s="44"/>
      <c r="AF1921" s="45"/>
      <c r="AH1921" s="3"/>
    </row>
    <row r="1922" spans="1:34" x14ac:dyDescent="0.25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300.3</v>
      </c>
      <c r="AD1922" s="53">
        <f>(ROUND(AC1922-AC1917,1)/AC1917)</f>
        <v>0</v>
      </c>
      <c r="AE1922" s="44"/>
      <c r="AF1922" s="45"/>
      <c r="AH1922" s="3"/>
    </row>
    <row r="1923" spans="1:34" x14ac:dyDescent="0.25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205"/>
        <v>253.52999999999997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363.8</v>
      </c>
      <c r="AD1923" s="53">
        <f>(ROUND(AC1923-AC1917,1)/AC1917)</f>
        <v>0.21145521145521146</v>
      </c>
      <c r="AE1923" s="44"/>
      <c r="AF1923" s="45"/>
      <c r="AH1923" s="3"/>
    </row>
    <row r="1924" spans="1:34" x14ac:dyDescent="0.25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205"/>
        <v>0</v>
      </c>
      <c r="Z1924" s="51">
        <f t="shared" si="206"/>
        <v>253.52999999999997</v>
      </c>
      <c r="AA1924" s="51">
        <f t="shared" si="207"/>
        <v>0</v>
      </c>
      <c r="AB1924" s="51">
        <f t="shared" si="208"/>
        <v>0</v>
      </c>
      <c r="AC1924" s="52">
        <f t="shared" si="209"/>
        <v>363.8</v>
      </c>
      <c r="AD1924" s="53">
        <f>(ROUND(AC1924-AC1917,1)/AC1917)</f>
        <v>0.21145521145521146</v>
      </c>
      <c r="AE1924" s="44"/>
      <c r="AF1924" s="45"/>
      <c r="AH1924" s="3"/>
    </row>
    <row r="1925" spans="1:34" x14ac:dyDescent="0.25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205"/>
        <v>0</v>
      </c>
      <c r="Z1925" s="51">
        <f t="shared" si="206"/>
        <v>0</v>
      </c>
      <c r="AA1925" s="51">
        <f t="shared" si="207"/>
        <v>253.52999999999997</v>
      </c>
      <c r="AB1925" s="51">
        <f t="shared" si="208"/>
        <v>0</v>
      </c>
      <c r="AC1925" s="52">
        <f t="shared" si="209"/>
        <v>363.8</v>
      </c>
      <c r="AD1925" s="53">
        <f>(ROUND(AC1925-AC1917,1)/AC1917)</f>
        <v>0.21145521145521146</v>
      </c>
      <c r="AE1925" s="44"/>
      <c r="AF1925" s="45"/>
      <c r="AH1925" s="3"/>
    </row>
    <row r="1926" spans="1:34" x14ac:dyDescent="0.25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205"/>
        <v>0</v>
      </c>
      <c r="Z1926" s="51">
        <f t="shared" si="206"/>
        <v>0</v>
      </c>
      <c r="AA1926" s="51">
        <f t="shared" si="207"/>
        <v>0</v>
      </c>
      <c r="AB1926" s="51">
        <f t="shared" si="208"/>
        <v>253.52999999999997</v>
      </c>
      <c r="AC1926" s="52">
        <f t="shared" si="209"/>
        <v>363.8</v>
      </c>
      <c r="AD1926" s="53">
        <f>(ROUND(AC1926-AC1917,1)/AC1917)</f>
        <v>0.21145521145521146</v>
      </c>
      <c r="AE1926" s="44"/>
      <c r="AF1926" s="45"/>
      <c r="AH1926" s="3"/>
    </row>
    <row r="1927" spans="1:34" x14ac:dyDescent="0.25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0</v>
      </c>
      <c r="AC1927" s="52">
        <f t="shared" si="209"/>
        <v>412.4</v>
      </c>
      <c r="AD1927" s="53">
        <f>(ROUND(AC1927-AC1917,1)/AC1917)</f>
        <v>0.37329337329337325</v>
      </c>
      <c r="AE1927" s="44"/>
      <c r="AF1927" s="45"/>
      <c r="AH1927" s="3"/>
    </row>
    <row r="1928" spans="1:34" x14ac:dyDescent="0.25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351</v>
      </c>
      <c r="AD1928" s="53">
        <f>(ROUND(AC1928-AC1917,1)/AC1917)</f>
        <v>0.16883116883116883</v>
      </c>
      <c r="AE1928" s="44"/>
      <c r="AF1928" s="45"/>
      <c r="AH1928" s="3"/>
    </row>
    <row r="1929" spans="1:34" x14ac:dyDescent="0.25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351</v>
      </c>
      <c r="AD1929" s="53">
        <f>(ROUND(AC1929-AC1917,1)/AC1917)</f>
        <v>0.16883116883116883</v>
      </c>
      <c r="AE1929" s="44"/>
      <c r="AF1929" s="45"/>
      <c r="AH1929" s="3"/>
    </row>
    <row r="1930" spans="1:34" x14ac:dyDescent="0.25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340</v>
      </c>
      <c r="AD1930" s="53">
        <f>(ROUND(AC1930-AC1917,1)/AC1917)</f>
        <v>0.13220113220113219</v>
      </c>
      <c r="AE1930" s="44"/>
      <c r="AF1930" s="45"/>
      <c r="AH1930" s="3"/>
    </row>
    <row r="1931" spans="1:34" x14ac:dyDescent="0.25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322.5</v>
      </c>
      <c r="AD1931" s="53">
        <f>(ROUND(AC1931-AC1917,1)/AC1917)</f>
        <v>7.3926073926073921E-2</v>
      </c>
      <c r="AE1931" s="44" t="s">
        <v>28</v>
      </c>
      <c r="AF1931" s="45"/>
      <c r="AH1931" s="3"/>
    </row>
    <row r="1932" spans="1:34" x14ac:dyDescent="0.25">
      <c r="A1932" s="54" t="s">
        <v>19</v>
      </c>
      <c r="B1932" s="58" t="s">
        <v>176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204"/>
        <v>176.4</v>
      </c>
      <c r="Y1932" s="41">
        <f t="shared" si="205"/>
        <v>50.4</v>
      </c>
      <c r="Z1932" s="41">
        <f t="shared" si="206"/>
        <v>58.8</v>
      </c>
      <c r="AA1932" s="41">
        <f t="shared" si="207"/>
        <v>0</v>
      </c>
      <c r="AB1932" s="41">
        <f t="shared" si="208"/>
        <v>0</v>
      </c>
      <c r="AC1932" s="42">
        <f t="shared" si="209"/>
        <v>285.60000000000002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204"/>
        <v>236.25</v>
      </c>
      <c r="Y1933" s="51">
        <f t="shared" si="205"/>
        <v>48.6</v>
      </c>
      <c r="Z1933" s="51">
        <f t="shared" si="206"/>
        <v>56.7</v>
      </c>
      <c r="AA1933" s="51">
        <f t="shared" si="207"/>
        <v>0</v>
      </c>
      <c r="AB1933" s="51">
        <f t="shared" si="208"/>
        <v>0</v>
      </c>
      <c r="AC1933" s="52">
        <f t="shared" si="209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 x14ac:dyDescent="0.25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si="204"/>
        <v>176.4</v>
      </c>
      <c r="Y1934" s="51">
        <f t="shared" si="205"/>
        <v>50.4</v>
      </c>
      <c r="Z1934" s="51">
        <f t="shared" si="206"/>
        <v>58.8</v>
      </c>
      <c r="AA1934" s="51">
        <f t="shared" si="207"/>
        <v>0</v>
      </c>
      <c r="AB1934" s="51">
        <f t="shared" si="208"/>
        <v>0</v>
      </c>
      <c r="AC1934" s="52">
        <f t="shared" si="209"/>
        <v>285.60000000000002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4"/>
        <v>176.4</v>
      </c>
      <c r="Y1935" s="51">
        <f t="shared" si="205"/>
        <v>50.4</v>
      </c>
      <c r="Z1935" s="51">
        <f t="shared" si="206"/>
        <v>58.8</v>
      </c>
      <c r="AA1935" s="51">
        <f t="shared" si="207"/>
        <v>0</v>
      </c>
      <c r="AB1935" s="51">
        <f t="shared" si="208"/>
        <v>0</v>
      </c>
      <c r="AC1935" s="52">
        <f t="shared" si="209"/>
        <v>285.60000000000002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4"/>
        <v>176.4</v>
      </c>
      <c r="Y1936" s="51">
        <f t="shared" si="205"/>
        <v>50.4</v>
      </c>
      <c r="Z1936" s="51">
        <f t="shared" si="206"/>
        <v>58.8</v>
      </c>
      <c r="AA1936" s="51">
        <f t="shared" si="207"/>
        <v>0</v>
      </c>
      <c r="AB1936" s="51">
        <f t="shared" si="208"/>
        <v>0</v>
      </c>
      <c r="AC1936" s="52">
        <f t="shared" si="209"/>
        <v>285.60000000000002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4"/>
        <v>176.4</v>
      </c>
      <c r="Y1937" s="51">
        <f t="shared" si="205"/>
        <v>50.4</v>
      </c>
      <c r="Z1937" s="51">
        <f t="shared" si="206"/>
        <v>58.8</v>
      </c>
      <c r="AA1937" s="51">
        <f t="shared" si="207"/>
        <v>0</v>
      </c>
      <c r="AB1937" s="51">
        <f t="shared" si="208"/>
        <v>0</v>
      </c>
      <c r="AC1937" s="52">
        <f t="shared" si="209"/>
        <v>285.60000000000002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4"/>
        <v>66.150000000000006</v>
      </c>
      <c r="Y1938" s="51">
        <f t="shared" si="205"/>
        <v>305.10000000000002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 x14ac:dyDescent="0.25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4"/>
        <v>66.150000000000006</v>
      </c>
      <c r="Y1939" s="51">
        <f t="shared" si="205"/>
        <v>0</v>
      </c>
      <c r="Z1939" s="51">
        <f t="shared" si="206"/>
        <v>305.10000000000002</v>
      </c>
      <c r="AA1939" s="51">
        <f t="shared" si="207"/>
        <v>0</v>
      </c>
      <c r="AB1939" s="51">
        <f t="shared" si="208"/>
        <v>0</v>
      </c>
      <c r="AC1939" s="52">
        <f t="shared" si="209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 x14ac:dyDescent="0.25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4"/>
        <v>66.150000000000006</v>
      </c>
      <c r="Y1940" s="51">
        <f t="shared" si="205"/>
        <v>0</v>
      </c>
      <c r="Z1940" s="51">
        <f t="shared" si="206"/>
        <v>0</v>
      </c>
      <c r="AA1940" s="51">
        <f t="shared" si="207"/>
        <v>286.20000000000005</v>
      </c>
      <c r="AB1940" s="51">
        <f t="shared" si="208"/>
        <v>0</v>
      </c>
      <c r="AC1940" s="52">
        <f t="shared" si="209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 x14ac:dyDescent="0.25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4"/>
        <v>66.150000000000006</v>
      </c>
      <c r="Y1941" s="51">
        <f t="shared" si="205"/>
        <v>0</v>
      </c>
      <c r="Z1941" s="51">
        <f t="shared" si="206"/>
        <v>0</v>
      </c>
      <c r="AA1941" s="51">
        <f t="shared" si="207"/>
        <v>0</v>
      </c>
      <c r="AB1941" s="51">
        <f t="shared" si="208"/>
        <v>286.20000000000005</v>
      </c>
      <c r="AC1941" s="52">
        <f t="shared" si="209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 x14ac:dyDescent="0.25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4"/>
        <v>189</v>
      </c>
      <c r="Y1942" s="51">
        <f t="shared" si="205"/>
        <v>81</v>
      </c>
      <c r="Z1942" s="51">
        <f t="shared" si="206"/>
        <v>81</v>
      </c>
      <c r="AA1942" s="51">
        <f t="shared" si="207"/>
        <v>0</v>
      </c>
      <c r="AB1942" s="51">
        <f t="shared" si="208"/>
        <v>0</v>
      </c>
      <c r="AC1942" s="52">
        <f t="shared" si="209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 x14ac:dyDescent="0.25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4"/>
        <v>335.34000000000003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 x14ac:dyDescent="0.25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4"/>
        <v>335.34000000000003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 x14ac:dyDescent="0.25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4"/>
        <v>257.51249999999999</v>
      </c>
      <c r="Y1945" s="51">
        <f t="shared" si="205"/>
        <v>44.55</v>
      </c>
      <c r="Z1945" s="51">
        <f t="shared" si="206"/>
        <v>48.6</v>
      </c>
      <c r="AA1945" s="51">
        <f t="shared" si="207"/>
        <v>0</v>
      </c>
      <c r="AB1945" s="51">
        <f t="shared" si="208"/>
        <v>0</v>
      </c>
      <c r="AC1945" s="52">
        <f t="shared" si="209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 x14ac:dyDescent="0.25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4"/>
        <v>217.35</v>
      </c>
      <c r="Y1946" s="51">
        <f t="shared" si="205"/>
        <v>44.55</v>
      </c>
      <c r="Z1946" s="51">
        <f t="shared" si="206"/>
        <v>48.6</v>
      </c>
      <c r="AA1946" s="51">
        <f t="shared" si="207"/>
        <v>0</v>
      </c>
      <c r="AB1946" s="51">
        <f t="shared" si="208"/>
        <v>0</v>
      </c>
      <c r="AC1946" s="52">
        <f t="shared" si="209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 x14ac:dyDescent="0.25">
      <c r="A1947" s="54" t="s">
        <v>19</v>
      </c>
      <c r="B1947" s="60" t="s">
        <v>177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4"/>
        <v>294</v>
      </c>
      <c r="Y1947" s="41">
        <f t="shared" si="205"/>
        <v>0</v>
      </c>
      <c r="Z1947" s="41">
        <f t="shared" si="206"/>
        <v>0</v>
      </c>
      <c r="AA1947" s="41">
        <f t="shared" si="207"/>
        <v>0</v>
      </c>
      <c r="AB1947" s="41">
        <f t="shared" si="208"/>
        <v>0</v>
      </c>
      <c r="AC1947" s="42">
        <f t="shared" si="209"/>
        <v>294</v>
      </c>
      <c r="AD1947" s="43"/>
      <c r="AE1947" s="44" t="s">
        <v>28</v>
      </c>
      <c r="AF1947" s="45"/>
      <c r="AH1947" s="3"/>
    </row>
    <row r="1948" spans="1:34" x14ac:dyDescent="0.25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4"/>
        <v>340.2</v>
      </c>
      <c r="Y1948" s="51">
        <f t="shared" si="205"/>
        <v>0</v>
      </c>
      <c r="Z1948" s="51">
        <f t="shared" si="206"/>
        <v>0</v>
      </c>
      <c r="AA1948" s="51">
        <f t="shared" si="207"/>
        <v>0</v>
      </c>
      <c r="AB1948" s="51">
        <f t="shared" si="208"/>
        <v>0</v>
      </c>
      <c r="AC1948" s="52">
        <f t="shared" si="209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 x14ac:dyDescent="0.25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4"/>
        <v>294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294</v>
      </c>
      <c r="AD1949" s="53">
        <f>(ROUND(AC1949-AC1947,1)/AC1947)</f>
        <v>0</v>
      </c>
      <c r="AE1949" s="44"/>
      <c r="AF1949" s="45"/>
      <c r="AH1949" s="3"/>
    </row>
    <row r="1950" spans="1:34" x14ac:dyDescent="0.25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4"/>
        <v>294</v>
      </c>
      <c r="Y1950" s="51">
        <f t="shared" si="205"/>
        <v>0</v>
      </c>
      <c r="Z1950" s="51">
        <f t="shared" si="206"/>
        <v>0</v>
      </c>
      <c r="AA1950" s="51">
        <f t="shared" si="207"/>
        <v>0</v>
      </c>
      <c r="AB1950" s="51">
        <f t="shared" si="208"/>
        <v>0</v>
      </c>
      <c r="AC1950" s="52">
        <f t="shared" si="209"/>
        <v>294</v>
      </c>
      <c r="AD1950" s="53">
        <f>(ROUND(AC1950-AC1947,1)/AC1947)</f>
        <v>0</v>
      </c>
      <c r="AE1950" s="44"/>
      <c r="AF1950" s="45"/>
      <c r="AH1950" s="3"/>
    </row>
    <row r="1951" spans="1:34" x14ac:dyDescent="0.25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ref="X1951:X1961" si="210">N1951+S1951</f>
        <v>294</v>
      </c>
      <c r="Y1951" s="51">
        <f t="shared" ref="Y1951:Y1961" si="211">O1951+T1951</f>
        <v>0</v>
      </c>
      <c r="Z1951" s="51">
        <f t="shared" ref="Z1951:Z1961" si="212">P1951+U1951</f>
        <v>0</v>
      </c>
      <c r="AA1951" s="51">
        <f t="shared" ref="AA1951:AA1961" si="213">Q1951+V1951</f>
        <v>0</v>
      </c>
      <c r="AB1951" s="51">
        <f t="shared" ref="AB1951:AB1961" si="214">R1951+W1951</f>
        <v>0</v>
      </c>
      <c r="AC1951" s="52">
        <f t="shared" ref="AC1951:AC1961" si="215">ROUND(X1951+Y1951+Z1951+AA1951+AB1951,1)</f>
        <v>294</v>
      </c>
      <c r="AD1951" s="53">
        <f>(ROUND(AC1951-AC1947,1)/AC1947)</f>
        <v>0</v>
      </c>
      <c r="AE1951" s="44"/>
      <c r="AF1951" s="45"/>
      <c r="AH1951" s="3"/>
    </row>
    <row r="1952" spans="1:34" x14ac:dyDescent="0.25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10"/>
        <v>294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294</v>
      </c>
      <c r="AD1952" s="53">
        <f>(ROUND(AC1952-AC1947,1)/AC1947)</f>
        <v>0</v>
      </c>
      <c r="AE1952" s="44"/>
      <c r="AF1952" s="45"/>
      <c r="AH1952" s="3"/>
    </row>
    <row r="1953" spans="1:34" x14ac:dyDescent="0.25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10"/>
        <v>94.5</v>
      </c>
      <c r="Y1953" s="51">
        <f t="shared" si="211"/>
        <v>253.26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 x14ac:dyDescent="0.25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10"/>
        <v>94.5</v>
      </c>
      <c r="Y1954" s="51">
        <f t="shared" si="211"/>
        <v>0</v>
      </c>
      <c r="Z1954" s="51">
        <f t="shared" si="212"/>
        <v>253.26</v>
      </c>
      <c r="AA1954" s="51">
        <f t="shared" si="213"/>
        <v>0</v>
      </c>
      <c r="AB1954" s="51">
        <f t="shared" si="214"/>
        <v>0</v>
      </c>
      <c r="AC1954" s="52">
        <f t="shared" si="215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 x14ac:dyDescent="0.25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10"/>
        <v>94.5</v>
      </c>
      <c r="Y1955" s="51">
        <f t="shared" si="211"/>
        <v>0</v>
      </c>
      <c r="Z1955" s="51">
        <f t="shared" si="212"/>
        <v>0</v>
      </c>
      <c r="AA1955" s="51">
        <f t="shared" si="213"/>
        <v>253.26</v>
      </c>
      <c r="AB1955" s="51">
        <f t="shared" si="214"/>
        <v>0</v>
      </c>
      <c r="AC1955" s="52">
        <f t="shared" si="215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 x14ac:dyDescent="0.25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10"/>
        <v>94.5</v>
      </c>
      <c r="Y1956" s="51">
        <f t="shared" si="211"/>
        <v>0</v>
      </c>
      <c r="Z1956" s="51">
        <f t="shared" si="212"/>
        <v>0</v>
      </c>
      <c r="AA1956" s="51">
        <f t="shared" si="213"/>
        <v>0</v>
      </c>
      <c r="AB1956" s="51">
        <f t="shared" si="214"/>
        <v>253.26</v>
      </c>
      <c r="AC1956" s="52">
        <f t="shared" si="215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 x14ac:dyDescent="0.25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10"/>
        <v>340.2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0</v>
      </c>
      <c r="AC1957" s="52">
        <f t="shared" si="215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 x14ac:dyDescent="0.25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10"/>
        <v>340.2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 x14ac:dyDescent="0.25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10"/>
        <v>340.2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 x14ac:dyDescent="0.25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10"/>
        <v>337.83749999999998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 x14ac:dyDescent="0.25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10"/>
        <v>318.9375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 x14ac:dyDescent="0.25">
      <c r="A1962" s="62"/>
      <c r="B1962" s="219" t="s">
        <v>178</v>
      </c>
      <c r="C1962" s="219"/>
      <c r="D1962" s="219"/>
      <c r="E1962" s="219"/>
      <c r="F1962" s="219"/>
      <c r="G1962" s="219"/>
      <c r="H1962" s="219"/>
      <c r="I1962" s="219"/>
      <c r="J1962" s="219"/>
      <c r="K1962" s="219"/>
      <c r="L1962" s="219"/>
      <c r="M1962" s="219"/>
      <c r="N1962" s="219"/>
      <c r="O1962" s="219"/>
      <c r="P1962" s="219"/>
      <c r="Q1962" s="219"/>
      <c r="R1962" s="219"/>
      <c r="S1962" s="219"/>
      <c r="T1962" s="219"/>
      <c r="U1962" s="219"/>
      <c r="V1962" s="219"/>
      <c r="W1962" s="219"/>
      <c r="X1962" s="219"/>
      <c r="Y1962" s="219"/>
      <c r="Z1962" s="219"/>
      <c r="AA1962" s="219"/>
      <c r="AB1962" s="219"/>
      <c r="AC1962" s="12">
        <v>450</v>
      </c>
      <c r="AD1962" s="12"/>
      <c r="AE1962" s="44" t="s">
        <v>28</v>
      </c>
      <c r="AF1962" s="45"/>
      <c r="AH1962" s="3"/>
    </row>
    <row r="1963" spans="1:34" x14ac:dyDescent="0.25">
      <c r="A1963" s="54" t="s">
        <v>19</v>
      </c>
      <c r="B1963" s="47" t="s">
        <v>179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6">N1963+S1963</f>
        <v>509.6</v>
      </c>
      <c r="Y1963" s="51">
        <f t="shared" ref="Y1963:Y1994" si="217">O1963+T1963</f>
        <v>0</v>
      </c>
      <c r="Z1963" s="51">
        <f t="shared" ref="Z1963:Z1994" si="218">P1963+U1963</f>
        <v>0</v>
      </c>
      <c r="AA1963" s="51">
        <f t="shared" ref="AA1963:AA1994" si="219">Q1963+V1963</f>
        <v>0</v>
      </c>
      <c r="AB1963" s="51">
        <f t="shared" ref="AB1963:AB1994" si="220">R1963+W1963</f>
        <v>0</v>
      </c>
      <c r="AC1963" s="52">
        <f t="shared" ref="AC1963:AC1994" si="221">ROUND(X1963+Y1963+Z1963+AA1963+AB1963,1)</f>
        <v>509.6</v>
      </c>
      <c r="AD1963" s="53">
        <v>0</v>
      </c>
      <c r="AE1963" s="44"/>
      <c r="AF1963" s="45"/>
      <c r="AH1963" s="3"/>
    </row>
    <row r="1964" spans="1:34" x14ac:dyDescent="0.25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6"/>
        <v>596.70000000000005</v>
      </c>
      <c r="Y1964" s="51">
        <f t="shared" si="217"/>
        <v>0</v>
      </c>
      <c r="Z1964" s="51">
        <f t="shared" si="218"/>
        <v>0</v>
      </c>
      <c r="AA1964" s="51">
        <f t="shared" si="219"/>
        <v>0</v>
      </c>
      <c r="AB1964" s="51">
        <f t="shared" si="220"/>
        <v>0</v>
      </c>
      <c r="AC1964" s="52">
        <f t="shared" si="221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 x14ac:dyDescent="0.25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6"/>
        <v>509.6</v>
      </c>
      <c r="Y1965" s="51">
        <f t="shared" si="217"/>
        <v>0</v>
      </c>
      <c r="Z1965" s="51">
        <f t="shared" si="218"/>
        <v>0</v>
      </c>
      <c r="AA1965" s="51">
        <f t="shared" si="219"/>
        <v>0</v>
      </c>
      <c r="AB1965" s="51">
        <f t="shared" si="220"/>
        <v>0</v>
      </c>
      <c r="AC1965" s="52">
        <f t="shared" si="221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6"/>
        <v>509.6</v>
      </c>
      <c r="Y1966" s="51">
        <f t="shared" si="217"/>
        <v>0</v>
      </c>
      <c r="Z1966" s="51">
        <f t="shared" si="218"/>
        <v>0</v>
      </c>
      <c r="AA1966" s="51">
        <f t="shared" si="219"/>
        <v>0</v>
      </c>
      <c r="AB1966" s="51">
        <f t="shared" si="220"/>
        <v>0</v>
      </c>
      <c r="AC1966" s="52">
        <f t="shared" si="221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6"/>
        <v>509.6</v>
      </c>
      <c r="Y1967" s="51">
        <f t="shared" si="217"/>
        <v>0</v>
      </c>
      <c r="Z1967" s="51">
        <f t="shared" si="218"/>
        <v>0</v>
      </c>
      <c r="AA1967" s="51">
        <f t="shared" si="219"/>
        <v>0</v>
      </c>
      <c r="AB1967" s="51">
        <f t="shared" si="220"/>
        <v>0</v>
      </c>
      <c r="AC1967" s="52">
        <f t="shared" si="221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6"/>
        <v>509.6</v>
      </c>
      <c r="Y1968" s="51">
        <f t="shared" si="217"/>
        <v>0</v>
      </c>
      <c r="Z1968" s="51">
        <f t="shared" si="218"/>
        <v>0</v>
      </c>
      <c r="AA1968" s="51">
        <f t="shared" si="219"/>
        <v>0</v>
      </c>
      <c r="AB1968" s="51">
        <f t="shared" si="220"/>
        <v>0</v>
      </c>
      <c r="AC1968" s="52">
        <f t="shared" si="221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6"/>
        <v>166.72499999999999</v>
      </c>
      <c r="Y1969" s="51">
        <f t="shared" si="217"/>
        <v>421.2</v>
      </c>
      <c r="Z1969" s="51">
        <f t="shared" si="218"/>
        <v>0</v>
      </c>
      <c r="AA1969" s="51">
        <f t="shared" si="219"/>
        <v>0</v>
      </c>
      <c r="AB1969" s="51">
        <f t="shared" si="220"/>
        <v>0</v>
      </c>
      <c r="AC1969" s="52">
        <f t="shared" si="221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 x14ac:dyDescent="0.25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6"/>
        <v>166.72499999999999</v>
      </c>
      <c r="Y1970" s="51">
        <f t="shared" si="217"/>
        <v>0</v>
      </c>
      <c r="Z1970" s="51">
        <f t="shared" si="218"/>
        <v>421.2</v>
      </c>
      <c r="AA1970" s="51">
        <f t="shared" si="219"/>
        <v>0</v>
      </c>
      <c r="AB1970" s="51">
        <f t="shared" si="220"/>
        <v>0</v>
      </c>
      <c r="AC1970" s="52">
        <f t="shared" si="221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 x14ac:dyDescent="0.25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6"/>
        <v>166.72499999999999</v>
      </c>
      <c r="Y1971" s="51">
        <f t="shared" si="217"/>
        <v>0</v>
      </c>
      <c r="Z1971" s="51">
        <f t="shared" si="218"/>
        <v>0</v>
      </c>
      <c r="AA1971" s="51">
        <f t="shared" si="219"/>
        <v>421.2</v>
      </c>
      <c r="AB1971" s="51">
        <f t="shared" si="220"/>
        <v>0</v>
      </c>
      <c r="AC1971" s="52">
        <f t="shared" si="221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 x14ac:dyDescent="0.25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6"/>
        <v>166.72499999999999</v>
      </c>
      <c r="Y1972" s="51">
        <f t="shared" si="217"/>
        <v>0</v>
      </c>
      <c r="Z1972" s="51">
        <f t="shared" si="218"/>
        <v>0</v>
      </c>
      <c r="AA1972" s="51">
        <f t="shared" si="219"/>
        <v>0</v>
      </c>
      <c r="AB1972" s="51">
        <f t="shared" si="220"/>
        <v>421.2</v>
      </c>
      <c r="AC1972" s="52">
        <f t="shared" si="221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 x14ac:dyDescent="0.25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6"/>
        <v>596.70000000000005</v>
      </c>
      <c r="Y1973" s="51">
        <f t="shared" si="217"/>
        <v>0</v>
      </c>
      <c r="Z1973" s="51">
        <f t="shared" si="218"/>
        <v>0</v>
      </c>
      <c r="AA1973" s="51">
        <f t="shared" si="219"/>
        <v>0</v>
      </c>
      <c r="AB1973" s="51">
        <f t="shared" si="220"/>
        <v>0</v>
      </c>
      <c r="AC1973" s="52">
        <f t="shared" si="221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 x14ac:dyDescent="0.25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6"/>
        <v>596.70000000000005</v>
      </c>
      <c r="Y1974" s="51">
        <f t="shared" si="217"/>
        <v>0</v>
      </c>
      <c r="Z1974" s="51">
        <f t="shared" si="218"/>
        <v>0</v>
      </c>
      <c r="AA1974" s="51">
        <f t="shared" si="219"/>
        <v>0</v>
      </c>
      <c r="AB1974" s="51">
        <f t="shared" si="220"/>
        <v>0</v>
      </c>
      <c r="AC1974" s="52">
        <f t="shared" si="221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 x14ac:dyDescent="0.25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6"/>
        <v>596.70000000000005</v>
      </c>
      <c r="Y1975" s="51">
        <f t="shared" si="217"/>
        <v>0</v>
      </c>
      <c r="Z1975" s="51">
        <f t="shared" si="218"/>
        <v>0</v>
      </c>
      <c r="AA1975" s="51">
        <f t="shared" si="219"/>
        <v>0</v>
      </c>
      <c r="AB1975" s="51">
        <f t="shared" si="220"/>
        <v>0</v>
      </c>
      <c r="AC1975" s="52">
        <f t="shared" si="221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 x14ac:dyDescent="0.25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6"/>
        <v>644.96249999999998</v>
      </c>
      <c r="Y1976" s="51">
        <f t="shared" si="217"/>
        <v>0</v>
      </c>
      <c r="Z1976" s="51">
        <f t="shared" si="218"/>
        <v>0</v>
      </c>
      <c r="AA1976" s="51">
        <f t="shared" si="219"/>
        <v>0</v>
      </c>
      <c r="AB1976" s="51">
        <f t="shared" si="220"/>
        <v>0</v>
      </c>
      <c r="AC1976" s="52">
        <f t="shared" si="221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 x14ac:dyDescent="0.25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6"/>
        <v>544.04999999999995</v>
      </c>
      <c r="Y1977" s="51">
        <f t="shared" si="217"/>
        <v>0</v>
      </c>
      <c r="Z1977" s="51">
        <f t="shared" si="218"/>
        <v>0</v>
      </c>
      <c r="AA1977" s="51">
        <f t="shared" si="219"/>
        <v>0</v>
      </c>
      <c r="AB1977" s="51">
        <f t="shared" si="220"/>
        <v>0</v>
      </c>
      <c r="AC1977" s="52">
        <f t="shared" si="221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 x14ac:dyDescent="0.25">
      <c r="A1978" s="54" t="s">
        <v>19</v>
      </c>
      <c r="B1978" s="55" t="s">
        <v>180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6"/>
        <v>517.43999999999994</v>
      </c>
      <c r="Y1978" s="41">
        <f t="shared" si="217"/>
        <v>0</v>
      </c>
      <c r="Z1978" s="41">
        <f t="shared" si="218"/>
        <v>0</v>
      </c>
      <c r="AA1978" s="41">
        <f t="shared" si="219"/>
        <v>0</v>
      </c>
      <c r="AB1978" s="41">
        <f t="shared" si="220"/>
        <v>0</v>
      </c>
      <c r="AC1978" s="42">
        <f t="shared" si="221"/>
        <v>517.4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6"/>
        <v>605.88000000000011</v>
      </c>
      <c r="Y1979" s="51">
        <f t="shared" si="217"/>
        <v>0</v>
      </c>
      <c r="Z1979" s="51">
        <f t="shared" si="218"/>
        <v>0</v>
      </c>
      <c r="AA1979" s="51">
        <f t="shared" si="219"/>
        <v>0</v>
      </c>
      <c r="AB1979" s="51">
        <f t="shared" si="220"/>
        <v>0</v>
      </c>
      <c r="AC1979" s="52">
        <f t="shared" si="221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 x14ac:dyDescent="0.25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6"/>
        <v>517.43999999999994</v>
      </c>
      <c r="Y1980" s="51">
        <f t="shared" si="217"/>
        <v>0</v>
      </c>
      <c r="Z1980" s="51">
        <f t="shared" si="218"/>
        <v>0</v>
      </c>
      <c r="AA1980" s="51">
        <f t="shared" si="219"/>
        <v>0</v>
      </c>
      <c r="AB1980" s="51">
        <f t="shared" si="220"/>
        <v>0</v>
      </c>
      <c r="AC1980" s="52">
        <f t="shared" si="221"/>
        <v>517.4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6"/>
        <v>517.43999999999994</v>
      </c>
      <c r="Y1981" s="51">
        <f t="shared" si="217"/>
        <v>0</v>
      </c>
      <c r="Z1981" s="51">
        <f t="shared" si="218"/>
        <v>0</v>
      </c>
      <c r="AA1981" s="51">
        <f t="shared" si="219"/>
        <v>0</v>
      </c>
      <c r="AB1981" s="51">
        <f t="shared" si="220"/>
        <v>0</v>
      </c>
      <c r="AC1981" s="52">
        <f t="shared" si="221"/>
        <v>517.4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6"/>
        <v>517.43999999999994</v>
      </c>
      <c r="Y1982" s="51">
        <f t="shared" si="217"/>
        <v>0</v>
      </c>
      <c r="Z1982" s="51">
        <f t="shared" si="218"/>
        <v>0</v>
      </c>
      <c r="AA1982" s="51">
        <f t="shared" si="219"/>
        <v>0</v>
      </c>
      <c r="AB1982" s="51">
        <f t="shared" si="220"/>
        <v>0</v>
      </c>
      <c r="AC1982" s="52">
        <f t="shared" si="221"/>
        <v>517.4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517.43999999999994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517.4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169.29000000000002</v>
      </c>
      <c r="Y1984" s="51">
        <f t="shared" si="217"/>
        <v>427.68000000000006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 x14ac:dyDescent="0.25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169.29000000000002</v>
      </c>
      <c r="Y1985" s="51">
        <f t="shared" si="217"/>
        <v>0</v>
      </c>
      <c r="Z1985" s="51">
        <f t="shared" si="218"/>
        <v>427.68000000000006</v>
      </c>
      <c r="AA1985" s="51">
        <f t="shared" si="219"/>
        <v>0</v>
      </c>
      <c r="AB1985" s="51">
        <f t="shared" si="220"/>
        <v>0</v>
      </c>
      <c r="AC1985" s="52">
        <f t="shared" si="221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 x14ac:dyDescent="0.25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6"/>
        <v>169.29000000000002</v>
      </c>
      <c r="Y1986" s="51">
        <f t="shared" si="217"/>
        <v>0</v>
      </c>
      <c r="Z1986" s="51">
        <f t="shared" si="218"/>
        <v>0</v>
      </c>
      <c r="AA1986" s="51">
        <f t="shared" si="219"/>
        <v>427.68000000000006</v>
      </c>
      <c r="AB1986" s="51">
        <f t="shared" si="220"/>
        <v>0</v>
      </c>
      <c r="AC1986" s="52">
        <f t="shared" si="221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 x14ac:dyDescent="0.25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6"/>
        <v>169.29000000000002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427.68000000000006</v>
      </c>
      <c r="AC1987" s="52">
        <f t="shared" si="221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 x14ac:dyDescent="0.25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605.88000000000011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 x14ac:dyDescent="0.25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605.88000000000011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 x14ac:dyDescent="0.25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605.88000000000011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 x14ac:dyDescent="0.25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659.34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 x14ac:dyDescent="0.25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570.24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 x14ac:dyDescent="0.25">
      <c r="A1993" s="54" t="s">
        <v>19</v>
      </c>
      <c r="B1993" s="37" t="s">
        <v>181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504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504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587.25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 x14ac:dyDescent="0.25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22">N1995+S1995</f>
        <v>504</v>
      </c>
      <c r="Y1995" s="51">
        <f t="shared" ref="Y1995:Y2026" si="223">O1995+T1995</f>
        <v>0</v>
      </c>
      <c r="Z1995" s="51">
        <f t="shared" ref="Z1995:Z2026" si="224">P1995+U1995</f>
        <v>0</v>
      </c>
      <c r="AA1995" s="51">
        <f t="shared" ref="AA1995:AA2026" si="225">Q1995+V1995</f>
        <v>0</v>
      </c>
      <c r="AB1995" s="51">
        <f t="shared" ref="AB1995:AB2026" si="226">R1995+W1995</f>
        <v>0</v>
      </c>
      <c r="AC1995" s="52">
        <f t="shared" ref="AC1995:AC2026" si="227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22"/>
        <v>504</v>
      </c>
      <c r="Y1996" s="51">
        <f t="shared" si="223"/>
        <v>0</v>
      </c>
      <c r="Z1996" s="51">
        <f t="shared" si="224"/>
        <v>0</v>
      </c>
      <c r="AA1996" s="51">
        <f t="shared" si="225"/>
        <v>0</v>
      </c>
      <c r="AB1996" s="51">
        <f t="shared" si="226"/>
        <v>0</v>
      </c>
      <c r="AC1996" s="52">
        <f t="shared" si="227"/>
        <v>504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22"/>
        <v>504</v>
      </c>
      <c r="Y1997" s="51">
        <f t="shared" si="223"/>
        <v>0</v>
      </c>
      <c r="Z1997" s="51">
        <f t="shared" si="224"/>
        <v>0</v>
      </c>
      <c r="AA1997" s="51">
        <f t="shared" si="225"/>
        <v>0</v>
      </c>
      <c r="AB1997" s="51">
        <f t="shared" si="226"/>
        <v>0</v>
      </c>
      <c r="AC1997" s="52">
        <f t="shared" si="227"/>
        <v>504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22"/>
        <v>504</v>
      </c>
      <c r="Y1998" s="51">
        <f t="shared" si="223"/>
        <v>0</v>
      </c>
      <c r="Z1998" s="51">
        <f t="shared" si="224"/>
        <v>0</v>
      </c>
      <c r="AA1998" s="51">
        <f t="shared" si="225"/>
        <v>0</v>
      </c>
      <c r="AB1998" s="51">
        <f t="shared" si="226"/>
        <v>0</v>
      </c>
      <c r="AC1998" s="52">
        <f t="shared" si="227"/>
        <v>504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22"/>
        <v>172.125</v>
      </c>
      <c r="Y1999" s="51">
        <f t="shared" si="223"/>
        <v>429.29999999999995</v>
      </c>
      <c r="Z1999" s="51">
        <f t="shared" si="224"/>
        <v>0</v>
      </c>
      <c r="AA1999" s="51">
        <f t="shared" si="225"/>
        <v>0</v>
      </c>
      <c r="AB1999" s="51">
        <f t="shared" si="226"/>
        <v>0</v>
      </c>
      <c r="AC1999" s="52">
        <f t="shared" si="227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 x14ac:dyDescent="0.25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22"/>
        <v>172.125</v>
      </c>
      <c r="Y2000" s="51">
        <f t="shared" si="223"/>
        <v>0</v>
      </c>
      <c r="Z2000" s="51">
        <f t="shared" si="224"/>
        <v>429.29999999999995</v>
      </c>
      <c r="AA2000" s="51">
        <f t="shared" si="225"/>
        <v>0</v>
      </c>
      <c r="AB2000" s="51">
        <f t="shared" si="226"/>
        <v>0</v>
      </c>
      <c r="AC2000" s="52">
        <f t="shared" si="227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 x14ac:dyDescent="0.25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22"/>
        <v>172.125</v>
      </c>
      <c r="Y2001" s="51">
        <f t="shared" si="223"/>
        <v>0</v>
      </c>
      <c r="Z2001" s="51">
        <f t="shared" si="224"/>
        <v>0</v>
      </c>
      <c r="AA2001" s="51">
        <f t="shared" si="225"/>
        <v>429.29999999999995</v>
      </c>
      <c r="AB2001" s="51">
        <f t="shared" si="226"/>
        <v>0</v>
      </c>
      <c r="AC2001" s="52">
        <f t="shared" si="227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 x14ac:dyDescent="0.25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22"/>
        <v>172.125</v>
      </c>
      <c r="Y2002" s="51">
        <f t="shared" si="223"/>
        <v>0</v>
      </c>
      <c r="Z2002" s="51">
        <f t="shared" si="224"/>
        <v>0</v>
      </c>
      <c r="AA2002" s="51">
        <f t="shared" si="225"/>
        <v>0</v>
      </c>
      <c r="AB2002" s="51">
        <f t="shared" si="226"/>
        <v>429.29999999999995</v>
      </c>
      <c r="AC2002" s="52">
        <f t="shared" si="227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 x14ac:dyDescent="0.25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22"/>
        <v>603.45000000000005</v>
      </c>
      <c r="Y2003" s="51">
        <f t="shared" si="223"/>
        <v>0</v>
      </c>
      <c r="Z2003" s="51">
        <f t="shared" si="224"/>
        <v>0</v>
      </c>
      <c r="AA2003" s="51">
        <f t="shared" si="225"/>
        <v>0</v>
      </c>
      <c r="AB2003" s="51">
        <f t="shared" si="226"/>
        <v>0</v>
      </c>
      <c r="AC2003" s="52">
        <f t="shared" si="227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 x14ac:dyDescent="0.25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22"/>
        <v>587.25</v>
      </c>
      <c r="Y2004" s="51">
        <f t="shared" si="223"/>
        <v>0</v>
      </c>
      <c r="Z2004" s="51">
        <f t="shared" si="224"/>
        <v>0</v>
      </c>
      <c r="AA2004" s="51">
        <f t="shared" si="225"/>
        <v>0</v>
      </c>
      <c r="AB2004" s="51">
        <f t="shared" si="226"/>
        <v>0</v>
      </c>
      <c r="AC2004" s="52">
        <f t="shared" si="227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 x14ac:dyDescent="0.25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22"/>
        <v>587.25</v>
      </c>
      <c r="Y2005" s="51">
        <f t="shared" si="223"/>
        <v>0</v>
      </c>
      <c r="Z2005" s="51">
        <f t="shared" si="224"/>
        <v>0</v>
      </c>
      <c r="AA2005" s="51">
        <f t="shared" si="225"/>
        <v>0</v>
      </c>
      <c r="AB2005" s="51">
        <f t="shared" si="226"/>
        <v>0</v>
      </c>
      <c r="AC2005" s="52">
        <f t="shared" si="227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 x14ac:dyDescent="0.25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22"/>
        <v>587.25</v>
      </c>
      <c r="Y2006" s="51">
        <f t="shared" si="223"/>
        <v>0</v>
      </c>
      <c r="Z2006" s="51">
        <f t="shared" si="224"/>
        <v>0</v>
      </c>
      <c r="AA2006" s="51">
        <f t="shared" si="225"/>
        <v>0</v>
      </c>
      <c r="AB2006" s="51">
        <f t="shared" si="226"/>
        <v>0</v>
      </c>
      <c r="AC2006" s="52">
        <f t="shared" si="227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 x14ac:dyDescent="0.25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22"/>
        <v>617.625</v>
      </c>
      <c r="Y2007" s="51">
        <f t="shared" si="223"/>
        <v>0</v>
      </c>
      <c r="Z2007" s="51">
        <f t="shared" si="224"/>
        <v>0</v>
      </c>
      <c r="AA2007" s="51">
        <f t="shared" si="225"/>
        <v>0</v>
      </c>
      <c r="AB2007" s="51">
        <f t="shared" si="226"/>
        <v>0</v>
      </c>
      <c r="AC2007" s="52">
        <f t="shared" si="227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 x14ac:dyDescent="0.25">
      <c r="A2008" s="54" t="s">
        <v>19</v>
      </c>
      <c r="B2008" s="55" t="s">
        <v>182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22"/>
        <v>509.6</v>
      </c>
      <c r="Y2008" s="41">
        <f t="shared" si="223"/>
        <v>0</v>
      </c>
      <c r="Z2008" s="41">
        <f t="shared" si="224"/>
        <v>0</v>
      </c>
      <c r="AA2008" s="41">
        <f t="shared" si="225"/>
        <v>0</v>
      </c>
      <c r="AB2008" s="41">
        <f t="shared" si="226"/>
        <v>0</v>
      </c>
      <c r="AC2008" s="42">
        <f t="shared" si="227"/>
        <v>509.6</v>
      </c>
      <c r="AD2008" s="43">
        <v>0</v>
      </c>
      <c r="AE2008" s="44" t="s">
        <v>28</v>
      </c>
      <c r="AF2008" s="45"/>
      <c r="AH2008" s="3"/>
    </row>
    <row r="2009" spans="1:34" x14ac:dyDescent="0.25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22"/>
        <v>604.79999999999995</v>
      </c>
      <c r="Y2009" s="51">
        <f t="shared" si="223"/>
        <v>0</v>
      </c>
      <c r="Z2009" s="51">
        <f t="shared" si="224"/>
        <v>0</v>
      </c>
      <c r="AA2009" s="51">
        <f t="shared" si="225"/>
        <v>0</v>
      </c>
      <c r="AB2009" s="51">
        <f t="shared" si="226"/>
        <v>0</v>
      </c>
      <c r="AC2009" s="52">
        <f t="shared" si="227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 x14ac:dyDescent="0.25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22"/>
        <v>509.6</v>
      </c>
      <c r="Y2010" s="51">
        <f t="shared" si="223"/>
        <v>0</v>
      </c>
      <c r="Z2010" s="51">
        <f t="shared" si="224"/>
        <v>0</v>
      </c>
      <c r="AA2010" s="51">
        <f t="shared" si="225"/>
        <v>0</v>
      </c>
      <c r="AB2010" s="51">
        <f t="shared" si="226"/>
        <v>0</v>
      </c>
      <c r="AC2010" s="52">
        <f t="shared" si="227"/>
        <v>509.6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22"/>
        <v>509.6</v>
      </c>
      <c r="Y2011" s="51">
        <f t="shared" si="223"/>
        <v>0</v>
      </c>
      <c r="Z2011" s="51">
        <f t="shared" si="224"/>
        <v>0</v>
      </c>
      <c r="AA2011" s="51">
        <f t="shared" si="225"/>
        <v>0</v>
      </c>
      <c r="AB2011" s="51">
        <f t="shared" si="226"/>
        <v>0</v>
      </c>
      <c r="AC2011" s="52">
        <f t="shared" si="227"/>
        <v>509.6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22"/>
        <v>509.6</v>
      </c>
      <c r="Y2012" s="51">
        <f t="shared" si="223"/>
        <v>0</v>
      </c>
      <c r="Z2012" s="51">
        <f t="shared" si="224"/>
        <v>0</v>
      </c>
      <c r="AA2012" s="51">
        <f t="shared" si="225"/>
        <v>0</v>
      </c>
      <c r="AB2012" s="51">
        <f t="shared" si="226"/>
        <v>0</v>
      </c>
      <c r="AC2012" s="52">
        <f t="shared" si="227"/>
        <v>509.6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22"/>
        <v>509.6</v>
      </c>
      <c r="Y2013" s="51">
        <f t="shared" si="223"/>
        <v>0</v>
      </c>
      <c r="Z2013" s="51">
        <f t="shared" si="224"/>
        <v>0</v>
      </c>
      <c r="AA2013" s="51">
        <f t="shared" si="225"/>
        <v>0</v>
      </c>
      <c r="AB2013" s="51">
        <f t="shared" si="226"/>
        <v>0</v>
      </c>
      <c r="AC2013" s="52">
        <f t="shared" si="227"/>
        <v>509.6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22"/>
        <v>170.1</v>
      </c>
      <c r="Y2014" s="51">
        <f t="shared" si="223"/>
        <v>413.90999999999997</v>
      </c>
      <c r="Z2014" s="51">
        <f t="shared" si="224"/>
        <v>0</v>
      </c>
      <c r="AA2014" s="51">
        <f t="shared" si="225"/>
        <v>0</v>
      </c>
      <c r="AB2014" s="51">
        <f t="shared" si="226"/>
        <v>0</v>
      </c>
      <c r="AC2014" s="52">
        <f t="shared" si="227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 x14ac:dyDescent="0.25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170.1</v>
      </c>
      <c r="Y2015" s="51">
        <f t="shared" si="223"/>
        <v>0</v>
      </c>
      <c r="Z2015" s="51">
        <f t="shared" si="224"/>
        <v>413.90999999999997</v>
      </c>
      <c r="AA2015" s="51">
        <f t="shared" si="225"/>
        <v>0</v>
      </c>
      <c r="AB2015" s="51">
        <f t="shared" si="226"/>
        <v>0</v>
      </c>
      <c r="AC2015" s="52">
        <f t="shared" si="227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 x14ac:dyDescent="0.25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22"/>
        <v>170.1</v>
      </c>
      <c r="Y2016" s="51">
        <f t="shared" si="223"/>
        <v>0</v>
      </c>
      <c r="Z2016" s="51">
        <f t="shared" si="224"/>
        <v>0</v>
      </c>
      <c r="AA2016" s="51">
        <f t="shared" si="225"/>
        <v>413.90999999999997</v>
      </c>
      <c r="AB2016" s="51">
        <f t="shared" si="226"/>
        <v>0</v>
      </c>
      <c r="AC2016" s="52">
        <f t="shared" si="227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 x14ac:dyDescent="0.25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22"/>
        <v>170.1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413.90999999999997</v>
      </c>
      <c r="AC2017" s="52">
        <f t="shared" si="227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 x14ac:dyDescent="0.25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604.79999999999995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 x14ac:dyDescent="0.25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604.79999999999995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 x14ac:dyDescent="0.25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604.79999999999995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 x14ac:dyDescent="0.25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623.70000000000005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 x14ac:dyDescent="0.25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567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 x14ac:dyDescent="0.25">
      <c r="A2023" s="54" t="s">
        <v>19</v>
      </c>
      <c r="B2023" s="58" t="s">
        <v>183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470.4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470.4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550.80000000000007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 x14ac:dyDescent="0.25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470.4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470.4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470.4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470.4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8">N2027+S2027</f>
        <v>470.4</v>
      </c>
      <c r="Y2027" s="51">
        <f t="shared" ref="Y2027:Y2058" si="229">O2027+T2027</f>
        <v>0</v>
      </c>
      <c r="Z2027" s="51">
        <f t="shared" ref="Z2027:Z2058" si="230">P2027+U2027</f>
        <v>0</v>
      </c>
      <c r="AA2027" s="51">
        <f t="shared" ref="AA2027:AA2058" si="231">Q2027+V2027</f>
        <v>0</v>
      </c>
      <c r="AB2027" s="51">
        <f t="shared" ref="AB2027:AB2058" si="232">R2027+W2027</f>
        <v>0</v>
      </c>
      <c r="AC2027" s="52">
        <f t="shared" ref="AC2027:AC2058" si="233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8"/>
        <v>470.4</v>
      </c>
      <c r="Y2028" s="51">
        <f t="shared" si="229"/>
        <v>0</v>
      </c>
      <c r="Z2028" s="51">
        <f t="shared" si="230"/>
        <v>0</v>
      </c>
      <c r="AA2028" s="51">
        <f t="shared" si="231"/>
        <v>0</v>
      </c>
      <c r="AB2028" s="51">
        <f t="shared" si="232"/>
        <v>0</v>
      </c>
      <c r="AC2028" s="52">
        <f t="shared" si="233"/>
        <v>470.4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8"/>
        <v>153.9</v>
      </c>
      <c r="Y2029" s="51">
        <f t="shared" si="229"/>
        <v>377.46000000000004</v>
      </c>
      <c r="Z2029" s="51">
        <f t="shared" si="230"/>
        <v>0</v>
      </c>
      <c r="AA2029" s="51">
        <f t="shared" si="231"/>
        <v>0</v>
      </c>
      <c r="AB2029" s="51">
        <f t="shared" si="232"/>
        <v>0</v>
      </c>
      <c r="AC2029" s="52">
        <f t="shared" si="233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 x14ac:dyDescent="0.25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8"/>
        <v>153.9</v>
      </c>
      <c r="Y2030" s="51">
        <f t="shared" si="229"/>
        <v>0</v>
      </c>
      <c r="Z2030" s="51">
        <f t="shared" si="230"/>
        <v>377.46000000000004</v>
      </c>
      <c r="AA2030" s="51">
        <f t="shared" si="231"/>
        <v>0</v>
      </c>
      <c r="AB2030" s="51">
        <f t="shared" si="232"/>
        <v>0</v>
      </c>
      <c r="AC2030" s="52">
        <f t="shared" si="233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 x14ac:dyDescent="0.25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8"/>
        <v>153.9</v>
      </c>
      <c r="Y2031" s="51">
        <f t="shared" si="229"/>
        <v>0</v>
      </c>
      <c r="Z2031" s="51">
        <f t="shared" si="230"/>
        <v>0</v>
      </c>
      <c r="AA2031" s="51">
        <f t="shared" si="231"/>
        <v>377.46000000000004</v>
      </c>
      <c r="AB2031" s="51">
        <f t="shared" si="232"/>
        <v>0</v>
      </c>
      <c r="AC2031" s="52">
        <f t="shared" si="233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 x14ac:dyDescent="0.25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8"/>
        <v>153.9</v>
      </c>
      <c r="Y2032" s="51">
        <f t="shared" si="229"/>
        <v>0</v>
      </c>
      <c r="Z2032" s="51">
        <f t="shared" si="230"/>
        <v>0</v>
      </c>
      <c r="AA2032" s="51">
        <f t="shared" si="231"/>
        <v>0</v>
      </c>
      <c r="AB2032" s="51">
        <f t="shared" si="232"/>
        <v>377.46000000000004</v>
      </c>
      <c r="AC2032" s="52">
        <f t="shared" si="233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 x14ac:dyDescent="0.25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8"/>
        <v>550.79999999999995</v>
      </c>
      <c r="Y2033" s="51">
        <f t="shared" si="229"/>
        <v>0</v>
      </c>
      <c r="Z2033" s="51">
        <f t="shared" si="230"/>
        <v>0</v>
      </c>
      <c r="AA2033" s="51">
        <f t="shared" si="231"/>
        <v>0</v>
      </c>
      <c r="AB2033" s="51">
        <f t="shared" si="232"/>
        <v>0</v>
      </c>
      <c r="AC2033" s="52">
        <f t="shared" si="233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 x14ac:dyDescent="0.25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8"/>
        <v>550.80000000000007</v>
      </c>
      <c r="Y2034" s="51">
        <f t="shared" si="229"/>
        <v>0</v>
      </c>
      <c r="Z2034" s="51">
        <f t="shared" si="230"/>
        <v>0</v>
      </c>
      <c r="AA2034" s="51">
        <f t="shared" si="231"/>
        <v>0</v>
      </c>
      <c r="AB2034" s="51">
        <f t="shared" si="232"/>
        <v>0</v>
      </c>
      <c r="AC2034" s="52">
        <f t="shared" si="233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 x14ac:dyDescent="0.25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8"/>
        <v>550.80000000000007</v>
      </c>
      <c r="Y2035" s="51">
        <f t="shared" si="229"/>
        <v>0</v>
      </c>
      <c r="Z2035" s="51">
        <f t="shared" si="230"/>
        <v>0</v>
      </c>
      <c r="AA2035" s="51">
        <f t="shared" si="231"/>
        <v>0</v>
      </c>
      <c r="AB2035" s="51">
        <f t="shared" si="232"/>
        <v>0</v>
      </c>
      <c r="AC2035" s="52">
        <f t="shared" si="233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 x14ac:dyDescent="0.25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8"/>
        <v>579.15</v>
      </c>
      <c r="Y2036" s="51">
        <f t="shared" si="229"/>
        <v>0</v>
      </c>
      <c r="Z2036" s="51">
        <f t="shared" si="230"/>
        <v>0</v>
      </c>
      <c r="AA2036" s="51">
        <f t="shared" si="231"/>
        <v>0</v>
      </c>
      <c r="AB2036" s="51">
        <f t="shared" si="232"/>
        <v>0</v>
      </c>
      <c r="AC2036" s="52">
        <f t="shared" si="233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 x14ac:dyDescent="0.25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8"/>
        <v>518.40000000000009</v>
      </c>
      <c r="Y2037" s="51">
        <f t="shared" si="229"/>
        <v>0</v>
      </c>
      <c r="Z2037" s="51">
        <f t="shared" si="230"/>
        <v>0</v>
      </c>
      <c r="AA2037" s="51">
        <f t="shared" si="231"/>
        <v>0</v>
      </c>
      <c r="AB2037" s="51">
        <f t="shared" si="232"/>
        <v>0</v>
      </c>
      <c r="AC2037" s="52">
        <f t="shared" si="233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 x14ac:dyDescent="0.25">
      <c r="A2038" s="54" t="s">
        <v>19</v>
      </c>
      <c r="B2038" s="60" t="s">
        <v>184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8"/>
        <v>509.6</v>
      </c>
      <c r="Y2038" s="41">
        <f t="shared" si="229"/>
        <v>0</v>
      </c>
      <c r="Z2038" s="41">
        <f t="shared" si="230"/>
        <v>0</v>
      </c>
      <c r="AA2038" s="41">
        <f t="shared" si="231"/>
        <v>0</v>
      </c>
      <c r="AB2038" s="41">
        <f t="shared" si="232"/>
        <v>0</v>
      </c>
      <c r="AC2038" s="42">
        <f t="shared" si="233"/>
        <v>509.6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8"/>
        <v>567</v>
      </c>
      <c r="Y2039" s="51">
        <f t="shared" si="229"/>
        <v>0</v>
      </c>
      <c r="Z2039" s="51">
        <f t="shared" si="230"/>
        <v>0</v>
      </c>
      <c r="AA2039" s="51">
        <f t="shared" si="231"/>
        <v>0</v>
      </c>
      <c r="AB2039" s="51">
        <f t="shared" si="232"/>
        <v>0</v>
      </c>
      <c r="AC2039" s="52">
        <f t="shared" si="233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 x14ac:dyDescent="0.25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8"/>
        <v>509.6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509.6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8"/>
        <v>509.6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509.6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8"/>
        <v>509.6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509.6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8"/>
        <v>509.6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509.6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8"/>
        <v>170.1</v>
      </c>
      <c r="Y2044" s="51">
        <f t="shared" si="229"/>
        <v>374.22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 x14ac:dyDescent="0.25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8"/>
        <v>170.1</v>
      </c>
      <c r="Y2045" s="51">
        <f t="shared" si="229"/>
        <v>0</v>
      </c>
      <c r="Z2045" s="51">
        <f t="shared" si="230"/>
        <v>374.22</v>
      </c>
      <c r="AA2045" s="51">
        <f t="shared" si="231"/>
        <v>0</v>
      </c>
      <c r="AB2045" s="51">
        <f t="shared" si="232"/>
        <v>0</v>
      </c>
      <c r="AC2045" s="52">
        <f t="shared" si="233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 x14ac:dyDescent="0.25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8"/>
        <v>170.1</v>
      </c>
      <c r="Y2046" s="51">
        <f t="shared" si="229"/>
        <v>0</v>
      </c>
      <c r="Z2046" s="51">
        <f t="shared" si="230"/>
        <v>0</v>
      </c>
      <c r="AA2046" s="51">
        <f t="shared" si="231"/>
        <v>374.22</v>
      </c>
      <c r="AB2046" s="51">
        <f t="shared" si="232"/>
        <v>0</v>
      </c>
      <c r="AC2046" s="52">
        <f t="shared" si="233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 x14ac:dyDescent="0.25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8"/>
        <v>170.1</v>
      </c>
      <c r="Y2047" s="51">
        <f t="shared" si="229"/>
        <v>0</v>
      </c>
      <c r="Z2047" s="51">
        <f t="shared" si="230"/>
        <v>0</v>
      </c>
      <c r="AA2047" s="51">
        <f t="shared" si="231"/>
        <v>0</v>
      </c>
      <c r="AB2047" s="51">
        <f t="shared" si="232"/>
        <v>374.22</v>
      </c>
      <c r="AC2047" s="52">
        <f t="shared" si="233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 x14ac:dyDescent="0.25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8"/>
        <v>567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0</v>
      </c>
      <c r="AC2048" s="52">
        <f t="shared" si="233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 x14ac:dyDescent="0.25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8"/>
        <v>567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 x14ac:dyDescent="0.25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8"/>
        <v>567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 x14ac:dyDescent="0.25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8"/>
        <v>538.65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 x14ac:dyDescent="0.25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8"/>
        <v>628.42499999999995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 x14ac:dyDescent="0.25">
      <c r="A2053" s="54" t="s">
        <v>19</v>
      </c>
      <c r="B2053" s="58" t="s">
        <v>185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8"/>
        <v>448</v>
      </c>
      <c r="Y2053" s="41">
        <f t="shared" si="229"/>
        <v>0</v>
      </c>
      <c r="Z2053" s="41">
        <f t="shared" si="230"/>
        <v>0</v>
      </c>
      <c r="AA2053" s="41">
        <f t="shared" si="231"/>
        <v>0</v>
      </c>
      <c r="AB2053" s="41">
        <f t="shared" si="232"/>
        <v>0</v>
      </c>
      <c r="AC2053" s="42">
        <f t="shared" si="233"/>
        <v>448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8"/>
        <v>518.4</v>
      </c>
      <c r="Y2054" s="51">
        <f t="shared" si="229"/>
        <v>0</v>
      </c>
      <c r="Z2054" s="51">
        <f t="shared" si="230"/>
        <v>0</v>
      </c>
      <c r="AA2054" s="51">
        <f t="shared" si="231"/>
        <v>0</v>
      </c>
      <c r="AB2054" s="51">
        <f t="shared" si="232"/>
        <v>0</v>
      </c>
      <c r="AC2054" s="52">
        <f t="shared" si="233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 x14ac:dyDescent="0.25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8"/>
        <v>448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448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8"/>
        <v>448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448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8"/>
        <v>448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448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8"/>
        <v>448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448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4">N2059+S2059</f>
        <v>162</v>
      </c>
      <c r="Y2059" s="51">
        <f t="shared" ref="Y2059:Y2082" si="235">O2059+T2059</f>
        <v>397.44</v>
      </c>
      <c r="Z2059" s="51">
        <f t="shared" ref="Z2059:Z2082" si="236">P2059+U2059</f>
        <v>0</v>
      </c>
      <c r="AA2059" s="51">
        <f t="shared" ref="AA2059:AA2082" si="237">Q2059+V2059</f>
        <v>0</v>
      </c>
      <c r="AB2059" s="51">
        <f t="shared" ref="AB2059:AB2082" si="238">R2059+W2059</f>
        <v>0</v>
      </c>
      <c r="AC2059" s="52">
        <f t="shared" ref="AC2059:AC2082" si="239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 x14ac:dyDescent="0.25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4"/>
        <v>162</v>
      </c>
      <c r="Y2060" s="51">
        <f t="shared" si="235"/>
        <v>0</v>
      </c>
      <c r="Z2060" s="51">
        <f t="shared" si="236"/>
        <v>397.44</v>
      </c>
      <c r="AA2060" s="51">
        <f t="shared" si="237"/>
        <v>0</v>
      </c>
      <c r="AB2060" s="51">
        <f t="shared" si="238"/>
        <v>0</v>
      </c>
      <c r="AC2060" s="52">
        <f t="shared" si="239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 x14ac:dyDescent="0.25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4"/>
        <v>162</v>
      </c>
      <c r="Y2061" s="51">
        <f t="shared" si="235"/>
        <v>0</v>
      </c>
      <c r="Z2061" s="51">
        <f t="shared" si="236"/>
        <v>0</v>
      </c>
      <c r="AA2061" s="51">
        <f t="shared" si="237"/>
        <v>397.44</v>
      </c>
      <c r="AB2061" s="51">
        <f t="shared" si="238"/>
        <v>0</v>
      </c>
      <c r="AC2061" s="52">
        <f t="shared" si="239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 x14ac:dyDescent="0.25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4"/>
        <v>162</v>
      </c>
      <c r="Y2062" s="51">
        <f t="shared" si="235"/>
        <v>0</v>
      </c>
      <c r="Z2062" s="51">
        <f t="shared" si="236"/>
        <v>0</v>
      </c>
      <c r="AA2062" s="51">
        <f t="shared" si="237"/>
        <v>0</v>
      </c>
      <c r="AB2062" s="51">
        <f t="shared" si="238"/>
        <v>397.44</v>
      </c>
      <c r="AC2062" s="52">
        <f t="shared" si="239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 x14ac:dyDescent="0.25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4"/>
        <v>540</v>
      </c>
      <c r="Y2063" s="51">
        <f t="shared" si="235"/>
        <v>0</v>
      </c>
      <c r="Z2063" s="51">
        <f t="shared" si="236"/>
        <v>0</v>
      </c>
      <c r="AA2063" s="51">
        <f t="shared" si="237"/>
        <v>0</v>
      </c>
      <c r="AB2063" s="51">
        <f t="shared" si="238"/>
        <v>0</v>
      </c>
      <c r="AC2063" s="52">
        <f t="shared" si="239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 x14ac:dyDescent="0.25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4"/>
        <v>540</v>
      </c>
      <c r="Y2064" s="51">
        <f t="shared" si="235"/>
        <v>0</v>
      </c>
      <c r="Z2064" s="51">
        <f t="shared" si="236"/>
        <v>0</v>
      </c>
      <c r="AA2064" s="51">
        <f t="shared" si="237"/>
        <v>0</v>
      </c>
      <c r="AB2064" s="51">
        <f t="shared" si="238"/>
        <v>0</v>
      </c>
      <c r="AC2064" s="52">
        <f t="shared" si="239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 x14ac:dyDescent="0.25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4"/>
        <v>540</v>
      </c>
      <c r="Y2065" s="51">
        <f t="shared" si="235"/>
        <v>0</v>
      </c>
      <c r="Z2065" s="51">
        <f t="shared" si="236"/>
        <v>0</v>
      </c>
      <c r="AA2065" s="51">
        <f t="shared" si="237"/>
        <v>0</v>
      </c>
      <c r="AB2065" s="51">
        <f t="shared" si="238"/>
        <v>0</v>
      </c>
      <c r="AC2065" s="52">
        <f t="shared" si="239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 x14ac:dyDescent="0.25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4"/>
        <v>518.4</v>
      </c>
      <c r="Y2066" s="51">
        <f t="shared" si="235"/>
        <v>0</v>
      </c>
      <c r="Z2066" s="51">
        <f t="shared" si="236"/>
        <v>0</v>
      </c>
      <c r="AA2066" s="51">
        <f t="shared" si="237"/>
        <v>0</v>
      </c>
      <c r="AB2066" s="51">
        <f t="shared" si="238"/>
        <v>0</v>
      </c>
      <c r="AC2066" s="52">
        <f t="shared" si="239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 x14ac:dyDescent="0.25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4"/>
        <v>534.6</v>
      </c>
      <c r="Y2067" s="51">
        <f t="shared" si="235"/>
        <v>0</v>
      </c>
      <c r="Z2067" s="51">
        <f t="shared" si="236"/>
        <v>0</v>
      </c>
      <c r="AA2067" s="51">
        <f t="shared" si="237"/>
        <v>0</v>
      </c>
      <c r="AB2067" s="51">
        <f t="shared" si="238"/>
        <v>0</v>
      </c>
      <c r="AC2067" s="52">
        <f t="shared" si="239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 x14ac:dyDescent="0.25">
      <c r="A2068" s="54" t="s">
        <v>19</v>
      </c>
      <c r="B2068" s="60" t="s">
        <v>186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4"/>
        <v>509.59999999999997</v>
      </c>
      <c r="Y2068" s="41">
        <f t="shared" si="235"/>
        <v>0</v>
      </c>
      <c r="Z2068" s="41">
        <f t="shared" si="236"/>
        <v>0</v>
      </c>
      <c r="AA2068" s="41">
        <f t="shared" si="237"/>
        <v>0</v>
      </c>
      <c r="AB2068" s="41">
        <f t="shared" si="238"/>
        <v>0</v>
      </c>
      <c r="AC2068" s="42">
        <f t="shared" si="239"/>
        <v>509.6</v>
      </c>
      <c r="AD2068" s="43"/>
      <c r="AE2068" s="44" t="s">
        <v>28</v>
      </c>
      <c r="AF2068" s="45"/>
      <c r="AH2068" s="3"/>
    </row>
    <row r="2069" spans="1:34" x14ac:dyDescent="0.25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4"/>
        <v>585.9</v>
      </c>
      <c r="Y2069" s="51">
        <f t="shared" si="235"/>
        <v>0</v>
      </c>
      <c r="Z2069" s="51">
        <f t="shared" si="236"/>
        <v>0</v>
      </c>
      <c r="AA2069" s="51">
        <f t="shared" si="237"/>
        <v>0</v>
      </c>
      <c r="AB2069" s="51">
        <f t="shared" si="238"/>
        <v>0</v>
      </c>
      <c r="AC2069" s="52">
        <f t="shared" si="239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 x14ac:dyDescent="0.25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4"/>
        <v>509.59999999999997</v>
      </c>
      <c r="Y2070" s="51">
        <f t="shared" si="235"/>
        <v>0</v>
      </c>
      <c r="Z2070" s="51">
        <f t="shared" si="236"/>
        <v>0</v>
      </c>
      <c r="AA2070" s="51">
        <f t="shared" si="237"/>
        <v>0</v>
      </c>
      <c r="AB2070" s="51">
        <f t="shared" si="238"/>
        <v>0</v>
      </c>
      <c r="AC2070" s="52">
        <f t="shared" si="239"/>
        <v>509.6</v>
      </c>
      <c r="AD2070" s="53">
        <f>(ROUND(AC2070-AC2068,1)/AC2068)</f>
        <v>0</v>
      </c>
      <c r="AE2070" s="44"/>
      <c r="AF2070" s="45"/>
      <c r="AH2070" s="3"/>
    </row>
    <row r="2071" spans="1:34" x14ac:dyDescent="0.25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4"/>
        <v>509.59999999999997</v>
      </c>
      <c r="Y2071" s="51">
        <f t="shared" si="235"/>
        <v>0</v>
      </c>
      <c r="Z2071" s="51">
        <f t="shared" si="236"/>
        <v>0</v>
      </c>
      <c r="AA2071" s="51">
        <f t="shared" si="237"/>
        <v>0</v>
      </c>
      <c r="AB2071" s="51">
        <f t="shared" si="238"/>
        <v>0</v>
      </c>
      <c r="AC2071" s="52">
        <f t="shared" si="239"/>
        <v>509.6</v>
      </c>
      <c r="AD2071" s="53">
        <f>(ROUND(AC2071-AC2068,1)/AC2068)</f>
        <v>0</v>
      </c>
      <c r="AE2071" s="44"/>
      <c r="AF2071" s="45"/>
      <c r="AH2071" s="3"/>
    </row>
    <row r="2072" spans="1:34" x14ac:dyDescent="0.25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4"/>
        <v>509.59999999999997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509.6</v>
      </c>
      <c r="AD2072" s="53">
        <f>(ROUND(AC2072-AC2068,1)/AC2068)</f>
        <v>0</v>
      </c>
      <c r="AE2072" s="44"/>
      <c r="AF2072" s="45"/>
      <c r="AH2072" s="3"/>
    </row>
    <row r="2073" spans="1:34" x14ac:dyDescent="0.25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4"/>
        <v>509.59999999999997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509.6</v>
      </c>
      <c r="AD2073" s="53">
        <f>(ROUND(AC2073-AC2068,1)/AC2068)</f>
        <v>0</v>
      </c>
      <c r="AE2073" s="44"/>
      <c r="AF2073" s="45"/>
      <c r="AH2073" s="3"/>
    </row>
    <row r="2074" spans="1:34" x14ac:dyDescent="0.25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4"/>
        <v>170.1</v>
      </c>
      <c r="Y2074" s="51">
        <f t="shared" si="235"/>
        <v>413.90999999999997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 x14ac:dyDescent="0.25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4"/>
        <v>170.1</v>
      </c>
      <c r="Y2075" s="51">
        <f t="shared" si="235"/>
        <v>0</v>
      </c>
      <c r="Z2075" s="51">
        <f t="shared" si="236"/>
        <v>413.90999999999997</v>
      </c>
      <c r="AA2075" s="51">
        <f t="shared" si="237"/>
        <v>0</v>
      </c>
      <c r="AB2075" s="51">
        <f t="shared" si="238"/>
        <v>0</v>
      </c>
      <c r="AC2075" s="52">
        <f t="shared" si="239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 x14ac:dyDescent="0.25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4"/>
        <v>170.1</v>
      </c>
      <c r="Y2076" s="51">
        <f t="shared" si="235"/>
        <v>0</v>
      </c>
      <c r="Z2076" s="51">
        <f t="shared" si="236"/>
        <v>0</v>
      </c>
      <c r="AA2076" s="51">
        <f t="shared" si="237"/>
        <v>413.90999999999997</v>
      </c>
      <c r="AB2076" s="51">
        <f t="shared" si="238"/>
        <v>0</v>
      </c>
      <c r="AC2076" s="52">
        <f t="shared" si="239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 x14ac:dyDescent="0.25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4"/>
        <v>170.1</v>
      </c>
      <c r="Y2077" s="51">
        <f t="shared" si="235"/>
        <v>0</v>
      </c>
      <c r="Z2077" s="51">
        <f t="shared" si="236"/>
        <v>0</v>
      </c>
      <c r="AA2077" s="51">
        <f t="shared" si="237"/>
        <v>0</v>
      </c>
      <c r="AB2077" s="51">
        <f t="shared" si="238"/>
        <v>413.90999999999997</v>
      </c>
      <c r="AC2077" s="52">
        <f t="shared" si="239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 x14ac:dyDescent="0.25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4"/>
        <v>604.79999999999995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0</v>
      </c>
      <c r="AC2078" s="52">
        <f t="shared" si="239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 x14ac:dyDescent="0.25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4"/>
        <v>604.79999999999995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 x14ac:dyDescent="0.25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4"/>
        <v>604.79999999999995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 x14ac:dyDescent="0.25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4"/>
        <v>656.77499999999998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 x14ac:dyDescent="0.25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4"/>
        <v>557.54999999999995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 x14ac:dyDescent="0.25">
      <c r="A2083" s="62"/>
      <c r="B2083" s="219" t="s">
        <v>187</v>
      </c>
      <c r="C2083" s="219"/>
      <c r="D2083" s="219"/>
      <c r="E2083" s="219"/>
      <c r="F2083" s="219"/>
      <c r="G2083" s="219"/>
      <c r="H2083" s="219"/>
      <c r="I2083" s="219"/>
      <c r="J2083" s="219"/>
      <c r="K2083" s="219"/>
      <c r="L2083" s="219"/>
      <c r="M2083" s="219"/>
      <c r="N2083" s="219"/>
      <c r="O2083" s="219"/>
      <c r="P2083" s="219"/>
      <c r="Q2083" s="219"/>
      <c r="R2083" s="219"/>
      <c r="S2083" s="219"/>
      <c r="T2083" s="219"/>
      <c r="U2083" s="219"/>
      <c r="V2083" s="219"/>
      <c r="W2083" s="219"/>
      <c r="X2083" s="219"/>
      <c r="Y2083" s="219"/>
      <c r="Z2083" s="219"/>
      <c r="AA2083" s="219"/>
      <c r="AB2083" s="219"/>
      <c r="AC2083" s="12">
        <v>500</v>
      </c>
      <c r="AD2083" s="12"/>
      <c r="AE2083" s="44" t="s">
        <v>28</v>
      </c>
      <c r="AF2083" s="45"/>
      <c r="AH2083" s="3"/>
    </row>
    <row r="2084" spans="1:34" x14ac:dyDescent="0.25">
      <c r="A2084" s="54" t="s">
        <v>19</v>
      </c>
      <c r="B2084" s="47" t="s">
        <v>188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40">N2084+S2084</f>
        <v>352.79999999999995</v>
      </c>
      <c r="Y2084" s="51">
        <f t="shared" ref="Y2084:Y2115" si="241">O2084+T2084</f>
        <v>0</v>
      </c>
      <c r="Z2084" s="51">
        <f t="shared" ref="Z2084:Z2115" si="242">P2084+U2084</f>
        <v>0</v>
      </c>
      <c r="AA2084" s="51">
        <f t="shared" ref="AA2084:AA2115" si="243">Q2084+V2084</f>
        <v>0</v>
      </c>
      <c r="AB2084" s="51">
        <f t="shared" ref="AB2084:AB2115" si="244">R2084+W2084</f>
        <v>0</v>
      </c>
      <c r="AC2084" s="52">
        <f t="shared" ref="AC2084:AC2115" si="245">ROUND(X2084+Y2084+Z2084+AA2084+AB2084,1)</f>
        <v>352.8</v>
      </c>
      <c r="AD2084" s="53">
        <v>0</v>
      </c>
      <c r="AE2084" s="44"/>
      <c r="AF2084" s="45"/>
      <c r="AH2084" s="3"/>
    </row>
    <row r="2085" spans="1:34" x14ac:dyDescent="0.25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40"/>
        <v>413.1</v>
      </c>
      <c r="Y2085" s="51">
        <f t="shared" si="241"/>
        <v>0</v>
      </c>
      <c r="Z2085" s="51">
        <f t="shared" si="242"/>
        <v>0</v>
      </c>
      <c r="AA2085" s="51">
        <f t="shared" si="243"/>
        <v>0</v>
      </c>
      <c r="AB2085" s="51">
        <f t="shared" si="244"/>
        <v>0</v>
      </c>
      <c r="AC2085" s="52">
        <f t="shared" si="245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 x14ac:dyDescent="0.25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40"/>
        <v>352.79999999999995</v>
      </c>
      <c r="Y2086" s="51">
        <f t="shared" si="241"/>
        <v>0</v>
      </c>
      <c r="Z2086" s="51">
        <f t="shared" si="242"/>
        <v>0</v>
      </c>
      <c r="AA2086" s="51">
        <f t="shared" si="243"/>
        <v>0</v>
      </c>
      <c r="AB2086" s="51">
        <f t="shared" si="244"/>
        <v>0</v>
      </c>
      <c r="AC2086" s="52">
        <f t="shared" si="245"/>
        <v>352.8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40"/>
        <v>352.79999999999995</v>
      </c>
      <c r="Y2087" s="51">
        <f t="shared" si="241"/>
        <v>0</v>
      </c>
      <c r="Z2087" s="51">
        <f t="shared" si="242"/>
        <v>0</v>
      </c>
      <c r="AA2087" s="51">
        <f t="shared" si="243"/>
        <v>0</v>
      </c>
      <c r="AB2087" s="51">
        <f t="shared" si="244"/>
        <v>0</v>
      </c>
      <c r="AC2087" s="52">
        <f t="shared" si="245"/>
        <v>352.8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40"/>
        <v>352.79999999999995</v>
      </c>
      <c r="Y2088" s="51">
        <f t="shared" si="241"/>
        <v>0</v>
      </c>
      <c r="Z2088" s="51">
        <f t="shared" si="242"/>
        <v>0</v>
      </c>
      <c r="AA2088" s="51">
        <f t="shared" si="243"/>
        <v>0</v>
      </c>
      <c r="AB2088" s="51">
        <f t="shared" si="244"/>
        <v>0</v>
      </c>
      <c r="AC2088" s="52">
        <f t="shared" si="245"/>
        <v>352.8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40"/>
        <v>352.79999999999995</v>
      </c>
      <c r="Y2089" s="51">
        <f t="shared" si="241"/>
        <v>0</v>
      </c>
      <c r="Z2089" s="51">
        <f t="shared" si="242"/>
        <v>0</v>
      </c>
      <c r="AA2089" s="51">
        <f t="shared" si="243"/>
        <v>0</v>
      </c>
      <c r="AB2089" s="51">
        <f t="shared" si="244"/>
        <v>0</v>
      </c>
      <c r="AC2089" s="52">
        <f t="shared" si="245"/>
        <v>352.8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40"/>
        <v>115.42500000000001</v>
      </c>
      <c r="Y2090" s="51">
        <f t="shared" si="241"/>
        <v>314.55</v>
      </c>
      <c r="Z2090" s="51">
        <f t="shared" si="242"/>
        <v>0</v>
      </c>
      <c r="AA2090" s="51">
        <f t="shared" si="243"/>
        <v>0</v>
      </c>
      <c r="AB2090" s="51">
        <f t="shared" si="244"/>
        <v>0</v>
      </c>
      <c r="AC2090" s="52">
        <f t="shared" si="245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 x14ac:dyDescent="0.25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40"/>
        <v>115.42500000000001</v>
      </c>
      <c r="Y2091" s="51">
        <f t="shared" si="241"/>
        <v>0</v>
      </c>
      <c r="Z2091" s="51">
        <f t="shared" si="242"/>
        <v>314.55</v>
      </c>
      <c r="AA2091" s="51">
        <f t="shared" si="243"/>
        <v>0</v>
      </c>
      <c r="AB2091" s="51">
        <f t="shared" si="244"/>
        <v>0</v>
      </c>
      <c r="AC2091" s="52">
        <f t="shared" si="245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 x14ac:dyDescent="0.25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40"/>
        <v>115.42500000000001</v>
      </c>
      <c r="Y2092" s="51">
        <f t="shared" si="241"/>
        <v>0</v>
      </c>
      <c r="Z2092" s="51">
        <f t="shared" si="242"/>
        <v>0</v>
      </c>
      <c r="AA2092" s="51">
        <f t="shared" si="243"/>
        <v>314.55</v>
      </c>
      <c r="AB2092" s="51">
        <f t="shared" si="244"/>
        <v>0</v>
      </c>
      <c r="AC2092" s="52">
        <f t="shared" si="245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 x14ac:dyDescent="0.25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40"/>
        <v>115.42500000000001</v>
      </c>
      <c r="Y2093" s="51">
        <f t="shared" si="241"/>
        <v>0</v>
      </c>
      <c r="Z2093" s="51">
        <f t="shared" si="242"/>
        <v>0</v>
      </c>
      <c r="AA2093" s="51">
        <f t="shared" si="243"/>
        <v>0</v>
      </c>
      <c r="AB2093" s="51">
        <f t="shared" si="244"/>
        <v>314.55</v>
      </c>
      <c r="AC2093" s="52">
        <f t="shared" si="245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 x14ac:dyDescent="0.25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40"/>
        <v>366.93</v>
      </c>
      <c r="Y2094" s="51">
        <f t="shared" si="241"/>
        <v>0</v>
      </c>
      <c r="Z2094" s="51">
        <f t="shared" si="242"/>
        <v>0</v>
      </c>
      <c r="AA2094" s="51">
        <f t="shared" si="243"/>
        <v>0</v>
      </c>
      <c r="AB2094" s="51">
        <f t="shared" si="244"/>
        <v>0</v>
      </c>
      <c r="AC2094" s="52">
        <f t="shared" si="245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 x14ac:dyDescent="0.25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40"/>
        <v>413.1</v>
      </c>
      <c r="Y2095" s="51">
        <f t="shared" si="241"/>
        <v>0</v>
      </c>
      <c r="Z2095" s="51">
        <f t="shared" si="242"/>
        <v>0</v>
      </c>
      <c r="AA2095" s="51">
        <f t="shared" si="243"/>
        <v>0</v>
      </c>
      <c r="AB2095" s="51">
        <f t="shared" si="244"/>
        <v>0</v>
      </c>
      <c r="AC2095" s="52">
        <f t="shared" si="245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 x14ac:dyDescent="0.25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40"/>
        <v>413.1</v>
      </c>
      <c r="Y2096" s="51">
        <f t="shared" si="241"/>
        <v>0</v>
      </c>
      <c r="Z2096" s="51">
        <f t="shared" si="242"/>
        <v>0</v>
      </c>
      <c r="AA2096" s="51">
        <f t="shared" si="243"/>
        <v>0</v>
      </c>
      <c r="AB2096" s="51">
        <f t="shared" si="244"/>
        <v>0</v>
      </c>
      <c r="AC2096" s="52">
        <f t="shared" si="245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 x14ac:dyDescent="0.25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40"/>
        <v>419.17500000000001</v>
      </c>
      <c r="Y2097" s="51">
        <f t="shared" si="241"/>
        <v>0</v>
      </c>
      <c r="Z2097" s="51">
        <f t="shared" si="242"/>
        <v>0</v>
      </c>
      <c r="AA2097" s="51">
        <f t="shared" si="243"/>
        <v>0</v>
      </c>
      <c r="AB2097" s="51">
        <f t="shared" si="244"/>
        <v>0</v>
      </c>
      <c r="AC2097" s="52">
        <f t="shared" si="245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 x14ac:dyDescent="0.25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40"/>
        <v>388.8</v>
      </c>
      <c r="Y2098" s="51">
        <f t="shared" si="241"/>
        <v>0</v>
      </c>
      <c r="Z2098" s="51">
        <f t="shared" si="242"/>
        <v>0</v>
      </c>
      <c r="AA2098" s="51">
        <f t="shared" si="243"/>
        <v>0</v>
      </c>
      <c r="AB2098" s="51">
        <f t="shared" si="244"/>
        <v>0</v>
      </c>
      <c r="AC2098" s="52">
        <f t="shared" si="245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 x14ac:dyDescent="0.25">
      <c r="A2099" s="54" t="s">
        <v>19</v>
      </c>
      <c r="B2099" s="55" t="s">
        <v>189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40"/>
        <v>356.71999999999997</v>
      </c>
      <c r="Y2099" s="41">
        <f t="shared" si="241"/>
        <v>0</v>
      </c>
      <c r="Z2099" s="41">
        <f t="shared" si="242"/>
        <v>0</v>
      </c>
      <c r="AA2099" s="41">
        <f t="shared" si="243"/>
        <v>0</v>
      </c>
      <c r="AB2099" s="41">
        <f t="shared" si="244"/>
        <v>0</v>
      </c>
      <c r="AC2099" s="42">
        <f t="shared" si="245"/>
        <v>356.7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40"/>
        <v>423.36000000000007</v>
      </c>
      <c r="Y2100" s="51">
        <f t="shared" si="241"/>
        <v>0</v>
      </c>
      <c r="Z2100" s="51">
        <f t="shared" si="242"/>
        <v>0</v>
      </c>
      <c r="AA2100" s="51">
        <f t="shared" si="243"/>
        <v>0</v>
      </c>
      <c r="AB2100" s="51">
        <f t="shared" si="244"/>
        <v>0</v>
      </c>
      <c r="AC2100" s="52">
        <f t="shared" si="245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 x14ac:dyDescent="0.25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40"/>
        <v>356.71999999999997</v>
      </c>
      <c r="Y2101" s="51">
        <f t="shared" si="241"/>
        <v>0</v>
      </c>
      <c r="Z2101" s="51">
        <f t="shared" si="242"/>
        <v>0</v>
      </c>
      <c r="AA2101" s="51">
        <f t="shared" si="243"/>
        <v>0</v>
      </c>
      <c r="AB2101" s="51">
        <f t="shared" si="244"/>
        <v>0</v>
      </c>
      <c r="AC2101" s="52">
        <f t="shared" si="245"/>
        <v>356.7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40"/>
        <v>356.71999999999997</v>
      </c>
      <c r="Y2102" s="51">
        <f t="shared" si="241"/>
        <v>0</v>
      </c>
      <c r="Z2102" s="51">
        <f t="shared" si="242"/>
        <v>0</v>
      </c>
      <c r="AA2102" s="51">
        <f t="shared" si="243"/>
        <v>0</v>
      </c>
      <c r="AB2102" s="51">
        <f t="shared" si="244"/>
        <v>0</v>
      </c>
      <c r="AC2102" s="52">
        <f t="shared" si="245"/>
        <v>356.7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40"/>
        <v>356.71999999999997</v>
      </c>
      <c r="Y2103" s="51">
        <f t="shared" si="241"/>
        <v>0</v>
      </c>
      <c r="Z2103" s="51">
        <f t="shared" si="242"/>
        <v>0</v>
      </c>
      <c r="AA2103" s="51">
        <f t="shared" si="243"/>
        <v>0</v>
      </c>
      <c r="AB2103" s="51">
        <f t="shared" si="244"/>
        <v>0</v>
      </c>
      <c r="AC2103" s="52">
        <f t="shared" si="245"/>
        <v>356.7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356.71999999999997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356.7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119.07000000000001</v>
      </c>
      <c r="Y2105" s="51">
        <f t="shared" si="241"/>
        <v>313.38900000000001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 x14ac:dyDescent="0.25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119.07000000000001</v>
      </c>
      <c r="Y2106" s="51">
        <f t="shared" si="241"/>
        <v>0</v>
      </c>
      <c r="Z2106" s="51">
        <f t="shared" si="242"/>
        <v>313.38900000000001</v>
      </c>
      <c r="AA2106" s="51">
        <f t="shared" si="243"/>
        <v>0</v>
      </c>
      <c r="AB2106" s="51">
        <f t="shared" si="244"/>
        <v>0</v>
      </c>
      <c r="AC2106" s="52">
        <f t="shared" si="245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 x14ac:dyDescent="0.25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40"/>
        <v>119.07000000000001</v>
      </c>
      <c r="Y2107" s="51">
        <f t="shared" si="241"/>
        <v>0</v>
      </c>
      <c r="Z2107" s="51">
        <f t="shared" si="242"/>
        <v>0</v>
      </c>
      <c r="AA2107" s="51">
        <f t="shared" si="243"/>
        <v>313.38900000000001</v>
      </c>
      <c r="AB2107" s="51">
        <f t="shared" si="244"/>
        <v>0</v>
      </c>
      <c r="AC2107" s="52">
        <f t="shared" si="245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 x14ac:dyDescent="0.25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40"/>
        <v>119.07000000000001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313.38900000000001</v>
      </c>
      <c r="AC2108" s="52">
        <f t="shared" si="245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 x14ac:dyDescent="0.25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396.90000000000003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 x14ac:dyDescent="0.25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423.36000000000007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 x14ac:dyDescent="0.25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423.36000000000007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 x14ac:dyDescent="0.25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436.59000000000003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 x14ac:dyDescent="0.25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396.90000000000003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 x14ac:dyDescent="0.25">
      <c r="A2114" s="54" t="s">
        <v>19</v>
      </c>
      <c r="B2114" s="37" t="s">
        <v>190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362.88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362.9</v>
      </c>
      <c r="AD2114" s="43">
        <v>0</v>
      </c>
      <c r="AE2114" s="44" t="s">
        <v>28</v>
      </c>
      <c r="AF2114" s="45"/>
      <c r="AH2114" s="3"/>
    </row>
    <row r="2115" spans="1:34" x14ac:dyDescent="0.25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422.82000000000005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 x14ac:dyDescent="0.25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6">N2116+S2116</f>
        <v>362.88</v>
      </c>
      <c r="Y2116" s="51">
        <f t="shared" ref="Y2116:Y2147" si="247">O2116+T2116</f>
        <v>0</v>
      </c>
      <c r="Z2116" s="51">
        <f t="shared" ref="Z2116:Z2147" si="248">P2116+U2116</f>
        <v>0</v>
      </c>
      <c r="AA2116" s="51">
        <f t="shared" ref="AA2116:AA2147" si="249">Q2116+V2116</f>
        <v>0</v>
      </c>
      <c r="AB2116" s="51">
        <f t="shared" ref="AB2116:AB2147" si="250">R2116+W2116</f>
        <v>0</v>
      </c>
      <c r="AC2116" s="52">
        <f t="shared" ref="AC2116:AC2147" si="251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6"/>
        <v>362.88</v>
      </c>
      <c r="Y2117" s="51">
        <f t="shared" si="247"/>
        <v>0</v>
      </c>
      <c r="Z2117" s="51">
        <f t="shared" si="248"/>
        <v>0</v>
      </c>
      <c r="AA2117" s="51">
        <f t="shared" si="249"/>
        <v>0</v>
      </c>
      <c r="AB2117" s="51">
        <f t="shared" si="250"/>
        <v>0</v>
      </c>
      <c r="AC2117" s="52">
        <f t="shared" si="251"/>
        <v>362.9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6"/>
        <v>362.88</v>
      </c>
      <c r="Y2118" s="51">
        <f t="shared" si="247"/>
        <v>0</v>
      </c>
      <c r="Z2118" s="51">
        <f t="shared" si="248"/>
        <v>0</v>
      </c>
      <c r="AA2118" s="51">
        <f t="shared" si="249"/>
        <v>0</v>
      </c>
      <c r="AB2118" s="51">
        <f t="shared" si="250"/>
        <v>0</v>
      </c>
      <c r="AC2118" s="52">
        <f t="shared" si="251"/>
        <v>362.9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6"/>
        <v>362.88</v>
      </c>
      <c r="Y2119" s="51">
        <f t="shared" si="247"/>
        <v>0</v>
      </c>
      <c r="Z2119" s="51">
        <f t="shared" si="248"/>
        <v>0</v>
      </c>
      <c r="AA2119" s="51">
        <f t="shared" si="249"/>
        <v>0</v>
      </c>
      <c r="AB2119" s="51">
        <f t="shared" si="250"/>
        <v>0</v>
      </c>
      <c r="AC2119" s="52">
        <f t="shared" si="251"/>
        <v>362.9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6"/>
        <v>123.93</v>
      </c>
      <c r="Y2120" s="51">
        <f t="shared" si="247"/>
        <v>326.56500000000005</v>
      </c>
      <c r="Z2120" s="51">
        <f t="shared" si="248"/>
        <v>0</v>
      </c>
      <c r="AA2120" s="51">
        <f t="shared" si="249"/>
        <v>0</v>
      </c>
      <c r="AB2120" s="51">
        <f t="shared" si="250"/>
        <v>0</v>
      </c>
      <c r="AC2120" s="52">
        <f t="shared" si="251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 x14ac:dyDescent="0.25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6"/>
        <v>123.93</v>
      </c>
      <c r="Y2121" s="51">
        <f t="shared" si="247"/>
        <v>0</v>
      </c>
      <c r="Z2121" s="51">
        <f t="shared" si="248"/>
        <v>326.56500000000005</v>
      </c>
      <c r="AA2121" s="51">
        <f t="shared" si="249"/>
        <v>0</v>
      </c>
      <c r="AB2121" s="51">
        <f t="shared" si="250"/>
        <v>0</v>
      </c>
      <c r="AC2121" s="52">
        <f t="shared" si="251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 x14ac:dyDescent="0.25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6"/>
        <v>123.93</v>
      </c>
      <c r="Y2122" s="51">
        <f t="shared" si="247"/>
        <v>0</v>
      </c>
      <c r="Z2122" s="51">
        <f t="shared" si="248"/>
        <v>0</v>
      </c>
      <c r="AA2122" s="51">
        <f t="shared" si="249"/>
        <v>326.56500000000005</v>
      </c>
      <c r="AB2122" s="51">
        <f t="shared" si="250"/>
        <v>0</v>
      </c>
      <c r="AC2122" s="52">
        <f t="shared" si="251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 x14ac:dyDescent="0.25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6"/>
        <v>123.93</v>
      </c>
      <c r="Y2123" s="51">
        <f t="shared" si="247"/>
        <v>0</v>
      </c>
      <c r="Z2123" s="51">
        <f t="shared" si="248"/>
        <v>0</v>
      </c>
      <c r="AA2123" s="51">
        <f t="shared" si="249"/>
        <v>0</v>
      </c>
      <c r="AB2123" s="51">
        <f t="shared" si="250"/>
        <v>326.56500000000005</v>
      </c>
      <c r="AC2123" s="52">
        <f t="shared" si="251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 x14ac:dyDescent="0.25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6"/>
        <v>399.49200000000008</v>
      </c>
      <c r="Y2124" s="51">
        <f t="shared" si="247"/>
        <v>0</v>
      </c>
      <c r="Z2124" s="51">
        <f t="shared" si="248"/>
        <v>0</v>
      </c>
      <c r="AA2124" s="51">
        <f t="shared" si="249"/>
        <v>0</v>
      </c>
      <c r="AB2124" s="51">
        <f t="shared" si="250"/>
        <v>0</v>
      </c>
      <c r="AC2124" s="52">
        <f t="shared" si="251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 x14ac:dyDescent="0.25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6"/>
        <v>437.40000000000003</v>
      </c>
      <c r="Y2125" s="51">
        <f t="shared" si="247"/>
        <v>0</v>
      </c>
      <c r="Z2125" s="51">
        <f t="shared" si="248"/>
        <v>0</v>
      </c>
      <c r="AA2125" s="51">
        <f t="shared" si="249"/>
        <v>0</v>
      </c>
      <c r="AB2125" s="51">
        <f t="shared" si="250"/>
        <v>0</v>
      </c>
      <c r="AC2125" s="52">
        <f t="shared" si="251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 x14ac:dyDescent="0.25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6"/>
        <v>437.40000000000003</v>
      </c>
      <c r="Y2126" s="51">
        <f t="shared" si="247"/>
        <v>0</v>
      </c>
      <c r="Z2126" s="51">
        <f t="shared" si="248"/>
        <v>0</v>
      </c>
      <c r="AA2126" s="51">
        <f t="shared" si="249"/>
        <v>0</v>
      </c>
      <c r="AB2126" s="51">
        <f t="shared" si="250"/>
        <v>0</v>
      </c>
      <c r="AC2126" s="52">
        <f t="shared" si="251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 x14ac:dyDescent="0.25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6"/>
        <v>430.11000000000007</v>
      </c>
      <c r="Y2127" s="51">
        <f t="shared" si="247"/>
        <v>0</v>
      </c>
      <c r="Z2127" s="51">
        <f t="shared" si="248"/>
        <v>0</v>
      </c>
      <c r="AA2127" s="51">
        <f t="shared" si="249"/>
        <v>0</v>
      </c>
      <c r="AB2127" s="51">
        <f t="shared" si="250"/>
        <v>0</v>
      </c>
      <c r="AC2127" s="52">
        <f t="shared" si="251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 x14ac:dyDescent="0.25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6"/>
        <v>400.95000000000005</v>
      </c>
      <c r="Y2128" s="51">
        <f t="shared" si="247"/>
        <v>0</v>
      </c>
      <c r="Z2128" s="51">
        <f t="shared" si="248"/>
        <v>0</v>
      </c>
      <c r="AA2128" s="51">
        <f t="shared" si="249"/>
        <v>0</v>
      </c>
      <c r="AB2128" s="51">
        <f t="shared" si="250"/>
        <v>0</v>
      </c>
      <c r="AC2128" s="52">
        <f t="shared" si="251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 x14ac:dyDescent="0.25">
      <c r="A2129" s="54" t="s">
        <v>19</v>
      </c>
      <c r="B2129" s="55" t="s">
        <v>191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6"/>
        <v>344.95999999999992</v>
      </c>
      <c r="Y2129" s="41">
        <f t="shared" si="247"/>
        <v>0</v>
      </c>
      <c r="Z2129" s="41">
        <f t="shared" si="248"/>
        <v>0</v>
      </c>
      <c r="AA2129" s="41">
        <f t="shared" si="249"/>
        <v>0</v>
      </c>
      <c r="AB2129" s="41">
        <f t="shared" si="250"/>
        <v>0</v>
      </c>
      <c r="AC2129" s="42">
        <f t="shared" si="251"/>
        <v>345</v>
      </c>
      <c r="AD2129" s="43">
        <v>0</v>
      </c>
      <c r="AE2129" s="44" t="s">
        <v>28</v>
      </c>
      <c r="AF2129" s="45"/>
      <c r="AH2129" s="3"/>
    </row>
    <row r="2130" spans="1:34" x14ac:dyDescent="0.25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6"/>
        <v>408.24</v>
      </c>
      <c r="Y2130" s="51">
        <f t="shared" si="247"/>
        <v>0</v>
      </c>
      <c r="Z2130" s="51">
        <f t="shared" si="248"/>
        <v>0</v>
      </c>
      <c r="AA2130" s="51">
        <f t="shared" si="249"/>
        <v>0</v>
      </c>
      <c r="AB2130" s="51">
        <f t="shared" si="250"/>
        <v>0</v>
      </c>
      <c r="AC2130" s="52">
        <f t="shared" si="251"/>
        <v>408.2</v>
      </c>
      <c r="AD2130" s="53">
        <f>(ROUND(AC2130-AC2129,1)/AC2129)</f>
        <v>0.18318840579710147</v>
      </c>
      <c r="AE2130" s="44"/>
      <c r="AF2130" s="45"/>
      <c r="AH2130" s="3"/>
    </row>
    <row r="2131" spans="1:34" x14ac:dyDescent="0.25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6"/>
        <v>344.95999999999992</v>
      </c>
      <c r="Y2131" s="51">
        <f t="shared" si="247"/>
        <v>0</v>
      </c>
      <c r="Z2131" s="51">
        <f t="shared" si="248"/>
        <v>0</v>
      </c>
      <c r="AA2131" s="51">
        <f t="shared" si="249"/>
        <v>0</v>
      </c>
      <c r="AB2131" s="51">
        <f t="shared" si="250"/>
        <v>0</v>
      </c>
      <c r="AC2131" s="52">
        <f t="shared" si="251"/>
        <v>345</v>
      </c>
      <c r="AD2131" s="53">
        <f>(ROUND(AC2131-AC2129,1)/AC2129)</f>
        <v>0</v>
      </c>
      <c r="AE2131" s="44"/>
      <c r="AF2131" s="45"/>
      <c r="AH2131" s="3"/>
    </row>
    <row r="2132" spans="1:34" x14ac:dyDescent="0.25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6"/>
        <v>344.95999999999992</v>
      </c>
      <c r="Y2132" s="51">
        <f t="shared" si="247"/>
        <v>0</v>
      </c>
      <c r="Z2132" s="51">
        <f t="shared" si="248"/>
        <v>0</v>
      </c>
      <c r="AA2132" s="51">
        <f t="shared" si="249"/>
        <v>0</v>
      </c>
      <c r="AB2132" s="51">
        <f t="shared" si="250"/>
        <v>0</v>
      </c>
      <c r="AC2132" s="52">
        <f t="shared" si="251"/>
        <v>345</v>
      </c>
      <c r="AD2132" s="53">
        <f>(ROUND(AC2132-AC2129,1)/AC2129)</f>
        <v>0</v>
      </c>
      <c r="AE2132" s="44"/>
      <c r="AF2132" s="45"/>
      <c r="AH2132" s="3"/>
    </row>
    <row r="2133" spans="1:34" x14ac:dyDescent="0.25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6"/>
        <v>344.95999999999992</v>
      </c>
      <c r="Y2133" s="51">
        <f t="shared" si="247"/>
        <v>0</v>
      </c>
      <c r="Z2133" s="51">
        <f t="shared" si="248"/>
        <v>0</v>
      </c>
      <c r="AA2133" s="51">
        <f t="shared" si="249"/>
        <v>0</v>
      </c>
      <c r="AB2133" s="51">
        <f t="shared" si="250"/>
        <v>0</v>
      </c>
      <c r="AC2133" s="52">
        <f t="shared" si="251"/>
        <v>345</v>
      </c>
      <c r="AD2133" s="53">
        <f>(ROUND(AC2133-AC2129,1)/AC2129)</f>
        <v>0</v>
      </c>
      <c r="AE2133" s="44"/>
      <c r="AF2133" s="45"/>
      <c r="AH2133" s="3"/>
    </row>
    <row r="2134" spans="1:34" x14ac:dyDescent="0.25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6"/>
        <v>344.95999999999992</v>
      </c>
      <c r="Y2134" s="51">
        <f t="shared" si="247"/>
        <v>0</v>
      </c>
      <c r="Z2134" s="51">
        <f t="shared" si="248"/>
        <v>0</v>
      </c>
      <c r="AA2134" s="51">
        <f t="shared" si="249"/>
        <v>0</v>
      </c>
      <c r="AB2134" s="51">
        <f t="shared" si="250"/>
        <v>0</v>
      </c>
      <c r="AC2134" s="52">
        <f t="shared" si="251"/>
        <v>345</v>
      </c>
      <c r="AD2134" s="53">
        <f>(ROUND(AC2134-AC2129,1)/AC2129)</f>
        <v>0</v>
      </c>
      <c r="AE2134" s="44"/>
      <c r="AF2134" s="45"/>
      <c r="AH2134" s="3"/>
    </row>
    <row r="2135" spans="1:34" x14ac:dyDescent="0.25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6"/>
        <v>123.12</v>
      </c>
      <c r="Y2135" s="51">
        <f t="shared" si="247"/>
        <v>288.14400000000001</v>
      </c>
      <c r="Z2135" s="51">
        <f t="shared" si="248"/>
        <v>0</v>
      </c>
      <c r="AA2135" s="51">
        <f t="shared" si="249"/>
        <v>0</v>
      </c>
      <c r="AB2135" s="51">
        <f t="shared" si="250"/>
        <v>0</v>
      </c>
      <c r="AC2135" s="52">
        <f t="shared" si="251"/>
        <v>411.3</v>
      </c>
      <c r="AD2135" s="53">
        <f>(ROUND(AC2135-AC2129,1)/AC2129)</f>
        <v>0.19217391304347825</v>
      </c>
      <c r="AE2135" s="44"/>
      <c r="AF2135" s="45"/>
      <c r="AH2135" s="3"/>
    </row>
    <row r="2136" spans="1:34" x14ac:dyDescent="0.25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123.12</v>
      </c>
      <c r="Y2136" s="51">
        <f t="shared" si="247"/>
        <v>0</v>
      </c>
      <c r="Z2136" s="51">
        <f t="shared" si="248"/>
        <v>288.14400000000001</v>
      </c>
      <c r="AA2136" s="51">
        <f t="shared" si="249"/>
        <v>0</v>
      </c>
      <c r="AB2136" s="51">
        <f t="shared" si="250"/>
        <v>0</v>
      </c>
      <c r="AC2136" s="52">
        <f t="shared" si="251"/>
        <v>411.3</v>
      </c>
      <c r="AD2136" s="53">
        <f>(ROUND(AC2136-AC2129,1)/AC2129)</f>
        <v>0.19217391304347825</v>
      </c>
      <c r="AE2136" s="44"/>
      <c r="AF2136" s="45"/>
      <c r="AH2136" s="3"/>
    </row>
    <row r="2137" spans="1:34" x14ac:dyDescent="0.25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6"/>
        <v>123.12</v>
      </c>
      <c r="Y2137" s="51">
        <f t="shared" si="247"/>
        <v>0</v>
      </c>
      <c r="Z2137" s="51">
        <f t="shared" si="248"/>
        <v>0</v>
      </c>
      <c r="AA2137" s="51">
        <f t="shared" si="249"/>
        <v>288.14400000000001</v>
      </c>
      <c r="AB2137" s="51">
        <f t="shared" si="250"/>
        <v>0</v>
      </c>
      <c r="AC2137" s="52">
        <f t="shared" si="251"/>
        <v>411.3</v>
      </c>
      <c r="AD2137" s="53">
        <f>(ROUND(AC2137-AC2129,1)/AC2129)</f>
        <v>0.19217391304347825</v>
      </c>
      <c r="AE2137" s="44"/>
      <c r="AF2137" s="45"/>
      <c r="AH2137" s="3"/>
    </row>
    <row r="2138" spans="1:34" x14ac:dyDescent="0.25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6"/>
        <v>123.12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288.14400000000001</v>
      </c>
      <c r="AC2138" s="52">
        <f t="shared" si="251"/>
        <v>411.3</v>
      </c>
      <c r="AD2138" s="53">
        <f>(ROUND(AC2138-AC2129,1)/AC2129)</f>
        <v>0.19217391304347825</v>
      </c>
      <c r="AE2138" s="44"/>
      <c r="AF2138" s="45"/>
      <c r="AH2138" s="3"/>
    </row>
    <row r="2139" spans="1:34" x14ac:dyDescent="0.25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423.36</v>
      </c>
      <c r="Y2139" s="51">
        <f t="shared" si="247"/>
        <v>0</v>
      </c>
      <c r="Z2139" s="51">
        <f t="shared" si="248"/>
        <v>0</v>
      </c>
      <c r="AA2139" s="51">
        <f t="shared" si="249"/>
        <v>0</v>
      </c>
      <c r="AB2139" s="51">
        <f t="shared" si="250"/>
        <v>0</v>
      </c>
      <c r="AC2139" s="52">
        <f t="shared" si="251"/>
        <v>423.4</v>
      </c>
      <c r="AD2139" s="53">
        <f>(ROUND(AC2139-AC2129,1)/AC2129)</f>
        <v>0.22724637681159421</v>
      </c>
      <c r="AE2139" s="44"/>
      <c r="AF2139" s="45"/>
      <c r="AH2139" s="3"/>
    </row>
    <row r="2140" spans="1:34" x14ac:dyDescent="0.25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408.24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408.2</v>
      </c>
      <c r="AD2140" s="53">
        <f>(ROUND(AC2140-AC2129,1)/AC2129)</f>
        <v>0.18318840579710147</v>
      </c>
      <c r="AE2140" s="44"/>
      <c r="AF2140" s="45"/>
      <c r="AH2140" s="3"/>
    </row>
    <row r="2141" spans="1:34" x14ac:dyDescent="0.25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408.24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408.2</v>
      </c>
      <c r="AD2141" s="53">
        <f>(ROUND(AC2141-AC2129,1)/AC2129)</f>
        <v>0.18318840579710147</v>
      </c>
      <c r="AE2141" s="44"/>
      <c r="AF2141" s="45"/>
      <c r="AH2141" s="3"/>
    </row>
    <row r="2142" spans="1:34" x14ac:dyDescent="0.25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374.22</v>
      </c>
      <c r="Y2142" s="51">
        <f t="shared" si="247"/>
        <v>0</v>
      </c>
      <c r="Z2142" s="51">
        <f t="shared" si="248"/>
        <v>0</v>
      </c>
      <c r="AA2142" s="51">
        <f t="shared" si="249"/>
        <v>0</v>
      </c>
      <c r="AB2142" s="51">
        <f t="shared" si="250"/>
        <v>0</v>
      </c>
      <c r="AC2142" s="52">
        <f t="shared" si="251"/>
        <v>374.2</v>
      </c>
      <c r="AD2142" s="53">
        <f>(ROUND(AC2142-AC2129,1)/AC2129)</f>
        <v>8.4637681159420289E-2</v>
      </c>
      <c r="AE2142" s="44"/>
      <c r="AF2142" s="45"/>
      <c r="AH2142" s="3"/>
    </row>
    <row r="2143" spans="1:34" x14ac:dyDescent="0.25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423.36</v>
      </c>
      <c r="Y2143" s="51">
        <f t="shared" si="247"/>
        <v>0</v>
      </c>
      <c r="Z2143" s="51">
        <f t="shared" si="248"/>
        <v>0</v>
      </c>
      <c r="AA2143" s="51">
        <f t="shared" si="249"/>
        <v>0</v>
      </c>
      <c r="AB2143" s="51">
        <f t="shared" si="250"/>
        <v>0</v>
      </c>
      <c r="AC2143" s="52">
        <f t="shared" si="251"/>
        <v>423.4</v>
      </c>
      <c r="AD2143" s="53">
        <f>(ROUND(AC2143-AC2129,1)/AC2129)</f>
        <v>0.22724637681159421</v>
      </c>
      <c r="AE2143" s="44"/>
      <c r="AF2143" s="45"/>
      <c r="AH2143" s="3"/>
    </row>
    <row r="2144" spans="1:34" x14ac:dyDescent="0.25">
      <c r="A2144" s="54" t="s">
        <v>19</v>
      </c>
      <c r="B2144" s="60" t="s">
        <v>192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353.22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353.2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399.33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353.22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353.2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353.22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353.2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52">N2148+S2148</f>
        <v>353.22</v>
      </c>
      <c r="Y2148" s="51">
        <f t="shared" ref="Y2148:Y2179" si="253">O2148+T2148</f>
        <v>0</v>
      </c>
      <c r="Z2148" s="51">
        <f t="shared" ref="Z2148:Z2179" si="254">P2148+U2148</f>
        <v>0</v>
      </c>
      <c r="AA2148" s="51">
        <f t="shared" ref="AA2148:AA2179" si="255">Q2148+V2148</f>
        <v>0</v>
      </c>
      <c r="AB2148" s="51">
        <f t="shared" ref="AB2148:AB2179" si="256">R2148+W2148</f>
        <v>0</v>
      </c>
      <c r="AC2148" s="52">
        <f t="shared" ref="AC2148:AC2179" si="257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52"/>
        <v>353.22</v>
      </c>
      <c r="Y2149" s="51">
        <f t="shared" si="253"/>
        <v>0</v>
      </c>
      <c r="Z2149" s="51">
        <f t="shared" si="254"/>
        <v>0</v>
      </c>
      <c r="AA2149" s="51">
        <f t="shared" si="255"/>
        <v>0</v>
      </c>
      <c r="AB2149" s="51">
        <f t="shared" si="256"/>
        <v>0</v>
      </c>
      <c r="AC2149" s="52">
        <f t="shared" si="257"/>
        <v>353.2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52"/>
        <v>113.19750000000001</v>
      </c>
      <c r="Y2150" s="51">
        <f t="shared" si="253"/>
        <v>307.79999999999995</v>
      </c>
      <c r="Z2150" s="51">
        <f t="shared" si="254"/>
        <v>0</v>
      </c>
      <c r="AA2150" s="51">
        <f t="shared" si="255"/>
        <v>0</v>
      </c>
      <c r="AB2150" s="51">
        <f t="shared" si="256"/>
        <v>0</v>
      </c>
      <c r="AC2150" s="52">
        <f t="shared" si="257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 x14ac:dyDescent="0.25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52"/>
        <v>113.19750000000001</v>
      </c>
      <c r="Y2151" s="51">
        <f t="shared" si="253"/>
        <v>0</v>
      </c>
      <c r="Z2151" s="51">
        <f t="shared" si="254"/>
        <v>307.79999999999995</v>
      </c>
      <c r="AA2151" s="51">
        <f t="shared" si="255"/>
        <v>0</v>
      </c>
      <c r="AB2151" s="51">
        <f t="shared" si="256"/>
        <v>0</v>
      </c>
      <c r="AC2151" s="52">
        <f t="shared" si="257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 x14ac:dyDescent="0.25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52"/>
        <v>113.19750000000001</v>
      </c>
      <c r="Y2152" s="51">
        <f t="shared" si="253"/>
        <v>0</v>
      </c>
      <c r="Z2152" s="51">
        <f t="shared" si="254"/>
        <v>0</v>
      </c>
      <c r="AA2152" s="51">
        <f t="shared" si="255"/>
        <v>307.79999999999995</v>
      </c>
      <c r="AB2152" s="51">
        <f t="shared" si="256"/>
        <v>0</v>
      </c>
      <c r="AC2152" s="52">
        <f t="shared" si="257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 x14ac:dyDescent="0.25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52"/>
        <v>113.19750000000001</v>
      </c>
      <c r="Y2153" s="51">
        <f t="shared" si="253"/>
        <v>0</v>
      </c>
      <c r="Z2153" s="51">
        <f t="shared" si="254"/>
        <v>0</v>
      </c>
      <c r="AA2153" s="51">
        <f t="shared" si="255"/>
        <v>0</v>
      </c>
      <c r="AB2153" s="51">
        <f t="shared" si="256"/>
        <v>307.79999999999995</v>
      </c>
      <c r="AC2153" s="52">
        <f t="shared" si="257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 x14ac:dyDescent="0.25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52"/>
        <v>382.887</v>
      </c>
      <c r="Y2154" s="51">
        <f t="shared" si="253"/>
        <v>0</v>
      </c>
      <c r="Z2154" s="51">
        <f t="shared" si="254"/>
        <v>0</v>
      </c>
      <c r="AA2154" s="51">
        <f t="shared" si="255"/>
        <v>0</v>
      </c>
      <c r="AB2154" s="51">
        <f t="shared" si="256"/>
        <v>0</v>
      </c>
      <c r="AC2154" s="52">
        <f t="shared" si="257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 x14ac:dyDescent="0.25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52"/>
        <v>409.90050000000002</v>
      </c>
      <c r="Y2155" s="51">
        <f t="shared" si="253"/>
        <v>0</v>
      </c>
      <c r="Z2155" s="51">
        <f t="shared" si="254"/>
        <v>0</v>
      </c>
      <c r="AA2155" s="51">
        <f t="shared" si="255"/>
        <v>0</v>
      </c>
      <c r="AB2155" s="51">
        <f t="shared" si="256"/>
        <v>0</v>
      </c>
      <c r="AC2155" s="52">
        <f t="shared" si="257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 x14ac:dyDescent="0.25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52"/>
        <v>409.90050000000002</v>
      </c>
      <c r="Y2156" s="51">
        <f t="shared" si="253"/>
        <v>0</v>
      </c>
      <c r="Z2156" s="51">
        <f t="shared" si="254"/>
        <v>0</v>
      </c>
      <c r="AA2156" s="51">
        <f t="shared" si="255"/>
        <v>0</v>
      </c>
      <c r="AB2156" s="51">
        <f t="shared" si="256"/>
        <v>0</v>
      </c>
      <c r="AC2156" s="52">
        <f t="shared" si="257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 x14ac:dyDescent="0.25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52"/>
        <v>416.94750000000005</v>
      </c>
      <c r="Y2157" s="51">
        <f t="shared" si="253"/>
        <v>0</v>
      </c>
      <c r="Z2157" s="51">
        <f t="shared" si="254"/>
        <v>0</v>
      </c>
      <c r="AA2157" s="51">
        <f t="shared" si="255"/>
        <v>0</v>
      </c>
      <c r="AB2157" s="51">
        <f t="shared" si="256"/>
        <v>0</v>
      </c>
      <c r="AC2157" s="52">
        <f t="shared" si="257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 x14ac:dyDescent="0.25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52"/>
        <v>384.64875000000001</v>
      </c>
      <c r="Y2158" s="51">
        <f t="shared" si="253"/>
        <v>0</v>
      </c>
      <c r="Z2158" s="51">
        <f t="shared" si="254"/>
        <v>0</v>
      </c>
      <c r="AA2158" s="51">
        <f t="shared" si="255"/>
        <v>0</v>
      </c>
      <c r="AB2158" s="51">
        <f t="shared" si="256"/>
        <v>0</v>
      </c>
      <c r="AC2158" s="52">
        <f t="shared" si="257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 x14ac:dyDescent="0.25">
      <c r="A2159" s="54" t="s">
        <v>19</v>
      </c>
      <c r="B2159" s="58" t="s">
        <v>193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52"/>
        <v>356.71999999999997</v>
      </c>
      <c r="Y2159" s="41">
        <f t="shared" si="253"/>
        <v>0</v>
      </c>
      <c r="Z2159" s="41">
        <f t="shared" si="254"/>
        <v>0</v>
      </c>
      <c r="AA2159" s="41">
        <f t="shared" si="255"/>
        <v>0</v>
      </c>
      <c r="AB2159" s="41">
        <f t="shared" si="256"/>
        <v>0</v>
      </c>
      <c r="AC2159" s="42">
        <f t="shared" si="257"/>
        <v>356.7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52"/>
        <v>423.36000000000007</v>
      </c>
      <c r="Y2160" s="51">
        <f t="shared" si="253"/>
        <v>0</v>
      </c>
      <c r="Z2160" s="51">
        <f t="shared" si="254"/>
        <v>0</v>
      </c>
      <c r="AA2160" s="51">
        <f t="shared" si="255"/>
        <v>0</v>
      </c>
      <c r="AB2160" s="51">
        <f t="shared" si="256"/>
        <v>0</v>
      </c>
      <c r="AC2160" s="52">
        <f t="shared" si="257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52"/>
        <v>356.71999999999997</v>
      </c>
      <c r="Y2161" s="51">
        <f t="shared" si="253"/>
        <v>0</v>
      </c>
      <c r="Z2161" s="51">
        <f t="shared" si="254"/>
        <v>0</v>
      </c>
      <c r="AA2161" s="51">
        <f t="shared" si="255"/>
        <v>0</v>
      </c>
      <c r="AB2161" s="51">
        <f t="shared" si="256"/>
        <v>0</v>
      </c>
      <c r="AC2161" s="52">
        <f t="shared" si="257"/>
        <v>356.7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52"/>
        <v>356.71999999999997</v>
      </c>
      <c r="Y2162" s="51">
        <f t="shared" si="253"/>
        <v>0</v>
      </c>
      <c r="Z2162" s="51">
        <f t="shared" si="254"/>
        <v>0</v>
      </c>
      <c r="AA2162" s="51">
        <f t="shared" si="255"/>
        <v>0</v>
      </c>
      <c r="AB2162" s="51">
        <f t="shared" si="256"/>
        <v>0</v>
      </c>
      <c r="AC2162" s="52">
        <f t="shared" si="257"/>
        <v>356.7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52"/>
        <v>356.71999999999997</v>
      </c>
      <c r="Y2163" s="51">
        <f t="shared" si="253"/>
        <v>0</v>
      </c>
      <c r="Z2163" s="51">
        <f t="shared" si="254"/>
        <v>0</v>
      </c>
      <c r="AA2163" s="51">
        <f t="shared" si="255"/>
        <v>0</v>
      </c>
      <c r="AB2163" s="51">
        <f t="shared" si="256"/>
        <v>0</v>
      </c>
      <c r="AC2163" s="52">
        <f t="shared" si="257"/>
        <v>356.7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52"/>
        <v>356.71999999999997</v>
      </c>
      <c r="Y2164" s="51">
        <f t="shared" si="253"/>
        <v>0</v>
      </c>
      <c r="Z2164" s="51">
        <f t="shared" si="254"/>
        <v>0</v>
      </c>
      <c r="AA2164" s="51">
        <f t="shared" si="255"/>
        <v>0</v>
      </c>
      <c r="AB2164" s="51">
        <f t="shared" si="256"/>
        <v>0</v>
      </c>
      <c r="AC2164" s="52">
        <f t="shared" si="257"/>
        <v>356.7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52"/>
        <v>119.07000000000002</v>
      </c>
      <c r="Y2165" s="51">
        <f t="shared" si="253"/>
        <v>313.38900000000001</v>
      </c>
      <c r="Z2165" s="51">
        <f t="shared" si="254"/>
        <v>0</v>
      </c>
      <c r="AA2165" s="51">
        <f t="shared" si="255"/>
        <v>0</v>
      </c>
      <c r="AB2165" s="51">
        <f t="shared" si="256"/>
        <v>0</v>
      </c>
      <c r="AC2165" s="52">
        <f t="shared" si="257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 x14ac:dyDescent="0.25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52"/>
        <v>119.07000000000002</v>
      </c>
      <c r="Y2166" s="51">
        <f t="shared" si="253"/>
        <v>0</v>
      </c>
      <c r="Z2166" s="51">
        <f t="shared" si="254"/>
        <v>313.38900000000001</v>
      </c>
      <c r="AA2166" s="51">
        <f t="shared" si="255"/>
        <v>0</v>
      </c>
      <c r="AB2166" s="51">
        <f t="shared" si="256"/>
        <v>0</v>
      </c>
      <c r="AC2166" s="52">
        <f t="shared" si="257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 x14ac:dyDescent="0.25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52"/>
        <v>119.07000000000002</v>
      </c>
      <c r="Y2167" s="51">
        <f t="shared" si="253"/>
        <v>0</v>
      </c>
      <c r="Z2167" s="51">
        <f t="shared" si="254"/>
        <v>0</v>
      </c>
      <c r="AA2167" s="51">
        <f t="shared" si="255"/>
        <v>313.38900000000001</v>
      </c>
      <c r="AB2167" s="51">
        <f t="shared" si="256"/>
        <v>0</v>
      </c>
      <c r="AC2167" s="52">
        <f t="shared" si="257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 x14ac:dyDescent="0.25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52"/>
        <v>119.07000000000002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313.38900000000001</v>
      </c>
      <c r="AC2168" s="52">
        <f t="shared" si="257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 x14ac:dyDescent="0.25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391.60800000000006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 x14ac:dyDescent="0.25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423.36000000000007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 x14ac:dyDescent="0.25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423.36000000000007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 x14ac:dyDescent="0.25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393.59250000000003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 x14ac:dyDescent="0.25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433.28250000000003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 x14ac:dyDescent="0.25">
      <c r="A2174" s="54" t="s">
        <v>19</v>
      </c>
      <c r="B2174" s="60" t="s">
        <v>194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246.4</v>
      </c>
      <c r="Y2174" s="41">
        <f t="shared" si="253"/>
        <v>0</v>
      </c>
      <c r="Z2174" s="41">
        <f t="shared" si="254"/>
        <v>112</v>
      </c>
      <c r="AA2174" s="41">
        <f t="shared" si="255"/>
        <v>0</v>
      </c>
      <c r="AB2174" s="41">
        <f t="shared" si="256"/>
        <v>0</v>
      </c>
      <c r="AC2174" s="42">
        <f t="shared" si="257"/>
        <v>358.4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345.6</v>
      </c>
      <c r="Y2175" s="51">
        <f t="shared" si="253"/>
        <v>0</v>
      </c>
      <c r="Z2175" s="51">
        <f t="shared" si="254"/>
        <v>108</v>
      </c>
      <c r="AA2175" s="51">
        <f t="shared" si="255"/>
        <v>0</v>
      </c>
      <c r="AB2175" s="51">
        <f t="shared" si="256"/>
        <v>0</v>
      </c>
      <c r="AC2175" s="52">
        <f t="shared" si="257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246.4</v>
      </c>
      <c r="Y2176" s="51">
        <f t="shared" si="253"/>
        <v>0</v>
      </c>
      <c r="Z2176" s="51">
        <f t="shared" si="254"/>
        <v>112</v>
      </c>
      <c r="AA2176" s="51">
        <f t="shared" si="255"/>
        <v>0</v>
      </c>
      <c r="AB2176" s="51">
        <f t="shared" si="256"/>
        <v>0</v>
      </c>
      <c r="AC2176" s="52">
        <f t="shared" si="257"/>
        <v>358.4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246.4</v>
      </c>
      <c r="Y2177" s="51">
        <f t="shared" si="253"/>
        <v>0</v>
      </c>
      <c r="Z2177" s="51">
        <f t="shared" si="254"/>
        <v>112</v>
      </c>
      <c r="AA2177" s="51">
        <f t="shared" si="255"/>
        <v>0</v>
      </c>
      <c r="AB2177" s="51">
        <f t="shared" si="256"/>
        <v>0</v>
      </c>
      <c r="AC2177" s="52">
        <f t="shared" si="257"/>
        <v>358.4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246.4</v>
      </c>
      <c r="Y2178" s="51">
        <f t="shared" si="253"/>
        <v>0</v>
      </c>
      <c r="Z2178" s="51">
        <f t="shared" si="254"/>
        <v>112</v>
      </c>
      <c r="AA2178" s="51">
        <f t="shared" si="255"/>
        <v>0</v>
      </c>
      <c r="AB2178" s="51">
        <f t="shared" si="256"/>
        <v>0</v>
      </c>
      <c r="AC2178" s="52">
        <f t="shared" si="257"/>
        <v>358.4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246.4</v>
      </c>
      <c r="Y2179" s="51">
        <f t="shared" si="253"/>
        <v>0</v>
      </c>
      <c r="Z2179" s="51">
        <f t="shared" si="254"/>
        <v>112</v>
      </c>
      <c r="AA2179" s="51">
        <f t="shared" si="255"/>
        <v>0</v>
      </c>
      <c r="AB2179" s="51">
        <f t="shared" si="256"/>
        <v>0</v>
      </c>
      <c r="AC2179" s="52">
        <f t="shared" si="257"/>
        <v>358.4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8">N2180+S2180</f>
        <v>86.4</v>
      </c>
      <c r="Y2180" s="51">
        <f t="shared" ref="Y2180:Y2211" si="259">O2180+T2180</f>
        <v>356.4</v>
      </c>
      <c r="Z2180" s="51">
        <f t="shared" ref="Z2180:Z2211" si="260">P2180+U2180</f>
        <v>0</v>
      </c>
      <c r="AA2180" s="51">
        <f t="shared" ref="AA2180:AA2211" si="261">Q2180+V2180</f>
        <v>0</v>
      </c>
      <c r="AB2180" s="51">
        <f t="shared" ref="AB2180:AB2211" si="262">R2180+W2180</f>
        <v>0</v>
      </c>
      <c r="AC2180" s="52">
        <f t="shared" ref="AC2180:AC2211" si="263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 x14ac:dyDescent="0.25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8"/>
        <v>86.4</v>
      </c>
      <c r="Y2181" s="51">
        <f t="shared" si="259"/>
        <v>0</v>
      </c>
      <c r="Z2181" s="51">
        <f t="shared" si="260"/>
        <v>377.19000000000005</v>
      </c>
      <c r="AA2181" s="51">
        <f t="shared" si="261"/>
        <v>0</v>
      </c>
      <c r="AB2181" s="51">
        <f t="shared" si="262"/>
        <v>0</v>
      </c>
      <c r="AC2181" s="52">
        <f t="shared" si="263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 x14ac:dyDescent="0.25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8"/>
        <v>86.4</v>
      </c>
      <c r="Y2182" s="51">
        <f t="shared" si="259"/>
        <v>0</v>
      </c>
      <c r="Z2182" s="51">
        <f t="shared" si="260"/>
        <v>0</v>
      </c>
      <c r="AA2182" s="51">
        <f t="shared" si="261"/>
        <v>356.4</v>
      </c>
      <c r="AB2182" s="51">
        <f t="shared" si="262"/>
        <v>0</v>
      </c>
      <c r="AC2182" s="52">
        <f t="shared" si="263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 x14ac:dyDescent="0.25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8"/>
        <v>86.4</v>
      </c>
      <c r="Y2183" s="51">
        <f t="shared" si="259"/>
        <v>0</v>
      </c>
      <c r="Z2183" s="51">
        <f t="shared" si="260"/>
        <v>0</v>
      </c>
      <c r="AA2183" s="51">
        <f t="shared" si="261"/>
        <v>0</v>
      </c>
      <c r="AB2183" s="51">
        <f t="shared" si="262"/>
        <v>356.4</v>
      </c>
      <c r="AC2183" s="52">
        <f t="shared" si="263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 x14ac:dyDescent="0.25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8"/>
        <v>285.12</v>
      </c>
      <c r="Y2184" s="51">
        <f t="shared" si="259"/>
        <v>0</v>
      </c>
      <c r="Z2184" s="51">
        <f t="shared" si="260"/>
        <v>178.2</v>
      </c>
      <c r="AA2184" s="51">
        <f t="shared" si="261"/>
        <v>0</v>
      </c>
      <c r="AB2184" s="51">
        <f t="shared" si="262"/>
        <v>0</v>
      </c>
      <c r="AC2184" s="52">
        <f t="shared" si="263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 x14ac:dyDescent="0.25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8"/>
        <v>437.40000000000003</v>
      </c>
      <c r="Y2185" s="51">
        <f t="shared" si="259"/>
        <v>0</v>
      </c>
      <c r="Z2185" s="51">
        <f t="shared" si="260"/>
        <v>0</v>
      </c>
      <c r="AA2185" s="51">
        <f t="shared" si="261"/>
        <v>0</v>
      </c>
      <c r="AB2185" s="51">
        <f t="shared" si="262"/>
        <v>0</v>
      </c>
      <c r="AC2185" s="52">
        <f t="shared" si="263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 x14ac:dyDescent="0.25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8"/>
        <v>437.40000000000003</v>
      </c>
      <c r="Y2186" s="51">
        <f t="shared" si="259"/>
        <v>0</v>
      </c>
      <c r="Z2186" s="51">
        <f t="shared" si="260"/>
        <v>0</v>
      </c>
      <c r="AA2186" s="51">
        <f t="shared" si="261"/>
        <v>0</v>
      </c>
      <c r="AB2186" s="51">
        <f t="shared" si="262"/>
        <v>0</v>
      </c>
      <c r="AC2186" s="52">
        <f t="shared" si="263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 x14ac:dyDescent="0.25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8"/>
        <v>315.89999999999998</v>
      </c>
      <c r="Y2187" s="51">
        <f t="shared" si="259"/>
        <v>0</v>
      </c>
      <c r="Z2187" s="51">
        <f t="shared" si="260"/>
        <v>87.75</v>
      </c>
      <c r="AA2187" s="51">
        <f t="shared" si="261"/>
        <v>0</v>
      </c>
      <c r="AB2187" s="51">
        <f t="shared" si="262"/>
        <v>0</v>
      </c>
      <c r="AC2187" s="52">
        <f t="shared" si="263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 x14ac:dyDescent="0.25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8"/>
        <v>315.89999999999998</v>
      </c>
      <c r="Y2188" s="51">
        <f t="shared" si="259"/>
        <v>0</v>
      </c>
      <c r="Z2188" s="51">
        <f t="shared" si="260"/>
        <v>87.75</v>
      </c>
      <c r="AA2188" s="51">
        <f t="shared" si="261"/>
        <v>0</v>
      </c>
      <c r="AB2188" s="51">
        <f t="shared" si="262"/>
        <v>0</v>
      </c>
      <c r="AC2188" s="52">
        <f t="shared" si="263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 x14ac:dyDescent="0.25">
      <c r="A2189" s="54" t="s">
        <v>19</v>
      </c>
      <c r="B2189" s="58" t="s">
        <v>195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8"/>
        <v>352.79999999999995</v>
      </c>
      <c r="Y2189" s="41">
        <f t="shared" si="259"/>
        <v>0</v>
      </c>
      <c r="Z2189" s="41">
        <f t="shared" si="260"/>
        <v>0</v>
      </c>
      <c r="AA2189" s="41">
        <f t="shared" si="261"/>
        <v>0</v>
      </c>
      <c r="AB2189" s="41">
        <f t="shared" si="262"/>
        <v>0</v>
      </c>
      <c r="AC2189" s="42">
        <f t="shared" si="263"/>
        <v>352.8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8"/>
        <v>413.1</v>
      </c>
      <c r="Y2190" s="51">
        <f t="shared" si="259"/>
        <v>0</v>
      </c>
      <c r="Z2190" s="51">
        <f t="shared" si="260"/>
        <v>0</v>
      </c>
      <c r="AA2190" s="51">
        <f t="shared" si="261"/>
        <v>0</v>
      </c>
      <c r="AB2190" s="51">
        <f t="shared" si="262"/>
        <v>0</v>
      </c>
      <c r="AC2190" s="52">
        <f t="shared" si="263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8"/>
        <v>352.79999999999995</v>
      </c>
      <c r="Y2191" s="51">
        <f t="shared" si="259"/>
        <v>0</v>
      </c>
      <c r="Z2191" s="51">
        <f t="shared" si="260"/>
        <v>0</v>
      </c>
      <c r="AA2191" s="51">
        <f t="shared" si="261"/>
        <v>0</v>
      </c>
      <c r="AB2191" s="51">
        <f t="shared" si="262"/>
        <v>0</v>
      </c>
      <c r="AC2191" s="52">
        <f t="shared" si="263"/>
        <v>352.8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8"/>
        <v>352.79999999999995</v>
      </c>
      <c r="Y2192" s="51">
        <f t="shared" si="259"/>
        <v>0</v>
      </c>
      <c r="Z2192" s="51">
        <f t="shared" si="260"/>
        <v>0</v>
      </c>
      <c r="AA2192" s="51">
        <f t="shared" si="261"/>
        <v>0</v>
      </c>
      <c r="AB2192" s="51">
        <f t="shared" si="262"/>
        <v>0</v>
      </c>
      <c r="AC2192" s="52">
        <f t="shared" si="263"/>
        <v>352.8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8"/>
        <v>352.79999999999995</v>
      </c>
      <c r="Y2193" s="51">
        <f t="shared" si="259"/>
        <v>0</v>
      </c>
      <c r="Z2193" s="51">
        <f t="shared" si="260"/>
        <v>0</v>
      </c>
      <c r="AA2193" s="51">
        <f t="shared" si="261"/>
        <v>0</v>
      </c>
      <c r="AB2193" s="51">
        <f t="shared" si="262"/>
        <v>0</v>
      </c>
      <c r="AC2193" s="52">
        <f t="shared" si="263"/>
        <v>352.8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8"/>
        <v>352.79999999999995</v>
      </c>
      <c r="Y2194" s="51">
        <f t="shared" si="259"/>
        <v>0</v>
      </c>
      <c r="Z2194" s="51">
        <f t="shared" si="260"/>
        <v>0</v>
      </c>
      <c r="AA2194" s="51">
        <f t="shared" si="261"/>
        <v>0</v>
      </c>
      <c r="AB2194" s="51">
        <f t="shared" si="262"/>
        <v>0</v>
      </c>
      <c r="AC2194" s="52">
        <f t="shared" si="263"/>
        <v>352.8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8"/>
        <v>115.42500000000001</v>
      </c>
      <c r="Y2195" s="51">
        <f t="shared" si="259"/>
        <v>314.55</v>
      </c>
      <c r="Z2195" s="51">
        <f t="shared" si="260"/>
        <v>0</v>
      </c>
      <c r="AA2195" s="51">
        <f t="shared" si="261"/>
        <v>0</v>
      </c>
      <c r="AB2195" s="51">
        <f t="shared" si="262"/>
        <v>0</v>
      </c>
      <c r="AC2195" s="52">
        <f t="shared" si="263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 x14ac:dyDescent="0.25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8"/>
        <v>115.42500000000001</v>
      </c>
      <c r="Y2196" s="51">
        <f t="shared" si="259"/>
        <v>0</v>
      </c>
      <c r="Z2196" s="51">
        <f t="shared" si="260"/>
        <v>314.55</v>
      </c>
      <c r="AA2196" s="51">
        <f t="shared" si="261"/>
        <v>0</v>
      </c>
      <c r="AB2196" s="51">
        <f t="shared" si="262"/>
        <v>0</v>
      </c>
      <c r="AC2196" s="52">
        <f t="shared" si="263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 x14ac:dyDescent="0.25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8"/>
        <v>115.42500000000001</v>
      </c>
      <c r="Y2197" s="51">
        <f t="shared" si="259"/>
        <v>0</v>
      </c>
      <c r="Z2197" s="51">
        <f t="shared" si="260"/>
        <v>0</v>
      </c>
      <c r="AA2197" s="51">
        <f t="shared" si="261"/>
        <v>314.55</v>
      </c>
      <c r="AB2197" s="51">
        <f t="shared" si="262"/>
        <v>0</v>
      </c>
      <c r="AC2197" s="52">
        <f t="shared" si="263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 x14ac:dyDescent="0.25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8"/>
        <v>115.42500000000001</v>
      </c>
      <c r="Y2198" s="51">
        <f t="shared" si="259"/>
        <v>0</v>
      </c>
      <c r="Z2198" s="51">
        <f t="shared" si="260"/>
        <v>0</v>
      </c>
      <c r="AA2198" s="51">
        <f t="shared" si="261"/>
        <v>0</v>
      </c>
      <c r="AB2198" s="51">
        <f t="shared" si="262"/>
        <v>314.55</v>
      </c>
      <c r="AC2198" s="52">
        <f t="shared" si="263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 x14ac:dyDescent="0.25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8"/>
        <v>383.94</v>
      </c>
      <c r="Y2199" s="51">
        <f t="shared" si="259"/>
        <v>0</v>
      </c>
      <c r="Z2199" s="51">
        <f t="shared" si="260"/>
        <v>0</v>
      </c>
      <c r="AA2199" s="51">
        <f t="shared" si="261"/>
        <v>0</v>
      </c>
      <c r="AB2199" s="51">
        <f t="shared" si="262"/>
        <v>0</v>
      </c>
      <c r="AC2199" s="52">
        <f t="shared" si="263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 x14ac:dyDescent="0.25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8"/>
        <v>413.1</v>
      </c>
      <c r="Y2200" s="51">
        <f t="shared" si="259"/>
        <v>0</v>
      </c>
      <c r="Z2200" s="51">
        <f t="shared" si="260"/>
        <v>0</v>
      </c>
      <c r="AA2200" s="51">
        <f t="shared" si="261"/>
        <v>0</v>
      </c>
      <c r="AB2200" s="51">
        <f t="shared" si="262"/>
        <v>0</v>
      </c>
      <c r="AC2200" s="52">
        <f t="shared" si="263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 x14ac:dyDescent="0.25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8"/>
        <v>413.1</v>
      </c>
      <c r="Y2201" s="51">
        <f t="shared" si="259"/>
        <v>0</v>
      </c>
      <c r="Z2201" s="51">
        <f t="shared" si="260"/>
        <v>0</v>
      </c>
      <c r="AA2201" s="51">
        <f t="shared" si="261"/>
        <v>0</v>
      </c>
      <c r="AB2201" s="51">
        <f t="shared" si="262"/>
        <v>0</v>
      </c>
      <c r="AC2201" s="52">
        <f t="shared" si="263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 x14ac:dyDescent="0.25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8"/>
        <v>413.1</v>
      </c>
      <c r="Y2202" s="51">
        <f t="shared" si="259"/>
        <v>0</v>
      </c>
      <c r="Z2202" s="51">
        <f t="shared" si="260"/>
        <v>0</v>
      </c>
      <c r="AA2202" s="51">
        <f t="shared" si="261"/>
        <v>0</v>
      </c>
      <c r="AB2202" s="51">
        <f t="shared" si="262"/>
        <v>0</v>
      </c>
      <c r="AC2202" s="52">
        <f t="shared" si="263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 x14ac:dyDescent="0.25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8"/>
        <v>385.76250000000005</v>
      </c>
      <c r="Y2203" s="51">
        <f t="shared" si="259"/>
        <v>0</v>
      </c>
      <c r="Z2203" s="51">
        <f t="shared" si="260"/>
        <v>0</v>
      </c>
      <c r="AA2203" s="51">
        <f t="shared" si="261"/>
        <v>0</v>
      </c>
      <c r="AB2203" s="51">
        <f t="shared" si="262"/>
        <v>0</v>
      </c>
      <c r="AC2203" s="52">
        <f t="shared" si="263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 x14ac:dyDescent="0.25">
      <c r="A2204" s="54" t="s">
        <v>19</v>
      </c>
      <c r="B2204" s="60" t="s">
        <v>196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8"/>
        <v>369.6</v>
      </c>
      <c r="Y2204" s="41">
        <f t="shared" si="259"/>
        <v>0</v>
      </c>
      <c r="Z2204" s="41">
        <f t="shared" si="260"/>
        <v>0</v>
      </c>
      <c r="AA2204" s="41">
        <f t="shared" si="261"/>
        <v>0</v>
      </c>
      <c r="AB2204" s="41">
        <f t="shared" si="262"/>
        <v>0</v>
      </c>
      <c r="AC2204" s="42">
        <f t="shared" si="263"/>
        <v>369.6</v>
      </c>
      <c r="AD2204" s="43" t="s">
        <v>15</v>
      </c>
      <c r="AE2204" s="44"/>
      <c r="AF2204" s="45"/>
      <c r="AH2204" s="3"/>
    </row>
    <row r="2205" spans="1:34" x14ac:dyDescent="0.25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8"/>
        <v>403.92000000000007</v>
      </c>
      <c r="Y2205" s="51">
        <f t="shared" si="259"/>
        <v>0</v>
      </c>
      <c r="Z2205" s="51">
        <f t="shared" si="260"/>
        <v>0</v>
      </c>
      <c r="AA2205" s="51">
        <f t="shared" si="261"/>
        <v>0</v>
      </c>
      <c r="AB2205" s="51">
        <f t="shared" si="262"/>
        <v>0</v>
      </c>
      <c r="AC2205" s="52">
        <f t="shared" si="263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8"/>
        <v>369.6</v>
      </c>
      <c r="Y2206" s="51">
        <f t="shared" si="259"/>
        <v>0</v>
      </c>
      <c r="Z2206" s="51">
        <f t="shared" si="260"/>
        <v>0</v>
      </c>
      <c r="AA2206" s="51">
        <f t="shared" si="261"/>
        <v>0</v>
      </c>
      <c r="AB2206" s="51">
        <f t="shared" si="262"/>
        <v>0</v>
      </c>
      <c r="AC2206" s="52">
        <f t="shared" si="263"/>
        <v>369.6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8"/>
        <v>369.6</v>
      </c>
      <c r="Y2207" s="51">
        <f t="shared" si="259"/>
        <v>0</v>
      </c>
      <c r="Z2207" s="51">
        <f t="shared" si="260"/>
        <v>0</v>
      </c>
      <c r="AA2207" s="51">
        <f t="shared" si="261"/>
        <v>0</v>
      </c>
      <c r="AB2207" s="51">
        <f t="shared" si="262"/>
        <v>0</v>
      </c>
      <c r="AC2207" s="52">
        <f t="shared" si="263"/>
        <v>369.6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8"/>
        <v>369.6</v>
      </c>
      <c r="Y2208" s="51">
        <f t="shared" si="259"/>
        <v>0</v>
      </c>
      <c r="Z2208" s="51">
        <f t="shared" si="260"/>
        <v>0</v>
      </c>
      <c r="AA2208" s="51">
        <f t="shared" si="261"/>
        <v>0</v>
      </c>
      <c r="AB2208" s="51">
        <f t="shared" si="262"/>
        <v>0</v>
      </c>
      <c r="AC2208" s="52">
        <f t="shared" si="263"/>
        <v>369.6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8"/>
        <v>369.6</v>
      </c>
      <c r="Y2209" s="51">
        <f t="shared" si="259"/>
        <v>0</v>
      </c>
      <c r="Z2209" s="51">
        <f t="shared" si="260"/>
        <v>0</v>
      </c>
      <c r="AA2209" s="51">
        <f t="shared" si="261"/>
        <v>0</v>
      </c>
      <c r="AB2209" s="51">
        <f t="shared" si="262"/>
        <v>0</v>
      </c>
      <c r="AC2209" s="52">
        <f t="shared" si="263"/>
        <v>369.6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8"/>
        <v>145.53000000000003</v>
      </c>
      <c r="Y2210" s="51">
        <f t="shared" si="259"/>
        <v>295.64999999999998</v>
      </c>
      <c r="Z2210" s="51">
        <f t="shared" si="260"/>
        <v>0</v>
      </c>
      <c r="AA2210" s="51">
        <f t="shared" si="261"/>
        <v>0</v>
      </c>
      <c r="AB2210" s="51">
        <f t="shared" si="262"/>
        <v>0</v>
      </c>
      <c r="AC2210" s="52">
        <f t="shared" si="263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 x14ac:dyDescent="0.25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8"/>
        <v>136.62</v>
      </c>
      <c r="Y2211" s="51">
        <f t="shared" si="259"/>
        <v>0</v>
      </c>
      <c r="Z2211" s="51">
        <f t="shared" si="260"/>
        <v>324</v>
      </c>
      <c r="AA2211" s="51">
        <f t="shared" si="261"/>
        <v>0</v>
      </c>
      <c r="AB2211" s="51">
        <f t="shared" si="262"/>
        <v>0</v>
      </c>
      <c r="AC2211" s="52">
        <f t="shared" si="263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 x14ac:dyDescent="0.25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4">N2212+S2212</f>
        <v>95.04</v>
      </c>
      <c r="Y2212" s="51">
        <f t="shared" ref="Y2212:Y2248" si="265">O2212+T2212</f>
        <v>0</v>
      </c>
      <c r="Z2212" s="51">
        <f t="shared" ref="Z2212:Z2248" si="266">P2212+U2212</f>
        <v>0</v>
      </c>
      <c r="AA2212" s="51">
        <f t="shared" ref="AA2212:AA2248" si="267">Q2212+V2212</f>
        <v>361.8</v>
      </c>
      <c r="AB2212" s="51">
        <f t="shared" ref="AB2212:AB2248" si="268">R2212+W2212</f>
        <v>0</v>
      </c>
      <c r="AC2212" s="52">
        <f t="shared" ref="AC2212:AC2243" si="269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 x14ac:dyDescent="0.25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4"/>
        <v>136.62</v>
      </c>
      <c r="Y2213" s="51">
        <f t="shared" si="265"/>
        <v>0</v>
      </c>
      <c r="Z2213" s="51">
        <f t="shared" si="266"/>
        <v>0</v>
      </c>
      <c r="AA2213" s="51">
        <f t="shared" si="267"/>
        <v>0</v>
      </c>
      <c r="AB2213" s="51">
        <f t="shared" si="268"/>
        <v>324</v>
      </c>
      <c r="AC2213" s="52">
        <f t="shared" si="269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 x14ac:dyDescent="0.25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4"/>
        <v>439.56000000000006</v>
      </c>
      <c r="Y2214" s="51">
        <f t="shared" si="265"/>
        <v>0</v>
      </c>
      <c r="Z2214" s="51">
        <f t="shared" si="266"/>
        <v>0</v>
      </c>
      <c r="AA2214" s="51">
        <f t="shared" si="267"/>
        <v>0</v>
      </c>
      <c r="AB2214" s="51">
        <f t="shared" si="268"/>
        <v>0</v>
      </c>
      <c r="AC2214" s="52">
        <f t="shared" si="269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 x14ac:dyDescent="0.25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4"/>
        <v>439.42500000000001</v>
      </c>
      <c r="Y2215" s="51">
        <f t="shared" si="265"/>
        <v>0</v>
      </c>
      <c r="Z2215" s="51">
        <f t="shared" si="266"/>
        <v>0</v>
      </c>
      <c r="AA2215" s="51">
        <f t="shared" si="267"/>
        <v>0</v>
      </c>
      <c r="AB2215" s="51">
        <f t="shared" si="268"/>
        <v>0</v>
      </c>
      <c r="AC2215" s="52">
        <f t="shared" si="269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 x14ac:dyDescent="0.25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4"/>
        <v>439.42500000000001</v>
      </c>
      <c r="Y2216" s="51">
        <f t="shared" si="265"/>
        <v>0</v>
      </c>
      <c r="Z2216" s="51">
        <f t="shared" si="266"/>
        <v>0</v>
      </c>
      <c r="AA2216" s="51">
        <f t="shared" si="267"/>
        <v>0</v>
      </c>
      <c r="AB2216" s="51">
        <f t="shared" si="268"/>
        <v>0</v>
      </c>
      <c r="AC2216" s="52">
        <f t="shared" si="269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 x14ac:dyDescent="0.25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4"/>
        <v>445.50000000000006</v>
      </c>
      <c r="Y2217" s="51">
        <f t="shared" si="265"/>
        <v>0</v>
      </c>
      <c r="Z2217" s="51">
        <f t="shared" si="266"/>
        <v>0</v>
      </c>
      <c r="AA2217" s="51">
        <f t="shared" si="267"/>
        <v>0</v>
      </c>
      <c r="AB2217" s="51">
        <f t="shared" si="268"/>
        <v>0</v>
      </c>
      <c r="AC2217" s="52">
        <f t="shared" si="269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 x14ac:dyDescent="0.25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4"/>
        <v>374.22</v>
      </c>
      <c r="Y2218" s="51">
        <f t="shared" si="265"/>
        <v>0</v>
      </c>
      <c r="Z2218" s="51">
        <f t="shared" si="266"/>
        <v>0</v>
      </c>
      <c r="AA2218" s="51">
        <f t="shared" si="267"/>
        <v>0</v>
      </c>
      <c r="AB2218" s="51">
        <f t="shared" si="268"/>
        <v>0</v>
      </c>
      <c r="AC2218" s="52">
        <f t="shared" si="269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 x14ac:dyDescent="0.25">
      <c r="A2219" s="54" t="s">
        <v>19</v>
      </c>
      <c r="B2219" s="58" t="s">
        <v>197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4"/>
        <v>364</v>
      </c>
      <c r="Y2219" s="41">
        <f t="shared" si="265"/>
        <v>0</v>
      </c>
      <c r="Z2219" s="41">
        <f t="shared" si="266"/>
        <v>0</v>
      </c>
      <c r="AA2219" s="41">
        <f t="shared" si="267"/>
        <v>0</v>
      </c>
      <c r="AB2219" s="41">
        <f t="shared" si="268"/>
        <v>0</v>
      </c>
      <c r="AC2219" s="42">
        <f t="shared" si="269"/>
        <v>364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4"/>
        <v>459</v>
      </c>
      <c r="Y2220" s="51">
        <f t="shared" si="265"/>
        <v>0</v>
      </c>
      <c r="Z2220" s="51">
        <f t="shared" si="266"/>
        <v>0</v>
      </c>
      <c r="AA2220" s="51">
        <f t="shared" si="267"/>
        <v>0</v>
      </c>
      <c r="AB2220" s="51">
        <f t="shared" si="268"/>
        <v>0</v>
      </c>
      <c r="AC2220" s="52">
        <f t="shared" si="269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4"/>
        <v>364</v>
      </c>
      <c r="Y2221" s="51">
        <f t="shared" si="265"/>
        <v>0</v>
      </c>
      <c r="Z2221" s="51">
        <f t="shared" si="266"/>
        <v>0</v>
      </c>
      <c r="AA2221" s="51">
        <f t="shared" si="267"/>
        <v>0</v>
      </c>
      <c r="AB2221" s="51">
        <f t="shared" si="268"/>
        <v>0</v>
      </c>
      <c r="AC2221" s="52">
        <f t="shared" si="269"/>
        <v>364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4"/>
        <v>364</v>
      </c>
      <c r="Y2222" s="51">
        <f t="shared" si="265"/>
        <v>0</v>
      </c>
      <c r="Z2222" s="51">
        <f t="shared" si="266"/>
        <v>0</v>
      </c>
      <c r="AA2222" s="51">
        <f t="shared" si="267"/>
        <v>0</v>
      </c>
      <c r="AB2222" s="51">
        <f t="shared" si="268"/>
        <v>0</v>
      </c>
      <c r="AC2222" s="52">
        <f t="shared" si="269"/>
        <v>364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4"/>
        <v>364</v>
      </c>
      <c r="Y2223" s="51">
        <f t="shared" si="265"/>
        <v>0</v>
      </c>
      <c r="Z2223" s="51">
        <f t="shared" si="266"/>
        <v>0</v>
      </c>
      <c r="AA2223" s="51">
        <f t="shared" si="267"/>
        <v>0</v>
      </c>
      <c r="AB2223" s="51">
        <f t="shared" si="268"/>
        <v>0</v>
      </c>
      <c r="AC2223" s="52">
        <f t="shared" si="269"/>
        <v>364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4"/>
        <v>364</v>
      </c>
      <c r="Y2224" s="51">
        <f t="shared" si="265"/>
        <v>0</v>
      </c>
      <c r="Z2224" s="51">
        <f t="shared" si="266"/>
        <v>0</v>
      </c>
      <c r="AA2224" s="51">
        <f t="shared" si="267"/>
        <v>0</v>
      </c>
      <c r="AB2224" s="51">
        <f t="shared" si="268"/>
        <v>0</v>
      </c>
      <c r="AC2224" s="52">
        <f t="shared" si="269"/>
        <v>364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4"/>
        <v>121.5</v>
      </c>
      <c r="Y2225" s="51">
        <f t="shared" si="265"/>
        <v>325.21500000000003</v>
      </c>
      <c r="Z2225" s="51">
        <f t="shared" si="266"/>
        <v>0</v>
      </c>
      <c r="AA2225" s="51">
        <f t="shared" si="267"/>
        <v>0</v>
      </c>
      <c r="AB2225" s="51">
        <f t="shared" si="268"/>
        <v>0</v>
      </c>
      <c r="AC2225" s="52">
        <f t="shared" si="269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 x14ac:dyDescent="0.25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4"/>
        <v>121.5</v>
      </c>
      <c r="Y2226" s="51">
        <f t="shared" si="265"/>
        <v>0</v>
      </c>
      <c r="Z2226" s="51">
        <f t="shared" si="266"/>
        <v>325.21500000000003</v>
      </c>
      <c r="AA2226" s="51">
        <f t="shared" si="267"/>
        <v>0</v>
      </c>
      <c r="AB2226" s="51">
        <f t="shared" si="268"/>
        <v>0</v>
      </c>
      <c r="AC2226" s="52">
        <f t="shared" si="269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 x14ac:dyDescent="0.25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4"/>
        <v>121.5</v>
      </c>
      <c r="Y2227" s="51">
        <f t="shared" si="265"/>
        <v>0</v>
      </c>
      <c r="Z2227" s="51">
        <f t="shared" si="266"/>
        <v>0</v>
      </c>
      <c r="AA2227" s="51">
        <f t="shared" si="267"/>
        <v>325.21500000000003</v>
      </c>
      <c r="AB2227" s="51">
        <f t="shared" si="268"/>
        <v>0</v>
      </c>
      <c r="AC2227" s="52">
        <f t="shared" si="269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 x14ac:dyDescent="0.25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4"/>
        <v>121.5</v>
      </c>
      <c r="Y2228" s="51">
        <f t="shared" si="265"/>
        <v>0</v>
      </c>
      <c r="Z2228" s="51">
        <f t="shared" si="266"/>
        <v>0</v>
      </c>
      <c r="AA2228" s="51">
        <f t="shared" si="267"/>
        <v>0</v>
      </c>
      <c r="AB2228" s="51">
        <f t="shared" si="268"/>
        <v>325.21500000000003</v>
      </c>
      <c r="AC2228" s="52">
        <f t="shared" si="269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 x14ac:dyDescent="0.25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4"/>
        <v>421.20000000000005</v>
      </c>
      <c r="Y2229" s="51">
        <f t="shared" si="265"/>
        <v>0</v>
      </c>
      <c r="Z2229" s="51">
        <f t="shared" si="266"/>
        <v>0</v>
      </c>
      <c r="AA2229" s="51">
        <f t="shared" si="267"/>
        <v>0</v>
      </c>
      <c r="AB2229" s="51">
        <f t="shared" si="268"/>
        <v>0</v>
      </c>
      <c r="AC2229" s="52">
        <f t="shared" si="269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 x14ac:dyDescent="0.25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4"/>
        <v>432</v>
      </c>
      <c r="Y2230" s="51">
        <f t="shared" si="265"/>
        <v>0</v>
      </c>
      <c r="Z2230" s="51">
        <f t="shared" si="266"/>
        <v>0</v>
      </c>
      <c r="AA2230" s="51">
        <f t="shared" si="267"/>
        <v>0</v>
      </c>
      <c r="AB2230" s="51">
        <f t="shared" si="268"/>
        <v>0</v>
      </c>
      <c r="AC2230" s="52">
        <f t="shared" si="269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 x14ac:dyDescent="0.25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4"/>
        <v>432</v>
      </c>
      <c r="Y2231" s="51">
        <f t="shared" si="265"/>
        <v>0</v>
      </c>
      <c r="Z2231" s="51">
        <f t="shared" si="266"/>
        <v>0</v>
      </c>
      <c r="AA2231" s="51">
        <f t="shared" si="267"/>
        <v>0</v>
      </c>
      <c r="AB2231" s="51">
        <f t="shared" si="268"/>
        <v>0</v>
      </c>
      <c r="AC2231" s="52">
        <f t="shared" si="269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 x14ac:dyDescent="0.25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4"/>
        <v>421.875</v>
      </c>
      <c r="Y2232" s="51">
        <f t="shared" si="265"/>
        <v>0</v>
      </c>
      <c r="Z2232" s="51">
        <f t="shared" si="266"/>
        <v>0</v>
      </c>
      <c r="AA2232" s="51">
        <f t="shared" si="267"/>
        <v>0</v>
      </c>
      <c r="AB2232" s="51">
        <f t="shared" si="268"/>
        <v>0</v>
      </c>
      <c r="AC2232" s="52">
        <f t="shared" si="269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 x14ac:dyDescent="0.25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4"/>
        <v>421.875</v>
      </c>
      <c r="Y2233" s="51">
        <f t="shared" si="265"/>
        <v>0</v>
      </c>
      <c r="Z2233" s="51">
        <f t="shared" si="266"/>
        <v>0</v>
      </c>
      <c r="AA2233" s="51">
        <f t="shared" si="267"/>
        <v>0</v>
      </c>
      <c r="AB2233" s="51">
        <f t="shared" si="268"/>
        <v>0</v>
      </c>
      <c r="AC2233" s="52">
        <f t="shared" si="269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 x14ac:dyDescent="0.25">
      <c r="A2234" s="54" t="s">
        <v>19</v>
      </c>
      <c r="B2234" s="60" t="s">
        <v>198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4"/>
        <v>0</v>
      </c>
      <c r="Y2234" s="41">
        <f t="shared" si="265"/>
        <v>357</v>
      </c>
      <c r="Z2234" s="41">
        <f t="shared" si="266"/>
        <v>0</v>
      </c>
      <c r="AA2234" s="41">
        <f t="shared" si="267"/>
        <v>0</v>
      </c>
      <c r="AB2234" s="41">
        <f t="shared" si="268"/>
        <v>0</v>
      </c>
      <c r="AC2234" s="42">
        <f t="shared" si="269"/>
        <v>357</v>
      </c>
      <c r="AD2234" s="43"/>
      <c r="AE2234" s="44"/>
      <c r="AF2234" s="45"/>
      <c r="AH2234" s="3"/>
    </row>
    <row r="2235" spans="1:34" x14ac:dyDescent="0.25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4"/>
        <v>0</v>
      </c>
      <c r="Y2235" s="51">
        <f t="shared" si="265"/>
        <v>0</v>
      </c>
      <c r="Z2235" s="51">
        <f t="shared" si="266"/>
        <v>0</v>
      </c>
      <c r="AA2235" s="51">
        <f t="shared" si="267"/>
        <v>0</v>
      </c>
      <c r="AB2235" s="51">
        <f t="shared" si="268"/>
        <v>0</v>
      </c>
      <c r="AC2235" s="52">
        <f t="shared" si="269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 x14ac:dyDescent="0.25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4"/>
        <v>0</v>
      </c>
      <c r="Y2236" s="51">
        <f t="shared" si="265"/>
        <v>357</v>
      </c>
      <c r="Z2236" s="51">
        <f t="shared" si="266"/>
        <v>0</v>
      </c>
      <c r="AA2236" s="51">
        <f t="shared" si="267"/>
        <v>0</v>
      </c>
      <c r="AB2236" s="51">
        <f t="shared" si="268"/>
        <v>0</v>
      </c>
      <c r="AC2236" s="52">
        <f t="shared" si="269"/>
        <v>357</v>
      </c>
      <c r="AD2236" s="53">
        <f>(ROUND(AC2236-AC2234,1)/AC2234)</f>
        <v>0</v>
      </c>
      <c r="AE2236" s="44"/>
      <c r="AF2236" s="45"/>
      <c r="AH2236" s="3"/>
    </row>
    <row r="2237" spans="1:34" x14ac:dyDescent="0.25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4"/>
        <v>0</v>
      </c>
      <c r="Y2237" s="51">
        <f t="shared" si="265"/>
        <v>357</v>
      </c>
      <c r="Z2237" s="51">
        <f t="shared" si="266"/>
        <v>0</v>
      </c>
      <c r="AA2237" s="51">
        <f t="shared" si="267"/>
        <v>0</v>
      </c>
      <c r="AB2237" s="51">
        <f t="shared" si="268"/>
        <v>0</v>
      </c>
      <c r="AC2237" s="52">
        <f t="shared" si="269"/>
        <v>357</v>
      </c>
      <c r="AD2237" s="53">
        <f>(ROUND(AC2237-AC2234,1)/AC2234)</f>
        <v>0</v>
      </c>
      <c r="AE2237" s="44"/>
      <c r="AF2237" s="45"/>
      <c r="AH2237" s="3"/>
    </row>
    <row r="2238" spans="1:34" x14ac:dyDescent="0.25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4"/>
        <v>0</v>
      </c>
      <c r="Y2238" s="51">
        <f t="shared" si="265"/>
        <v>357</v>
      </c>
      <c r="Z2238" s="51">
        <f t="shared" si="266"/>
        <v>0</v>
      </c>
      <c r="AA2238" s="51">
        <f t="shared" si="267"/>
        <v>0</v>
      </c>
      <c r="AB2238" s="51">
        <f t="shared" si="268"/>
        <v>0</v>
      </c>
      <c r="AC2238" s="52">
        <f t="shared" si="269"/>
        <v>357</v>
      </c>
      <c r="AD2238" s="53">
        <f>(ROUND(AC2238-AC2234,1)/AC2234)</f>
        <v>0</v>
      </c>
      <c r="AE2238" s="44"/>
      <c r="AF2238" s="45"/>
      <c r="AH2238" s="3"/>
    </row>
    <row r="2239" spans="1:34" x14ac:dyDescent="0.25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4"/>
        <v>0</v>
      </c>
      <c r="Y2239" s="51">
        <f t="shared" si="265"/>
        <v>357</v>
      </c>
      <c r="Z2239" s="51">
        <f t="shared" si="266"/>
        <v>0</v>
      </c>
      <c r="AA2239" s="51">
        <f t="shared" si="267"/>
        <v>0</v>
      </c>
      <c r="AB2239" s="51">
        <f t="shared" si="268"/>
        <v>0</v>
      </c>
      <c r="AC2239" s="52">
        <f t="shared" si="269"/>
        <v>357</v>
      </c>
      <c r="AD2239" s="53">
        <f>(ROUND(AC2239-AC2234,1)/AC2234)</f>
        <v>0</v>
      </c>
      <c r="AE2239" s="44"/>
      <c r="AF2239" s="45"/>
      <c r="AH2239" s="3"/>
    </row>
    <row r="2240" spans="1:34" x14ac:dyDescent="0.25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4"/>
        <v>0</v>
      </c>
      <c r="Y2240" s="51">
        <f t="shared" si="265"/>
        <v>456.84000000000003</v>
      </c>
      <c r="Z2240" s="51">
        <f t="shared" si="266"/>
        <v>0</v>
      </c>
      <c r="AA2240" s="51">
        <f t="shared" si="267"/>
        <v>0</v>
      </c>
      <c r="AB2240" s="51">
        <f t="shared" si="268"/>
        <v>0</v>
      </c>
      <c r="AC2240" s="52">
        <f t="shared" si="269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 x14ac:dyDescent="0.25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4"/>
        <v>0</v>
      </c>
      <c r="Y2241" s="51">
        <f t="shared" si="265"/>
        <v>0</v>
      </c>
      <c r="Z2241" s="51">
        <f t="shared" si="266"/>
        <v>434.16</v>
      </c>
      <c r="AA2241" s="51">
        <f t="shared" si="267"/>
        <v>0</v>
      </c>
      <c r="AB2241" s="51">
        <f t="shared" si="268"/>
        <v>0</v>
      </c>
      <c r="AC2241" s="52">
        <f t="shared" si="269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 x14ac:dyDescent="0.25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4"/>
        <v>0</v>
      </c>
      <c r="Y2242" s="51">
        <f t="shared" si="265"/>
        <v>0</v>
      </c>
      <c r="Z2242" s="51">
        <f t="shared" si="266"/>
        <v>0</v>
      </c>
      <c r="AA2242" s="51">
        <f t="shared" si="267"/>
        <v>434.16</v>
      </c>
      <c r="AB2242" s="51">
        <f t="shared" si="268"/>
        <v>0</v>
      </c>
      <c r="AC2242" s="52">
        <f t="shared" si="269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 x14ac:dyDescent="0.25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4"/>
        <v>0</v>
      </c>
      <c r="Y2243" s="51">
        <f t="shared" si="265"/>
        <v>0</v>
      </c>
      <c r="Z2243" s="51">
        <f t="shared" si="266"/>
        <v>0</v>
      </c>
      <c r="AA2243" s="51">
        <f t="shared" si="267"/>
        <v>0</v>
      </c>
      <c r="AB2243" s="51">
        <f t="shared" si="268"/>
        <v>434.16</v>
      </c>
      <c r="AC2243" s="52">
        <f t="shared" si="269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 x14ac:dyDescent="0.25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4"/>
        <v>0</v>
      </c>
      <c r="Y2244" s="51">
        <f t="shared" si="265"/>
        <v>454.41000000000008</v>
      </c>
      <c r="Z2244" s="51">
        <f t="shared" si="266"/>
        <v>0</v>
      </c>
      <c r="AA2244" s="51">
        <f t="shared" si="267"/>
        <v>0</v>
      </c>
      <c r="AB2244" s="51">
        <f t="shared" si="268"/>
        <v>0</v>
      </c>
      <c r="AC2244" s="52">
        <f t="shared" ref="AC2244:AC2248" si="270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 x14ac:dyDescent="0.25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4"/>
        <v>437.40000000000003</v>
      </c>
      <c r="Y2245" s="51">
        <f t="shared" si="265"/>
        <v>0</v>
      </c>
      <c r="Z2245" s="51">
        <f t="shared" si="266"/>
        <v>0</v>
      </c>
      <c r="AA2245" s="51">
        <f t="shared" si="267"/>
        <v>0</v>
      </c>
      <c r="AB2245" s="51">
        <f t="shared" si="268"/>
        <v>0</v>
      </c>
      <c r="AC2245" s="52">
        <f t="shared" si="270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 x14ac:dyDescent="0.25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4"/>
        <v>437.40000000000003</v>
      </c>
      <c r="Y2246" s="51">
        <f t="shared" si="265"/>
        <v>0</v>
      </c>
      <c r="Z2246" s="51">
        <f t="shared" si="266"/>
        <v>0</v>
      </c>
      <c r="AA2246" s="51">
        <f t="shared" si="267"/>
        <v>0</v>
      </c>
      <c r="AB2246" s="51">
        <f t="shared" si="268"/>
        <v>0</v>
      </c>
      <c r="AC2246" s="52">
        <f t="shared" si="270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 x14ac:dyDescent="0.25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4"/>
        <v>0</v>
      </c>
      <c r="Y2247" s="51">
        <f t="shared" si="265"/>
        <v>0</v>
      </c>
      <c r="Z2247" s="51">
        <f t="shared" si="266"/>
        <v>0</v>
      </c>
      <c r="AA2247" s="51">
        <f t="shared" si="267"/>
        <v>0</v>
      </c>
      <c r="AB2247" s="51">
        <f t="shared" si="268"/>
        <v>0</v>
      </c>
      <c r="AC2247" s="52">
        <f t="shared" si="270"/>
        <v>0</v>
      </c>
      <c r="AD2247" s="53">
        <f>(ROUND(AC2247-AC2234,1)/AC2234)</f>
        <v>-1</v>
      </c>
      <c r="AE2247" s="44"/>
      <c r="AF2247" s="45"/>
      <c r="AH2247" s="3"/>
    </row>
    <row r="2248" spans="1:34" x14ac:dyDescent="0.25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4"/>
        <v>0</v>
      </c>
      <c r="Y2248" s="51">
        <f t="shared" si="265"/>
        <v>0</v>
      </c>
      <c r="Z2248" s="51">
        <f t="shared" si="266"/>
        <v>0</v>
      </c>
      <c r="AA2248" s="51">
        <f t="shared" si="267"/>
        <v>0</v>
      </c>
      <c r="AB2248" s="51">
        <f t="shared" si="268"/>
        <v>0</v>
      </c>
      <c r="AC2248" s="52">
        <f t="shared" si="270"/>
        <v>0</v>
      </c>
      <c r="AD2248" s="53">
        <f>(ROUND(AC2248-AC2234,1)/AC2234)</f>
        <v>-1</v>
      </c>
      <c r="AE2248" s="44"/>
      <c r="AF2248" s="45"/>
      <c r="AH2248" s="3"/>
    </row>
    <row r="2249" spans="1:34" x14ac:dyDescent="0.25">
      <c r="A2249" s="62"/>
      <c r="B2249" s="219" t="s">
        <v>199</v>
      </c>
      <c r="C2249" s="219"/>
      <c r="D2249" s="219"/>
      <c r="E2249" s="219"/>
      <c r="F2249" s="219"/>
      <c r="G2249" s="219"/>
      <c r="H2249" s="219"/>
      <c r="I2249" s="219"/>
      <c r="J2249" s="219"/>
      <c r="K2249" s="219"/>
      <c r="L2249" s="219"/>
      <c r="M2249" s="219"/>
      <c r="N2249" s="219"/>
      <c r="O2249" s="219"/>
      <c r="P2249" s="219"/>
      <c r="Q2249" s="219"/>
      <c r="R2249" s="219"/>
      <c r="S2249" s="219"/>
      <c r="T2249" s="219"/>
      <c r="U2249" s="219"/>
      <c r="V2249" s="219"/>
      <c r="W2249" s="219"/>
      <c r="X2249" s="219"/>
      <c r="Y2249" s="219"/>
      <c r="Z2249" s="219"/>
      <c r="AA2249" s="219"/>
      <c r="AB2249" s="219"/>
      <c r="AC2249" s="12">
        <v>600</v>
      </c>
      <c r="AD2249" s="12"/>
      <c r="AE2249" s="44"/>
      <c r="AF2249" s="45"/>
      <c r="AH2249" s="3"/>
    </row>
    <row r="2250" spans="1:34" x14ac:dyDescent="0.25">
      <c r="A2250" s="54" t="s">
        <v>19</v>
      </c>
      <c r="B2250" s="47" t="s">
        <v>200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71">N2250+S2250</f>
        <v>422.2399999999999</v>
      </c>
      <c r="Y2250" s="51">
        <f t="shared" ref="Y2250:Y2281" si="272">O2250+T2250</f>
        <v>0</v>
      </c>
      <c r="Z2250" s="51">
        <f t="shared" ref="Z2250:Z2281" si="273">P2250+U2250</f>
        <v>0</v>
      </c>
      <c r="AA2250" s="51">
        <f t="shared" ref="AA2250:AA2281" si="274">Q2250+V2250</f>
        <v>0</v>
      </c>
      <c r="AB2250" s="51">
        <f t="shared" ref="AB2250:AB2281" si="275">R2250+W2250</f>
        <v>0</v>
      </c>
      <c r="AC2250" s="52">
        <f t="shared" ref="AC2250:AC2281" si="276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71"/>
        <v>469.80000000000007</v>
      </c>
      <c r="Y2251" s="51">
        <f t="shared" si="272"/>
        <v>0</v>
      </c>
      <c r="Z2251" s="51">
        <f t="shared" si="273"/>
        <v>0</v>
      </c>
      <c r="AA2251" s="51">
        <f t="shared" si="274"/>
        <v>0</v>
      </c>
      <c r="AB2251" s="51">
        <f t="shared" si="275"/>
        <v>0</v>
      </c>
      <c r="AC2251" s="52">
        <f t="shared" si="276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 x14ac:dyDescent="0.25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71"/>
        <v>422.2399999999999</v>
      </c>
      <c r="Y2252" s="51">
        <f t="shared" si="272"/>
        <v>0</v>
      </c>
      <c r="Z2252" s="51">
        <f t="shared" si="273"/>
        <v>0</v>
      </c>
      <c r="AA2252" s="51">
        <f t="shared" si="274"/>
        <v>0</v>
      </c>
      <c r="AB2252" s="51">
        <f t="shared" si="275"/>
        <v>0</v>
      </c>
      <c r="AC2252" s="52">
        <f t="shared" si="276"/>
        <v>422.2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71"/>
        <v>422.2399999999999</v>
      </c>
      <c r="Y2253" s="51">
        <f t="shared" si="272"/>
        <v>0</v>
      </c>
      <c r="Z2253" s="51">
        <f t="shared" si="273"/>
        <v>0</v>
      </c>
      <c r="AA2253" s="51">
        <f t="shared" si="274"/>
        <v>0</v>
      </c>
      <c r="AB2253" s="51">
        <f t="shared" si="275"/>
        <v>0</v>
      </c>
      <c r="AC2253" s="52">
        <f t="shared" si="276"/>
        <v>422.2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71"/>
        <v>422.2399999999999</v>
      </c>
      <c r="Y2254" s="51">
        <f t="shared" si="272"/>
        <v>0</v>
      </c>
      <c r="Z2254" s="51">
        <f t="shared" si="273"/>
        <v>0</v>
      </c>
      <c r="AA2254" s="51">
        <f t="shared" si="274"/>
        <v>0</v>
      </c>
      <c r="AB2254" s="51">
        <f t="shared" si="275"/>
        <v>0</v>
      </c>
      <c r="AC2254" s="52">
        <f t="shared" si="276"/>
        <v>422.2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71"/>
        <v>422.2399999999999</v>
      </c>
      <c r="Y2255" s="51">
        <f t="shared" si="272"/>
        <v>0</v>
      </c>
      <c r="Z2255" s="51">
        <f t="shared" si="273"/>
        <v>0</v>
      </c>
      <c r="AA2255" s="51">
        <f t="shared" si="274"/>
        <v>0</v>
      </c>
      <c r="AB2255" s="51">
        <f t="shared" si="275"/>
        <v>0</v>
      </c>
      <c r="AC2255" s="52">
        <f t="shared" si="276"/>
        <v>422.2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71"/>
        <v>140.94000000000003</v>
      </c>
      <c r="Y2256" s="51">
        <f t="shared" si="272"/>
        <v>369.5625</v>
      </c>
      <c r="Z2256" s="51">
        <f t="shared" si="273"/>
        <v>0</v>
      </c>
      <c r="AA2256" s="51">
        <f t="shared" si="274"/>
        <v>0</v>
      </c>
      <c r="AB2256" s="51">
        <f t="shared" si="275"/>
        <v>0</v>
      </c>
      <c r="AC2256" s="52">
        <f t="shared" si="276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 x14ac:dyDescent="0.25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71"/>
        <v>140.94000000000003</v>
      </c>
      <c r="Y2257" s="51">
        <f t="shared" si="272"/>
        <v>0</v>
      </c>
      <c r="Z2257" s="51">
        <f t="shared" si="273"/>
        <v>369.5625</v>
      </c>
      <c r="AA2257" s="51">
        <f t="shared" si="274"/>
        <v>0</v>
      </c>
      <c r="AB2257" s="51">
        <f t="shared" si="275"/>
        <v>0</v>
      </c>
      <c r="AC2257" s="52">
        <f t="shared" si="276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 x14ac:dyDescent="0.25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71"/>
        <v>140.94000000000003</v>
      </c>
      <c r="Y2258" s="51">
        <f t="shared" si="272"/>
        <v>0</v>
      </c>
      <c r="Z2258" s="51">
        <f t="shared" si="273"/>
        <v>0</v>
      </c>
      <c r="AA2258" s="51">
        <f t="shared" si="274"/>
        <v>369.5625</v>
      </c>
      <c r="AB2258" s="51">
        <f t="shared" si="275"/>
        <v>0</v>
      </c>
      <c r="AC2258" s="52">
        <f t="shared" si="276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 x14ac:dyDescent="0.25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71"/>
        <v>140.94000000000003</v>
      </c>
      <c r="Y2259" s="51">
        <f t="shared" si="272"/>
        <v>0</v>
      </c>
      <c r="Z2259" s="51">
        <f t="shared" si="273"/>
        <v>0</v>
      </c>
      <c r="AA2259" s="51">
        <f t="shared" si="274"/>
        <v>0</v>
      </c>
      <c r="AB2259" s="51">
        <f t="shared" si="275"/>
        <v>369.5625</v>
      </c>
      <c r="AC2259" s="52">
        <f t="shared" si="276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 x14ac:dyDescent="0.25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71"/>
        <v>463.53600000000006</v>
      </c>
      <c r="Y2260" s="51">
        <f t="shared" si="272"/>
        <v>0</v>
      </c>
      <c r="Z2260" s="51">
        <f t="shared" si="273"/>
        <v>0</v>
      </c>
      <c r="AA2260" s="51">
        <f t="shared" si="274"/>
        <v>0</v>
      </c>
      <c r="AB2260" s="51">
        <f t="shared" si="275"/>
        <v>0</v>
      </c>
      <c r="AC2260" s="52">
        <f t="shared" si="276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 x14ac:dyDescent="0.25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71"/>
        <v>501.12000000000012</v>
      </c>
      <c r="Y2261" s="51">
        <f t="shared" si="272"/>
        <v>0</v>
      </c>
      <c r="Z2261" s="51">
        <f t="shared" si="273"/>
        <v>0</v>
      </c>
      <c r="AA2261" s="51">
        <f t="shared" si="274"/>
        <v>0</v>
      </c>
      <c r="AB2261" s="51">
        <f t="shared" si="275"/>
        <v>0</v>
      </c>
      <c r="AC2261" s="52">
        <f t="shared" si="276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 x14ac:dyDescent="0.25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71"/>
        <v>501.12000000000012</v>
      </c>
      <c r="Y2262" s="51">
        <f t="shared" si="272"/>
        <v>0</v>
      </c>
      <c r="Z2262" s="51">
        <f t="shared" si="273"/>
        <v>0</v>
      </c>
      <c r="AA2262" s="51">
        <f t="shared" si="274"/>
        <v>0</v>
      </c>
      <c r="AB2262" s="51">
        <f t="shared" si="275"/>
        <v>0</v>
      </c>
      <c r="AC2262" s="52">
        <f t="shared" si="276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 x14ac:dyDescent="0.25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71"/>
        <v>540.2700000000001</v>
      </c>
      <c r="Y2263" s="51">
        <f t="shared" si="272"/>
        <v>0</v>
      </c>
      <c r="Z2263" s="51">
        <f t="shared" si="273"/>
        <v>0</v>
      </c>
      <c r="AA2263" s="51">
        <f t="shared" si="274"/>
        <v>0</v>
      </c>
      <c r="AB2263" s="51">
        <f t="shared" si="275"/>
        <v>0</v>
      </c>
      <c r="AC2263" s="52">
        <f t="shared" si="276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 x14ac:dyDescent="0.25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71"/>
        <v>465.8850000000001</v>
      </c>
      <c r="Y2264" s="51">
        <f t="shared" si="272"/>
        <v>0</v>
      </c>
      <c r="Z2264" s="51">
        <f t="shared" si="273"/>
        <v>0</v>
      </c>
      <c r="AA2264" s="51">
        <f t="shared" si="274"/>
        <v>0</v>
      </c>
      <c r="AB2264" s="51">
        <f t="shared" si="275"/>
        <v>0</v>
      </c>
      <c r="AC2264" s="52">
        <f t="shared" si="276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 x14ac:dyDescent="0.25">
      <c r="A2265" s="54" t="s">
        <v>19</v>
      </c>
      <c r="B2265" s="55" t="s">
        <v>201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71"/>
        <v>425.03999999999996</v>
      </c>
      <c r="Y2265" s="41">
        <f t="shared" si="272"/>
        <v>0</v>
      </c>
      <c r="Z2265" s="41">
        <f t="shared" si="273"/>
        <v>0</v>
      </c>
      <c r="AA2265" s="41">
        <f t="shared" si="274"/>
        <v>0</v>
      </c>
      <c r="AB2265" s="41">
        <f t="shared" si="275"/>
        <v>0</v>
      </c>
      <c r="AC2265" s="42">
        <f t="shared" si="276"/>
        <v>425</v>
      </c>
      <c r="AD2265" s="43">
        <v>0</v>
      </c>
      <c r="AE2265" s="44" t="s">
        <v>28</v>
      </c>
      <c r="AF2265" s="45"/>
      <c r="AH2265" s="3"/>
    </row>
    <row r="2266" spans="1:34" x14ac:dyDescent="0.25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71"/>
        <v>484.38000000000005</v>
      </c>
      <c r="Y2266" s="51">
        <f t="shared" si="272"/>
        <v>0</v>
      </c>
      <c r="Z2266" s="51">
        <f t="shared" si="273"/>
        <v>0</v>
      </c>
      <c r="AA2266" s="51">
        <f t="shared" si="274"/>
        <v>0</v>
      </c>
      <c r="AB2266" s="51">
        <f t="shared" si="275"/>
        <v>0</v>
      </c>
      <c r="AC2266" s="52">
        <f t="shared" si="276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 x14ac:dyDescent="0.25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71"/>
        <v>425.03999999999996</v>
      </c>
      <c r="Y2267" s="51">
        <f t="shared" si="272"/>
        <v>0</v>
      </c>
      <c r="Z2267" s="51">
        <f t="shared" si="273"/>
        <v>0</v>
      </c>
      <c r="AA2267" s="51">
        <f t="shared" si="274"/>
        <v>0</v>
      </c>
      <c r="AB2267" s="51">
        <f t="shared" si="275"/>
        <v>0</v>
      </c>
      <c r="AC2267" s="52">
        <f t="shared" si="276"/>
        <v>425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71"/>
        <v>425.03999999999996</v>
      </c>
      <c r="Y2268" s="51">
        <f t="shared" si="272"/>
        <v>0</v>
      </c>
      <c r="Z2268" s="51">
        <f t="shared" si="273"/>
        <v>0</v>
      </c>
      <c r="AA2268" s="51">
        <f t="shared" si="274"/>
        <v>0</v>
      </c>
      <c r="AB2268" s="51">
        <f t="shared" si="275"/>
        <v>0</v>
      </c>
      <c r="AC2268" s="52">
        <f t="shared" si="276"/>
        <v>425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71"/>
        <v>425.03999999999996</v>
      </c>
      <c r="Y2269" s="51">
        <f t="shared" si="272"/>
        <v>0</v>
      </c>
      <c r="Z2269" s="51">
        <f t="shared" si="273"/>
        <v>0</v>
      </c>
      <c r="AA2269" s="51">
        <f t="shared" si="274"/>
        <v>0</v>
      </c>
      <c r="AB2269" s="51">
        <f t="shared" si="275"/>
        <v>0</v>
      </c>
      <c r="AC2269" s="52">
        <f t="shared" si="276"/>
        <v>425</v>
      </c>
      <c r="AD2269" s="53">
        <f>(ROUND(AC2269-AC2265,1)/AC2265)</f>
        <v>0</v>
      </c>
      <c r="AE2269" s="44"/>
      <c r="AF2269" s="45"/>
      <c r="AH2269" s="3"/>
    </row>
    <row r="2270" spans="1:34" x14ac:dyDescent="0.25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425.03999999999996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425</v>
      </c>
      <c r="AD2270" s="53">
        <f>(ROUND(AC2270-AC2265,1)/AC2265)</f>
        <v>0</v>
      </c>
      <c r="AE2270" s="44"/>
      <c r="AF2270" s="45"/>
      <c r="AH2270" s="3"/>
    </row>
    <row r="2271" spans="1:34" x14ac:dyDescent="0.25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149.04000000000002</v>
      </c>
      <c r="Y2271" s="51">
        <f t="shared" si="272"/>
        <v>386.77499999999998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 x14ac:dyDescent="0.25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149.04000000000002</v>
      </c>
      <c r="Y2272" s="51">
        <f t="shared" si="272"/>
        <v>0</v>
      </c>
      <c r="Z2272" s="51">
        <f t="shared" si="273"/>
        <v>386.77499999999998</v>
      </c>
      <c r="AA2272" s="51">
        <f t="shared" si="274"/>
        <v>0</v>
      </c>
      <c r="AB2272" s="51">
        <f t="shared" si="275"/>
        <v>0</v>
      </c>
      <c r="AC2272" s="52">
        <f t="shared" si="276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 x14ac:dyDescent="0.25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71"/>
        <v>149.04000000000002</v>
      </c>
      <c r="Y2273" s="51">
        <f t="shared" si="272"/>
        <v>0</v>
      </c>
      <c r="Z2273" s="51">
        <f t="shared" si="273"/>
        <v>0</v>
      </c>
      <c r="AA2273" s="51">
        <f t="shared" si="274"/>
        <v>386.77499999999998</v>
      </c>
      <c r="AB2273" s="51">
        <f t="shared" si="275"/>
        <v>0</v>
      </c>
      <c r="AC2273" s="52">
        <f t="shared" si="276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 x14ac:dyDescent="0.25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71"/>
        <v>149.04000000000002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386.77499999999998</v>
      </c>
      <c r="AC2274" s="52">
        <f t="shared" si="276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 x14ac:dyDescent="0.25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521.6400000000001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 x14ac:dyDescent="0.25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521.6400000000001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 x14ac:dyDescent="0.25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521.6400000000001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 x14ac:dyDescent="0.25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549.58500000000004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 x14ac:dyDescent="0.25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470.40750000000008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 x14ac:dyDescent="0.25">
      <c r="A2280" s="54" t="s">
        <v>19</v>
      </c>
      <c r="B2280" s="58" t="s">
        <v>202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71"/>
        <v>429.52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0</v>
      </c>
      <c r="AC2280" s="42">
        <f t="shared" si="276"/>
        <v>429.5</v>
      </c>
      <c r="AD2280" s="43"/>
      <c r="AE2280" s="44" t="s">
        <v>28</v>
      </c>
      <c r="AF2280" s="45"/>
      <c r="AH2280" s="3"/>
    </row>
    <row r="2281" spans="1:34" x14ac:dyDescent="0.25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71"/>
        <v>477.90000000000003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0</v>
      </c>
      <c r="AC2281" s="52">
        <f t="shared" si="276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 x14ac:dyDescent="0.25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7">N2282+S2282</f>
        <v>429.52</v>
      </c>
      <c r="Y2282" s="51">
        <f t="shared" ref="Y2282:Y2313" si="278">O2282+T2282</f>
        <v>0</v>
      </c>
      <c r="Z2282" s="51">
        <f t="shared" ref="Z2282:Z2313" si="279">P2282+U2282</f>
        <v>0</v>
      </c>
      <c r="AA2282" s="51">
        <f t="shared" ref="AA2282:AA2313" si="280">Q2282+V2282</f>
        <v>0</v>
      </c>
      <c r="AB2282" s="51">
        <f t="shared" ref="AB2282:AB2313" si="281">R2282+W2282</f>
        <v>0</v>
      </c>
      <c r="AC2282" s="52">
        <f t="shared" ref="AC2282:AC2313" si="282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 x14ac:dyDescent="0.25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7"/>
        <v>429.52</v>
      </c>
      <c r="Y2283" s="51">
        <f t="shared" si="278"/>
        <v>0</v>
      </c>
      <c r="Z2283" s="51">
        <f t="shared" si="279"/>
        <v>0</v>
      </c>
      <c r="AA2283" s="51">
        <f t="shared" si="280"/>
        <v>0</v>
      </c>
      <c r="AB2283" s="51">
        <f t="shared" si="281"/>
        <v>0</v>
      </c>
      <c r="AC2283" s="52">
        <f t="shared" si="282"/>
        <v>429.5</v>
      </c>
      <c r="AD2283" s="53">
        <f>(ROUND(AC2283-AC2280,1)/AC2280)</f>
        <v>0</v>
      </c>
      <c r="AE2283" s="44"/>
      <c r="AF2283" s="45"/>
      <c r="AH2283" s="3"/>
    </row>
    <row r="2284" spans="1:34" x14ac:dyDescent="0.25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7"/>
        <v>429.52</v>
      </c>
      <c r="Y2284" s="51">
        <f t="shared" si="278"/>
        <v>0</v>
      </c>
      <c r="Z2284" s="51">
        <f t="shared" si="279"/>
        <v>0</v>
      </c>
      <c r="AA2284" s="51">
        <f t="shared" si="280"/>
        <v>0</v>
      </c>
      <c r="AB2284" s="51">
        <f t="shared" si="281"/>
        <v>0</v>
      </c>
      <c r="AC2284" s="52">
        <f t="shared" si="282"/>
        <v>429.5</v>
      </c>
      <c r="AD2284" s="53">
        <f>(ROUND(AC2284-AC2280,1)/AC2280)</f>
        <v>0</v>
      </c>
      <c r="AE2284" s="44"/>
      <c r="AF2284" s="45"/>
    </row>
    <row r="2285" spans="1:34" x14ac:dyDescent="0.25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7"/>
        <v>429.52</v>
      </c>
      <c r="Y2285" s="51">
        <f t="shared" si="278"/>
        <v>0</v>
      </c>
      <c r="Z2285" s="51">
        <f t="shared" si="279"/>
        <v>0</v>
      </c>
      <c r="AA2285" s="51">
        <f t="shared" si="280"/>
        <v>0</v>
      </c>
      <c r="AB2285" s="51">
        <f t="shared" si="281"/>
        <v>0</v>
      </c>
      <c r="AC2285" s="52">
        <f t="shared" si="282"/>
        <v>429.5</v>
      </c>
      <c r="AD2285" s="53">
        <f>(ROUND(AC2285-AC2280,1)/AC2280)</f>
        <v>0</v>
      </c>
      <c r="AE2285" s="44"/>
      <c r="AF2285" s="45"/>
    </row>
    <row r="2286" spans="1:34" x14ac:dyDescent="0.25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7"/>
        <v>138.51</v>
      </c>
      <c r="Y2286" s="51">
        <f t="shared" si="278"/>
        <v>384.34499999999997</v>
      </c>
      <c r="Z2286" s="51">
        <f t="shared" si="279"/>
        <v>0</v>
      </c>
      <c r="AA2286" s="51">
        <f t="shared" si="280"/>
        <v>0</v>
      </c>
      <c r="AB2286" s="51">
        <f t="shared" si="281"/>
        <v>0</v>
      </c>
      <c r="AC2286" s="52">
        <f t="shared" si="282"/>
        <v>522.9</v>
      </c>
      <c r="AD2286" s="53">
        <f>(ROUND(AC2286-AC2280,1)/AC2280)</f>
        <v>0.21746216530849827</v>
      </c>
      <c r="AE2286" s="44"/>
      <c r="AF2286" s="45"/>
    </row>
    <row r="2287" spans="1:34" x14ac:dyDescent="0.25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7"/>
        <v>138.51</v>
      </c>
      <c r="Y2287" s="51">
        <f t="shared" si="278"/>
        <v>0</v>
      </c>
      <c r="Z2287" s="51">
        <f t="shared" si="279"/>
        <v>384.34499999999997</v>
      </c>
      <c r="AA2287" s="51">
        <f t="shared" si="280"/>
        <v>0</v>
      </c>
      <c r="AB2287" s="51">
        <f t="shared" si="281"/>
        <v>0</v>
      </c>
      <c r="AC2287" s="52">
        <f t="shared" si="282"/>
        <v>522.9</v>
      </c>
      <c r="AD2287" s="53">
        <f>(ROUND(AC2287-AC2280,1)/AC2280)</f>
        <v>0.21746216530849827</v>
      </c>
      <c r="AE2287" s="44"/>
      <c r="AF2287" s="45"/>
    </row>
    <row r="2288" spans="1:34" x14ac:dyDescent="0.25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7"/>
        <v>138.51</v>
      </c>
      <c r="Y2288" s="51">
        <f t="shared" si="278"/>
        <v>0</v>
      </c>
      <c r="Z2288" s="51">
        <f t="shared" si="279"/>
        <v>0</v>
      </c>
      <c r="AA2288" s="51">
        <f t="shared" si="280"/>
        <v>384.34499999999997</v>
      </c>
      <c r="AB2288" s="51">
        <f t="shared" si="281"/>
        <v>0</v>
      </c>
      <c r="AC2288" s="52">
        <f t="shared" si="282"/>
        <v>522.9</v>
      </c>
      <c r="AD2288" s="53">
        <f>(ROUND(AC2288-AC2280,1)/AC2280)</f>
        <v>0.21746216530849827</v>
      </c>
      <c r="AE2288" s="44"/>
      <c r="AF2288" s="45"/>
    </row>
    <row r="2289" spans="1:32" x14ac:dyDescent="0.25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7"/>
        <v>138.51</v>
      </c>
      <c r="Y2289" s="51">
        <f t="shared" si="278"/>
        <v>0</v>
      </c>
      <c r="Z2289" s="51">
        <f t="shared" si="279"/>
        <v>0</v>
      </c>
      <c r="AA2289" s="51">
        <f t="shared" si="280"/>
        <v>0</v>
      </c>
      <c r="AB2289" s="51">
        <f t="shared" si="281"/>
        <v>384.34499999999997</v>
      </c>
      <c r="AC2289" s="52">
        <f t="shared" si="282"/>
        <v>522.9</v>
      </c>
      <c r="AD2289" s="53">
        <f>(ROUND(AC2289-AC2280,1)/AC2280)</f>
        <v>0.21746216530849827</v>
      </c>
      <c r="AE2289" s="44"/>
      <c r="AF2289" s="45"/>
    </row>
    <row r="2290" spans="1:32" x14ac:dyDescent="0.25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7"/>
        <v>509.76000000000005</v>
      </c>
      <c r="Y2290" s="51">
        <f t="shared" si="278"/>
        <v>0</v>
      </c>
      <c r="Z2290" s="51">
        <f t="shared" si="279"/>
        <v>0</v>
      </c>
      <c r="AA2290" s="51">
        <f t="shared" si="280"/>
        <v>0</v>
      </c>
      <c r="AB2290" s="51">
        <f t="shared" si="281"/>
        <v>0</v>
      </c>
      <c r="AC2290" s="52">
        <f t="shared" si="282"/>
        <v>509.8</v>
      </c>
      <c r="AD2290" s="53">
        <f>(ROUND(AC2290-AC2280,1)/AC2280)</f>
        <v>0.18696158323632131</v>
      </c>
      <c r="AE2290" s="44"/>
      <c r="AF2290" s="45"/>
    </row>
    <row r="2291" spans="1:32" x14ac:dyDescent="0.25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7"/>
        <v>509.76000000000005</v>
      </c>
      <c r="Y2291" s="51">
        <f t="shared" si="278"/>
        <v>0</v>
      </c>
      <c r="Z2291" s="51">
        <f t="shared" si="279"/>
        <v>0</v>
      </c>
      <c r="AA2291" s="51">
        <f t="shared" si="280"/>
        <v>0</v>
      </c>
      <c r="AB2291" s="51">
        <f t="shared" si="281"/>
        <v>0</v>
      </c>
      <c r="AC2291" s="52">
        <f t="shared" si="282"/>
        <v>509.8</v>
      </c>
      <c r="AD2291" s="53">
        <f>(ROUND(AC2291-AC2280,1)/AC2280)</f>
        <v>0.18696158323632131</v>
      </c>
      <c r="AE2291" s="44"/>
      <c r="AF2291" s="45"/>
    </row>
    <row r="2292" spans="1:32" x14ac:dyDescent="0.25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7"/>
        <v>509.76000000000005</v>
      </c>
      <c r="Y2292" s="51">
        <f t="shared" si="278"/>
        <v>0</v>
      </c>
      <c r="Z2292" s="51">
        <f t="shared" si="279"/>
        <v>0</v>
      </c>
      <c r="AA2292" s="51">
        <f t="shared" si="280"/>
        <v>0</v>
      </c>
      <c r="AB2292" s="51">
        <f t="shared" si="281"/>
        <v>0</v>
      </c>
      <c r="AC2292" s="52">
        <f t="shared" si="282"/>
        <v>509.8</v>
      </c>
      <c r="AD2292" s="53">
        <f>(ROUND(AC2292-AC2280,1)/AC2280)</f>
        <v>0.18696158323632131</v>
      </c>
      <c r="AE2292" s="44"/>
      <c r="AF2292" s="45"/>
    </row>
    <row r="2293" spans="1:32" x14ac:dyDescent="0.25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7"/>
        <v>549.58500000000004</v>
      </c>
      <c r="Y2293" s="51">
        <f t="shared" si="278"/>
        <v>0</v>
      </c>
      <c r="Z2293" s="51">
        <f t="shared" si="279"/>
        <v>0</v>
      </c>
      <c r="AA2293" s="51">
        <f t="shared" si="280"/>
        <v>0</v>
      </c>
      <c r="AB2293" s="51">
        <f t="shared" si="281"/>
        <v>0</v>
      </c>
      <c r="AC2293" s="52">
        <f t="shared" si="282"/>
        <v>549.6</v>
      </c>
      <c r="AD2293" s="53">
        <f>(ROUND(AC2293-AC2280,1)/AC2280)</f>
        <v>0.27962747380675201</v>
      </c>
      <c r="AE2293" s="44"/>
      <c r="AF2293" s="45"/>
    </row>
    <row r="2294" spans="1:32" x14ac:dyDescent="0.25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7"/>
        <v>473.91750000000008</v>
      </c>
      <c r="Y2294" s="51">
        <f t="shared" si="278"/>
        <v>0</v>
      </c>
      <c r="Z2294" s="51">
        <f t="shared" si="279"/>
        <v>0</v>
      </c>
      <c r="AA2294" s="51">
        <f t="shared" si="280"/>
        <v>0</v>
      </c>
      <c r="AB2294" s="51">
        <f t="shared" si="281"/>
        <v>0</v>
      </c>
      <c r="AC2294" s="52">
        <f t="shared" si="282"/>
        <v>473.9</v>
      </c>
      <c r="AD2294" s="53">
        <f>(ROUND(AC2294-AC2280,1)/AC2280)</f>
        <v>0.10337601862630966</v>
      </c>
      <c r="AE2294" s="44"/>
      <c r="AF2294" s="45"/>
    </row>
    <row r="2295" spans="1:32" x14ac:dyDescent="0.25">
      <c r="A2295" s="54" t="s">
        <v>19</v>
      </c>
      <c r="B2295" s="60" t="s">
        <v>203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7"/>
        <v>422.2399999999999</v>
      </c>
      <c r="Y2295" s="41">
        <f t="shared" si="278"/>
        <v>0</v>
      </c>
      <c r="Z2295" s="41">
        <f t="shared" si="279"/>
        <v>0</v>
      </c>
      <c r="AA2295" s="41">
        <f t="shared" si="280"/>
        <v>0</v>
      </c>
      <c r="AB2295" s="41">
        <f t="shared" si="281"/>
        <v>0</v>
      </c>
      <c r="AC2295" s="42">
        <f t="shared" si="282"/>
        <v>422.2</v>
      </c>
      <c r="AD2295" s="43"/>
      <c r="AE2295" s="44" t="s">
        <v>28</v>
      </c>
      <c r="AF2295" s="45"/>
    </row>
    <row r="2296" spans="1:32" x14ac:dyDescent="0.25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7"/>
        <v>469.80000000000007</v>
      </c>
      <c r="Y2296" s="51">
        <f t="shared" si="278"/>
        <v>0</v>
      </c>
      <c r="Z2296" s="51">
        <f t="shared" si="279"/>
        <v>0</v>
      </c>
      <c r="AA2296" s="51">
        <f t="shared" si="280"/>
        <v>0</v>
      </c>
      <c r="AB2296" s="51">
        <f t="shared" si="281"/>
        <v>0</v>
      </c>
      <c r="AC2296" s="52">
        <f t="shared" si="282"/>
        <v>469.8</v>
      </c>
      <c r="AD2296" s="53">
        <f>(ROUND(AC2296-AC2295,1)/AC2295)</f>
        <v>0.11274277593557556</v>
      </c>
      <c r="AE2296" s="44"/>
      <c r="AF2296" s="45"/>
    </row>
    <row r="2297" spans="1:32" x14ac:dyDescent="0.25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7"/>
        <v>422.2399999999999</v>
      </c>
      <c r="Y2297" s="51">
        <f t="shared" si="278"/>
        <v>0</v>
      </c>
      <c r="Z2297" s="51">
        <f t="shared" si="279"/>
        <v>0</v>
      </c>
      <c r="AA2297" s="51">
        <f t="shared" si="280"/>
        <v>0</v>
      </c>
      <c r="AB2297" s="51">
        <f t="shared" si="281"/>
        <v>0</v>
      </c>
      <c r="AC2297" s="52">
        <f t="shared" si="282"/>
        <v>422.2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7"/>
        <v>422.2399999999999</v>
      </c>
      <c r="Y2298" s="51">
        <f t="shared" si="278"/>
        <v>0</v>
      </c>
      <c r="Z2298" s="51">
        <f t="shared" si="279"/>
        <v>0</v>
      </c>
      <c r="AA2298" s="51">
        <f t="shared" si="280"/>
        <v>0</v>
      </c>
      <c r="AB2298" s="51">
        <f t="shared" si="281"/>
        <v>0</v>
      </c>
      <c r="AC2298" s="52">
        <f t="shared" si="282"/>
        <v>422.2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7"/>
        <v>422.2399999999999</v>
      </c>
      <c r="Y2299" s="51">
        <f t="shared" si="278"/>
        <v>0</v>
      </c>
      <c r="Z2299" s="51">
        <f t="shared" si="279"/>
        <v>0</v>
      </c>
      <c r="AA2299" s="51">
        <f t="shared" si="280"/>
        <v>0</v>
      </c>
      <c r="AB2299" s="51">
        <f t="shared" si="281"/>
        <v>0</v>
      </c>
      <c r="AC2299" s="52">
        <f t="shared" si="282"/>
        <v>422.2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7"/>
        <v>422.2399999999999</v>
      </c>
      <c r="Y2300" s="51">
        <f t="shared" si="278"/>
        <v>0</v>
      </c>
      <c r="Z2300" s="51">
        <f t="shared" si="279"/>
        <v>0</v>
      </c>
      <c r="AA2300" s="51">
        <f t="shared" si="280"/>
        <v>0</v>
      </c>
      <c r="AB2300" s="51">
        <f t="shared" si="281"/>
        <v>0</v>
      </c>
      <c r="AC2300" s="52">
        <f t="shared" si="282"/>
        <v>422.2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7"/>
        <v>136.08000000000001</v>
      </c>
      <c r="Y2301" s="51">
        <f t="shared" si="278"/>
        <v>384.34499999999997</v>
      </c>
      <c r="Z2301" s="51">
        <f t="shared" si="279"/>
        <v>0</v>
      </c>
      <c r="AA2301" s="51">
        <f t="shared" si="280"/>
        <v>0</v>
      </c>
      <c r="AB2301" s="51">
        <f t="shared" si="281"/>
        <v>0</v>
      </c>
      <c r="AC2301" s="52">
        <f t="shared" si="282"/>
        <v>520.4</v>
      </c>
      <c r="AD2301" s="53">
        <f>(ROUND(AC2301-AC2295,1)/AC2295)</f>
        <v>0.23259118900994791</v>
      </c>
      <c r="AE2301" s="44"/>
      <c r="AF2301" s="45"/>
    </row>
    <row r="2302" spans="1:32" x14ac:dyDescent="0.25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136.08000000000001</v>
      </c>
      <c r="Y2302" s="51">
        <f t="shared" si="278"/>
        <v>0</v>
      </c>
      <c r="Z2302" s="51">
        <f t="shared" si="279"/>
        <v>384.34499999999997</v>
      </c>
      <c r="AA2302" s="51">
        <f t="shared" si="280"/>
        <v>0</v>
      </c>
      <c r="AB2302" s="51">
        <f t="shared" si="281"/>
        <v>0</v>
      </c>
      <c r="AC2302" s="52">
        <f t="shared" si="282"/>
        <v>520.4</v>
      </c>
      <c r="AD2302" s="53">
        <f>(ROUND(AC2302-AC2295,1)/AC2295)</f>
        <v>0.23259118900994791</v>
      </c>
      <c r="AE2302" s="44"/>
      <c r="AF2302" s="45"/>
    </row>
    <row r="2303" spans="1:32" x14ac:dyDescent="0.25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7"/>
        <v>136.08000000000001</v>
      </c>
      <c r="Y2303" s="51">
        <f t="shared" si="278"/>
        <v>0</v>
      </c>
      <c r="Z2303" s="51">
        <f t="shared" si="279"/>
        <v>0</v>
      </c>
      <c r="AA2303" s="51">
        <f t="shared" si="280"/>
        <v>384.34499999999997</v>
      </c>
      <c r="AB2303" s="51">
        <f t="shared" si="281"/>
        <v>0</v>
      </c>
      <c r="AC2303" s="52">
        <f t="shared" si="282"/>
        <v>520.4</v>
      </c>
      <c r="AD2303" s="53">
        <f>(ROUND(AC2303-AC2295,1)/AC2295)</f>
        <v>0.23259118900994791</v>
      </c>
      <c r="AE2303" s="44"/>
      <c r="AF2303" s="45"/>
    </row>
    <row r="2304" spans="1:32" x14ac:dyDescent="0.25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7"/>
        <v>136.08000000000001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384.34499999999997</v>
      </c>
      <c r="AC2304" s="52">
        <f t="shared" si="282"/>
        <v>520.4</v>
      </c>
      <c r="AD2304" s="53">
        <f>(ROUND(AC2304-AC2295,1)/AC2295)</f>
        <v>0.23259118900994791</v>
      </c>
      <c r="AE2304" s="44"/>
      <c r="AF2304" s="45"/>
    </row>
    <row r="2305" spans="1:32" x14ac:dyDescent="0.25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7"/>
        <v>501.12000000000006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0</v>
      </c>
      <c r="AC2305" s="52">
        <f t="shared" si="282"/>
        <v>501.1</v>
      </c>
      <c r="AD2305" s="53">
        <f>(ROUND(AC2305-AC2295,1)/AC2295)</f>
        <v>0.1868782567503553</v>
      </c>
      <c r="AE2305" s="44"/>
      <c r="AF2305" s="45"/>
    </row>
    <row r="2306" spans="1:32" x14ac:dyDescent="0.25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501.12000000000012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501.1</v>
      </c>
      <c r="AD2306" s="53">
        <f>(ROUND(AC2306-AC2295,1)/AC2295)</f>
        <v>0.1868782567503553</v>
      </c>
      <c r="AE2306" s="44"/>
      <c r="AF2306" s="45"/>
    </row>
    <row r="2307" spans="1:32" x14ac:dyDescent="0.25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501.12000000000012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501.1</v>
      </c>
      <c r="AD2307" s="53">
        <f>(ROUND(AC2307-AC2295,1)/AC2295)</f>
        <v>0.1868782567503553</v>
      </c>
      <c r="AE2307" s="44"/>
      <c r="AF2307" s="45"/>
    </row>
    <row r="2308" spans="1:32" x14ac:dyDescent="0.25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540.2700000000001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0</v>
      </c>
      <c r="AC2308" s="52">
        <f t="shared" si="282"/>
        <v>540.29999999999995</v>
      </c>
      <c r="AD2308" s="53">
        <f>(ROUND(AC2308-AC2295,1)/AC2295)</f>
        <v>0.27972524869729987</v>
      </c>
      <c r="AE2308" s="35"/>
      <c r="AF2308" s="45"/>
    </row>
    <row r="2309" spans="1:32" x14ac:dyDescent="0.25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465.8850000000001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0</v>
      </c>
      <c r="AC2309" s="52">
        <f t="shared" si="282"/>
        <v>465.9</v>
      </c>
      <c r="AD2309" s="53">
        <f>(ROUND(AC2309-AC2295,1)/AC2295)</f>
        <v>0.10350544765513975</v>
      </c>
      <c r="AE2309" s="44"/>
      <c r="AF2309" s="45"/>
    </row>
    <row r="2310" spans="1:32" x14ac:dyDescent="0.25">
      <c r="A2310" s="54" t="s">
        <v>19</v>
      </c>
      <c r="B2310" s="58" t="s">
        <v>204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473.2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473.2</v>
      </c>
      <c r="AD2310" s="43"/>
      <c r="AE2310" s="44"/>
      <c r="AF2310" s="45"/>
    </row>
    <row r="2311" spans="1:32" x14ac:dyDescent="0.25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526.5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 x14ac:dyDescent="0.25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473.2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473.2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473.2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473.2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83">N2314+S2314</f>
        <v>473.2</v>
      </c>
      <c r="Y2314" s="51">
        <f t="shared" ref="Y2314:Y2345" si="284">O2314+T2314</f>
        <v>0</v>
      </c>
      <c r="Z2314" s="51">
        <f t="shared" ref="Z2314:Z2345" si="285">P2314+U2314</f>
        <v>0</v>
      </c>
      <c r="AA2314" s="51">
        <f t="shared" ref="AA2314:AA2345" si="286">Q2314+V2314</f>
        <v>0</v>
      </c>
      <c r="AB2314" s="51">
        <f t="shared" ref="AB2314:AB2345" si="287">R2314+W2314</f>
        <v>0</v>
      </c>
      <c r="AC2314" s="52">
        <f t="shared" ref="AC2314:AC2345" si="288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83"/>
        <v>473.2</v>
      </c>
      <c r="Y2315" s="51">
        <f t="shared" si="284"/>
        <v>0</v>
      </c>
      <c r="Z2315" s="51">
        <f t="shared" si="285"/>
        <v>0</v>
      </c>
      <c r="AA2315" s="51">
        <f t="shared" si="286"/>
        <v>0</v>
      </c>
      <c r="AB2315" s="51">
        <f t="shared" si="287"/>
        <v>0</v>
      </c>
      <c r="AC2315" s="52">
        <f t="shared" si="288"/>
        <v>473.2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83"/>
        <v>157.94999999999999</v>
      </c>
      <c r="Y2316" s="51">
        <f t="shared" si="284"/>
        <v>413.90999999999997</v>
      </c>
      <c r="Z2316" s="51">
        <f t="shared" si="285"/>
        <v>0</v>
      </c>
      <c r="AA2316" s="51">
        <f t="shared" si="286"/>
        <v>0</v>
      </c>
      <c r="AB2316" s="51">
        <f t="shared" si="287"/>
        <v>0</v>
      </c>
      <c r="AC2316" s="52">
        <f t="shared" si="288"/>
        <v>571.9</v>
      </c>
      <c r="AD2316" s="53">
        <f>(ROUND(AC2316-AC2310,1)/AC2310)</f>
        <v>0.20857988165680474</v>
      </c>
      <c r="AE2316" s="44"/>
      <c r="AF2316" s="45"/>
    </row>
    <row r="2317" spans="1:32" x14ac:dyDescent="0.25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83"/>
        <v>157.94999999999999</v>
      </c>
      <c r="Y2317" s="51">
        <f t="shared" si="284"/>
        <v>0</v>
      </c>
      <c r="Z2317" s="51">
        <f t="shared" si="285"/>
        <v>413.90999999999997</v>
      </c>
      <c r="AA2317" s="51">
        <f t="shared" si="286"/>
        <v>0</v>
      </c>
      <c r="AB2317" s="51">
        <f t="shared" si="287"/>
        <v>0</v>
      </c>
      <c r="AC2317" s="52">
        <f t="shared" si="288"/>
        <v>571.9</v>
      </c>
      <c r="AD2317" s="53">
        <f>(ROUND(AC2317-AC2310,1)/AC2310)</f>
        <v>0.20857988165680474</v>
      </c>
      <c r="AE2317" s="44"/>
      <c r="AF2317" s="45"/>
    </row>
    <row r="2318" spans="1:32" x14ac:dyDescent="0.25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83"/>
        <v>157.94999999999999</v>
      </c>
      <c r="Y2318" s="51">
        <f t="shared" si="284"/>
        <v>0</v>
      </c>
      <c r="Z2318" s="51">
        <f t="shared" si="285"/>
        <v>0</v>
      </c>
      <c r="AA2318" s="51">
        <f t="shared" si="286"/>
        <v>413.90999999999997</v>
      </c>
      <c r="AB2318" s="51">
        <f t="shared" si="287"/>
        <v>0</v>
      </c>
      <c r="AC2318" s="52">
        <f t="shared" si="288"/>
        <v>571.9</v>
      </c>
      <c r="AD2318" s="53">
        <f>(ROUND(AC2318-AC2310,1)/AC2310)</f>
        <v>0.20857988165680474</v>
      </c>
      <c r="AE2318" s="44"/>
      <c r="AF2318" s="45"/>
    </row>
    <row r="2319" spans="1:32" x14ac:dyDescent="0.25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83"/>
        <v>157.94999999999999</v>
      </c>
      <c r="Y2319" s="51">
        <f t="shared" si="284"/>
        <v>0</v>
      </c>
      <c r="Z2319" s="51">
        <f t="shared" si="285"/>
        <v>0</v>
      </c>
      <c r="AA2319" s="51">
        <f t="shared" si="286"/>
        <v>0</v>
      </c>
      <c r="AB2319" s="51">
        <f t="shared" si="287"/>
        <v>413.90999999999997</v>
      </c>
      <c r="AC2319" s="52">
        <f t="shared" si="288"/>
        <v>571.9</v>
      </c>
      <c r="AD2319" s="53">
        <f>(ROUND(AC2319-AC2310,1)/AC2310)</f>
        <v>0.20857988165680474</v>
      </c>
      <c r="AE2319" s="44"/>
      <c r="AF2319" s="45"/>
    </row>
    <row r="2320" spans="1:32" x14ac:dyDescent="0.25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83"/>
        <v>561.59999999999991</v>
      </c>
      <c r="Y2320" s="51">
        <f t="shared" si="284"/>
        <v>0</v>
      </c>
      <c r="Z2320" s="51">
        <f t="shared" si="285"/>
        <v>0</v>
      </c>
      <c r="AA2320" s="51">
        <f t="shared" si="286"/>
        <v>0</v>
      </c>
      <c r="AB2320" s="51">
        <f t="shared" si="287"/>
        <v>0</v>
      </c>
      <c r="AC2320" s="52">
        <f t="shared" si="288"/>
        <v>561.6</v>
      </c>
      <c r="AD2320" s="53">
        <f>(ROUND(AC2320-AC2310,1)/AC2310)</f>
        <v>0.18681318681318684</v>
      </c>
      <c r="AE2320" s="44"/>
      <c r="AF2320" s="45"/>
    </row>
    <row r="2321" spans="1:32" x14ac:dyDescent="0.25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83"/>
        <v>561.59999999999991</v>
      </c>
      <c r="Y2321" s="51">
        <f t="shared" si="284"/>
        <v>0</v>
      </c>
      <c r="Z2321" s="51">
        <f t="shared" si="285"/>
        <v>0</v>
      </c>
      <c r="AA2321" s="51">
        <f t="shared" si="286"/>
        <v>0</v>
      </c>
      <c r="AB2321" s="51">
        <f t="shared" si="287"/>
        <v>0</v>
      </c>
      <c r="AC2321" s="52">
        <f t="shared" si="288"/>
        <v>561.6</v>
      </c>
      <c r="AD2321" s="53">
        <f>(ROUND(AC2321-AC2310,1)/AC2310)</f>
        <v>0.18681318681318684</v>
      </c>
      <c r="AE2321" s="44"/>
      <c r="AF2321" s="45"/>
    </row>
    <row r="2322" spans="1:32" x14ac:dyDescent="0.25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83"/>
        <v>561.59999999999991</v>
      </c>
      <c r="Y2322" s="51">
        <f t="shared" si="284"/>
        <v>0</v>
      </c>
      <c r="Z2322" s="51">
        <f t="shared" si="285"/>
        <v>0</v>
      </c>
      <c r="AA2322" s="51">
        <f t="shared" si="286"/>
        <v>0</v>
      </c>
      <c r="AB2322" s="51">
        <f t="shared" si="287"/>
        <v>0</v>
      </c>
      <c r="AC2322" s="52">
        <f t="shared" si="288"/>
        <v>561.6</v>
      </c>
      <c r="AD2322" s="53">
        <f>(ROUND(AC2322-AC2310,1)/AC2310)</f>
        <v>0.18681318681318684</v>
      </c>
      <c r="AE2322" s="44"/>
      <c r="AF2322" s="45"/>
    </row>
    <row r="2323" spans="1:32" x14ac:dyDescent="0.25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83"/>
        <v>609.86249999999995</v>
      </c>
      <c r="Y2323" s="51">
        <f t="shared" si="284"/>
        <v>0</v>
      </c>
      <c r="Z2323" s="51">
        <f t="shared" si="285"/>
        <v>0</v>
      </c>
      <c r="AA2323" s="51">
        <f t="shared" si="286"/>
        <v>0</v>
      </c>
      <c r="AB2323" s="51">
        <f t="shared" si="287"/>
        <v>0</v>
      </c>
      <c r="AC2323" s="52">
        <f t="shared" si="288"/>
        <v>609.9</v>
      </c>
      <c r="AD2323" s="53">
        <f>(ROUND(AC2323-AC2310,1)/AC2310)</f>
        <v>0.28888419273034655</v>
      </c>
      <c r="AE2323" s="44"/>
      <c r="AF2323" s="45"/>
    </row>
    <row r="2324" spans="1:32" x14ac:dyDescent="0.25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83"/>
        <v>517.72500000000002</v>
      </c>
      <c r="Y2324" s="51">
        <f t="shared" si="284"/>
        <v>0</v>
      </c>
      <c r="Z2324" s="51">
        <f t="shared" si="285"/>
        <v>0</v>
      </c>
      <c r="AA2324" s="51">
        <f t="shared" si="286"/>
        <v>0</v>
      </c>
      <c r="AB2324" s="51">
        <f t="shared" si="287"/>
        <v>0</v>
      </c>
      <c r="AC2324" s="52">
        <f t="shared" si="288"/>
        <v>517.70000000000005</v>
      </c>
      <c r="AD2324" s="53">
        <f>(ROUND(AC2324-AC2310,1)/AC2310)</f>
        <v>9.4040574809805585E-2</v>
      </c>
      <c r="AE2324" s="44"/>
      <c r="AF2324" s="45"/>
    </row>
    <row r="2325" spans="1:32" x14ac:dyDescent="0.25">
      <c r="A2325" s="54" t="s">
        <v>19</v>
      </c>
      <c r="B2325" s="60" t="s">
        <v>205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83"/>
        <v>308</v>
      </c>
      <c r="Y2325" s="41">
        <f t="shared" si="284"/>
        <v>0</v>
      </c>
      <c r="Z2325" s="41">
        <f t="shared" si="285"/>
        <v>0</v>
      </c>
      <c r="AA2325" s="41">
        <f t="shared" si="286"/>
        <v>0</v>
      </c>
      <c r="AB2325" s="41">
        <f t="shared" si="287"/>
        <v>126</v>
      </c>
      <c r="AC2325" s="42">
        <f t="shared" si="288"/>
        <v>434</v>
      </c>
      <c r="AD2325" s="43"/>
      <c r="AE2325" s="44"/>
      <c r="AF2325" s="45"/>
    </row>
    <row r="2326" spans="1:32" x14ac:dyDescent="0.25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83"/>
        <v>378</v>
      </c>
      <c r="Y2326" s="51">
        <f t="shared" si="284"/>
        <v>0</v>
      </c>
      <c r="Z2326" s="51">
        <f t="shared" si="285"/>
        <v>0</v>
      </c>
      <c r="AA2326" s="51">
        <f t="shared" si="286"/>
        <v>0</v>
      </c>
      <c r="AB2326" s="51">
        <f t="shared" si="287"/>
        <v>121.5</v>
      </c>
      <c r="AC2326" s="52">
        <f t="shared" si="288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 x14ac:dyDescent="0.25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83"/>
        <v>308</v>
      </c>
      <c r="Y2327" s="51">
        <f t="shared" si="284"/>
        <v>0</v>
      </c>
      <c r="Z2327" s="51">
        <f t="shared" si="285"/>
        <v>0</v>
      </c>
      <c r="AA2327" s="51">
        <f t="shared" si="286"/>
        <v>0</v>
      </c>
      <c r="AB2327" s="51">
        <f t="shared" si="287"/>
        <v>126</v>
      </c>
      <c r="AC2327" s="52">
        <f t="shared" si="288"/>
        <v>434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83"/>
        <v>308</v>
      </c>
      <c r="Y2328" s="51">
        <f t="shared" si="284"/>
        <v>0</v>
      </c>
      <c r="Z2328" s="51">
        <f t="shared" si="285"/>
        <v>0</v>
      </c>
      <c r="AA2328" s="51">
        <f t="shared" si="286"/>
        <v>0</v>
      </c>
      <c r="AB2328" s="51">
        <f t="shared" si="287"/>
        <v>126</v>
      </c>
      <c r="AC2328" s="52">
        <f t="shared" si="288"/>
        <v>434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83"/>
        <v>308</v>
      </c>
      <c r="Y2329" s="51">
        <f t="shared" si="284"/>
        <v>0</v>
      </c>
      <c r="Z2329" s="51">
        <f t="shared" si="285"/>
        <v>0</v>
      </c>
      <c r="AA2329" s="51">
        <f t="shared" si="286"/>
        <v>0</v>
      </c>
      <c r="AB2329" s="51">
        <f t="shared" si="287"/>
        <v>126</v>
      </c>
      <c r="AC2329" s="52">
        <f t="shared" si="288"/>
        <v>434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83"/>
        <v>308</v>
      </c>
      <c r="Y2330" s="51">
        <f t="shared" si="284"/>
        <v>0</v>
      </c>
      <c r="Z2330" s="51">
        <f t="shared" si="285"/>
        <v>0</v>
      </c>
      <c r="AA2330" s="51">
        <f t="shared" si="286"/>
        <v>0</v>
      </c>
      <c r="AB2330" s="51">
        <f t="shared" si="287"/>
        <v>126</v>
      </c>
      <c r="AC2330" s="52">
        <f t="shared" si="288"/>
        <v>434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83"/>
        <v>108</v>
      </c>
      <c r="Y2331" s="51">
        <f t="shared" si="284"/>
        <v>421.2</v>
      </c>
      <c r="Z2331" s="51">
        <f t="shared" si="285"/>
        <v>0</v>
      </c>
      <c r="AA2331" s="51">
        <f t="shared" si="286"/>
        <v>0</v>
      </c>
      <c r="AB2331" s="51">
        <f t="shared" si="287"/>
        <v>0</v>
      </c>
      <c r="AC2331" s="52">
        <f t="shared" si="288"/>
        <v>529.20000000000005</v>
      </c>
      <c r="AD2331" s="53">
        <f>(ROUND(AC2331-AC2325,1)/AC2325)</f>
        <v>0.21935483870967742</v>
      </c>
      <c r="AE2331" s="44"/>
      <c r="AF2331" s="45"/>
    </row>
    <row r="2332" spans="1:32" x14ac:dyDescent="0.25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83"/>
        <v>108</v>
      </c>
      <c r="Y2332" s="51">
        <f t="shared" si="284"/>
        <v>0</v>
      </c>
      <c r="Z2332" s="51">
        <f t="shared" si="285"/>
        <v>421.2</v>
      </c>
      <c r="AA2332" s="51">
        <f t="shared" si="286"/>
        <v>0</v>
      </c>
      <c r="AB2332" s="51">
        <f t="shared" si="287"/>
        <v>0</v>
      </c>
      <c r="AC2332" s="52">
        <f t="shared" si="288"/>
        <v>529.20000000000005</v>
      </c>
      <c r="AD2332" s="53">
        <f>(ROUND(AC2332-AC2325,1)/AC2325)</f>
        <v>0.21935483870967742</v>
      </c>
      <c r="AE2332" s="44"/>
      <c r="AF2332" s="45"/>
    </row>
    <row r="2333" spans="1:32" x14ac:dyDescent="0.25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83"/>
        <v>108</v>
      </c>
      <c r="Y2333" s="51">
        <f t="shared" si="284"/>
        <v>0</v>
      </c>
      <c r="Z2333" s="51">
        <f t="shared" si="285"/>
        <v>0</v>
      </c>
      <c r="AA2333" s="51">
        <f t="shared" si="286"/>
        <v>421.2</v>
      </c>
      <c r="AB2333" s="51">
        <f t="shared" si="287"/>
        <v>0</v>
      </c>
      <c r="AC2333" s="52">
        <f t="shared" si="288"/>
        <v>529.20000000000005</v>
      </c>
      <c r="AD2333" s="53">
        <f>(ROUND(AC2333-AC2325,1)/AC2325)</f>
        <v>0.21935483870967742</v>
      </c>
      <c r="AE2333" s="44"/>
      <c r="AF2333" s="45"/>
    </row>
    <row r="2334" spans="1:32" x14ac:dyDescent="0.25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83"/>
        <v>108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445.77</v>
      </c>
      <c r="AC2334" s="52">
        <f t="shared" si="288"/>
        <v>553.79999999999995</v>
      </c>
      <c r="AD2334" s="53">
        <f>(ROUND(AC2334-AC2325,1)/AC2325)</f>
        <v>0.27603686635944702</v>
      </c>
      <c r="AE2334" s="44"/>
      <c r="AF2334" s="45"/>
    </row>
    <row r="2335" spans="1:32" x14ac:dyDescent="0.25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83"/>
        <v>367.20000000000005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183.60000000000002</v>
      </c>
      <c r="AC2335" s="52">
        <f t="shared" si="288"/>
        <v>550.79999999999995</v>
      </c>
      <c r="AD2335" s="53">
        <f>(ROUND(AC2335-AC2325,1)/AC2325)</f>
        <v>0.26912442396313363</v>
      </c>
      <c r="AE2335" s="44"/>
      <c r="AF2335" s="45"/>
    </row>
    <row r="2336" spans="1:32" x14ac:dyDescent="0.25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510.3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510.3</v>
      </c>
      <c r="AD2336" s="53">
        <f>(ROUND(AC2336-AC2325,1)/AC2325)</f>
        <v>0.17580645161290323</v>
      </c>
      <c r="AE2336" s="44"/>
      <c r="AF2336" s="45"/>
    </row>
    <row r="2337" spans="1:32" x14ac:dyDescent="0.25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510.3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510.3</v>
      </c>
      <c r="AD2337" s="53">
        <f>(ROUND(AC2337-AC2325,1)/AC2325)</f>
        <v>0.17580645161290323</v>
      </c>
      <c r="AE2337" s="44"/>
      <c r="AF2337" s="45"/>
    </row>
    <row r="2338" spans="1:32" x14ac:dyDescent="0.25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83"/>
        <v>452.25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94.5</v>
      </c>
      <c r="AC2338" s="52">
        <f t="shared" si="288"/>
        <v>546.79999999999995</v>
      </c>
      <c r="AD2338" s="53">
        <f>(ROUND(AC2338-AC2325,1)/AC2325)</f>
        <v>0.25990783410138246</v>
      </c>
      <c r="AE2338" s="44"/>
      <c r="AF2338" s="45"/>
    </row>
    <row r="2339" spans="1:32" x14ac:dyDescent="0.25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83"/>
        <v>371.25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94.5</v>
      </c>
      <c r="AC2339" s="52">
        <f t="shared" si="288"/>
        <v>465.8</v>
      </c>
      <c r="AD2339" s="53">
        <f>(ROUND(AC2339-AC2325,1)/AC2325)</f>
        <v>7.3271889400921664E-2</v>
      </c>
      <c r="AE2339" s="44"/>
      <c r="AF2339" s="45"/>
    </row>
    <row r="2340" spans="1:32" x14ac:dyDescent="0.25">
      <c r="A2340" s="54" t="s">
        <v>19</v>
      </c>
      <c r="B2340" s="58" t="s">
        <v>206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327.59999999999997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105</v>
      </c>
      <c r="AC2340" s="42">
        <f t="shared" si="288"/>
        <v>432.6</v>
      </c>
      <c r="AD2340" s="43"/>
      <c r="AE2340" s="44"/>
      <c r="AF2340" s="45"/>
    </row>
    <row r="2341" spans="1:32" x14ac:dyDescent="0.25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413.1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101.25</v>
      </c>
      <c r="AC2341" s="52">
        <f t="shared" si="288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 x14ac:dyDescent="0.25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327.59999999999997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105</v>
      </c>
      <c r="AC2342" s="52">
        <f t="shared" si="288"/>
        <v>432.6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327.59999999999997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105</v>
      </c>
      <c r="AC2343" s="52">
        <f t="shared" si="288"/>
        <v>432.6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327.59999999999997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105</v>
      </c>
      <c r="AC2344" s="52">
        <f t="shared" si="288"/>
        <v>432.6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327.59999999999997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105</v>
      </c>
      <c r="AC2345" s="52">
        <f t="shared" si="288"/>
        <v>432.6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9">N2346+S2346</f>
        <v>109.35000000000002</v>
      </c>
      <c r="Y2346" s="51">
        <f t="shared" ref="Y2346:Y2377" si="290">O2346+T2346</f>
        <v>421.2</v>
      </c>
      <c r="Z2346" s="51">
        <f t="shared" ref="Z2346:Z2377" si="291">P2346+U2346</f>
        <v>0</v>
      </c>
      <c r="AA2346" s="51">
        <f t="shared" ref="AA2346:AA2377" si="292">Q2346+V2346</f>
        <v>0</v>
      </c>
      <c r="AB2346" s="51">
        <f t="shared" ref="AB2346:AB2377" si="293">R2346+W2346</f>
        <v>0</v>
      </c>
      <c r="AC2346" s="52">
        <f t="shared" ref="AC2346:AC2377" si="294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 x14ac:dyDescent="0.25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9"/>
        <v>109.35000000000002</v>
      </c>
      <c r="Y2347" s="51">
        <f t="shared" si="290"/>
        <v>0</v>
      </c>
      <c r="Z2347" s="51">
        <f t="shared" si="291"/>
        <v>421.2</v>
      </c>
      <c r="AA2347" s="51">
        <f t="shared" si="292"/>
        <v>0</v>
      </c>
      <c r="AB2347" s="51">
        <f t="shared" si="293"/>
        <v>0</v>
      </c>
      <c r="AC2347" s="52">
        <f t="shared" si="294"/>
        <v>530.6</v>
      </c>
      <c r="AD2347" s="53">
        <f>(ROUND(AC2347-AC2340,1)/AC2340)</f>
        <v>0.22653721682847897</v>
      </c>
      <c r="AE2347" s="44"/>
      <c r="AF2347" s="45"/>
    </row>
    <row r="2348" spans="1:32" x14ac:dyDescent="0.25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9"/>
        <v>109.35000000000002</v>
      </c>
      <c r="Y2348" s="51">
        <f t="shared" si="290"/>
        <v>0</v>
      </c>
      <c r="Z2348" s="51">
        <f t="shared" si="291"/>
        <v>0</v>
      </c>
      <c r="AA2348" s="51">
        <f t="shared" si="292"/>
        <v>421.2</v>
      </c>
      <c r="AB2348" s="51">
        <f t="shared" si="293"/>
        <v>0</v>
      </c>
      <c r="AC2348" s="52">
        <f t="shared" si="294"/>
        <v>530.6</v>
      </c>
      <c r="AD2348" s="53">
        <f>(ROUND(AC2348-AC2340,1)/AC2340)</f>
        <v>0.22653721682847897</v>
      </c>
      <c r="AE2348" s="44"/>
      <c r="AF2348" s="45"/>
    </row>
    <row r="2349" spans="1:32" x14ac:dyDescent="0.25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9"/>
        <v>109.35000000000002</v>
      </c>
      <c r="Y2349" s="51">
        <f t="shared" si="290"/>
        <v>0</v>
      </c>
      <c r="Z2349" s="51">
        <f t="shared" si="291"/>
        <v>0</v>
      </c>
      <c r="AA2349" s="51">
        <f t="shared" si="292"/>
        <v>0</v>
      </c>
      <c r="AB2349" s="51">
        <f t="shared" si="293"/>
        <v>445.77</v>
      </c>
      <c r="AC2349" s="52">
        <f t="shared" si="294"/>
        <v>555.1</v>
      </c>
      <c r="AD2349" s="53">
        <f>(ROUND(AC2349-AC2340,1)/AC2340)</f>
        <v>0.28317152103559867</v>
      </c>
      <c r="AE2349" s="44"/>
      <c r="AF2349" s="45"/>
    </row>
    <row r="2350" spans="1:32" x14ac:dyDescent="0.25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9"/>
        <v>301.32000000000005</v>
      </c>
      <c r="Y2350" s="51">
        <f t="shared" si="290"/>
        <v>0</v>
      </c>
      <c r="Z2350" s="51">
        <f t="shared" si="291"/>
        <v>0</v>
      </c>
      <c r="AA2350" s="51">
        <f t="shared" si="292"/>
        <v>0</v>
      </c>
      <c r="AB2350" s="51">
        <f t="shared" si="293"/>
        <v>251.1</v>
      </c>
      <c r="AC2350" s="52">
        <f t="shared" si="294"/>
        <v>552.4</v>
      </c>
      <c r="AD2350" s="53">
        <f>(ROUND(AC2350-AC2340,1)/AC2340)</f>
        <v>0.27693018955154874</v>
      </c>
      <c r="AE2350" s="44"/>
      <c r="AF2350" s="45"/>
    </row>
    <row r="2351" spans="1:32" x14ac:dyDescent="0.25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9"/>
        <v>504.90000000000003</v>
      </c>
      <c r="Y2351" s="51">
        <f t="shared" si="290"/>
        <v>0</v>
      </c>
      <c r="Z2351" s="51">
        <f t="shared" si="291"/>
        <v>0</v>
      </c>
      <c r="AA2351" s="51">
        <f t="shared" si="292"/>
        <v>0</v>
      </c>
      <c r="AB2351" s="51">
        <f t="shared" si="293"/>
        <v>0</v>
      </c>
      <c r="AC2351" s="52">
        <f t="shared" si="294"/>
        <v>504.9</v>
      </c>
      <c r="AD2351" s="53">
        <f>(ROUND(AC2351-AC2340,1)/AC2340)</f>
        <v>0.16712898751733701</v>
      </c>
      <c r="AE2351" s="44"/>
      <c r="AF2351" s="45"/>
    </row>
    <row r="2352" spans="1:32" x14ac:dyDescent="0.25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9"/>
        <v>504.90000000000003</v>
      </c>
      <c r="Y2352" s="51">
        <f t="shared" si="290"/>
        <v>0</v>
      </c>
      <c r="Z2352" s="51">
        <f t="shared" si="291"/>
        <v>0</v>
      </c>
      <c r="AA2352" s="51">
        <f t="shared" si="292"/>
        <v>0</v>
      </c>
      <c r="AB2352" s="51">
        <f t="shared" si="293"/>
        <v>0</v>
      </c>
      <c r="AC2352" s="52">
        <f t="shared" si="294"/>
        <v>504.9</v>
      </c>
      <c r="AD2352" s="53">
        <f>(ROUND(AC2352-AC2340,1)/AC2340)</f>
        <v>0.16712898751733701</v>
      </c>
      <c r="AE2352" s="44"/>
      <c r="AF2352" s="45"/>
    </row>
    <row r="2353" spans="1:32" x14ac:dyDescent="0.25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9"/>
        <v>437.4</v>
      </c>
      <c r="Y2353" s="51">
        <f t="shared" si="290"/>
        <v>0</v>
      </c>
      <c r="Z2353" s="51">
        <f t="shared" si="291"/>
        <v>0</v>
      </c>
      <c r="AA2353" s="51">
        <f t="shared" si="292"/>
        <v>0</v>
      </c>
      <c r="AB2353" s="51">
        <f t="shared" si="293"/>
        <v>101.25</v>
      </c>
      <c r="AC2353" s="52">
        <f t="shared" si="294"/>
        <v>538.70000000000005</v>
      </c>
      <c r="AD2353" s="53">
        <f>(ROUND(AC2353-AC2340,1)/AC2340)</f>
        <v>0.24526121128062872</v>
      </c>
      <c r="AE2353" s="44"/>
      <c r="AF2353" s="45"/>
    </row>
    <row r="2354" spans="1:32" x14ac:dyDescent="0.25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9"/>
        <v>388.8</v>
      </c>
      <c r="Y2354" s="51">
        <f t="shared" si="290"/>
        <v>0</v>
      </c>
      <c r="Z2354" s="51">
        <f t="shared" si="291"/>
        <v>0</v>
      </c>
      <c r="AA2354" s="51">
        <f t="shared" si="292"/>
        <v>0</v>
      </c>
      <c r="AB2354" s="51">
        <f t="shared" si="293"/>
        <v>101.25</v>
      </c>
      <c r="AC2354" s="52">
        <f t="shared" si="294"/>
        <v>490.1</v>
      </c>
      <c r="AD2354" s="53">
        <f>(ROUND(AC2354-AC2340,1)/AC2340)</f>
        <v>0.13291724456772999</v>
      </c>
      <c r="AE2354" s="44"/>
      <c r="AF2354" s="45"/>
    </row>
    <row r="2355" spans="1:32" x14ac:dyDescent="0.25">
      <c r="A2355" s="54" t="s">
        <v>19</v>
      </c>
      <c r="B2355" s="60" t="s">
        <v>207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9"/>
        <v>420</v>
      </c>
      <c r="Y2355" s="41">
        <f t="shared" si="290"/>
        <v>0</v>
      </c>
      <c r="Z2355" s="41">
        <f t="shared" si="291"/>
        <v>0</v>
      </c>
      <c r="AA2355" s="41">
        <f t="shared" si="292"/>
        <v>0</v>
      </c>
      <c r="AB2355" s="41">
        <f t="shared" si="293"/>
        <v>0</v>
      </c>
      <c r="AC2355" s="42">
        <f t="shared" si="294"/>
        <v>420</v>
      </c>
      <c r="AD2355" s="43" t="s">
        <v>15</v>
      </c>
      <c r="AE2355" s="44"/>
      <c r="AF2355" s="45"/>
    </row>
    <row r="2356" spans="1:32" x14ac:dyDescent="0.25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9"/>
        <v>486</v>
      </c>
      <c r="Y2356" s="51">
        <f t="shared" si="290"/>
        <v>0</v>
      </c>
      <c r="Z2356" s="51">
        <f t="shared" si="291"/>
        <v>0</v>
      </c>
      <c r="AA2356" s="51">
        <f t="shared" si="292"/>
        <v>0</v>
      </c>
      <c r="AB2356" s="51">
        <f t="shared" si="293"/>
        <v>0</v>
      </c>
      <c r="AC2356" s="52">
        <f t="shared" si="294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 x14ac:dyDescent="0.25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9"/>
        <v>420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420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9"/>
        <v>420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420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9"/>
        <v>420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420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9"/>
        <v>420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420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9"/>
        <v>166.05</v>
      </c>
      <c r="Y2361" s="51">
        <f t="shared" si="290"/>
        <v>327.29399999999998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493.3</v>
      </c>
      <c r="AD2361" s="53">
        <f>(ROUND(AC2361-AC2355,1)/AC2355)</f>
        <v>0.17452380952380953</v>
      </c>
      <c r="AE2361" s="44"/>
      <c r="AF2361" s="45"/>
    </row>
    <row r="2362" spans="1:32" x14ac:dyDescent="0.25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9"/>
        <v>155.7225</v>
      </c>
      <c r="Y2362" s="51">
        <f t="shared" si="290"/>
        <v>0</v>
      </c>
      <c r="Z2362" s="51">
        <f t="shared" si="291"/>
        <v>358.47899999999998</v>
      </c>
      <c r="AA2362" s="51">
        <f t="shared" si="292"/>
        <v>0</v>
      </c>
      <c r="AB2362" s="51">
        <f t="shared" si="293"/>
        <v>0</v>
      </c>
      <c r="AC2362" s="52">
        <f t="shared" si="294"/>
        <v>514.20000000000005</v>
      </c>
      <c r="AD2362" s="53">
        <f>(ROUND(AC2362-AC2355,1)/AC2355)</f>
        <v>0.22428571428571428</v>
      </c>
      <c r="AE2362" s="44"/>
      <c r="AF2362" s="45"/>
    </row>
    <row r="2363" spans="1:32" x14ac:dyDescent="0.25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9"/>
        <v>108</v>
      </c>
      <c r="Y2363" s="51">
        <f t="shared" si="290"/>
        <v>0</v>
      </c>
      <c r="Z2363" s="51">
        <f t="shared" si="291"/>
        <v>0</v>
      </c>
      <c r="AA2363" s="51">
        <f t="shared" si="292"/>
        <v>406.29599999999999</v>
      </c>
      <c r="AB2363" s="51">
        <f t="shared" si="293"/>
        <v>0</v>
      </c>
      <c r="AC2363" s="52">
        <f t="shared" si="294"/>
        <v>514.29999999999995</v>
      </c>
      <c r="AD2363" s="53">
        <f>(ROUND(AC2363-AC2355,1)/AC2355)</f>
        <v>0.22452380952380951</v>
      </c>
      <c r="AE2363" s="44"/>
      <c r="AF2363" s="45"/>
    </row>
    <row r="2364" spans="1:32" x14ac:dyDescent="0.25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9"/>
        <v>155.7225</v>
      </c>
      <c r="Y2364" s="51">
        <f t="shared" si="290"/>
        <v>0</v>
      </c>
      <c r="Z2364" s="51">
        <f t="shared" si="291"/>
        <v>0</v>
      </c>
      <c r="AA2364" s="51">
        <f t="shared" si="292"/>
        <v>0</v>
      </c>
      <c r="AB2364" s="51">
        <f t="shared" si="293"/>
        <v>358.47899999999998</v>
      </c>
      <c r="AC2364" s="52">
        <f t="shared" si="294"/>
        <v>514.20000000000005</v>
      </c>
      <c r="AD2364" s="53">
        <f>(ROUND(AC2364-AC2355,1)/AC2355)</f>
        <v>0.22428571428571428</v>
      </c>
      <c r="AE2364" s="44"/>
      <c r="AF2364" s="45"/>
    </row>
    <row r="2365" spans="1:32" x14ac:dyDescent="0.25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9"/>
        <v>494.1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0</v>
      </c>
      <c r="AC2365" s="52">
        <f t="shared" si="294"/>
        <v>494.1</v>
      </c>
      <c r="AD2365" s="53">
        <f>(ROUND(AC2365-AC2355,1)/AC2355)</f>
        <v>0.17642857142857141</v>
      </c>
      <c r="AE2365" s="44"/>
      <c r="AF2365" s="45"/>
    </row>
    <row r="2366" spans="1:32" x14ac:dyDescent="0.25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9"/>
        <v>492.75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492.8</v>
      </c>
      <c r="AD2366" s="53">
        <f>(ROUND(AC2366-AC2355,1)/AC2355)</f>
        <v>0.17333333333333334</v>
      </c>
      <c r="AE2366" s="44"/>
      <c r="AF2366" s="45"/>
    </row>
    <row r="2367" spans="1:32" x14ac:dyDescent="0.25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9"/>
        <v>492.75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492.8</v>
      </c>
      <c r="AD2367" s="53">
        <f>(ROUND(AC2367-AC2355,1)/AC2355)</f>
        <v>0.17333333333333334</v>
      </c>
      <c r="AE2367" s="44"/>
      <c r="AF2367" s="45"/>
    </row>
    <row r="2368" spans="1:32" x14ac:dyDescent="0.25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9"/>
        <v>506.25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 x14ac:dyDescent="0.25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9"/>
        <v>425.25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425.3</v>
      </c>
      <c r="AD2369" s="53">
        <f>(ROUND(AC2369-AC2355,1)/AC2355)</f>
        <v>1.2619047619047618E-2</v>
      </c>
      <c r="AE2369" s="44"/>
      <c r="AF2369" s="45"/>
    </row>
    <row r="2370" spans="1:32" x14ac:dyDescent="0.25">
      <c r="A2370" s="54" t="s">
        <v>19</v>
      </c>
      <c r="B2370" s="58" t="s">
        <v>208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9"/>
        <v>431.2</v>
      </c>
      <c r="Y2370" s="41">
        <f t="shared" si="290"/>
        <v>0</v>
      </c>
      <c r="Z2370" s="41">
        <f t="shared" si="291"/>
        <v>0</v>
      </c>
      <c r="AA2370" s="41">
        <f t="shared" si="292"/>
        <v>0</v>
      </c>
      <c r="AB2370" s="41">
        <f t="shared" si="293"/>
        <v>0</v>
      </c>
      <c r="AC2370" s="42">
        <f t="shared" si="294"/>
        <v>431.2</v>
      </c>
      <c r="AD2370" s="43"/>
      <c r="AE2370" s="44"/>
      <c r="AF2370" s="45"/>
    </row>
    <row r="2371" spans="1:32" x14ac:dyDescent="0.25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9"/>
        <v>475.20000000000005</v>
      </c>
      <c r="Y2371" s="51">
        <f t="shared" si="290"/>
        <v>0</v>
      </c>
      <c r="Z2371" s="51">
        <f t="shared" si="291"/>
        <v>0</v>
      </c>
      <c r="AA2371" s="51">
        <f t="shared" si="292"/>
        <v>0</v>
      </c>
      <c r="AB2371" s="51">
        <f t="shared" si="293"/>
        <v>0</v>
      </c>
      <c r="AC2371" s="52">
        <f t="shared" si="294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 x14ac:dyDescent="0.25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9"/>
        <v>431.2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431.2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9"/>
        <v>431.2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431.2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9"/>
        <v>431.2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431.2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9"/>
        <v>431.2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431.2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9"/>
        <v>141.07499999999999</v>
      </c>
      <c r="Y2376" s="51">
        <f t="shared" si="290"/>
        <v>379.72799999999995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520.79999999999995</v>
      </c>
      <c r="AD2376" s="53">
        <f>(ROUND(AC2376-AC2370,1)/AC2370)</f>
        <v>0.20779220779220778</v>
      </c>
      <c r="AE2376" s="44"/>
      <c r="AF2376" s="45"/>
    </row>
    <row r="2377" spans="1:32" x14ac:dyDescent="0.25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9"/>
        <v>141.07499999999999</v>
      </c>
      <c r="Y2377" s="51">
        <f t="shared" si="290"/>
        <v>0</v>
      </c>
      <c r="Z2377" s="51">
        <f t="shared" si="291"/>
        <v>379.72799999999995</v>
      </c>
      <c r="AA2377" s="51">
        <f t="shared" si="292"/>
        <v>0</v>
      </c>
      <c r="AB2377" s="51">
        <f t="shared" si="293"/>
        <v>0</v>
      </c>
      <c r="AC2377" s="52">
        <f t="shared" si="294"/>
        <v>520.79999999999995</v>
      </c>
      <c r="AD2377" s="53">
        <f>(ROUND(AC2377-AC2370,1)/AC2370)</f>
        <v>0.20779220779220778</v>
      </c>
      <c r="AE2377" s="44"/>
      <c r="AF2377" s="45"/>
    </row>
    <row r="2378" spans="1:32" x14ac:dyDescent="0.25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5">N2378+S2378</f>
        <v>141.07499999999999</v>
      </c>
      <c r="Y2378" s="51">
        <f t="shared" ref="Y2378:Y2399" si="296">O2378+T2378</f>
        <v>0</v>
      </c>
      <c r="Z2378" s="51">
        <f t="shared" ref="Z2378:Z2399" si="297">P2378+U2378</f>
        <v>0</v>
      </c>
      <c r="AA2378" s="51">
        <f t="shared" ref="AA2378:AA2399" si="298">Q2378+V2378</f>
        <v>379.72799999999995</v>
      </c>
      <c r="AB2378" s="51">
        <f t="shared" ref="AB2378:AB2399" si="299">R2378+W2378</f>
        <v>0</v>
      </c>
      <c r="AC2378" s="52">
        <f t="shared" ref="AC2378:AC2399" si="300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 x14ac:dyDescent="0.25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5"/>
        <v>141.07499999999999</v>
      </c>
      <c r="Y2379" s="51">
        <f t="shared" si="296"/>
        <v>0</v>
      </c>
      <c r="Z2379" s="51">
        <f t="shared" si="297"/>
        <v>0</v>
      </c>
      <c r="AA2379" s="51">
        <f t="shared" si="298"/>
        <v>0</v>
      </c>
      <c r="AB2379" s="51">
        <f t="shared" si="299"/>
        <v>379.72799999999995</v>
      </c>
      <c r="AC2379" s="52">
        <f t="shared" si="300"/>
        <v>520.79999999999995</v>
      </c>
      <c r="AD2379" s="53">
        <f>(ROUND(AC2379-AC2370,1)/AC2370)</f>
        <v>0.20779220779220778</v>
      </c>
      <c r="AE2379" s="44"/>
      <c r="AF2379" s="45"/>
    </row>
    <row r="2380" spans="1:32" x14ac:dyDescent="0.25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5"/>
        <v>519.75</v>
      </c>
      <c r="Y2380" s="51">
        <f t="shared" si="296"/>
        <v>0</v>
      </c>
      <c r="Z2380" s="51">
        <f t="shared" si="297"/>
        <v>0</v>
      </c>
      <c r="AA2380" s="51">
        <f t="shared" si="298"/>
        <v>0</v>
      </c>
      <c r="AB2380" s="51">
        <f t="shared" si="299"/>
        <v>0</v>
      </c>
      <c r="AC2380" s="52">
        <f t="shared" si="300"/>
        <v>519.79999999999995</v>
      </c>
      <c r="AD2380" s="53">
        <f>(ROUND(AC2380-AC2370,1)/AC2370)</f>
        <v>0.20547309833024119</v>
      </c>
      <c r="AE2380" s="44"/>
      <c r="AF2380" s="45"/>
    </row>
    <row r="2381" spans="1:32" x14ac:dyDescent="0.25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5"/>
        <v>519.75</v>
      </c>
      <c r="Y2381" s="51">
        <f t="shared" si="296"/>
        <v>0</v>
      </c>
      <c r="Z2381" s="51">
        <f t="shared" si="297"/>
        <v>0</v>
      </c>
      <c r="AA2381" s="51">
        <f t="shared" si="298"/>
        <v>0</v>
      </c>
      <c r="AB2381" s="51">
        <f t="shared" si="299"/>
        <v>0</v>
      </c>
      <c r="AC2381" s="52">
        <f t="shared" si="300"/>
        <v>519.79999999999995</v>
      </c>
      <c r="AD2381" s="53">
        <f>(ROUND(AC2381-AC2370,1)/AC2370)</f>
        <v>0.20547309833024119</v>
      </c>
      <c r="AE2381" s="44"/>
      <c r="AF2381" s="45"/>
    </row>
    <row r="2382" spans="1:32" x14ac:dyDescent="0.25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5"/>
        <v>519.75</v>
      </c>
      <c r="Y2382" s="51">
        <f t="shared" si="296"/>
        <v>0</v>
      </c>
      <c r="Z2382" s="51">
        <f t="shared" si="297"/>
        <v>0</v>
      </c>
      <c r="AA2382" s="51">
        <f t="shared" si="298"/>
        <v>0</v>
      </c>
      <c r="AB2382" s="51">
        <f t="shared" si="299"/>
        <v>0</v>
      </c>
      <c r="AC2382" s="52">
        <f t="shared" si="300"/>
        <v>519.79999999999995</v>
      </c>
      <c r="AD2382" s="53">
        <f>(ROUND(AC2382-AC2370,1)/AC2370)</f>
        <v>0.20547309833024119</v>
      </c>
      <c r="AE2382" s="44"/>
      <c r="AF2382" s="45"/>
    </row>
    <row r="2383" spans="1:32" x14ac:dyDescent="0.25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5"/>
        <v>534.6</v>
      </c>
      <c r="Y2383" s="51">
        <f t="shared" si="296"/>
        <v>0</v>
      </c>
      <c r="Z2383" s="51">
        <f t="shared" si="297"/>
        <v>0</v>
      </c>
      <c r="AA2383" s="51">
        <f t="shared" si="298"/>
        <v>0</v>
      </c>
      <c r="AB2383" s="51">
        <f t="shared" si="299"/>
        <v>0</v>
      </c>
      <c r="AC2383" s="52">
        <f t="shared" si="300"/>
        <v>534.6</v>
      </c>
      <c r="AD2383" s="53">
        <f>(ROUND(AC2383-AC2370,1)/AC2370)</f>
        <v>0.23979591836734696</v>
      </c>
      <c r="AE2383" s="44"/>
      <c r="AF2383" s="45"/>
    </row>
    <row r="2384" spans="1:32" x14ac:dyDescent="0.25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5"/>
        <v>460.35</v>
      </c>
      <c r="Y2384" s="51">
        <f t="shared" si="296"/>
        <v>0</v>
      </c>
      <c r="Z2384" s="51">
        <f t="shared" si="297"/>
        <v>0</v>
      </c>
      <c r="AA2384" s="51">
        <f t="shared" si="298"/>
        <v>0</v>
      </c>
      <c r="AB2384" s="51">
        <f t="shared" si="299"/>
        <v>0</v>
      </c>
      <c r="AC2384" s="52">
        <f t="shared" si="300"/>
        <v>460.4</v>
      </c>
      <c r="AD2384" s="53">
        <f>(ROUND(AC2384-AC2370,1)/AC2370)</f>
        <v>6.7717996289424862E-2</v>
      </c>
      <c r="AE2384" s="44"/>
      <c r="AF2384" s="45"/>
    </row>
    <row r="2385" spans="1:32" x14ac:dyDescent="0.25">
      <c r="A2385" s="54" t="s">
        <v>19</v>
      </c>
      <c r="B2385" s="60" t="s">
        <v>209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5"/>
        <v>420</v>
      </c>
      <c r="Y2385" s="41">
        <f t="shared" si="296"/>
        <v>0</v>
      </c>
      <c r="Z2385" s="41">
        <f t="shared" si="297"/>
        <v>0</v>
      </c>
      <c r="AA2385" s="41">
        <f t="shared" si="298"/>
        <v>0</v>
      </c>
      <c r="AB2385" s="41">
        <f t="shared" si="299"/>
        <v>0</v>
      </c>
      <c r="AC2385" s="42">
        <f t="shared" si="300"/>
        <v>420</v>
      </c>
      <c r="AD2385" s="43"/>
      <c r="AE2385" s="44"/>
      <c r="AF2385" s="45"/>
    </row>
    <row r="2386" spans="1:32" x14ac:dyDescent="0.25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5"/>
        <v>459</v>
      </c>
      <c r="Y2386" s="51">
        <f t="shared" si="296"/>
        <v>0</v>
      </c>
      <c r="Z2386" s="51">
        <f t="shared" si="297"/>
        <v>0</v>
      </c>
      <c r="AA2386" s="51">
        <f t="shared" si="298"/>
        <v>0</v>
      </c>
      <c r="AB2386" s="51">
        <f t="shared" si="299"/>
        <v>0</v>
      </c>
      <c r="AC2386" s="52">
        <f t="shared" si="300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 x14ac:dyDescent="0.25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5"/>
        <v>420</v>
      </c>
      <c r="Y2387" s="51">
        <f t="shared" si="296"/>
        <v>0</v>
      </c>
      <c r="Z2387" s="51">
        <f t="shared" si="297"/>
        <v>0</v>
      </c>
      <c r="AA2387" s="51">
        <f t="shared" si="298"/>
        <v>0</v>
      </c>
      <c r="AB2387" s="51">
        <f t="shared" si="299"/>
        <v>0</v>
      </c>
      <c r="AC2387" s="52">
        <f t="shared" si="300"/>
        <v>420</v>
      </c>
      <c r="AD2387" s="53">
        <f>(ROUND(AC2387-AC2385,1)/AC2385)</f>
        <v>0</v>
      </c>
      <c r="AE2387" s="44"/>
      <c r="AF2387" s="45"/>
    </row>
    <row r="2388" spans="1:32" x14ac:dyDescent="0.25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5"/>
        <v>420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420</v>
      </c>
      <c r="AD2388" s="53">
        <f>(ROUND(AC2388-AC2385,1)/AC2385)</f>
        <v>0</v>
      </c>
      <c r="AE2388" s="44"/>
      <c r="AF2388" s="45"/>
    </row>
    <row r="2389" spans="1:32" x14ac:dyDescent="0.25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5"/>
        <v>420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420</v>
      </c>
      <c r="AD2389" s="53">
        <f>(ROUND(AC2389-AC2385,1)/AC2385)</f>
        <v>0</v>
      </c>
      <c r="AE2389" s="44"/>
      <c r="AF2389" s="45"/>
    </row>
    <row r="2390" spans="1:32" x14ac:dyDescent="0.25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5"/>
        <v>420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420</v>
      </c>
      <c r="AD2390" s="53">
        <f>(ROUND(AC2390-AC2385,1)/AC2385)</f>
        <v>0</v>
      </c>
      <c r="AE2390" s="44"/>
      <c r="AF2390" s="45"/>
    </row>
    <row r="2391" spans="1:32" x14ac:dyDescent="0.25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5"/>
        <v>135</v>
      </c>
      <c r="Y2391" s="51">
        <f t="shared" si="296"/>
        <v>373.03200000000004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508</v>
      </c>
      <c r="AD2391" s="53">
        <f>(ROUND(AC2391-AC2385,1)/AC2385)</f>
        <v>0.20952380952380953</v>
      </c>
      <c r="AE2391" s="44"/>
      <c r="AF2391" s="45"/>
    </row>
    <row r="2392" spans="1:32" x14ac:dyDescent="0.25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5"/>
        <v>135</v>
      </c>
      <c r="Y2392" s="51">
        <f t="shared" si="296"/>
        <v>0</v>
      </c>
      <c r="Z2392" s="51">
        <f t="shared" si="297"/>
        <v>373.03200000000004</v>
      </c>
      <c r="AA2392" s="51">
        <f t="shared" si="298"/>
        <v>0</v>
      </c>
      <c r="AB2392" s="51">
        <f t="shared" si="299"/>
        <v>0</v>
      </c>
      <c r="AC2392" s="52">
        <f t="shared" si="300"/>
        <v>508</v>
      </c>
      <c r="AD2392" s="53">
        <f>(ROUND(AC2392-AC2385,1)/AC2385)</f>
        <v>0.20952380952380953</v>
      </c>
      <c r="AE2392" s="44"/>
      <c r="AF2392" s="45"/>
    </row>
    <row r="2393" spans="1:32" x14ac:dyDescent="0.25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5"/>
        <v>135</v>
      </c>
      <c r="Y2393" s="51">
        <f t="shared" si="296"/>
        <v>0</v>
      </c>
      <c r="Z2393" s="51">
        <f t="shared" si="297"/>
        <v>0</v>
      </c>
      <c r="AA2393" s="51">
        <f t="shared" si="298"/>
        <v>373.03200000000004</v>
      </c>
      <c r="AB2393" s="51">
        <f t="shared" si="299"/>
        <v>0</v>
      </c>
      <c r="AC2393" s="52">
        <f t="shared" si="300"/>
        <v>508</v>
      </c>
      <c r="AD2393" s="53">
        <f>(ROUND(AC2393-AC2385,1)/AC2385)</f>
        <v>0.20952380952380953</v>
      </c>
      <c r="AE2393" s="44"/>
      <c r="AF2393" s="45"/>
    </row>
    <row r="2394" spans="1:32" x14ac:dyDescent="0.25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5"/>
        <v>135</v>
      </c>
      <c r="Y2394" s="51">
        <f t="shared" si="296"/>
        <v>0</v>
      </c>
      <c r="Z2394" s="51">
        <f t="shared" si="297"/>
        <v>0</v>
      </c>
      <c r="AA2394" s="51">
        <f t="shared" si="298"/>
        <v>0</v>
      </c>
      <c r="AB2394" s="51">
        <f t="shared" si="299"/>
        <v>373.03200000000004</v>
      </c>
      <c r="AC2394" s="52">
        <f t="shared" si="300"/>
        <v>508</v>
      </c>
      <c r="AD2394" s="53">
        <f>(ROUND(AC2394-AC2385,1)/AC2385)</f>
        <v>0.20952380952380953</v>
      </c>
      <c r="AE2394" s="44"/>
      <c r="AF2394" s="45"/>
    </row>
    <row r="2395" spans="1:32" x14ac:dyDescent="0.25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5"/>
        <v>499.5</v>
      </c>
      <c r="Y2395" s="51">
        <f t="shared" si="296"/>
        <v>0</v>
      </c>
      <c r="Z2395" s="51">
        <f t="shared" si="297"/>
        <v>0</v>
      </c>
      <c r="AA2395" s="51">
        <f t="shared" si="298"/>
        <v>0</v>
      </c>
      <c r="AB2395" s="51">
        <f t="shared" si="299"/>
        <v>0</v>
      </c>
      <c r="AC2395" s="52">
        <f t="shared" si="300"/>
        <v>499.5</v>
      </c>
      <c r="AD2395" s="53">
        <f>(ROUND(AC2395-AC2385,1)/AC2385)</f>
        <v>0.18928571428571428</v>
      </c>
      <c r="AE2395" s="44"/>
      <c r="AF2395" s="45"/>
    </row>
    <row r="2396" spans="1:32" x14ac:dyDescent="0.25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5"/>
        <v>499.5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0</v>
      </c>
      <c r="AC2396" s="52">
        <f t="shared" si="300"/>
        <v>499.5</v>
      </c>
      <c r="AD2396" s="53">
        <f>(ROUND(AC2396-AC2385,1)/AC2385)</f>
        <v>0.18928571428571428</v>
      </c>
      <c r="AE2396" s="44"/>
      <c r="AF2396" s="45"/>
    </row>
    <row r="2397" spans="1:32" x14ac:dyDescent="0.25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5"/>
        <v>499.5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499.5</v>
      </c>
      <c r="AD2397" s="53">
        <f>(ROUND(AC2397-AC2385,1)/AC2385)</f>
        <v>0.18928571428571428</v>
      </c>
      <c r="AE2397" s="44"/>
      <c r="AF2397" s="45"/>
    </row>
    <row r="2398" spans="1:32" x14ac:dyDescent="0.25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5"/>
        <v>519.75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519.79999999999995</v>
      </c>
      <c r="AD2398" s="53">
        <f>(ROUND(AC2398-AC2385,1)/AC2385)</f>
        <v>0.23761904761904762</v>
      </c>
      <c r="AE2398" s="44"/>
      <c r="AF2398" s="45"/>
    </row>
    <row r="2399" spans="1:32" x14ac:dyDescent="0.25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5"/>
        <v>445.5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445.5</v>
      </c>
      <c r="AD2399" s="53">
        <f>(ROUND(AC2399-AC2385,1)/AC2385)</f>
        <v>6.0714285714285714E-2</v>
      </c>
      <c r="AE2399" s="44"/>
      <c r="AF2399" s="45"/>
    </row>
    <row r="2400" spans="1:32" x14ac:dyDescent="0.25">
      <c r="A2400" s="62"/>
      <c r="B2400" s="219" t="s">
        <v>210</v>
      </c>
      <c r="C2400" s="219"/>
      <c r="D2400" s="219"/>
      <c r="E2400" s="219"/>
      <c r="F2400" s="219"/>
      <c r="G2400" s="219"/>
      <c r="H2400" s="219"/>
      <c r="I2400" s="219"/>
      <c r="J2400" s="219"/>
      <c r="K2400" s="219"/>
      <c r="L2400" s="219"/>
      <c r="M2400" s="219"/>
      <c r="N2400" s="219"/>
      <c r="O2400" s="219"/>
      <c r="P2400" s="219"/>
      <c r="Q2400" s="219"/>
      <c r="R2400" s="219"/>
      <c r="S2400" s="219"/>
      <c r="T2400" s="219"/>
      <c r="U2400" s="219"/>
      <c r="V2400" s="219"/>
      <c r="W2400" s="219"/>
      <c r="X2400" s="219"/>
      <c r="Y2400" s="219"/>
      <c r="Z2400" s="219"/>
      <c r="AA2400" s="219"/>
      <c r="AB2400" s="219"/>
      <c r="AC2400" s="12">
        <v>500</v>
      </c>
      <c r="AD2400" s="12"/>
      <c r="AE2400" s="44"/>
      <c r="AF2400" s="45"/>
    </row>
    <row r="2401" spans="1:32" x14ac:dyDescent="0.25">
      <c r="A2401" s="54" t="s">
        <v>19</v>
      </c>
      <c r="B2401" s="47" t="s">
        <v>211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301">N2401+S2401</f>
        <v>352.79999999999995</v>
      </c>
      <c r="Y2401" s="51">
        <f t="shared" ref="Y2401:Y2430" si="302">O2401+T2401</f>
        <v>0</v>
      </c>
      <c r="Z2401" s="51">
        <f t="shared" ref="Z2401:Z2430" si="303">P2401+U2401</f>
        <v>0</v>
      </c>
      <c r="AA2401" s="51">
        <f t="shared" ref="AA2401:AA2430" si="304">Q2401+V2401</f>
        <v>0</v>
      </c>
      <c r="AB2401" s="51">
        <f t="shared" ref="AB2401:AB2430" si="305">R2401+W2401</f>
        <v>0</v>
      </c>
      <c r="AC2401" s="52">
        <f t="shared" ref="AC2401:AC2430" si="306">ROUND(X2401+Y2401+Z2401+AA2401+AB2401,1)</f>
        <v>352.8</v>
      </c>
      <c r="AD2401" s="53">
        <v>0</v>
      </c>
      <c r="AE2401" s="44" t="s">
        <v>28</v>
      </c>
      <c r="AF2401" s="45"/>
    </row>
    <row r="2402" spans="1:32" x14ac:dyDescent="0.25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301"/>
        <v>388.8</v>
      </c>
      <c r="Y2402" s="51">
        <f t="shared" si="302"/>
        <v>0</v>
      </c>
      <c r="Z2402" s="51">
        <f t="shared" si="303"/>
        <v>0</v>
      </c>
      <c r="AA2402" s="51">
        <f t="shared" si="304"/>
        <v>0</v>
      </c>
      <c r="AB2402" s="51">
        <f t="shared" si="305"/>
        <v>0</v>
      </c>
      <c r="AC2402" s="52">
        <f t="shared" si="306"/>
        <v>388.8</v>
      </c>
      <c r="AD2402" s="53">
        <f>(ROUND(AC2402-AC2401,1)/AC2401)</f>
        <v>0.10204081632653061</v>
      </c>
      <c r="AE2402" s="44"/>
      <c r="AF2402" s="45"/>
    </row>
    <row r="2403" spans="1:32" x14ac:dyDescent="0.25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301"/>
        <v>352.79999999999995</v>
      </c>
      <c r="Y2403" s="51">
        <f t="shared" si="302"/>
        <v>0</v>
      </c>
      <c r="Z2403" s="51">
        <f t="shared" si="303"/>
        <v>0</v>
      </c>
      <c r="AA2403" s="51">
        <f t="shared" si="304"/>
        <v>0</v>
      </c>
      <c r="AB2403" s="51">
        <f t="shared" si="305"/>
        <v>0</v>
      </c>
      <c r="AC2403" s="52">
        <f t="shared" si="306"/>
        <v>352.8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301"/>
        <v>352.79999999999995</v>
      </c>
      <c r="Y2404" s="51">
        <f t="shared" si="302"/>
        <v>0</v>
      </c>
      <c r="Z2404" s="51">
        <f t="shared" si="303"/>
        <v>0</v>
      </c>
      <c r="AA2404" s="51">
        <f t="shared" si="304"/>
        <v>0</v>
      </c>
      <c r="AB2404" s="51">
        <f t="shared" si="305"/>
        <v>0</v>
      </c>
      <c r="AC2404" s="52">
        <f t="shared" si="306"/>
        <v>352.8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301"/>
        <v>352.79999999999995</v>
      </c>
      <c r="Y2405" s="51">
        <f t="shared" si="302"/>
        <v>0</v>
      </c>
      <c r="Z2405" s="51">
        <f t="shared" si="303"/>
        <v>0</v>
      </c>
      <c r="AA2405" s="51">
        <f t="shared" si="304"/>
        <v>0</v>
      </c>
      <c r="AB2405" s="51">
        <f t="shared" si="305"/>
        <v>0</v>
      </c>
      <c r="AC2405" s="52">
        <f t="shared" si="306"/>
        <v>352.8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301"/>
        <v>352.79999999999995</v>
      </c>
      <c r="Y2406" s="51">
        <f t="shared" si="302"/>
        <v>0</v>
      </c>
      <c r="Z2406" s="51">
        <f t="shared" si="303"/>
        <v>0</v>
      </c>
      <c r="AA2406" s="51">
        <f t="shared" si="304"/>
        <v>0</v>
      </c>
      <c r="AB2406" s="51">
        <f t="shared" si="305"/>
        <v>0</v>
      </c>
      <c r="AC2406" s="52">
        <f t="shared" si="306"/>
        <v>352.8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301"/>
        <v>115.42500000000001</v>
      </c>
      <c r="Y2407" s="51">
        <f t="shared" si="302"/>
        <v>314.55</v>
      </c>
      <c r="Z2407" s="51">
        <f t="shared" si="303"/>
        <v>0</v>
      </c>
      <c r="AA2407" s="51">
        <f t="shared" si="304"/>
        <v>0</v>
      </c>
      <c r="AB2407" s="51">
        <f t="shared" si="305"/>
        <v>0</v>
      </c>
      <c r="AC2407" s="52">
        <f t="shared" si="306"/>
        <v>430</v>
      </c>
      <c r="AD2407" s="53">
        <f>(ROUND(AC2407-AC2401,1)/AC2401)</f>
        <v>0.21882086167800455</v>
      </c>
      <c r="AE2407" s="44"/>
      <c r="AF2407" s="45"/>
    </row>
    <row r="2408" spans="1:32" x14ac:dyDescent="0.25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301"/>
        <v>115.42500000000001</v>
      </c>
      <c r="Y2408" s="51">
        <f t="shared" si="302"/>
        <v>0</v>
      </c>
      <c r="Z2408" s="51">
        <f t="shared" si="303"/>
        <v>314.55</v>
      </c>
      <c r="AA2408" s="51">
        <f t="shared" si="304"/>
        <v>0</v>
      </c>
      <c r="AB2408" s="51">
        <f t="shared" si="305"/>
        <v>0</v>
      </c>
      <c r="AC2408" s="52">
        <f t="shared" si="306"/>
        <v>430</v>
      </c>
      <c r="AD2408" s="53">
        <f>(ROUND(AC2408-AC2401,1)/AC2401)</f>
        <v>0.21882086167800455</v>
      </c>
      <c r="AE2408" s="44"/>
      <c r="AF2408" s="45"/>
    </row>
    <row r="2409" spans="1:32" x14ac:dyDescent="0.25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301"/>
        <v>115.42500000000001</v>
      </c>
      <c r="Y2409" s="51">
        <f t="shared" si="302"/>
        <v>0</v>
      </c>
      <c r="Z2409" s="51">
        <f t="shared" si="303"/>
        <v>0</v>
      </c>
      <c r="AA2409" s="51">
        <f t="shared" si="304"/>
        <v>314.55</v>
      </c>
      <c r="AB2409" s="51">
        <f t="shared" si="305"/>
        <v>0</v>
      </c>
      <c r="AC2409" s="52">
        <f t="shared" si="306"/>
        <v>430</v>
      </c>
      <c r="AD2409" s="53">
        <f>(ROUND(AC2409-AC2401,1)/AC2401)</f>
        <v>0.21882086167800455</v>
      </c>
      <c r="AE2409" s="44"/>
      <c r="AF2409" s="45"/>
    </row>
    <row r="2410" spans="1:32" x14ac:dyDescent="0.25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301"/>
        <v>115.42500000000001</v>
      </c>
      <c r="Y2410" s="51">
        <f t="shared" si="302"/>
        <v>0</v>
      </c>
      <c r="Z2410" s="51">
        <f t="shared" si="303"/>
        <v>0</v>
      </c>
      <c r="AA2410" s="51">
        <f t="shared" si="304"/>
        <v>0</v>
      </c>
      <c r="AB2410" s="51">
        <f t="shared" si="305"/>
        <v>314.55</v>
      </c>
      <c r="AC2410" s="52">
        <f t="shared" si="306"/>
        <v>430</v>
      </c>
      <c r="AD2410" s="53">
        <f>(ROUND(AC2410-AC2401,1)/AC2401)</f>
        <v>0.21882086167800455</v>
      </c>
      <c r="AE2410" s="44"/>
      <c r="AF2410" s="45"/>
    </row>
    <row r="2411" spans="1:32" x14ac:dyDescent="0.25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301"/>
        <v>413.1</v>
      </c>
      <c r="Y2411" s="51">
        <f t="shared" si="302"/>
        <v>0</v>
      </c>
      <c r="Z2411" s="51">
        <f t="shared" si="303"/>
        <v>0</v>
      </c>
      <c r="AA2411" s="51">
        <f t="shared" si="304"/>
        <v>0</v>
      </c>
      <c r="AB2411" s="51">
        <f t="shared" si="305"/>
        <v>0</v>
      </c>
      <c r="AC2411" s="52">
        <f t="shared" si="306"/>
        <v>413.1</v>
      </c>
      <c r="AD2411" s="53">
        <f>(ROUND(AC2411-AC2401,1)/AC2401)</f>
        <v>0.17091836734693877</v>
      </c>
      <c r="AE2411" s="44"/>
      <c r="AF2411" s="45"/>
    </row>
    <row r="2412" spans="1:32" x14ac:dyDescent="0.25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301"/>
        <v>413.1</v>
      </c>
      <c r="Y2412" s="51">
        <f t="shared" si="302"/>
        <v>0</v>
      </c>
      <c r="Z2412" s="51">
        <f t="shared" si="303"/>
        <v>0</v>
      </c>
      <c r="AA2412" s="51">
        <f t="shared" si="304"/>
        <v>0</v>
      </c>
      <c r="AB2412" s="51">
        <f t="shared" si="305"/>
        <v>0</v>
      </c>
      <c r="AC2412" s="52">
        <f t="shared" si="306"/>
        <v>413.1</v>
      </c>
      <c r="AD2412" s="53">
        <f>(ROUND(AC2412-AC2401,1)/AC2401)</f>
        <v>0.17091836734693877</v>
      </c>
      <c r="AE2412" s="44"/>
      <c r="AF2412" s="45"/>
    </row>
    <row r="2413" spans="1:32" x14ac:dyDescent="0.25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301"/>
        <v>413.1</v>
      </c>
      <c r="Y2413" s="51">
        <f t="shared" si="302"/>
        <v>0</v>
      </c>
      <c r="Z2413" s="51">
        <f t="shared" si="303"/>
        <v>0</v>
      </c>
      <c r="AA2413" s="51">
        <f t="shared" si="304"/>
        <v>0</v>
      </c>
      <c r="AB2413" s="51">
        <f t="shared" si="305"/>
        <v>0</v>
      </c>
      <c r="AC2413" s="52">
        <f t="shared" si="306"/>
        <v>413.1</v>
      </c>
      <c r="AD2413" s="53">
        <f>(ROUND(AC2413-AC2401,1)/AC2401)</f>
        <v>0.17091836734693877</v>
      </c>
      <c r="AE2413" s="44"/>
      <c r="AF2413" s="45"/>
    </row>
    <row r="2414" spans="1:32" x14ac:dyDescent="0.25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301"/>
        <v>431.32499999999999</v>
      </c>
      <c r="Y2414" s="51">
        <f t="shared" si="302"/>
        <v>0</v>
      </c>
      <c r="Z2414" s="51">
        <f t="shared" si="303"/>
        <v>0</v>
      </c>
      <c r="AA2414" s="51">
        <f t="shared" si="304"/>
        <v>0</v>
      </c>
      <c r="AB2414" s="51">
        <f t="shared" si="305"/>
        <v>0</v>
      </c>
      <c r="AC2414" s="52">
        <f t="shared" si="306"/>
        <v>431.3</v>
      </c>
      <c r="AD2414" s="53">
        <f>(ROUND(AC2414-AC2401,1)/AC2401)</f>
        <v>0.22250566893424037</v>
      </c>
      <c r="AE2414" s="44"/>
      <c r="AF2414" s="45"/>
    </row>
    <row r="2415" spans="1:32" x14ac:dyDescent="0.25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301"/>
        <v>376.65000000000003</v>
      </c>
      <c r="Y2415" s="51">
        <f t="shared" si="302"/>
        <v>0</v>
      </c>
      <c r="Z2415" s="51">
        <f t="shared" si="303"/>
        <v>0</v>
      </c>
      <c r="AA2415" s="51">
        <f t="shared" si="304"/>
        <v>0</v>
      </c>
      <c r="AB2415" s="51">
        <f t="shared" si="305"/>
        <v>0</v>
      </c>
      <c r="AC2415" s="52">
        <f t="shared" si="306"/>
        <v>376.7</v>
      </c>
      <c r="AD2415" s="53">
        <f>(ROUND(AC2415-AC2401,1)/AC2401)</f>
        <v>6.7743764172335588E-2</v>
      </c>
      <c r="AE2415" s="44"/>
      <c r="AF2415" s="45"/>
    </row>
    <row r="2416" spans="1:32" x14ac:dyDescent="0.25">
      <c r="A2416" s="54" t="s">
        <v>19</v>
      </c>
      <c r="B2416" s="58" t="s">
        <v>212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301"/>
        <v>356.71999999999997</v>
      </c>
      <c r="Y2416" s="41">
        <f t="shared" si="302"/>
        <v>0</v>
      </c>
      <c r="Z2416" s="41">
        <f t="shared" si="303"/>
        <v>0</v>
      </c>
      <c r="AA2416" s="41">
        <f t="shared" si="304"/>
        <v>0</v>
      </c>
      <c r="AB2416" s="41">
        <f t="shared" si="305"/>
        <v>0</v>
      </c>
      <c r="AC2416" s="42">
        <f t="shared" si="306"/>
        <v>356.7</v>
      </c>
      <c r="AD2416" s="43"/>
      <c r="AE2416" s="44" t="s">
        <v>28</v>
      </c>
      <c r="AF2416" s="45"/>
    </row>
    <row r="2417" spans="1:32" x14ac:dyDescent="0.25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301"/>
        <v>396.90000000000003</v>
      </c>
      <c r="Y2417" s="51">
        <f t="shared" si="302"/>
        <v>0</v>
      </c>
      <c r="Z2417" s="51">
        <f t="shared" si="303"/>
        <v>0</v>
      </c>
      <c r="AA2417" s="51">
        <f t="shared" si="304"/>
        <v>0</v>
      </c>
      <c r="AB2417" s="51">
        <f t="shared" si="305"/>
        <v>0</v>
      </c>
      <c r="AC2417" s="52">
        <f t="shared" si="306"/>
        <v>396.9</v>
      </c>
      <c r="AD2417" s="53">
        <f>(ROUND(AC2417-AC2416,1)/AC2416)</f>
        <v>0.11269974768713205</v>
      </c>
      <c r="AE2417" s="44"/>
      <c r="AF2417" s="45"/>
    </row>
    <row r="2418" spans="1:32" x14ac:dyDescent="0.25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301"/>
        <v>356.71999999999997</v>
      </c>
      <c r="Y2418" s="51">
        <f t="shared" si="302"/>
        <v>0</v>
      </c>
      <c r="Z2418" s="51">
        <f t="shared" si="303"/>
        <v>0</v>
      </c>
      <c r="AA2418" s="51">
        <f t="shared" si="304"/>
        <v>0</v>
      </c>
      <c r="AB2418" s="51">
        <f t="shared" si="305"/>
        <v>0</v>
      </c>
      <c r="AC2418" s="52">
        <f t="shared" si="306"/>
        <v>356.7</v>
      </c>
      <c r="AD2418" s="53">
        <f>(ROUND(AC2418-AC2416,1)/AC2416)</f>
        <v>0</v>
      </c>
      <c r="AE2418" s="44"/>
      <c r="AF2418" s="45"/>
    </row>
    <row r="2419" spans="1:32" x14ac:dyDescent="0.25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301"/>
        <v>356.71999999999997</v>
      </c>
      <c r="Y2419" s="51">
        <f t="shared" si="302"/>
        <v>0</v>
      </c>
      <c r="Z2419" s="51">
        <f t="shared" si="303"/>
        <v>0</v>
      </c>
      <c r="AA2419" s="51">
        <f t="shared" si="304"/>
        <v>0</v>
      </c>
      <c r="AB2419" s="51">
        <f t="shared" si="305"/>
        <v>0</v>
      </c>
      <c r="AC2419" s="52">
        <f t="shared" si="306"/>
        <v>356.7</v>
      </c>
      <c r="AD2419" s="53">
        <f>(ROUND(AC2419-AC2416,1)/AC2416)</f>
        <v>0</v>
      </c>
      <c r="AE2419" s="44"/>
      <c r="AF2419" s="45"/>
    </row>
    <row r="2420" spans="1:32" x14ac:dyDescent="0.25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301"/>
        <v>356.71999999999997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356.7</v>
      </c>
      <c r="AD2420" s="53">
        <f>(ROUND(AC2420-AC2416,1)/AC2416)</f>
        <v>0</v>
      </c>
      <c r="AE2420" s="44"/>
      <c r="AF2420" s="45"/>
    </row>
    <row r="2421" spans="1:32" x14ac:dyDescent="0.25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301"/>
        <v>356.71999999999997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356.7</v>
      </c>
      <c r="AD2421" s="53">
        <f>(ROUND(AC2421-AC2416,1)/AC2416)</f>
        <v>0</v>
      </c>
      <c r="AE2421" s="44"/>
      <c r="AF2421" s="45"/>
    </row>
    <row r="2422" spans="1:32" x14ac:dyDescent="0.25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301"/>
        <v>119.07000000000002</v>
      </c>
      <c r="Y2422" s="51">
        <f t="shared" si="302"/>
        <v>313.38900000000001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432.5</v>
      </c>
      <c r="AD2422" s="53">
        <f>(ROUND(AC2422-AC2416,1)/AC2416)</f>
        <v>0.21250350434538828</v>
      </c>
      <c r="AE2422" s="44"/>
      <c r="AF2422" s="45"/>
    </row>
    <row r="2423" spans="1:32" x14ac:dyDescent="0.25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301"/>
        <v>119.07000000000002</v>
      </c>
      <c r="Y2423" s="51">
        <f t="shared" si="302"/>
        <v>0</v>
      </c>
      <c r="Z2423" s="51">
        <f t="shared" si="303"/>
        <v>313.38900000000001</v>
      </c>
      <c r="AA2423" s="51">
        <f t="shared" si="304"/>
        <v>0</v>
      </c>
      <c r="AB2423" s="51">
        <f t="shared" si="305"/>
        <v>0</v>
      </c>
      <c r="AC2423" s="52">
        <f t="shared" si="306"/>
        <v>432.5</v>
      </c>
      <c r="AD2423" s="53">
        <f>(ROUND(AC2423-AC2416,1)/AC2416)</f>
        <v>0.21250350434538828</v>
      </c>
      <c r="AE2423" s="44"/>
      <c r="AF2423" s="45"/>
    </row>
    <row r="2424" spans="1:32" x14ac:dyDescent="0.25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301"/>
        <v>119.07000000000002</v>
      </c>
      <c r="Y2424" s="51">
        <f t="shared" si="302"/>
        <v>0</v>
      </c>
      <c r="Z2424" s="51">
        <f t="shared" si="303"/>
        <v>0</v>
      </c>
      <c r="AA2424" s="51">
        <f t="shared" si="304"/>
        <v>313.38900000000001</v>
      </c>
      <c r="AB2424" s="51">
        <f t="shared" si="305"/>
        <v>0</v>
      </c>
      <c r="AC2424" s="52">
        <f t="shared" si="306"/>
        <v>432.5</v>
      </c>
      <c r="AD2424" s="53">
        <f>(ROUND(AC2424-AC2416,1)/AC2416)</f>
        <v>0.21250350434538828</v>
      </c>
      <c r="AE2424" s="44"/>
      <c r="AF2424" s="45"/>
    </row>
    <row r="2425" spans="1:32" x14ac:dyDescent="0.25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301"/>
        <v>119.07000000000002</v>
      </c>
      <c r="Y2425" s="51">
        <f t="shared" si="302"/>
        <v>0</v>
      </c>
      <c r="Z2425" s="51">
        <f t="shared" si="303"/>
        <v>0</v>
      </c>
      <c r="AA2425" s="51">
        <f t="shared" si="304"/>
        <v>0</v>
      </c>
      <c r="AB2425" s="51">
        <f t="shared" si="305"/>
        <v>313.38900000000001</v>
      </c>
      <c r="AC2425" s="52">
        <f t="shared" si="306"/>
        <v>432.5</v>
      </c>
      <c r="AD2425" s="53">
        <f>(ROUND(AC2425-AC2416,1)/AC2416)</f>
        <v>0.21250350434538828</v>
      </c>
      <c r="AE2425" s="44"/>
      <c r="AF2425" s="45"/>
    </row>
    <row r="2426" spans="1:32" x14ac:dyDescent="0.25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301"/>
        <v>423.36000000000007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0</v>
      </c>
      <c r="AC2426" s="52">
        <f t="shared" si="306"/>
        <v>423.4</v>
      </c>
      <c r="AD2426" s="53">
        <f>(ROUND(AC2426-AC2416,1)/AC2416)</f>
        <v>0.18699186991869921</v>
      </c>
      <c r="AE2426" s="44"/>
      <c r="AF2426" s="45"/>
    </row>
    <row r="2427" spans="1:32" x14ac:dyDescent="0.25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301"/>
        <v>423.36000000000007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423.4</v>
      </c>
      <c r="AD2427" s="53">
        <f>(ROUND(AC2427-AC2416,1)/AC2416)</f>
        <v>0.18699186991869921</v>
      </c>
      <c r="AE2427" s="44"/>
      <c r="AF2427" s="45"/>
    </row>
    <row r="2428" spans="1:32" x14ac:dyDescent="0.25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301"/>
        <v>423.36000000000007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423.4</v>
      </c>
      <c r="AD2428" s="53">
        <f>(ROUND(AC2428-AC2416,1)/AC2416)</f>
        <v>0.18699186991869921</v>
      </c>
      <c r="AE2428" s="44"/>
      <c r="AF2428" s="45"/>
    </row>
    <row r="2429" spans="1:32" x14ac:dyDescent="0.25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301"/>
        <v>443.20500000000004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443.2</v>
      </c>
      <c r="AD2429" s="53">
        <f>(ROUND(AC2429-AC2416,1)/AC2416)</f>
        <v>0.24250070086907766</v>
      </c>
      <c r="AE2429" s="44"/>
      <c r="AF2429" s="45"/>
    </row>
    <row r="2430" spans="1:32" x14ac:dyDescent="0.25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301"/>
        <v>390.28500000000003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390.3</v>
      </c>
      <c r="AD2430" s="53">
        <f>(ROUND(AC2430-AC2416,1)/AC2416)</f>
        <v>9.4196804037005893E-2</v>
      </c>
      <c r="AE2430" s="44"/>
      <c r="AF2430" s="45"/>
    </row>
    <row r="2431" spans="1:32" x14ac:dyDescent="0.25">
      <c r="A2431" s="62"/>
      <c r="B2431" s="219" t="s">
        <v>213</v>
      </c>
      <c r="C2431" s="219"/>
      <c r="D2431" s="219"/>
      <c r="E2431" s="219"/>
      <c r="F2431" s="219"/>
      <c r="G2431" s="219"/>
      <c r="H2431" s="219"/>
      <c r="I2431" s="219"/>
      <c r="J2431" s="219"/>
      <c r="K2431" s="219"/>
      <c r="L2431" s="219"/>
      <c r="M2431" s="219"/>
      <c r="N2431" s="219"/>
      <c r="O2431" s="219"/>
      <c r="P2431" s="219"/>
      <c r="Q2431" s="219"/>
      <c r="R2431" s="219"/>
      <c r="S2431" s="219"/>
      <c r="T2431" s="219"/>
      <c r="U2431" s="219"/>
      <c r="V2431" s="219"/>
      <c r="W2431" s="219"/>
      <c r="X2431" s="219"/>
      <c r="Y2431" s="219"/>
      <c r="Z2431" s="219"/>
      <c r="AA2431" s="219"/>
      <c r="AB2431" s="219"/>
      <c r="AC2431" s="12">
        <v>600</v>
      </c>
      <c r="AD2431" s="12"/>
      <c r="AE2431" s="44" t="s">
        <v>28</v>
      </c>
      <c r="AF2431" s="45"/>
    </row>
    <row r="2432" spans="1:32" x14ac:dyDescent="0.25">
      <c r="A2432" s="54" t="s">
        <v>19</v>
      </c>
      <c r="B2432" s="47" t="s">
        <v>214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95" si="307">N2432+S2432</f>
        <v>422.23999999999995</v>
      </c>
      <c r="Y2432" s="51">
        <f t="shared" ref="Y2432:Y2495" si="308">O2432+T2432</f>
        <v>0</v>
      </c>
      <c r="Z2432" s="51">
        <f t="shared" ref="Z2432:Z2495" si="309">P2432+U2432</f>
        <v>0</v>
      </c>
      <c r="AA2432" s="51">
        <f t="shared" ref="AA2432:AA2495" si="310">Q2432+V2432</f>
        <v>0</v>
      </c>
      <c r="AB2432" s="51">
        <f t="shared" ref="AB2432:AB2495" si="311">R2432+W2432</f>
        <v>0</v>
      </c>
      <c r="AC2432" s="52">
        <f t="shared" ref="AC2432:AC2495" si="312">ROUND(X2432+Y2432+Z2432+AA2432+AB2432,1)</f>
        <v>422.2</v>
      </c>
      <c r="AD2432" s="53">
        <v>0</v>
      </c>
      <c r="AE2432" s="44"/>
      <c r="AF2432" s="45"/>
    </row>
    <row r="2433" spans="1:32" x14ac:dyDescent="0.25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7"/>
        <v>501.12000000000012</v>
      </c>
      <c r="Y2433" s="51">
        <f t="shared" si="308"/>
        <v>0</v>
      </c>
      <c r="Z2433" s="51">
        <f t="shared" si="309"/>
        <v>0</v>
      </c>
      <c r="AA2433" s="51">
        <f t="shared" si="310"/>
        <v>0</v>
      </c>
      <c r="AB2433" s="51">
        <f t="shared" si="311"/>
        <v>0</v>
      </c>
      <c r="AC2433" s="52">
        <f t="shared" si="312"/>
        <v>501.1</v>
      </c>
      <c r="AD2433" s="53">
        <f>(ROUND(AC2433-AC2432,1)/AC2432)</f>
        <v>0.1868782567503553</v>
      </c>
      <c r="AE2433" s="44"/>
      <c r="AF2433" s="45"/>
    </row>
    <row r="2434" spans="1:32" x14ac:dyDescent="0.25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7"/>
        <v>422.23999999999995</v>
      </c>
      <c r="Y2434" s="51">
        <f t="shared" si="308"/>
        <v>0</v>
      </c>
      <c r="Z2434" s="51">
        <f t="shared" si="309"/>
        <v>0</v>
      </c>
      <c r="AA2434" s="51">
        <f t="shared" si="310"/>
        <v>0</v>
      </c>
      <c r="AB2434" s="51">
        <f t="shared" si="311"/>
        <v>0</v>
      </c>
      <c r="AC2434" s="52">
        <f t="shared" si="312"/>
        <v>422.2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7"/>
        <v>422.23999999999995</v>
      </c>
      <c r="Y2435" s="51">
        <f t="shared" si="308"/>
        <v>0</v>
      </c>
      <c r="Z2435" s="51">
        <f t="shared" si="309"/>
        <v>0</v>
      </c>
      <c r="AA2435" s="51">
        <f t="shared" si="310"/>
        <v>0</v>
      </c>
      <c r="AB2435" s="51">
        <f t="shared" si="311"/>
        <v>0</v>
      </c>
      <c r="AC2435" s="52">
        <f t="shared" si="312"/>
        <v>422.2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7"/>
        <v>422.23999999999995</v>
      </c>
      <c r="Y2436" s="51">
        <f t="shared" si="308"/>
        <v>0</v>
      </c>
      <c r="Z2436" s="51">
        <f t="shared" si="309"/>
        <v>0</v>
      </c>
      <c r="AA2436" s="51">
        <f t="shared" si="310"/>
        <v>0</v>
      </c>
      <c r="AB2436" s="51">
        <f t="shared" si="311"/>
        <v>0</v>
      </c>
      <c r="AC2436" s="52">
        <f t="shared" si="312"/>
        <v>422.2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7"/>
        <v>422.23999999999995</v>
      </c>
      <c r="Y2437" s="51">
        <f t="shared" si="308"/>
        <v>0</v>
      </c>
      <c r="Z2437" s="51">
        <f t="shared" si="309"/>
        <v>0</v>
      </c>
      <c r="AA2437" s="51">
        <f t="shared" si="310"/>
        <v>0</v>
      </c>
      <c r="AB2437" s="51">
        <f t="shared" si="311"/>
        <v>0</v>
      </c>
      <c r="AC2437" s="52">
        <f t="shared" si="312"/>
        <v>422.2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7"/>
        <v>140.94000000000003</v>
      </c>
      <c r="Y2438" s="51">
        <f t="shared" si="308"/>
        <v>369.5625</v>
      </c>
      <c r="Z2438" s="51">
        <f t="shared" si="309"/>
        <v>0</v>
      </c>
      <c r="AA2438" s="51">
        <f t="shared" si="310"/>
        <v>0</v>
      </c>
      <c r="AB2438" s="51">
        <f t="shared" si="311"/>
        <v>0</v>
      </c>
      <c r="AC2438" s="52">
        <f t="shared" si="312"/>
        <v>510.5</v>
      </c>
      <c r="AD2438" s="53">
        <f>(ROUND(AC2438-AC2432,1)/AC2432)</f>
        <v>0.20914258645191852</v>
      </c>
      <c r="AE2438" s="44"/>
      <c r="AF2438" s="45"/>
    </row>
    <row r="2439" spans="1:32" x14ac:dyDescent="0.25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7"/>
        <v>140.94000000000003</v>
      </c>
      <c r="Y2439" s="51">
        <f t="shared" si="308"/>
        <v>0</v>
      </c>
      <c r="Z2439" s="51">
        <f t="shared" si="309"/>
        <v>369.5625</v>
      </c>
      <c r="AA2439" s="51">
        <f t="shared" si="310"/>
        <v>0</v>
      </c>
      <c r="AB2439" s="51">
        <f t="shared" si="311"/>
        <v>0</v>
      </c>
      <c r="AC2439" s="52">
        <f t="shared" si="312"/>
        <v>510.5</v>
      </c>
      <c r="AD2439" s="53">
        <f>(ROUND(AC2439-AC2432,1)/AC2432)</f>
        <v>0.20914258645191852</v>
      </c>
      <c r="AE2439" s="44"/>
      <c r="AF2439" s="45"/>
    </row>
    <row r="2440" spans="1:32" x14ac:dyDescent="0.25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7"/>
        <v>140.94000000000003</v>
      </c>
      <c r="Y2440" s="51">
        <f t="shared" si="308"/>
        <v>0</v>
      </c>
      <c r="Z2440" s="51">
        <f t="shared" si="309"/>
        <v>0</v>
      </c>
      <c r="AA2440" s="51">
        <f t="shared" si="310"/>
        <v>369.5625</v>
      </c>
      <c r="AB2440" s="51">
        <f t="shared" si="311"/>
        <v>0</v>
      </c>
      <c r="AC2440" s="52">
        <f t="shared" si="312"/>
        <v>510.5</v>
      </c>
      <c r="AD2440" s="53">
        <f>(ROUND(AC2440-AC2432,1)/AC2432)</f>
        <v>0.20914258645191852</v>
      </c>
      <c r="AE2440" s="44"/>
      <c r="AF2440" s="45"/>
    </row>
    <row r="2441" spans="1:32" x14ac:dyDescent="0.25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7"/>
        <v>140.94000000000003</v>
      </c>
      <c r="Y2441" s="51">
        <f t="shared" si="308"/>
        <v>0</v>
      </c>
      <c r="Z2441" s="51">
        <f t="shared" si="309"/>
        <v>0</v>
      </c>
      <c r="AA2441" s="51">
        <f t="shared" si="310"/>
        <v>0</v>
      </c>
      <c r="AB2441" s="51">
        <f t="shared" si="311"/>
        <v>369.5625</v>
      </c>
      <c r="AC2441" s="52">
        <f t="shared" si="312"/>
        <v>510.5</v>
      </c>
      <c r="AD2441" s="53">
        <f>(ROUND(AC2441-AC2432,1)/AC2432)</f>
        <v>0.20914258645191852</v>
      </c>
      <c r="AE2441" s="44"/>
      <c r="AF2441" s="45"/>
    </row>
    <row r="2442" spans="1:32" x14ac:dyDescent="0.25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7"/>
        <v>494.85600000000011</v>
      </c>
      <c r="Y2442" s="51">
        <f t="shared" si="308"/>
        <v>0</v>
      </c>
      <c r="Z2442" s="51">
        <f t="shared" si="309"/>
        <v>0</v>
      </c>
      <c r="AA2442" s="51">
        <f t="shared" si="310"/>
        <v>0</v>
      </c>
      <c r="AB2442" s="51">
        <f t="shared" si="311"/>
        <v>0</v>
      </c>
      <c r="AC2442" s="52">
        <f t="shared" si="312"/>
        <v>494.9</v>
      </c>
      <c r="AD2442" s="53">
        <f>(ROUND(AC2442-AC2432,1)/AC2432)</f>
        <v>0.17219327333017528</v>
      </c>
      <c r="AE2442" s="44"/>
      <c r="AF2442" s="45"/>
    </row>
    <row r="2443" spans="1:32" x14ac:dyDescent="0.25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7"/>
        <v>501.12000000000012</v>
      </c>
      <c r="Y2443" s="51">
        <f t="shared" si="308"/>
        <v>0</v>
      </c>
      <c r="Z2443" s="51">
        <f t="shared" si="309"/>
        <v>0</v>
      </c>
      <c r="AA2443" s="51">
        <f t="shared" si="310"/>
        <v>0</v>
      </c>
      <c r="AB2443" s="51">
        <f t="shared" si="311"/>
        <v>0</v>
      </c>
      <c r="AC2443" s="52">
        <f t="shared" si="312"/>
        <v>501.1</v>
      </c>
      <c r="AD2443" s="53">
        <f>(ROUND(AC2443-AC2432,1)/AC2432)</f>
        <v>0.1868782567503553</v>
      </c>
      <c r="AE2443" s="44"/>
      <c r="AF2443" s="45"/>
    </row>
    <row r="2444" spans="1:32" x14ac:dyDescent="0.25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7"/>
        <v>501.12000000000012</v>
      </c>
      <c r="Y2444" s="51">
        <f t="shared" si="308"/>
        <v>0</v>
      </c>
      <c r="Z2444" s="51">
        <f t="shared" si="309"/>
        <v>0</v>
      </c>
      <c r="AA2444" s="51">
        <f t="shared" si="310"/>
        <v>0</v>
      </c>
      <c r="AB2444" s="51">
        <f t="shared" si="311"/>
        <v>0</v>
      </c>
      <c r="AC2444" s="52">
        <f t="shared" si="312"/>
        <v>501.1</v>
      </c>
      <c r="AD2444" s="53">
        <f>(ROUND(AC2444-AC2432,1)/AC2432)</f>
        <v>0.1868782567503553</v>
      </c>
      <c r="AE2444" s="44"/>
      <c r="AF2444" s="45"/>
    </row>
    <row r="2445" spans="1:32" x14ac:dyDescent="0.25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7"/>
        <v>465.8850000000001</v>
      </c>
      <c r="Y2445" s="51">
        <f t="shared" si="308"/>
        <v>0</v>
      </c>
      <c r="Z2445" s="51">
        <f t="shared" si="309"/>
        <v>0</v>
      </c>
      <c r="AA2445" s="51">
        <f t="shared" si="310"/>
        <v>0</v>
      </c>
      <c r="AB2445" s="51">
        <f t="shared" si="311"/>
        <v>0</v>
      </c>
      <c r="AC2445" s="52">
        <f t="shared" si="312"/>
        <v>465.9</v>
      </c>
      <c r="AD2445" s="53">
        <f>(ROUND(AC2445-AC2432,1)/AC2432)</f>
        <v>0.10350544765513975</v>
      </c>
      <c r="AE2445" s="44"/>
      <c r="AF2445" s="45"/>
    </row>
    <row r="2446" spans="1:32" x14ac:dyDescent="0.25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7"/>
        <v>497.2050000000001</v>
      </c>
      <c r="Y2446" s="51">
        <f t="shared" si="308"/>
        <v>0</v>
      </c>
      <c r="Z2446" s="51">
        <f t="shared" si="309"/>
        <v>0</v>
      </c>
      <c r="AA2446" s="51">
        <f t="shared" si="310"/>
        <v>0</v>
      </c>
      <c r="AB2446" s="51">
        <f t="shared" si="311"/>
        <v>0</v>
      </c>
      <c r="AC2446" s="52">
        <f t="shared" si="312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 x14ac:dyDescent="0.25">
      <c r="A2447" s="54" t="s">
        <v>19</v>
      </c>
      <c r="B2447" s="55" t="s">
        <v>215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7"/>
        <v>423.3599999999999</v>
      </c>
      <c r="Y2447" s="41">
        <f t="shared" si="308"/>
        <v>0</v>
      </c>
      <c r="Z2447" s="41">
        <f t="shared" si="309"/>
        <v>0</v>
      </c>
      <c r="AA2447" s="41">
        <f t="shared" si="310"/>
        <v>0</v>
      </c>
      <c r="AB2447" s="41">
        <f t="shared" si="311"/>
        <v>0</v>
      </c>
      <c r="AC2447" s="42">
        <f t="shared" si="312"/>
        <v>423.4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7"/>
        <v>498.96000000000004</v>
      </c>
      <c r="Y2448" s="51">
        <f t="shared" si="308"/>
        <v>0</v>
      </c>
      <c r="Z2448" s="51">
        <f t="shared" si="309"/>
        <v>0</v>
      </c>
      <c r="AA2448" s="51">
        <f t="shared" si="310"/>
        <v>0</v>
      </c>
      <c r="AB2448" s="51">
        <f t="shared" si="311"/>
        <v>0</v>
      </c>
      <c r="AC2448" s="52">
        <f t="shared" si="312"/>
        <v>499</v>
      </c>
      <c r="AD2448" s="53">
        <f>(ROUND(AC2448-AC2447,1)/AC2447)</f>
        <v>0.17855455833726971</v>
      </c>
      <c r="AE2448" s="44"/>
      <c r="AF2448" s="45"/>
    </row>
    <row r="2449" spans="1:32" x14ac:dyDescent="0.25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7"/>
        <v>423.3599999999999</v>
      </c>
      <c r="Y2449" s="51">
        <f t="shared" si="308"/>
        <v>0</v>
      </c>
      <c r="Z2449" s="51">
        <f t="shared" si="309"/>
        <v>0</v>
      </c>
      <c r="AA2449" s="51">
        <f t="shared" si="310"/>
        <v>0</v>
      </c>
      <c r="AB2449" s="51">
        <f t="shared" si="311"/>
        <v>0</v>
      </c>
      <c r="AC2449" s="52">
        <f t="shared" si="312"/>
        <v>423.4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7"/>
        <v>423.3599999999999</v>
      </c>
      <c r="Y2450" s="51">
        <f t="shared" si="308"/>
        <v>0</v>
      </c>
      <c r="Z2450" s="51">
        <f t="shared" si="309"/>
        <v>0</v>
      </c>
      <c r="AA2450" s="51">
        <f t="shared" si="310"/>
        <v>0</v>
      </c>
      <c r="AB2450" s="51">
        <f t="shared" si="311"/>
        <v>0</v>
      </c>
      <c r="AC2450" s="52">
        <f t="shared" si="312"/>
        <v>423.4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7"/>
        <v>423.3599999999999</v>
      </c>
      <c r="Y2451" s="51">
        <f t="shared" si="308"/>
        <v>0</v>
      </c>
      <c r="Z2451" s="51">
        <f t="shared" si="309"/>
        <v>0</v>
      </c>
      <c r="AA2451" s="51">
        <f t="shared" si="310"/>
        <v>0</v>
      </c>
      <c r="AB2451" s="51">
        <f t="shared" si="311"/>
        <v>0</v>
      </c>
      <c r="AC2451" s="52">
        <f t="shared" si="312"/>
        <v>423.4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423.3599999999999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423.4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139.86000000000001</v>
      </c>
      <c r="Y2453" s="51">
        <f t="shared" si="308"/>
        <v>366.12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506</v>
      </c>
      <c r="AD2453" s="53">
        <f>(ROUND(AC2453-AC2447,1)/AC2447)</f>
        <v>0.19508738781294285</v>
      </c>
      <c r="AE2453" s="44"/>
      <c r="AF2453" s="45"/>
    </row>
    <row r="2454" spans="1:32" x14ac:dyDescent="0.25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139.86000000000001</v>
      </c>
      <c r="Y2454" s="51">
        <f t="shared" si="308"/>
        <v>0</v>
      </c>
      <c r="Z2454" s="51">
        <f t="shared" si="309"/>
        <v>366.12</v>
      </c>
      <c r="AA2454" s="51">
        <f t="shared" si="310"/>
        <v>0</v>
      </c>
      <c r="AB2454" s="51">
        <f t="shared" si="311"/>
        <v>0</v>
      </c>
      <c r="AC2454" s="52">
        <f t="shared" si="312"/>
        <v>506</v>
      </c>
      <c r="AD2454" s="53">
        <f>(ROUND(AC2454-AC2447,1)/AC2447)</f>
        <v>0.19508738781294285</v>
      </c>
      <c r="AE2454" s="44"/>
      <c r="AF2454" s="45"/>
    </row>
    <row r="2455" spans="1:32" x14ac:dyDescent="0.25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7"/>
        <v>139.86000000000001</v>
      </c>
      <c r="Y2455" s="51">
        <f t="shared" si="308"/>
        <v>0</v>
      </c>
      <c r="Z2455" s="51">
        <f t="shared" si="309"/>
        <v>0</v>
      </c>
      <c r="AA2455" s="51">
        <f t="shared" si="310"/>
        <v>366.12</v>
      </c>
      <c r="AB2455" s="51">
        <f t="shared" si="311"/>
        <v>0</v>
      </c>
      <c r="AC2455" s="52">
        <f t="shared" si="312"/>
        <v>506</v>
      </c>
      <c r="AD2455" s="53">
        <f>(ROUND(AC2455-AC2447,1)/AC2447)</f>
        <v>0.19508738781294285</v>
      </c>
      <c r="AE2455" s="44"/>
      <c r="AF2455" s="45"/>
    </row>
    <row r="2456" spans="1:32" x14ac:dyDescent="0.25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7"/>
        <v>139.86000000000001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366.12</v>
      </c>
      <c r="AC2456" s="52">
        <f t="shared" si="312"/>
        <v>506</v>
      </c>
      <c r="AD2456" s="53">
        <f>(ROUND(AC2456-AC2447,1)/AC2447)</f>
        <v>0.19508738781294285</v>
      </c>
      <c r="AE2456" s="44"/>
      <c r="AF2456" s="45"/>
    </row>
    <row r="2457" spans="1:32" x14ac:dyDescent="0.25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459.64800000000002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459.6</v>
      </c>
      <c r="AD2457" s="53">
        <f>(ROUND(AC2457-AC2447,1)/AC2447)</f>
        <v>8.5498346717052448E-2</v>
      </c>
      <c r="AE2457" s="44"/>
      <c r="AF2457" s="45"/>
    </row>
    <row r="2458" spans="1:32" x14ac:dyDescent="0.25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500.47200000000009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500.5</v>
      </c>
      <c r="AD2458" s="53">
        <f>(ROUND(AC2458-AC2447,1)/AC2447)</f>
        <v>0.18209730751062825</v>
      </c>
      <c r="AE2458" s="44"/>
      <c r="AF2458" s="45"/>
    </row>
    <row r="2459" spans="1:32" x14ac:dyDescent="0.25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500.47200000000009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500.5</v>
      </c>
      <c r="AD2459" s="53">
        <f>(ROUND(AC2459-AC2447,1)/AC2447)</f>
        <v>0.18209730751062825</v>
      </c>
      <c r="AE2459" s="44"/>
      <c r="AF2459" s="15"/>
    </row>
    <row r="2460" spans="1:32" x14ac:dyDescent="0.25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498.96000000000004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499</v>
      </c>
      <c r="AD2460" s="53">
        <f>(ROUND(AC2460-AC2447,1)/AC2447)</f>
        <v>0.17855455833726971</v>
      </c>
      <c r="AE2460" s="44"/>
      <c r="AF2460" s="45"/>
    </row>
    <row r="2461" spans="1:32" x14ac:dyDescent="0.25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461.16000000000008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 x14ac:dyDescent="0.25">
      <c r="A2462" s="54" t="s">
        <v>19</v>
      </c>
      <c r="B2462" s="37" t="s">
        <v>216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430.91999999999996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430.9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507.87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507.9</v>
      </c>
      <c r="AD2463" s="53">
        <f>(ROUND(AC2463-AC2462,1)/AC2462)</f>
        <v>0.17869575307495938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430.91999999999996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430.9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430.91999999999996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430.9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430.91999999999996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430.9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430.91999999999996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430.9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139.86000000000001</v>
      </c>
      <c r="Y2468" s="51">
        <f t="shared" si="308"/>
        <v>381.375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521.20000000000005</v>
      </c>
      <c r="AD2468" s="53">
        <f>(ROUND(AC2468-AC2462,1)/AC2462)</f>
        <v>0.2095613831515433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139.86000000000001</v>
      </c>
      <c r="Y2469" s="51">
        <f t="shared" si="308"/>
        <v>0</v>
      </c>
      <c r="Z2469" s="51">
        <f t="shared" si="309"/>
        <v>381.375</v>
      </c>
      <c r="AA2469" s="51">
        <f t="shared" si="310"/>
        <v>0</v>
      </c>
      <c r="AB2469" s="51">
        <f t="shared" si="311"/>
        <v>0</v>
      </c>
      <c r="AC2469" s="52">
        <f t="shared" si="312"/>
        <v>521.20000000000005</v>
      </c>
      <c r="AD2469" s="53">
        <f>(ROUND(AC2469-AC2462,1)/AC2462)</f>
        <v>0.2095613831515433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7"/>
        <v>139.86000000000001</v>
      </c>
      <c r="Y2470" s="51">
        <f t="shared" si="308"/>
        <v>0</v>
      </c>
      <c r="Z2470" s="51">
        <f t="shared" si="309"/>
        <v>0</v>
      </c>
      <c r="AA2470" s="51">
        <f t="shared" si="310"/>
        <v>381.375</v>
      </c>
      <c r="AB2470" s="51">
        <f t="shared" si="311"/>
        <v>0</v>
      </c>
      <c r="AC2470" s="52">
        <f t="shared" si="312"/>
        <v>521.20000000000005</v>
      </c>
      <c r="AD2470" s="53">
        <f>(ROUND(AC2470-AC2462,1)/AC2462)</f>
        <v>0.2095613831515433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7"/>
        <v>139.86000000000001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381.375</v>
      </c>
      <c r="AC2471" s="52">
        <f t="shared" si="312"/>
        <v>521.20000000000005</v>
      </c>
      <c r="AD2471" s="53">
        <f>(ROUND(AC2471-AC2462,1)/AC2462)</f>
        <v>0.2095613831515433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477.09000000000003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477.1</v>
      </c>
      <c r="AD2472" s="53">
        <f>(ROUND(AC2472-AC2462,1)/AC2462)</f>
        <v>0.10721745184497565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506.33100000000002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506.3</v>
      </c>
      <c r="AD2473" s="53">
        <f>(ROUND(AC2473-AC2462,1)/AC2462)</f>
        <v>0.17498259456950571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506.33100000000002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506.3</v>
      </c>
      <c r="AD2474" s="53">
        <f>(ROUND(AC2474-AC2462,1)/AC2462)</f>
        <v>0.17498259456950571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477.09000000000003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477.1</v>
      </c>
      <c r="AD2475" s="53">
        <f>(ROUND(AC2475-AC2462,1)/AC2462)</f>
        <v>0.10721745184497565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519.41250000000002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 x14ac:dyDescent="0.25">
      <c r="A2477" s="54" t="s">
        <v>19</v>
      </c>
      <c r="B2477" s="55" t="s">
        <v>217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423.3599999999999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423.4</v>
      </c>
      <c r="AD2477" s="43">
        <v>0</v>
      </c>
      <c r="AE2477" s="44"/>
      <c r="AF2477" s="45"/>
    </row>
    <row r="2478" spans="1:32" x14ac:dyDescent="0.25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498.96000000000004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499</v>
      </c>
      <c r="AD2478" s="53">
        <f>(ROUND(AC2478-AC2477,1)/AC2477)</f>
        <v>0.17855455833726971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423.3599999999999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423.4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423.3599999999999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423.4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423.3599999999999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423.4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423.3599999999999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423.4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7"/>
        <v>139.86000000000001</v>
      </c>
      <c r="Y2483" s="51">
        <f t="shared" si="308"/>
        <v>360.01800000000003</v>
      </c>
      <c r="Z2483" s="51">
        <f t="shared" si="309"/>
        <v>0</v>
      </c>
      <c r="AA2483" s="51">
        <f t="shared" si="310"/>
        <v>0</v>
      </c>
      <c r="AB2483" s="51">
        <f t="shared" si="311"/>
        <v>0</v>
      </c>
      <c r="AC2483" s="52">
        <f t="shared" si="312"/>
        <v>499.9</v>
      </c>
      <c r="AD2483" s="53">
        <f>(ROUND(AC2483-AC2477,1)/AC2477)</f>
        <v>0.18068020784128486</v>
      </c>
      <c r="AE2483" s="44"/>
      <c r="AF2483" s="45"/>
    </row>
    <row r="2484" spans="1:32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7"/>
        <v>139.86000000000001</v>
      </c>
      <c r="Y2484" s="51">
        <f t="shared" si="308"/>
        <v>0</v>
      </c>
      <c r="Z2484" s="51">
        <f t="shared" si="309"/>
        <v>360.01800000000003</v>
      </c>
      <c r="AA2484" s="51">
        <f t="shared" si="310"/>
        <v>0</v>
      </c>
      <c r="AB2484" s="51">
        <f t="shared" si="311"/>
        <v>0</v>
      </c>
      <c r="AC2484" s="52">
        <f t="shared" si="312"/>
        <v>499.9</v>
      </c>
      <c r="AD2484" s="53">
        <f>(ROUND(AC2484-AC2477,1)/AC2477)</f>
        <v>0.18068020784128486</v>
      </c>
      <c r="AE2484" s="44"/>
      <c r="AF2484" s="45"/>
    </row>
    <row r="2485" spans="1:32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7"/>
        <v>139.86000000000001</v>
      </c>
      <c r="Y2485" s="51">
        <f t="shared" si="308"/>
        <v>0</v>
      </c>
      <c r="Z2485" s="51">
        <f t="shared" si="309"/>
        <v>0</v>
      </c>
      <c r="AA2485" s="51">
        <f t="shared" si="310"/>
        <v>360.01800000000003</v>
      </c>
      <c r="AB2485" s="51">
        <f t="shared" si="311"/>
        <v>0</v>
      </c>
      <c r="AC2485" s="52">
        <f t="shared" si="312"/>
        <v>499.9</v>
      </c>
      <c r="AD2485" s="53">
        <f>(ROUND(AC2485-AC2477,1)/AC2477)</f>
        <v>0.18068020784128486</v>
      </c>
      <c r="AE2485" s="44"/>
      <c r="AF2485" s="45"/>
    </row>
    <row r="2486" spans="1:32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7"/>
        <v>139.86000000000001</v>
      </c>
      <c r="Y2486" s="51">
        <f t="shared" si="308"/>
        <v>0</v>
      </c>
      <c r="Z2486" s="51">
        <f t="shared" si="309"/>
        <v>0</v>
      </c>
      <c r="AA2486" s="51">
        <f t="shared" si="310"/>
        <v>0</v>
      </c>
      <c r="AB2486" s="51">
        <f t="shared" si="311"/>
        <v>360.01800000000003</v>
      </c>
      <c r="AC2486" s="52">
        <f t="shared" si="312"/>
        <v>499.9</v>
      </c>
      <c r="AD2486" s="53">
        <f>(ROUND(AC2486-AC2477,1)/AC2477)</f>
        <v>0.18068020784128486</v>
      </c>
      <c r="AE2486" s="44"/>
      <c r="AF2486" s="45"/>
    </row>
    <row r="2487" spans="1:32" x14ac:dyDescent="0.25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7"/>
        <v>462.67200000000003</v>
      </c>
      <c r="Y2487" s="51">
        <f t="shared" si="308"/>
        <v>0</v>
      </c>
      <c r="Z2487" s="51">
        <f t="shared" si="309"/>
        <v>0</v>
      </c>
      <c r="AA2487" s="51">
        <f t="shared" si="310"/>
        <v>0</v>
      </c>
      <c r="AB2487" s="51">
        <f t="shared" si="311"/>
        <v>0</v>
      </c>
      <c r="AC2487" s="52">
        <f t="shared" si="312"/>
        <v>462.7</v>
      </c>
      <c r="AD2487" s="53">
        <f>(ROUND(AC2487-AC2477,1)/AC2477)</f>
        <v>9.2820028341993391E-2</v>
      </c>
      <c r="AE2487" s="44"/>
      <c r="AF2487" s="45"/>
    </row>
    <row r="2488" spans="1:32" x14ac:dyDescent="0.25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7"/>
        <v>497.44800000000009</v>
      </c>
      <c r="Y2488" s="51">
        <f t="shared" si="308"/>
        <v>0</v>
      </c>
      <c r="Z2488" s="51">
        <f t="shared" si="309"/>
        <v>0</v>
      </c>
      <c r="AA2488" s="51">
        <f t="shared" si="310"/>
        <v>0</v>
      </c>
      <c r="AB2488" s="51">
        <f t="shared" si="311"/>
        <v>0</v>
      </c>
      <c r="AC2488" s="52">
        <f t="shared" si="312"/>
        <v>497.4</v>
      </c>
      <c r="AD2488" s="53">
        <f>(ROUND(AC2488-AC2477,1)/AC2477)</f>
        <v>0.17477562588568729</v>
      </c>
      <c r="AE2488" s="44"/>
      <c r="AF2488" s="45"/>
    </row>
    <row r="2489" spans="1:32" x14ac:dyDescent="0.25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7"/>
        <v>497.44800000000009</v>
      </c>
      <c r="Y2489" s="51">
        <f t="shared" si="308"/>
        <v>0</v>
      </c>
      <c r="Z2489" s="51">
        <f t="shared" si="309"/>
        <v>0</v>
      </c>
      <c r="AA2489" s="51">
        <f t="shared" si="310"/>
        <v>0</v>
      </c>
      <c r="AB2489" s="51">
        <f t="shared" si="311"/>
        <v>0</v>
      </c>
      <c r="AC2489" s="52">
        <f t="shared" si="312"/>
        <v>497.4</v>
      </c>
      <c r="AD2489" s="53">
        <f>(ROUND(AC2489-AC2477,1)/AC2477)</f>
        <v>0.17477562588568729</v>
      </c>
      <c r="AE2489" s="35"/>
      <c r="AF2489" s="45"/>
    </row>
    <row r="2490" spans="1:32" x14ac:dyDescent="0.25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7"/>
        <v>464.94000000000005</v>
      </c>
      <c r="Y2490" s="51">
        <f t="shared" si="308"/>
        <v>0</v>
      </c>
      <c r="Z2490" s="51">
        <f t="shared" si="309"/>
        <v>0</v>
      </c>
      <c r="AA2490" s="51">
        <f t="shared" si="310"/>
        <v>0</v>
      </c>
      <c r="AB2490" s="51">
        <f t="shared" si="311"/>
        <v>0</v>
      </c>
      <c r="AC2490" s="52">
        <f t="shared" si="312"/>
        <v>464.9</v>
      </c>
      <c r="AD2490" s="53">
        <f>(ROUND(AC2490-AC2477,1)/AC2477)</f>
        <v>9.8016060462919233E-2</v>
      </c>
      <c r="AE2490" s="44"/>
      <c r="AF2490" s="45"/>
    </row>
    <row r="2491" spans="1:32" x14ac:dyDescent="0.25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7"/>
        <v>495.18000000000006</v>
      </c>
      <c r="Y2491" s="51">
        <f t="shared" si="308"/>
        <v>0</v>
      </c>
      <c r="Z2491" s="51">
        <f t="shared" si="309"/>
        <v>0</v>
      </c>
      <c r="AA2491" s="51">
        <f t="shared" si="310"/>
        <v>0</v>
      </c>
      <c r="AB2491" s="51">
        <f t="shared" si="311"/>
        <v>0</v>
      </c>
      <c r="AC2491" s="52">
        <f t="shared" si="312"/>
        <v>495.2</v>
      </c>
      <c r="AD2491" s="53">
        <f>(ROUND(AC2491-AC2477,1)/AC2477)</f>
        <v>0.16957959376476145</v>
      </c>
      <c r="AE2491" s="44"/>
      <c r="AF2491" s="45"/>
    </row>
    <row r="2492" spans="1:32" x14ac:dyDescent="0.25">
      <c r="A2492" s="54" t="s">
        <v>19</v>
      </c>
      <c r="B2492" s="37" t="s">
        <v>218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7"/>
        <v>429.52</v>
      </c>
      <c r="Y2492" s="41">
        <f t="shared" si="308"/>
        <v>0</v>
      </c>
      <c r="Z2492" s="41">
        <f t="shared" si="309"/>
        <v>0</v>
      </c>
      <c r="AA2492" s="41">
        <f t="shared" si="310"/>
        <v>0</v>
      </c>
      <c r="AB2492" s="41">
        <f t="shared" si="311"/>
        <v>0</v>
      </c>
      <c r="AC2492" s="42">
        <f t="shared" si="312"/>
        <v>429.5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7"/>
        <v>541.62000000000012</v>
      </c>
      <c r="Y2493" s="51">
        <f t="shared" si="308"/>
        <v>0</v>
      </c>
      <c r="Z2493" s="51">
        <f t="shared" si="309"/>
        <v>0</v>
      </c>
      <c r="AA2493" s="51">
        <f t="shared" si="310"/>
        <v>0</v>
      </c>
      <c r="AB2493" s="51">
        <f t="shared" si="311"/>
        <v>0</v>
      </c>
      <c r="AC2493" s="52">
        <f t="shared" si="312"/>
        <v>541.6</v>
      </c>
      <c r="AD2493" s="53">
        <f>(ROUND(AC2493-AC2492,1)/AC2492)</f>
        <v>0.26100116414435387</v>
      </c>
      <c r="AE2493" s="44"/>
      <c r="AF2493" s="45"/>
    </row>
    <row r="2494" spans="1:32" x14ac:dyDescent="0.25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7"/>
        <v>429.52</v>
      </c>
      <c r="Y2494" s="51">
        <f t="shared" si="308"/>
        <v>0</v>
      </c>
      <c r="Z2494" s="51">
        <f t="shared" si="309"/>
        <v>0</v>
      </c>
      <c r="AA2494" s="51">
        <f t="shared" si="310"/>
        <v>0</v>
      </c>
      <c r="AB2494" s="51">
        <f t="shared" si="311"/>
        <v>0</v>
      </c>
      <c r="AC2494" s="52">
        <f t="shared" si="312"/>
        <v>429.5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7"/>
        <v>429.52</v>
      </c>
      <c r="Y2495" s="51">
        <f t="shared" si="308"/>
        <v>0</v>
      </c>
      <c r="Z2495" s="51">
        <f t="shared" si="309"/>
        <v>0</v>
      </c>
      <c r="AA2495" s="51">
        <f t="shared" si="310"/>
        <v>0</v>
      </c>
      <c r="AB2495" s="51">
        <f t="shared" si="311"/>
        <v>0</v>
      </c>
      <c r="AC2495" s="52">
        <f t="shared" si="312"/>
        <v>429.5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59" si="313">N2496+S2496</f>
        <v>429.52</v>
      </c>
      <c r="Y2496" s="51">
        <f t="shared" ref="Y2496:Y2559" si="314">O2496+T2496</f>
        <v>0</v>
      </c>
      <c r="Z2496" s="51">
        <f t="shared" ref="Z2496:Z2559" si="315">P2496+U2496</f>
        <v>0</v>
      </c>
      <c r="AA2496" s="51">
        <f t="shared" ref="AA2496:AA2559" si="316">Q2496+V2496</f>
        <v>0</v>
      </c>
      <c r="AB2496" s="51">
        <f t="shared" ref="AB2496:AB2559" si="317">R2496+W2496</f>
        <v>0</v>
      </c>
      <c r="AC2496" s="52">
        <f t="shared" ref="AC2496:AC2559" si="318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429.52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429.5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143.37</v>
      </c>
      <c r="Y2498" s="51">
        <f t="shared" si="314"/>
        <v>384.34499999999997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527.70000000000005</v>
      </c>
      <c r="AD2498" s="53">
        <f>(ROUND(AC2498-AC2492,1)/AC2492)</f>
        <v>0.22863795110593715</v>
      </c>
      <c r="AE2498" s="44"/>
      <c r="AF2498" s="45"/>
    </row>
    <row r="2499" spans="1:32" x14ac:dyDescent="0.25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143.37</v>
      </c>
      <c r="Y2499" s="51">
        <f t="shared" si="314"/>
        <v>0</v>
      </c>
      <c r="Z2499" s="51">
        <f t="shared" si="315"/>
        <v>384.34499999999997</v>
      </c>
      <c r="AA2499" s="51">
        <f t="shared" si="316"/>
        <v>0</v>
      </c>
      <c r="AB2499" s="51">
        <f t="shared" si="317"/>
        <v>0</v>
      </c>
      <c r="AC2499" s="52">
        <f t="shared" si="318"/>
        <v>527.70000000000005</v>
      </c>
      <c r="AD2499" s="53">
        <f>(ROUND(AC2499-AC2492,1)/AC2492)</f>
        <v>0.22863795110593715</v>
      </c>
      <c r="AE2499" s="44"/>
      <c r="AF2499" s="45"/>
    </row>
    <row r="2500" spans="1:32" x14ac:dyDescent="0.25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3"/>
        <v>143.37</v>
      </c>
      <c r="Y2500" s="51">
        <f t="shared" si="314"/>
        <v>0</v>
      </c>
      <c r="Z2500" s="51">
        <f t="shared" si="315"/>
        <v>0</v>
      </c>
      <c r="AA2500" s="51">
        <f t="shared" si="316"/>
        <v>384.34499999999997</v>
      </c>
      <c r="AB2500" s="51">
        <f t="shared" si="317"/>
        <v>0</v>
      </c>
      <c r="AC2500" s="52">
        <f t="shared" si="318"/>
        <v>527.70000000000005</v>
      </c>
      <c r="AD2500" s="53">
        <f>(ROUND(AC2500-AC2492,1)/AC2492)</f>
        <v>0.22863795110593715</v>
      </c>
      <c r="AE2500" s="44"/>
      <c r="AF2500" s="45"/>
    </row>
    <row r="2501" spans="1:32" x14ac:dyDescent="0.25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3"/>
        <v>143.37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384.34499999999997</v>
      </c>
      <c r="AC2501" s="52">
        <f t="shared" si="318"/>
        <v>527.70000000000005</v>
      </c>
      <c r="AD2501" s="53">
        <f>(ROUND(AC2501-AC2492,1)/AC2492)</f>
        <v>0.22863795110593715</v>
      </c>
      <c r="AE2501" s="44"/>
      <c r="AF2501" s="45"/>
    </row>
    <row r="2502" spans="1:32" x14ac:dyDescent="0.25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509.76000000000005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509.8</v>
      </c>
      <c r="AD2502" s="53">
        <f>(ROUND(AC2502-AC2492,1)/AC2492)</f>
        <v>0.18696158323632131</v>
      </c>
      <c r="AE2502" s="44"/>
      <c r="AF2502" s="45"/>
    </row>
    <row r="2503" spans="1:32" x14ac:dyDescent="0.25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509.76000000000005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509.8</v>
      </c>
      <c r="AD2503" s="53">
        <f>(ROUND(AC2503-AC2492,1)/AC2492)</f>
        <v>0.18696158323632131</v>
      </c>
      <c r="AE2503" s="44"/>
      <c r="AF2503" s="45"/>
    </row>
    <row r="2504" spans="1:32" x14ac:dyDescent="0.25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509.76000000000005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509.8</v>
      </c>
      <c r="AD2504" s="53">
        <f>(ROUND(AC2504-AC2492,1)/AC2492)</f>
        <v>0.18696158323632131</v>
      </c>
      <c r="AE2504" s="44"/>
      <c r="AF2504" s="45"/>
    </row>
    <row r="2505" spans="1:32" x14ac:dyDescent="0.25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481.88250000000005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481.9</v>
      </c>
      <c r="AD2505" s="53">
        <f>(ROUND(AC2505-AC2492,1)/AC2492)</f>
        <v>0.1220023282887078</v>
      </c>
      <c r="AE2505" s="44"/>
      <c r="AF2505" s="45"/>
    </row>
    <row r="2506" spans="1:32" x14ac:dyDescent="0.25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481.88250000000005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481.9</v>
      </c>
      <c r="AD2506" s="53">
        <f>(ROUND(AC2506-AC2492,1)/AC2492)</f>
        <v>0.1220023282887078</v>
      </c>
      <c r="AE2506" s="44"/>
      <c r="AF2506" s="45"/>
    </row>
    <row r="2507" spans="1:32" x14ac:dyDescent="0.25">
      <c r="A2507" s="54" t="s">
        <v>19</v>
      </c>
      <c r="B2507" s="55" t="s">
        <v>219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3"/>
        <v>430.07999999999993</v>
      </c>
      <c r="Y2507" s="41">
        <f t="shared" si="314"/>
        <v>0</v>
      </c>
      <c r="Z2507" s="41">
        <f t="shared" si="315"/>
        <v>0</v>
      </c>
      <c r="AA2507" s="41">
        <f t="shared" si="316"/>
        <v>0</v>
      </c>
      <c r="AB2507" s="41">
        <f t="shared" si="317"/>
        <v>0</v>
      </c>
      <c r="AC2507" s="42">
        <f t="shared" si="318"/>
        <v>430.1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56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3"/>
        <v>514.94399999999996</v>
      </c>
      <c r="Y2508" s="51">
        <f t="shared" si="314"/>
        <v>0</v>
      </c>
      <c r="Z2508" s="51">
        <f t="shared" si="315"/>
        <v>0</v>
      </c>
      <c r="AA2508" s="51">
        <f t="shared" si="316"/>
        <v>0</v>
      </c>
      <c r="AB2508" s="51">
        <f t="shared" si="317"/>
        <v>0</v>
      </c>
      <c r="AC2508" s="52">
        <f t="shared" si="318"/>
        <v>514.9</v>
      </c>
      <c r="AD2508" s="53">
        <f>(ROUND(AC2508-AC2507,1)/AC2507)</f>
        <v>0.1971634503603813</v>
      </c>
      <c r="AE2508" s="44"/>
      <c r="AF2508" s="45"/>
    </row>
    <row r="2509" spans="1:32" x14ac:dyDescent="0.25">
      <c r="A2509" s="46" t="s">
        <v>30</v>
      </c>
      <c r="B2509" s="56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3"/>
        <v>430.07999999999993</v>
      </c>
      <c r="Y2509" s="51">
        <f t="shared" si="314"/>
        <v>0</v>
      </c>
      <c r="Z2509" s="51">
        <f t="shared" si="315"/>
        <v>0</v>
      </c>
      <c r="AA2509" s="51">
        <f t="shared" si="316"/>
        <v>0</v>
      </c>
      <c r="AB2509" s="51">
        <f t="shared" si="317"/>
        <v>0</v>
      </c>
      <c r="AC2509" s="52">
        <f t="shared" si="318"/>
        <v>430.1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56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3"/>
        <v>430.07999999999993</v>
      </c>
      <c r="Y2510" s="51">
        <f t="shared" si="314"/>
        <v>0</v>
      </c>
      <c r="Z2510" s="51">
        <f t="shared" si="315"/>
        <v>0</v>
      </c>
      <c r="AA2510" s="51">
        <f t="shared" si="316"/>
        <v>0</v>
      </c>
      <c r="AB2510" s="51">
        <f t="shared" si="317"/>
        <v>0</v>
      </c>
      <c r="AC2510" s="52">
        <f t="shared" si="318"/>
        <v>430.1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56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3"/>
        <v>430.07999999999993</v>
      </c>
      <c r="Y2511" s="51">
        <f t="shared" si="314"/>
        <v>0</v>
      </c>
      <c r="Z2511" s="51">
        <f t="shared" si="315"/>
        <v>0</v>
      </c>
      <c r="AA2511" s="51">
        <f t="shared" si="316"/>
        <v>0</v>
      </c>
      <c r="AB2511" s="51">
        <f t="shared" si="317"/>
        <v>0</v>
      </c>
      <c r="AC2511" s="52">
        <f t="shared" si="318"/>
        <v>430.1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56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3"/>
        <v>430.07999999999993</v>
      </c>
      <c r="Y2512" s="51">
        <f t="shared" si="314"/>
        <v>0</v>
      </c>
      <c r="Z2512" s="51">
        <f t="shared" si="315"/>
        <v>0</v>
      </c>
      <c r="AA2512" s="51">
        <f t="shared" si="316"/>
        <v>0</v>
      </c>
      <c r="AB2512" s="51">
        <f t="shared" si="317"/>
        <v>0</v>
      </c>
      <c r="AC2512" s="52">
        <f t="shared" si="318"/>
        <v>430.1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56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146.88</v>
      </c>
      <c r="Y2513" s="51">
        <f t="shared" si="314"/>
        <v>387.45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534.29999999999995</v>
      </c>
      <c r="AD2513" s="53">
        <f>(ROUND(AC2513-AC2507,1)/AC2507)</f>
        <v>0.24226923971169495</v>
      </c>
      <c r="AE2513" s="44"/>
      <c r="AF2513" s="45"/>
    </row>
    <row r="2514" spans="1:32" x14ac:dyDescent="0.25">
      <c r="A2514" s="46" t="s">
        <v>35</v>
      </c>
      <c r="B2514" s="56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146.88</v>
      </c>
      <c r="Y2514" s="51">
        <f t="shared" si="314"/>
        <v>0</v>
      </c>
      <c r="Z2514" s="51">
        <f t="shared" si="315"/>
        <v>387.45</v>
      </c>
      <c r="AA2514" s="51">
        <f t="shared" si="316"/>
        <v>0</v>
      </c>
      <c r="AB2514" s="51">
        <f t="shared" si="317"/>
        <v>0</v>
      </c>
      <c r="AC2514" s="52">
        <f t="shared" si="318"/>
        <v>534.29999999999995</v>
      </c>
      <c r="AD2514" s="53">
        <f>(ROUND(AC2514-AC2507,1)/AC2507)</f>
        <v>0.24226923971169495</v>
      </c>
      <c r="AE2514" s="44"/>
      <c r="AF2514" s="45"/>
    </row>
    <row r="2515" spans="1:32" x14ac:dyDescent="0.25">
      <c r="A2515" s="46" t="s">
        <v>36</v>
      </c>
      <c r="B2515" s="56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3"/>
        <v>146.88</v>
      </c>
      <c r="Y2515" s="51">
        <f t="shared" si="314"/>
        <v>0</v>
      </c>
      <c r="Z2515" s="51">
        <f t="shared" si="315"/>
        <v>0</v>
      </c>
      <c r="AA2515" s="51">
        <f t="shared" si="316"/>
        <v>387.45</v>
      </c>
      <c r="AB2515" s="51">
        <f t="shared" si="317"/>
        <v>0</v>
      </c>
      <c r="AC2515" s="52">
        <f t="shared" si="318"/>
        <v>534.29999999999995</v>
      </c>
      <c r="AD2515" s="53">
        <f>(ROUND(AC2515-AC2507,1)/AC2507)</f>
        <v>0.24226923971169495</v>
      </c>
      <c r="AE2515" s="44"/>
      <c r="AF2515" s="45"/>
    </row>
    <row r="2516" spans="1:32" x14ac:dyDescent="0.25">
      <c r="A2516" s="46" t="s">
        <v>37</v>
      </c>
      <c r="B2516" s="56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3"/>
        <v>146.88</v>
      </c>
      <c r="Y2516" s="51">
        <f t="shared" si="314"/>
        <v>0</v>
      </c>
      <c r="Z2516" s="51">
        <f t="shared" si="315"/>
        <v>0</v>
      </c>
      <c r="AA2516" s="51">
        <f t="shared" si="316"/>
        <v>0</v>
      </c>
      <c r="AB2516" s="51">
        <f t="shared" si="317"/>
        <v>387.45</v>
      </c>
      <c r="AC2516" s="52">
        <f t="shared" si="318"/>
        <v>534.29999999999995</v>
      </c>
      <c r="AD2516" s="53">
        <f>(ROUND(AC2516-AC2507,1)/AC2507)</f>
        <v>0.24226923971169495</v>
      </c>
      <c r="AE2516" s="44"/>
      <c r="AF2516" s="45"/>
    </row>
    <row r="2517" spans="1:32" x14ac:dyDescent="0.25">
      <c r="A2517" s="46" t="s">
        <v>38</v>
      </c>
      <c r="B2517" s="56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3"/>
        <v>473.47200000000004</v>
      </c>
      <c r="Y2517" s="51">
        <f t="shared" si="314"/>
        <v>0</v>
      </c>
      <c r="Z2517" s="51">
        <f t="shared" si="315"/>
        <v>0</v>
      </c>
      <c r="AA2517" s="51">
        <f t="shared" si="316"/>
        <v>0</v>
      </c>
      <c r="AB2517" s="51">
        <f t="shared" si="317"/>
        <v>0</v>
      </c>
      <c r="AC2517" s="52">
        <f t="shared" si="318"/>
        <v>473.5</v>
      </c>
      <c r="AD2517" s="53">
        <f>(ROUND(AC2517-AC2507,1)/AC2507)</f>
        <v>0.10090676586840269</v>
      </c>
      <c r="AE2517" s="44"/>
      <c r="AF2517" s="45"/>
    </row>
    <row r="2518" spans="1:32" x14ac:dyDescent="0.25">
      <c r="A2518" s="46" t="s">
        <v>39</v>
      </c>
      <c r="B2518" s="56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3"/>
        <v>518.40000000000009</v>
      </c>
      <c r="Y2518" s="51">
        <f t="shared" si="314"/>
        <v>0</v>
      </c>
      <c r="Z2518" s="51">
        <f t="shared" si="315"/>
        <v>0</v>
      </c>
      <c r="AA2518" s="51">
        <f t="shared" si="316"/>
        <v>0</v>
      </c>
      <c r="AB2518" s="51">
        <f t="shared" si="317"/>
        <v>0</v>
      </c>
      <c r="AC2518" s="52">
        <f t="shared" si="318"/>
        <v>518.4</v>
      </c>
      <c r="AD2518" s="53">
        <f>(ROUND(AC2518-AC2507,1)/AC2507)</f>
        <v>0.20530109276912345</v>
      </c>
      <c r="AE2518" s="44"/>
      <c r="AF2518" s="45"/>
    </row>
    <row r="2519" spans="1:32" x14ac:dyDescent="0.25">
      <c r="A2519" s="46"/>
      <c r="B2519" s="56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3"/>
        <v>518.40000000000009</v>
      </c>
      <c r="Y2519" s="51">
        <f t="shared" si="314"/>
        <v>0</v>
      </c>
      <c r="Z2519" s="51">
        <f t="shared" si="315"/>
        <v>0</v>
      </c>
      <c r="AA2519" s="51">
        <f t="shared" si="316"/>
        <v>0</v>
      </c>
      <c r="AB2519" s="51">
        <f t="shared" si="317"/>
        <v>0</v>
      </c>
      <c r="AC2519" s="52">
        <f t="shared" si="318"/>
        <v>518.4</v>
      </c>
      <c r="AD2519" s="53">
        <f>(ROUND(AC2519-AC2507,1)/AC2507)</f>
        <v>0.20530109276912345</v>
      </c>
      <c r="AE2519" s="44"/>
      <c r="AF2519" s="45"/>
    </row>
    <row r="2520" spans="1:32" x14ac:dyDescent="0.25">
      <c r="A2520" s="46"/>
      <c r="B2520" s="56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3"/>
        <v>475.20000000000005</v>
      </c>
      <c r="Y2520" s="51">
        <f t="shared" si="314"/>
        <v>0</v>
      </c>
      <c r="Z2520" s="51">
        <f t="shared" si="315"/>
        <v>0</v>
      </c>
      <c r="AA2520" s="51">
        <f t="shared" si="316"/>
        <v>0</v>
      </c>
      <c r="AB2520" s="51">
        <f t="shared" si="317"/>
        <v>0</v>
      </c>
      <c r="AC2520" s="52">
        <f t="shared" si="318"/>
        <v>475.2</v>
      </c>
      <c r="AD2520" s="53">
        <f>(ROUND(AC2520-AC2507,1)/AC2507)</f>
        <v>0.10485933503836317</v>
      </c>
      <c r="AE2520" s="44"/>
      <c r="AF2520" s="45"/>
    </row>
    <row r="2521" spans="1:32" x14ac:dyDescent="0.25">
      <c r="A2521" s="46"/>
      <c r="B2521" s="56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3"/>
        <v>514.08000000000015</v>
      </c>
      <c r="Y2521" s="51">
        <f t="shared" si="314"/>
        <v>0</v>
      </c>
      <c r="Z2521" s="51">
        <f t="shared" si="315"/>
        <v>0</v>
      </c>
      <c r="AA2521" s="51">
        <f t="shared" si="316"/>
        <v>0</v>
      </c>
      <c r="AB2521" s="51">
        <f t="shared" si="317"/>
        <v>0</v>
      </c>
      <c r="AC2521" s="52">
        <f t="shared" si="318"/>
        <v>514.1</v>
      </c>
      <c r="AD2521" s="53">
        <f>(ROUND(AC2521-AC2507,1)/AC2507)</f>
        <v>0.19530341780981167</v>
      </c>
      <c r="AE2521" s="44"/>
      <c r="AF2521" s="45"/>
    </row>
    <row r="2522" spans="1:32" x14ac:dyDescent="0.25">
      <c r="A2522" s="54" t="s">
        <v>19</v>
      </c>
      <c r="B2522" s="37" t="s">
        <v>220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3"/>
        <v>422.2399999999999</v>
      </c>
      <c r="Y2522" s="41">
        <f t="shared" si="314"/>
        <v>0</v>
      </c>
      <c r="Z2522" s="41">
        <f t="shared" si="315"/>
        <v>0</v>
      </c>
      <c r="AA2522" s="41">
        <f t="shared" si="316"/>
        <v>0</v>
      </c>
      <c r="AB2522" s="41">
        <f t="shared" si="317"/>
        <v>0</v>
      </c>
      <c r="AC2522" s="42">
        <f t="shared" si="318"/>
        <v>422.2</v>
      </c>
      <c r="AD2522" s="43">
        <v>0</v>
      </c>
      <c r="AE2522" s="44" t="s">
        <v>28</v>
      </c>
      <c r="AF2522" s="45"/>
    </row>
    <row r="2523" spans="1:32" x14ac:dyDescent="0.25">
      <c r="A2523" s="46" t="s">
        <v>29</v>
      </c>
      <c r="B2523" s="47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3"/>
        <v>501.12000000000012</v>
      </c>
      <c r="Y2523" s="51">
        <f t="shared" si="314"/>
        <v>0</v>
      </c>
      <c r="Z2523" s="51">
        <f t="shared" si="315"/>
        <v>0</v>
      </c>
      <c r="AA2523" s="51">
        <f t="shared" si="316"/>
        <v>0</v>
      </c>
      <c r="AB2523" s="51">
        <f t="shared" si="317"/>
        <v>0</v>
      </c>
      <c r="AC2523" s="52">
        <f t="shared" si="318"/>
        <v>501.1</v>
      </c>
      <c r="AD2523" s="53">
        <f>(ROUND(AC2523-AC2522,1)/AC2522)</f>
        <v>0.1868782567503553</v>
      </c>
      <c r="AE2523" s="44"/>
      <c r="AF2523" s="45"/>
    </row>
    <row r="2524" spans="1:32" x14ac:dyDescent="0.25">
      <c r="A2524" s="46" t="s">
        <v>30</v>
      </c>
      <c r="B2524" s="47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3"/>
        <v>422.2399999999999</v>
      </c>
      <c r="Y2524" s="51">
        <f t="shared" si="314"/>
        <v>0</v>
      </c>
      <c r="Z2524" s="51">
        <f t="shared" si="315"/>
        <v>0</v>
      </c>
      <c r="AA2524" s="51">
        <f t="shared" si="316"/>
        <v>0</v>
      </c>
      <c r="AB2524" s="51">
        <f t="shared" si="317"/>
        <v>0</v>
      </c>
      <c r="AC2524" s="52">
        <f t="shared" si="318"/>
        <v>422.2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47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3"/>
        <v>422.2399999999999</v>
      </c>
      <c r="Y2525" s="51">
        <f t="shared" si="314"/>
        <v>0</v>
      </c>
      <c r="Z2525" s="51">
        <f t="shared" si="315"/>
        <v>0</v>
      </c>
      <c r="AA2525" s="51">
        <f t="shared" si="316"/>
        <v>0</v>
      </c>
      <c r="AB2525" s="51">
        <f t="shared" si="317"/>
        <v>0</v>
      </c>
      <c r="AC2525" s="52">
        <f t="shared" si="318"/>
        <v>422.2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47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3"/>
        <v>422.2399999999999</v>
      </c>
      <c r="Y2526" s="51">
        <f t="shared" si="314"/>
        <v>0</v>
      </c>
      <c r="Z2526" s="51">
        <f t="shared" si="315"/>
        <v>0</v>
      </c>
      <c r="AA2526" s="51">
        <f t="shared" si="316"/>
        <v>0</v>
      </c>
      <c r="AB2526" s="51">
        <f t="shared" si="317"/>
        <v>0</v>
      </c>
      <c r="AC2526" s="52">
        <f t="shared" si="318"/>
        <v>422.2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47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3"/>
        <v>422.2399999999999</v>
      </c>
      <c r="Y2527" s="51">
        <f t="shared" si="314"/>
        <v>0</v>
      </c>
      <c r="Z2527" s="51">
        <f t="shared" si="315"/>
        <v>0</v>
      </c>
      <c r="AA2527" s="51">
        <f t="shared" si="316"/>
        <v>0</v>
      </c>
      <c r="AB2527" s="51">
        <f t="shared" si="317"/>
        <v>0</v>
      </c>
      <c r="AC2527" s="52">
        <f t="shared" si="318"/>
        <v>422.2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47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3"/>
        <v>136.08000000000001</v>
      </c>
      <c r="Y2528" s="51">
        <f t="shared" si="314"/>
        <v>384.34499999999997</v>
      </c>
      <c r="Z2528" s="51">
        <f t="shared" si="315"/>
        <v>0</v>
      </c>
      <c r="AA2528" s="51">
        <f t="shared" si="316"/>
        <v>0</v>
      </c>
      <c r="AB2528" s="51">
        <f t="shared" si="317"/>
        <v>0</v>
      </c>
      <c r="AC2528" s="52">
        <f t="shared" si="318"/>
        <v>520.4</v>
      </c>
      <c r="AD2528" s="53">
        <f>(ROUND(AC2528-AC2522,1)/AC2522)</f>
        <v>0.23259118900994791</v>
      </c>
      <c r="AE2528" s="44"/>
      <c r="AF2528" s="45"/>
    </row>
    <row r="2529" spans="1:34" x14ac:dyDescent="0.25">
      <c r="A2529" s="46" t="s">
        <v>35</v>
      </c>
      <c r="B2529" s="47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3"/>
        <v>136.08000000000001</v>
      </c>
      <c r="Y2529" s="51">
        <f t="shared" si="314"/>
        <v>0</v>
      </c>
      <c r="Z2529" s="51">
        <f t="shared" si="315"/>
        <v>384.34499999999997</v>
      </c>
      <c r="AA2529" s="51">
        <f t="shared" si="316"/>
        <v>0</v>
      </c>
      <c r="AB2529" s="51">
        <f t="shared" si="317"/>
        <v>0</v>
      </c>
      <c r="AC2529" s="52">
        <f t="shared" si="318"/>
        <v>520.4</v>
      </c>
      <c r="AD2529" s="53">
        <f>(ROUND(AC2529-AC2522,1)/AC2522)</f>
        <v>0.23259118900994791</v>
      </c>
      <c r="AE2529" s="44"/>
      <c r="AF2529" s="45"/>
    </row>
    <row r="2530" spans="1:34" x14ac:dyDescent="0.25">
      <c r="A2530" s="46" t="s">
        <v>36</v>
      </c>
      <c r="B2530" s="47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13"/>
        <v>136.08000000000001</v>
      </c>
      <c r="Y2530" s="51">
        <f t="shared" si="314"/>
        <v>0</v>
      </c>
      <c r="Z2530" s="51">
        <f t="shared" si="315"/>
        <v>0</v>
      </c>
      <c r="AA2530" s="51">
        <f t="shared" si="316"/>
        <v>384.34499999999997</v>
      </c>
      <c r="AB2530" s="51">
        <f t="shared" si="317"/>
        <v>0</v>
      </c>
      <c r="AC2530" s="52">
        <f t="shared" si="318"/>
        <v>520.4</v>
      </c>
      <c r="AD2530" s="53">
        <f>(ROUND(AC2530-AC2522,1)/AC2522)</f>
        <v>0.23259118900994791</v>
      </c>
      <c r="AE2530" s="44"/>
      <c r="AF2530" s="45"/>
    </row>
    <row r="2531" spans="1:34" x14ac:dyDescent="0.25">
      <c r="A2531" s="46" t="s">
        <v>37</v>
      </c>
      <c r="B2531" s="47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13"/>
        <v>136.08000000000001</v>
      </c>
      <c r="Y2531" s="51">
        <f t="shared" si="314"/>
        <v>0</v>
      </c>
      <c r="Z2531" s="51">
        <f t="shared" si="315"/>
        <v>0</v>
      </c>
      <c r="AA2531" s="51">
        <f t="shared" si="316"/>
        <v>0</v>
      </c>
      <c r="AB2531" s="51">
        <f t="shared" si="317"/>
        <v>384.34499999999997</v>
      </c>
      <c r="AC2531" s="52">
        <f t="shared" si="318"/>
        <v>520.4</v>
      </c>
      <c r="AD2531" s="53">
        <f>(ROUND(AC2531-AC2522,1)/AC2522)</f>
        <v>0.23259118900994791</v>
      </c>
      <c r="AE2531" s="44"/>
      <c r="AF2531" s="45"/>
    </row>
    <row r="2532" spans="1:34" x14ac:dyDescent="0.25">
      <c r="A2532" s="46" t="s">
        <v>38</v>
      </c>
      <c r="B2532" s="47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3"/>
        <v>460.40400000000005</v>
      </c>
      <c r="Y2532" s="51">
        <f t="shared" si="314"/>
        <v>0</v>
      </c>
      <c r="Z2532" s="51">
        <f t="shared" si="315"/>
        <v>0</v>
      </c>
      <c r="AA2532" s="51">
        <f t="shared" si="316"/>
        <v>0</v>
      </c>
      <c r="AB2532" s="51">
        <f t="shared" si="317"/>
        <v>0</v>
      </c>
      <c r="AC2532" s="52">
        <f t="shared" si="318"/>
        <v>460.4</v>
      </c>
      <c r="AD2532" s="53">
        <f>(ROUND(AC2532-AC2522,1)/AC2522)</f>
        <v>9.0478446234012327E-2</v>
      </c>
      <c r="AE2532" s="44"/>
      <c r="AF2532" s="45"/>
    </row>
    <row r="2533" spans="1:34" x14ac:dyDescent="0.25">
      <c r="A2533" s="46" t="s">
        <v>39</v>
      </c>
      <c r="B2533" s="47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3"/>
        <v>501.12000000000012</v>
      </c>
      <c r="Y2533" s="51">
        <f t="shared" si="314"/>
        <v>0</v>
      </c>
      <c r="Z2533" s="51">
        <f t="shared" si="315"/>
        <v>0</v>
      </c>
      <c r="AA2533" s="51">
        <f t="shared" si="316"/>
        <v>0</v>
      </c>
      <c r="AB2533" s="51">
        <f t="shared" si="317"/>
        <v>0</v>
      </c>
      <c r="AC2533" s="52">
        <f t="shared" si="318"/>
        <v>501.1</v>
      </c>
      <c r="AD2533" s="53">
        <f>(ROUND(AC2533-AC2522,1)/AC2522)</f>
        <v>0.1868782567503553</v>
      </c>
      <c r="AE2533" s="44"/>
      <c r="AF2533" s="45"/>
    </row>
    <row r="2534" spans="1:34" x14ac:dyDescent="0.25">
      <c r="A2534" s="46"/>
      <c r="B2534" s="47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3"/>
        <v>501.12000000000012</v>
      </c>
      <c r="Y2534" s="51">
        <f t="shared" si="314"/>
        <v>0</v>
      </c>
      <c r="Z2534" s="51">
        <f t="shared" si="315"/>
        <v>0</v>
      </c>
      <c r="AA2534" s="51">
        <f t="shared" si="316"/>
        <v>0</v>
      </c>
      <c r="AB2534" s="51">
        <f t="shared" si="317"/>
        <v>0</v>
      </c>
      <c r="AC2534" s="52">
        <f t="shared" si="318"/>
        <v>501.1</v>
      </c>
      <c r="AD2534" s="53">
        <f>(ROUND(AC2534-AC2522,1)/AC2522)</f>
        <v>0.1868782567503553</v>
      </c>
      <c r="AE2534" s="44"/>
      <c r="AF2534" s="45"/>
    </row>
    <row r="2535" spans="1:34" x14ac:dyDescent="0.25">
      <c r="A2535" s="46"/>
      <c r="B2535" s="47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3"/>
        <v>461.97000000000008</v>
      </c>
      <c r="Y2535" s="51">
        <f t="shared" si="314"/>
        <v>0</v>
      </c>
      <c r="Z2535" s="51">
        <f t="shared" si="315"/>
        <v>0</v>
      </c>
      <c r="AA2535" s="51">
        <f t="shared" si="316"/>
        <v>0</v>
      </c>
      <c r="AB2535" s="51">
        <f t="shared" si="317"/>
        <v>0</v>
      </c>
      <c r="AC2535" s="52">
        <f t="shared" si="318"/>
        <v>462</v>
      </c>
      <c r="AD2535" s="53">
        <f>(ROUND(AC2535-AC2522,1)/AC2522)</f>
        <v>9.4268119374703932E-2</v>
      </c>
      <c r="AE2535" s="44"/>
      <c r="AF2535" s="45"/>
    </row>
    <row r="2536" spans="1:34" x14ac:dyDescent="0.25">
      <c r="A2536" s="46"/>
      <c r="B2536" s="47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3"/>
        <v>505.03500000000008</v>
      </c>
      <c r="Y2536" s="51">
        <f t="shared" si="314"/>
        <v>0</v>
      </c>
      <c r="Z2536" s="51">
        <f t="shared" si="315"/>
        <v>0</v>
      </c>
      <c r="AA2536" s="51">
        <f t="shared" si="316"/>
        <v>0</v>
      </c>
      <c r="AB2536" s="51">
        <f t="shared" si="317"/>
        <v>0</v>
      </c>
      <c r="AC2536" s="52">
        <f t="shared" si="318"/>
        <v>505</v>
      </c>
      <c r="AD2536" s="53">
        <f>(ROUND(AC2536-AC2522,1)/AC2522)</f>
        <v>0.1961155850307911</v>
      </c>
      <c r="AE2536" s="44"/>
      <c r="AF2536" s="45"/>
    </row>
    <row r="2537" spans="1:34" x14ac:dyDescent="0.25">
      <c r="A2537" s="54" t="s">
        <v>19</v>
      </c>
      <c r="B2537" s="55" t="s">
        <v>221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3"/>
        <v>436.8</v>
      </c>
      <c r="Y2537" s="41">
        <f t="shared" si="314"/>
        <v>0</v>
      </c>
      <c r="Z2537" s="41">
        <f t="shared" si="315"/>
        <v>0</v>
      </c>
      <c r="AA2537" s="41">
        <f t="shared" si="316"/>
        <v>0</v>
      </c>
      <c r="AB2537" s="41">
        <f t="shared" si="317"/>
        <v>0</v>
      </c>
      <c r="AC2537" s="42">
        <f t="shared" si="318"/>
        <v>436.8</v>
      </c>
      <c r="AD2537" s="43">
        <v>0</v>
      </c>
      <c r="AE2537" s="44" t="s">
        <v>28</v>
      </c>
      <c r="AF2537" s="45"/>
      <c r="AH2537" s="3"/>
    </row>
    <row r="2538" spans="1:34" x14ac:dyDescent="0.25">
      <c r="A2538" s="46" t="s">
        <v>29</v>
      </c>
      <c r="B2538" s="56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3"/>
        <v>518.40000000000009</v>
      </c>
      <c r="Y2538" s="51">
        <f t="shared" si="314"/>
        <v>0</v>
      </c>
      <c r="Z2538" s="51">
        <f t="shared" si="315"/>
        <v>0</v>
      </c>
      <c r="AA2538" s="51">
        <f t="shared" si="316"/>
        <v>0</v>
      </c>
      <c r="AB2538" s="51">
        <f t="shared" si="317"/>
        <v>0</v>
      </c>
      <c r="AC2538" s="52">
        <f t="shared" si="318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 x14ac:dyDescent="0.25">
      <c r="A2539" s="46" t="s">
        <v>30</v>
      </c>
      <c r="B2539" s="56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3"/>
        <v>436.8</v>
      </c>
      <c r="Y2539" s="51">
        <f t="shared" si="314"/>
        <v>0</v>
      </c>
      <c r="Z2539" s="51">
        <f t="shared" si="315"/>
        <v>0</v>
      </c>
      <c r="AA2539" s="51">
        <f t="shared" si="316"/>
        <v>0</v>
      </c>
      <c r="AB2539" s="51">
        <f t="shared" si="317"/>
        <v>0</v>
      </c>
      <c r="AC2539" s="52">
        <f t="shared" si="318"/>
        <v>436.8</v>
      </c>
      <c r="AD2539" s="53">
        <f>(ROUND(AC2539-AC2537,1)/AC2537)</f>
        <v>0</v>
      </c>
      <c r="AE2539" s="44"/>
      <c r="AF2539" s="45"/>
      <c r="AH2539" s="3"/>
    </row>
    <row r="2540" spans="1:34" x14ac:dyDescent="0.25">
      <c r="A2540" s="46" t="s">
        <v>31</v>
      </c>
      <c r="B2540" s="56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3"/>
        <v>436.8</v>
      </c>
      <c r="Y2540" s="51">
        <f t="shared" si="314"/>
        <v>0</v>
      </c>
      <c r="Z2540" s="51">
        <f t="shared" si="315"/>
        <v>0</v>
      </c>
      <c r="AA2540" s="51">
        <f t="shared" si="316"/>
        <v>0</v>
      </c>
      <c r="AB2540" s="51">
        <f t="shared" si="317"/>
        <v>0</v>
      </c>
      <c r="AC2540" s="52">
        <f t="shared" si="318"/>
        <v>436.8</v>
      </c>
      <c r="AD2540" s="53">
        <f>(ROUND(AC2540-AC2537,1)/AC2537)</f>
        <v>0</v>
      </c>
      <c r="AE2540" s="44"/>
      <c r="AF2540" s="45"/>
      <c r="AH2540" s="3"/>
    </row>
    <row r="2541" spans="1:34" x14ac:dyDescent="0.25">
      <c r="A2541" s="46" t="s">
        <v>32</v>
      </c>
      <c r="B2541" s="56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3"/>
        <v>436.8</v>
      </c>
      <c r="Y2541" s="51">
        <f t="shared" si="314"/>
        <v>0</v>
      </c>
      <c r="Z2541" s="51">
        <f t="shared" si="315"/>
        <v>0</v>
      </c>
      <c r="AA2541" s="51">
        <f t="shared" si="316"/>
        <v>0</v>
      </c>
      <c r="AB2541" s="51">
        <f t="shared" si="317"/>
        <v>0</v>
      </c>
      <c r="AC2541" s="52">
        <f t="shared" si="318"/>
        <v>436.8</v>
      </c>
      <c r="AD2541" s="53">
        <f>(ROUND(AC2541-AC2537,1)/AC2537)</f>
        <v>0</v>
      </c>
      <c r="AE2541" s="44"/>
      <c r="AF2541" s="45"/>
      <c r="AH2541" s="3"/>
    </row>
    <row r="2542" spans="1:34" x14ac:dyDescent="0.25">
      <c r="A2542" s="46" t="s">
        <v>33</v>
      </c>
      <c r="B2542" s="56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3"/>
        <v>436.8</v>
      </c>
      <c r="Y2542" s="51">
        <f t="shared" si="314"/>
        <v>0</v>
      </c>
      <c r="Z2542" s="51">
        <f t="shared" si="315"/>
        <v>0</v>
      </c>
      <c r="AA2542" s="51">
        <f t="shared" si="316"/>
        <v>0</v>
      </c>
      <c r="AB2542" s="51">
        <f t="shared" si="317"/>
        <v>0</v>
      </c>
      <c r="AC2542" s="52">
        <f t="shared" si="318"/>
        <v>436.8</v>
      </c>
      <c r="AD2542" s="53">
        <f>(ROUND(AC2542-AC2537,1)/AC2537)</f>
        <v>0</v>
      </c>
      <c r="AE2542" s="44"/>
      <c r="AF2542" s="45"/>
      <c r="AH2542" s="3"/>
    </row>
    <row r="2543" spans="1:34" x14ac:dyDescent="0.25">
      <c r="A2543" s="46" t="s">
        <v>34</v>
      </c>
      <c r="B2543" s="56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3"/>
        <v>145.80000000000001</v>
      </c>
      <c r="Y2543" s="51">
        <f t="shared" si="314"/>
        <v>390.25800000000004</v>
      </c>
      <c r="Z2543" s="51">
        <f t="shared" si="315"/>
        <v>0</v>
      </c>
      <c r="AA2543" s="51">
        <f t="shared" si="316"/>
        <v>0</v>
      </c>
      <c r="AB2543" s="51">
        <f t="shared" si="317"/>
        <v>0</v>
      </c>
      <c r="AC2543" s="52">
        <f t="shared" si="318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 x14ac:dyDescent="0.25">
      <c r="A2544" s="46" t="s">
        <v>35</v>
      </c>
      <c r="B2544" s="56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3"/>
        <v>145.80000000000001</v>
      </c>
      <c r="Y2544" s="51">
        <f t="shared" si="314"/>
        <v>0</v>
      </c>
      <c r="Z2544" s="51">
        <f t="shared" si="315"/>
        <v>390.25800000000004</v>
      </c>
      <c r="AA2544" s="51">
        <f t="shared" si="316"/>
        <v>0</v>
      </c>
      <c r="AB2544" s="51">
        <f t="shared" si="317"/>
        <v>0</v>
      </c>
      <c r="AC2544" s="52">
        <f t="shared" si="318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 x14ac:dyDescent="0.25">
      <c r="A2545" s="46" t="s">
        <v>36</v>
      </c>
      <c r="B2545" s="56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13"/>
        <v>145.80000000000001</v>
      </c>
      <c r="Y2545" s="51">
        <f t="shared" si="314"/>
        <v>0</v>
      </c>
      <c r="Z2545" s="51">
        <f t="shared" si="315"/>
        <v>0</v>
      </c>
      <c r="AA2545" s="51">
        <f t="shared" si="316"/>
        <v>390.25800000000004</v>
      </c>
      <c r="AB2545" s="51">
        <f t="shared" si="317"/>
        <v>0</v>
      </c>
      <c r="AC2545" s="52">
        <f t="shared" si="318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 x14ac:dyDescent="0.25">
      <c r="A2546" s="46" t="s">
        <v>37</v>
      </c>
      <c r="B2546" s="56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13"/>
        <v>145.80000000000001</v>
      </c>
      <c r="Y2546" s="51">
        <f t="shared" si="314"/>
        <v>0</v>
      </c>
      <c r="Z2546" s="51">
        <f t="shared" si="315"/>
        <v>0</v>
      </c>
      <c r="AA2546" s="51">
        <f t="shared" si="316"/>
        <v>0</v>
      </c>
      <c r="AB2546" s="51">
        <f t="shared" si="317"/>
        <v>390.25800000000004</v>
      </c>
      <c r="AC2546" s="52">
        <f t="shared" si="318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 x14ac:dyDescent="0.25">
      <c r="A2547" s="46" t="s">
        <v>38</v>
      </c>
      <c r="B2547" s="56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13"/>
        <v>518.40000000000009</v>
      </c>
      <c r="Y2547" s="51">
        <f t="shared" si="314"/>
        <v>0</v>
      </c>
      <c r="Z2547" s="51">
        <f t="shared" si="315"/>
        <v>0</v>
      </c>
      <c r="AA2547" s="51">
        <f t="shared" si="316"/>
        <v>0</v>
      </c>
      <c r="AB2547" s="51">
        <f t="shared" si="317"/>
        <v>0</v>
      </c>
      <c r="AC2547" s="52">
        <f t="shared" si="318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 x14ac:dyDescent="0.25">
      <c r="A2548" s="46" t="s">
        <v>39</v>
      </c>
      <c r="B2548" s="56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13"/>
        <v>518.40000000000009</v>
      </c>
      <c r="Y2548" s="51">
        <f t="shared" si="314"/>
        <v>0</v>
      </c>
      <c r="Z2548" s="51">
        <f t="shared" si="315"/>
        <v>0</v>
      </c>
      <c r="AA2548" s="51">
        <f t="shared" si="316"/>
        <v>0</v>
      </c>
      <c r="AB2548" s="51">
        <f t="shared" si="317"/>
        <v>0</v>
      </c>
      <c r="AC2548" s="52">
        <f t="shared" si="318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 x14ac:dyDescent="0.25">
      <c r="A2549" s="46"/>
      <c r="B2549" s="56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13"/>
        <v>518.40000000000009</v>
      </c>
      <c r="Y2549" s="51">
        <f t="shared" si="314"/>
        <v>0</v>
      </c>
      <c r="Z2549" s="51">
        <f t="shared" si="315"/>
        <v>0</v>
      </c>
      <c r="AA2549" s="51">
        <f t="shared" si="316"/>
        <v>0</v>
      </c>
      <c r="AB2549" s="51">
        <f t="shared" si="317"/>
        <v>0</v>
      </c>
      <c r="AC2549" s="52">
        <f t="shared" si="318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 x14ac:dyDescent="0.25">
      <c r="A2550" s="46"/>
      <c r="B2550" s="56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13"/>
        <v>477.9</v>
      </c>
      <c r="Y2550" s="51">
        <f t="shared" si="314"/>
        <v>0</v>
      </c>
      <c r="Z2550" s="51">
        <f t="shared" si="315"/>
        <v>0</v>
      </c>
      <c r="AA2550" s="51">
        <f t="shared" si="316"/>
        <v>0</v>
      </c>
      <c r="AB2550" s="51">
        <f t="shared" si="317"/>
        <v>0</v>
      </c>
      <c r="AC2550" s="52">
        <f t="shared" si="318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 x14ac:dyDescent="0.25">
      <c r="A2551" s="46"/>
      <c r="B2551" s="56"/>
      <c r="C2551" s="48" t="s">
        <v>18</v>
      </c>
      <c r="D2551" s="67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13"/>
        <v>522.45000000000005</v>
      </c>
      <c r="Y2551" s="51">
        <f t="shared" si="314"/>
        <v>0</v>
      </c>
      <c r="Z2551" s="51">
        <f t="shared" si="315"/>
        <v>0</v>
      </c>
      <c r="AA2551" s="51">
        <f t="shared" si="316"/>
        <v>0</v>
      </c>
      <c r="AB2551" s="51">
        <f t="shared" si="317"/>
        <v>0</v>
      </c>
      <c r="AC2551" s="52">
        <f t="shared" si="318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 x14ac:dyDescent="0.25">
      <c r="A2552" s="54" t="s">
        <v>19</v>
      </c>
      <c r="B2552" s="37" t="s">
        <v>222</v>
      </c>
      <c r="C2552" s="38" t="s">
        <v>4</v>
      </c>
      <c r="D2552" s="39">
        <v>99</v>
      </c>
      <c r="E2552" s="39">
        <v>0</v>
      </c>
      <c r="F2552" s="39">
        <v>0</v>
      </c>
      <c r="G2552" s="39">
        <v>0</v>
      </c>
      <c r="H2552" s="39">
        <v>0</v>
      </c>
      <c r="I2552" s="40">
        <v>100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138.6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13"/>
        <v>415.79999999999995</v>
      </c>
      <c r="Y2552" s="41">
        <f t="shared" si="314"/>
        <v>0</v>
      </c>
      <c r="Z2552" s="41">
        <f t="shared" si="315"/>
        <v>0</v>
      </c>
      <c r="AA2552" s="41">
        <f t="shared" si="316"/>
        <v>0</v>
      </c>
      <c r="AB2552" s="41">
        <f t="shared" si="317"/>
        <v>0</v>
      </c>
      <c r="AC2552" s="42">
        <f t="shared" si="318"/>
        <v>415.8</v>
      </c>
      <c r="AD2552" s="43">
        <v>0</v>
      </c>
      <c r="AE2552" s="44" t="s">
        <v>28</v>
      </c>
      <c r="AF2552" s="45"/>
      <c r="AH2552" s="3"/>
    </row>
    <row r="2553" spans="1:34" x14ac:dyDescent="0.25">
      <c r="A2553" s="46" t="s">
        <v>29</v>
      </c>
      <c r="B2553" s="47">
        <v>38</v>
      </c>
      <c r="C2553" s="48" t="s">
        <v>5</v>
      </c>
      <c r="D2553" s="49">
        <v>99</v>
      </c>
      <c r="E2553" s="49">
        <v>0</v>
      </c>
      <c r="F2553" s="49">
        <v>0</v>
      </c>
      <c r="G2553" s="49">
        <v>0</v>
      </c>
      <c r="H2553" s="49">
        <v>0</v>
      </c>
      <c r="I2553" s="50">
        <v>115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133.65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360.85499999999996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13"/>
        <v>494.505</v>
      </c>
      <c r="Y2553" s="51">
        <f t="shared" si="314"/>
        <v>0</v>
      </c>
      <c r="Z2553" s="51">
        <f t="shared" si="315"/>
        <v>0</v>
      </c>
      <c r="AA2553" s="51">
        <f t="shared" si="316"/>
        <v>0</v>
      </c>
      <c r="AB2553" s="51">
        <f t="shared" si="317"/>
        <v>0</v>
      </c>
      <c r="AC2553" s="52">
        <f t="shared" si="318"/>
        <v>494.5</v>
      </c>
      <c r="AD2553" s="53">
        <f>(ROUND(AC2553-AC2552,1)/AC2552)</f>
        <v>0.18927368927368929</v>
      </c>
      <c r="AE2553" s="44"/>
      <c r="AF2553" s="45"/>
      <c r="AH2553" s="3"/>
    </row>
    <row r="2554" spans="1:34" x14ac:dyDescent="0.25">
      <c r="A2554" s="46" t="s">
        <v>30</v>
      </c>
      <c r="B2554" s="47">
        <v>0</v>
      </c>
      <c r="C2554" s="48" t="s">
        <v>6</v>
      </c>
      <c r="D2554" s="49">
        <v>99</v>
      </c>
      <c r="E2554" s="49">
        <v>0</v>
      </c>
      <c r="F2554" s="49">
        <v>0</v>
      </c>
      <c r="G2554" s="49">
        <v>0</v>
      </c>
      <c r="H2554" s="49">
        <v>0</v>
      </c>
      <c r="I2554" s="50">
        <v>100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138.6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13"/>
        <v>415.79999999999995</v>
      </c>
      <c r="Y2554" s="51">
        <f t="shared" si="314"/>
        <v>0</v>
      </c>
      <c r="Z2554" s="51">
        <f t="shared" si="315"/>
        <v>0</v>
      </c>
      <c r="AA2554" s="51">
        <f t="shared" si="316"/>
        <v>0</v>
      </c>
      <c r="AB2554" s="51">
        <f t="shared" si="317"/>
        <v>0</v>
      </c>
      <c r="AC2554" s="52">
        <f t="shared" si="318"/>
        <v>415.8</v>
      </c>
      <c r="AD2554" s="53">
        <f>(ROUND(AC2554-AC2552,1)/AC2552)</f>
        <v>0</v>
      </c>
      <c r="AE2554" s="44"/>
      <c r="AF2554" s="45"/>
      <c r="AH2554" s="3"/>
    </row>
    <row r="2555" spans="1:34" x14ac:dyDescent="0.25">
      <c r="A2555" s="46" t="s">
        <v>31</v>
      </c>
      <c r="B2555" s="47">
        <v>0</v>
      </c>
      <c r="C2555" s="48" t="s">
        <v>7</v>
      </c>
      <c r="D2555" s="49">
        <v>99</v>
      </c>
      <c r="E2555" s="49">
        <v>0</v>
      </c>
      <c r="F2555" s="49">
        <v>0</v>
      </c>
      <c r="G2555" s="49">
        <v>0</v>
      </c>
      <c r="H2555" s="49">
        <v>0</v>
      </c>
      <c r="I2555" s="50">
        <v>100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138.6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13"/>
        <v>415.79999999999995</v>
      </c>
      <c r="Y2555" s="51">
        <f t="shared" si="314"/>
        <v>0</v>
      </c>
      <c r="Z2555" s="51">
        <f t="shared" si="315"/>
        <v>0</v>
      </c>
      <c r="AA2555" s="51">
        <f t="shared" si="316"/>
        <v>0</v>
      </c>
      <c r="AB2555" s="51">
        <f t="shared" si="317"/>
        <v>0</v>
      </c>
      <c r="AC2555" s="52">
        <f t="shared" si="318"/>
        <v>415.8</v>
      </c>
      <c r="AD2555" s="53">
        <f>(ROUND(AC2555-AC2552,1)/AC2552)</f>
        <v>0</v>
      </c>
      <c r="AE2555" s="44"/>
      <c r="AF2555" s="45"/>
      <c r="AH2555" s="3"/>
    </row>
    <row r="2556" spans="1:34" x14ac:dyDescent="0.25">
      <c r="A2556" s="46" t="s">
        <v>32</v>
      </c>
      <c r="B2556" s="47">
        <v>0</v>
      </c>
      <c r="C2556" s="48" t="s">
        <v>8</v>
      </c>
      <c r="D2556" s="49">
        <v>99</v>
      </c>
      <c r="E2556" s="49">
        <v>0</v>
      </c>
      <c r="F2556" s="49">
        <v>0</v>
      </c>
      <c r="G2556" s="49">
        <v>0</v>
      </c>
      <c r="H2556" s="49">
        <v>0</v>
      </c>
      <c r="I2556" s="50">
        <v>100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138.6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13"/>
        <v>415.79999999999995</v>
      </c>
      <c r="Y2556" s="51">
        <f t="shared" si="314"/>
        <v>0</v>
      </c>
      <c r="Z2556" s="51">
        <f t="shared" si="315"/>
        <v>0</v>
      </c>
      <c r="AA2556" s="51">
        <f t="shared" si="316"/>
        <v>0</v>
      </c>
      <c r="AB2556" s="51">
        <f t="shared" si="317"/>
        <v>0</v>
      </c>
      <c r="AC2556" s="52">
        <f t="shared" si="318"/>
        <v>415.8</v>
      </c>
      <c r="AD2556" s="53">
        <f>(ROUND(AC2556-AC2552,1)/AC2552)</f>
        <v>0</v>
      </c>
      <c r="AE2556" s="44"/>
      <c r="AF2556" s="45"/>
      <c r="AH2556" s="3"/>
    </row>
    <row r="2557" spans="1:34" x14ac:dyDescent="0.25">
      <c r="A2557" s="46" t="s">
        <v>33</v>
      </c>
      <c r="B2557" s="47"/>
      <c r="C2557" s="48" t="s">
        <v>9</v>
      </c>
      <c r="D2557" s="49">
        <v>99</v>
      </c>
      <c r="E2557" s="49">
        <v>0</v>
      </c>
      <c r="F2557" s="49">
        <v>0</v>
      </c>
      <c r="G2557" s="49">
        <v>0</v>
      </c>
      <c r="H2557" s="49">
        <v>0</v>
      </c>
      <c r="I2557" s="50">
        <v>100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138.6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13"/>
        <v>415.79999999999995</v>
      </c>
      <c r="Y2557" s="51">
        <f t="shared" si="314"/>
        <v>0</v>
      </c>
      <c r="Z2557" s="51">
        <f t="shared" si="315"/>
        <v>0</v>
      </c>
      <c r="AA2557" s="51">
        <f t="shared" si="316"/>
        <v>0</v>
      </c>
      <c r="AB2557" s="51">
        <f t="shared" si="317"/>
        <v>0</v>
      </c>
      <c r="AC2557" s="52">
        <f t="shared" si="318"/>
        <v>415.8</v>
      </c>
      <c r="AD2557" s="53">
        <f>(ROUND(AC2557-AC2552,1)/AC2552)</f>
        <v>0</v>
      </c>
      <c r="AE2557" s="44"/>
      <c r="AF2557" s="45"/>
      <c r="AH2557" s="3"/>
    </row>
    <row r="2558" spans="1:34" x14ac:dyDescent="0.25">
      <c r="A2558" s="46" t="s">
        <v>34</v>
      </c>
      <c r="B2558" s="47"/>
      <c r="C2558" s="48" t="s">
        <v>10</v>
      </c>
      <c r="D2558" s="49">
        <v>58</v>
      </c>
      <c r="E2558" s="49">
        <v>112</v>
      </c>
      <c r="F2558" s="49">
        <v>0</v>
      </c>
      <c r="G2558" s="49">
        <v>0</v>
      </c>
      <c r="H2558" s="49">
        <v>0</v>
      </c>
      <c r="I2558" s="50">
        <v>100</v>
      </c>
      <c r="J2558" s="50">
        <v>0</v>
      </c>
      <c r="K2558" s="50">
        <v>75</v>
      </c>
      <c r="L2558" s="50">
        <v>0</v>
      </c>
      <c r="M2558" s="50">
        <v>0</v>
      </c>
      <c r="N2558" s="51">
        <f>D2558*$D$9</f>
        <v>78.300000000000011</v>
      </c>
      <c r="O2558" s="51">
        <f>E2558*$E$9</f>
        <v>151.20000000000002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78.300000000000011</v>
      </c>
      <c r="T2558" s="51">
        <f>(O2558/100)*(K2558*$K$9)</f>
        <v>158.76000000000002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13"/>
        <v>156.60000000000002</v>
      </c>
      <c r="Y2558" s="51">
        <f t="shared" si="314"/>
        <v>309.96000000000004</v>
      </c>
      <c r="Z2558" s="51">
        <f t="shared" si="315"/>
        <v>0</v>
      </c>
      <c r="AA2558" s="51">
        <f t="shared" si="316"/>
        <v>0</v>
      </c>
      <c r="AB2558" s="51">
        <f t="shared" si="317"/>
        <v>0</v>
      </c>
      <c r="AC2558" s="52">
        <f t="shared" si="318"/>
        <v>466.6</v>
      </c>
      <c r="AD2558" s="53">
        <f>(ROUND(AC2558-AC2552,1)/AC2552)</f>
        <v>0.12217412217412216</v>
      </c>
      <c r="AE2558" s="44"/>
      <c r="AF2558" s="45"/>
      <c r="AH2558" s="3"/>
    </row>
    <row r="2559" spans="1:34" x14ac:dyDescent="0.25">
      <c r="A2559" s="46" t="s">
        <v>35</v>
      </c>
      <c r="B2559" s="47"/>
      <c r="C2559" s="48" t="s">
        <v>11</v>
      </c>
      <c r="D2559" s="49">
        <v>58</v>
      </c>
      <c r="E2559" s="49">
        <v>0</v>
      </c>
      <c r="F2559" s="49">
        <v>112</v>
      </c>
      <c r="G2559" s="49">
        <v>0</v>
      </c>
      <c r="H2559" s="49">
        <v>0</v>
      </c>
      <c r="I2559" s="50">
        <v>100</v>
      </c>
      <c r="J2559" s="50">
        <v>0</v>
      </c>
      <c r="K2559" s="50">
        <v>37.5</v>
      </c>
      <c r="L2559" s="50">
        <v>37.5</v>
      </c>
      <c r="M2559" s="50">
        <v>0</v>
      </c>
      <c r="N2559" s="51">
        <f>D2559*$D$10</f>
        <v>78.300000000000011</v>
      </c>
      <c r="O2559" s="51">
        <f>E2559*$E$10</f>
        <v>0</v>
      </c>
      <c r="P2559" s="51">
        <f>F2559*$F$10</f>
        <v>151.20000000000002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78.300000000000011</v>
      </c>
      <c r="T2559" s="51">
        <f>(O2559/100)*(K2559*$J$10)</f>
        <v>0</v>
      </c>
      <c r="U2559" s="51">
        <f>(P2559/100)*(K2559*$K$10)+(P2559/100)*(L2559*$L$10)</f>
        <v>158.76000000000002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13"/>
        <v>156.60000000000002</v>
      </c>
      <c r="Y2559" s="51">
        <f t="shared" si="314"/>
        <v>0</v>
      </c>
      <c r="Z2559" s="51">
        <f t="shared" si="315"/>
        <v>309.96000000000004</v>
      </c>
      <c r="AA2559" s="51">
        <f t="shared" si="316"/>
        <v>0</v>
      </c>
      <c r="AB2559" s="51">
        <f t="shared" si="317"/>
        <v>0</v>
      </c>
      <c r="AC2559" s="52">
        <f t="shared" si="318"/>
        <v>466.6</v>
      </c>
      <c r="AD2559" s="53">
        <f>(ROUND(AC2559-AC2552,1)/AC2552)</f>
        <v>0.12217412217412216</v>
      </c>
      <c r="AE2559" s="44"/>
      <c r="AF2559" s="45"/>
      <c r="AH2559" s="3"/>
    </row>
    <row r="2560" spans="1:34" x14ac:dyDescent="0.25">
      <c r="A2560" s="46" t="s">
        <v>36</v>
      </c>
      <c r="B2560" s="47"/>
      <c r="C2560" s="48" t="s">
        <v>12</v>
      </c>
      <c r="D2560" s="49">
        <v>58</v>
      </c>
      <c r="E2560" s="49">
        <v>0</v>
      </c>
      <c r="F2560" s="49">
        <v>0</v>
      </c>
      <c r="G2560" s="49">
        <v>112</v>
      </c>
      <c r="H2560" s="49">
        <v>0</v>
      </c>
      <c r="I2560" s="50">
        <v>100</v>
      </c>
      <c r="J2560" s="50">
        <v>0</v>
      </c>
      <c r="K2560" s="50">
        <v>0</v>
      </c>
      <c r="L2560" s="50">
        <v>75</v>
      </c>
      <c r="M2560" s="50">
        <v>0</v>
      </c>
      <c r="N2560" s="51">
        <f>D2560*$D$11</f>
        <v>78.300000000000011</v>
      </c>
      <c r="O2560" s="51">
        <f>E2560*$E$11</f>
        <v>0</v>
      </c>
      <c r="P2560" s="51">
        <f>F2560*$F$11</f>
        <v>0</v>
      </c>
      <c r="Q2560" s="51">
        <f>G2560*$G$11</f>
        <v>151.20000000000002</v>
      </c>
      <c r="R2560" s="51">
        <f>H2560*$H$11</f>
        <v>0</v>
      </c>
      <c r="S2560" s="51">
        <f>(N2560/100)*(I2560*$I$11)+(N2560/100)*(J2560*$J$11)</f>
        <v>78.300000000000011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158.76000000000002</v>
      </c>
      <c r="W2560" s="51">
        <f>(R2560/100)*(K2560*$K$11)+(R2560/100)*(L2560*$L$11)</f>
        <v>0</v>
      </c>
      <c r="X2560" s="51">
        <f t="shared" ref="X2560:X2623" si="319">N2560+S2560</f>
        <v>156.60000000000002</v>
      </c>
      <c r="Y2560" s="51">
        <f t="shared" ref="Y2560:Y2623" si="320">O2560+T2560</f>
        <v>0</v>
      </c>
      <c r="Z2560" s="51">
        <f t="shared" ref="Z2560:Z2623" si="321">P2560+U2560</f>
        <v>0</v>
      </c>
      <c r="AA2560" s="51">
        <f t="shared" ref="AA2560:AA2623" si="322">Q2560+V2560</f>
        <v>309.96000000000004</v>
      </c>
      <c r="AB2560" s="51">
        <f t="shared" ref="AB2560:AB2623" si="323">R2560+W2560</f>
        <v>0</v>
      </c>
      <c r="AC2560" s="52">
        <f t="shared" ref="AC2560:AC2623" si="324">ROUND(X2560+Y2560+Z2560+AA2560+AB2560,1)</f>
        <v>466.6</v>
      </c>
      <c r="AD2560" s="53">
        <f>(ROUND(AC2560-AC2552,1)/AC2552)</f>
        <v>0.12217412217412216</v>
      </c>
      <c r="AE2560" s="44"/>
      <c r="AF2560" s="45"/>
      <c r="AH2560" s="3"/>
    </row>
    <row r="2561" spans="1:34" x14ac:dyDescent="0.25">
      <c r="A2561" s="46" t="s">
        <v>37</v>
      </c>
      <c r="B2561" s="47"/>
      <c r="C2561" s="48" t="s">
        <v>13</v>
      </c>
      <c r="D2561" s="49">
        <v>58</v>
      </c>
      <c r="E2561" s="49">
        <v>0</v>
      </c>
      <c r="F2561" s="49">
        <v>0</v>
      </c>
      <c r="G2561" s="49">
        <v>0</v>
      </c>
      <c r="H2561" s="49">
        <v>112</v>
      </c>
      <c r="I2561" s="50">
        <v>100</v>
      </c>
      <c r="J2561" s="50">
        <v>0</v>
      </c>
      <c r="K2561" s="50">
        <v>37.5</v>
      </c>
      <c r="L2561" s="50">
        <v>37.5</v>
      </c>
      <c r="M2561" s="50">
        <v>0</v>
      </c>
      <c r="N2561" s="51">
        <f>D2561*$D$12</f>
        <v>78.300000000000011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151.20000000000002</v>
      </c>
      <c r="S2561" s="51">
        <f>(N2561/100)*(I2561*$I$12)+(N2561/100)*(J2561*$J$12)</f>
        <v>78.300000000000011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158.76000000000002</v>
      </c>
      <c r="X2561" s="51">
        <f t="shared" si="319"/>
        <v>156.60000000000002</v>
      </c>
      <c r="Y2561" s="51">
        <f t="shared" si="320"/>
        <v>0</v>
      </c>
      <c r="Z2561" s="51">
        <f t="shared" si="321"/>
        <v>0</v>
      </c>
      <c r="AA2561" s="51">
        <f t="shared" si="322"/>
        <v>0</v>
      </c>
      <c r="AB2561" s="51">
        <f t="shared" si="323"/>
        <v>309.96000000000004</v>
      </c>
      <c r="AC2561" s="52">
        <f t="shared" si="324"/>
        <v>466.6</v>
      </c>
      <c r="AD2561" s="53">
        <f>(ROUND(AC2561-AC2552,1)/AC2552)</f>
        <v>0.12217412217412216</v>
      </c>
      <c r="AE2561" s="44"/>
      <c r="AF2561" s="45"/>
      <c r="AH2561" s="3"/>
    </row>
    <row r="2562" spans="1:34" x14ac:dyDescent="0.25">
      <c r="A2562" s="46" t="s">
        <v>38</v>
      </c>
      <c r="B2562" s="47"/>
      <c r="C2562" s="48" t="s">
        <v>14</v>
      </c>
      <c r="D2562" s="49">
        <v>99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130</v>
      </c>
      <c r="N2562" s="51">
        <f>D2562*$D$13</f>
        <v>133.65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347.49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19"/>
        <v>481.14</v>
      </c>
      <c r="Y2562" s="51">
        <f t="shared" si="320"/>
        <v>0</v>
      </c>
      <c r="Z2562" s="51">
        <f t="shared" si="321"/>
        <v>0</v>
      </c>
      <c r="AA2562" s="51">
        <f t="shared" si="322"/>
        <v>0</v>
      </c>
      <c r="AB2562" s="51">
        <f t="shared" si="323"/>
        <v>0</v>
      </c>
      <c r="AC2562" s="52">
        <f t="shared" si="324"/>
        <v>481.1</v>
      </c>
      <c r="AD2562" s="53">
        <f>(ROUND(AC2562-AC2552,1)/AC2552)</f>
        <v>0.15704665704665705</v>
      </c>
      <c r="AE2562" s="44"/>
      <c r="AF2562" s="45"/>
      <c r="AH2562" s="3"/>
    </row>
    <row r="2563" spans="1:34" x14ac:dyDescent="0.25">
      <c r="A2563" s="46" t="s">
        <v>39</v>
      </c>
      <c r="B2563" s="47"/>
      <c r="C2563" s="48" t="s">
        <v>15</v>
      </c>
      <c r="D2563" s="49">
        <v>99</v>
      </c>
      <c r="E2563" s="49">
        <v>0</v>
      </c>
      <c r="F2563" s="49">
        <v>0</v>
      </c>
      <c r="G2563" s="49">
        <v>0</v>
      </c>
      <c r="H2563" s="49">
        <v>0</v>
      </c>
      <c r="I2563" s="50">
        <v>100</v>
      </c>
      <c r="J2563" s="50">
        <v>0</v>
      </c>
      <c r="K2563" s="50">
        <v>80</v>
      </c>
      <c r="L2563" s="50">
        <v>0</v>
      </c>
      <c r="M2563" s="50">
        <v>0</v>
      </c>
      <c r="N2563" s="51">
        <f>D2563*$D$14</f>
        <v>133.65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347.49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19"/>
        <v>481.14</v>
      </c>
      <c r="Y2563" s="51">
        <f t="shared" si="320"/>
        <v>0</v>
      </c>
      <c r="Z2563" s="51">
        <f t="shared" si="321"/>
        <v>0</v>
      </c>
      <c r="AA2563" s="51">
        <f t="shared" si="322"/>
        <v>0</v>
      </c>
      <c r="AB2563" s="51">
        <f t="shared" si="323"/>
        <v>0</v>
      </c>
      <c r="AC2563" s="52">
        <f t="shared" si="324"/>
        <v>481.1</v>
      </c>
      <c r="AD2563" s="53">
        <f>(ROUND(AC2563-AC2552,1)/AC2552)</f>
        <v>0.15704665704665705</v>
      </c>
      <c r="AE2563" s="44"/>
      <c r="AF2563" s="45"/>
      <c r="AH2563" s="3"/>
    </row>
    <row r="2564" spans="1:34" x14ac:dyDescent="0.25">
      <c r="A2564" s="46"/>
      <c r="B2564" s="47"/>
      <c r="C2564" s="48" t="s">
        <v>16</v>
      </c>
      <c r="D2564" s="49">
        <v>99</v>
      </c>
      <c r="E2564" s="49">
        <v>0</v>
      </c>
      <c r="F2564" s="49">
        <v>0</v>
      </c>
      <c r="G2564" s="49">
        <v>0</v>
      </c>
      <c r="H2564" s="49">
        <v>0</v>
      </c>
      <c r="I2564" s="50">
        <v>100</v>
      </c>
      <c r="J2564" s="50">
        <v>0</v>
      </c>
      <c r="K2564" s="50">
        <v>0</v>
      </c>
      <c r="L2564" s="50">
        <v>80</v>
      </c>
      <c r="M2564" s="50">
        <v>0</v>
      </c>
      <c r="N2564" s="51">
        <f>D2564*$D$15</f>
        <v>133.65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347.49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19"/>
        <v>481.14</v>
      </c>
      <c r="Y2564" s="51">
        <f t="shared" si="320"/>
        <v>0</v>
      </c>
      <c r="Z2564" s="51">
        <f t="shared" si="321"/>
        <v>0</v>
      </c>
      <c r="AA2564" s="51">
        <f t="shared" si="322"/>
        <v>0</v>
      </c>
      <c r="AB2564" s="51">
        <f t="shared" si="323"/>
        <v>0</v>
      </c>
      <c r="AC2564" s="52">
        <f t="shared" si="324"/>
        <v>481.1</v>
      </c>
      <c r="AD2564" s="53">
        <f>(ROUND(AC2564-AC2552,1)/AC2552)</f>
        <v>0.15704665704665705</v>
      </c>
      <c r="AE2564" s="44"/>
      <c r="AF2564" s="45"/>
      <c r="AH2564" s="3"/>
    </row>
    <row r="2565" spans="1:34" x14ac:dyDescent="0.25">
      <c r="A2565" s="46"/>
      <c r="B2565" s="47"/>
      <c r="C2565" s="48" t="s">
        <v>17</v>
      </c>
      <c r="D2565" s="49">
        <v>99</v>
      </c>
      <c r="E2565" s="49">
        <v>0</v>
      </c>
      <c r="F2565" s="49">
        <v>0</v>
      </c>
      <c r="G2565" s="49">
        <v>0</v>
      </c>
      <c r="H2565" s="49">
        <v>0</v>
      </c>
      <c r="I2565" s="50">
        <v>100</v>
      </c>
      <c r="J2565" s="50">
        <v>55</v>
      </c>
      <c r="K2565" s="50">
        <v>0</v>
      </c>
      <c r="L2565" s="50">
        <v>0</v>
      </c>
      <c r="M2565" s="50">
        <v>0</v>
      </c>
      <c r="N2565" s="51">
        <f>D2565*$D$16</f>
        <v>133.65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317.41875000000005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19"/>
        <v>451.06875000000002</v>
      </c>
      <c r="Y2565" s="51">
        <f t="shared" si="320"/>
        <v>0</v>
      </c>
      <c r="Z2565" s="51">
        <f t="shared" si="321"/>
        <v>0</v>
      </c>
      <c r="AA2565" s="51">
        <f t="shared" si="322"/>
        <v>0</v>
      </c>
      <c r="AB2565" s="51">
        <f t="shared" si="323"/>
        <v>0</v>
      </c>
      <c r="AC2565" s="52">
        <f t="shared" si="324"/>
        <v>451.1</v>
      </c>
      <c r="AD2565" s="53">
        <f>(ROUND(AC2565-AC2552,1)/AC2552)</f>
        <v>8.4896584896584887E-2</v>
      </c>
      <c r="AE2565" s="44"/>
      <c r="AF2565" s="45"/>
      <c r="AH2565" s="3"/>
    </row>
    <row r="2566" spans="1:34" x14ac:dyDescent="0.25">
      <c r="A2566" s="46"/>
      <c r="B2566" s="47"/>
      <c r="C2566" s="48" t="s">
        <v>18</v>
      </c>
      <c r="D2566" s="49">
        <v>99</v>
      </c>
      <c r="E2566" s="49">
        <v>0</v>
      </c>
      <c r="F2566" s="49">
        <v>0</v>
      </c>
      <c r="G2566" s="49">
        <v>0</v>
      </c>
      <c r="H2566" s="49">
        <v>0</v>
      </c>
      <c r="I2566" s="50">
        <v>120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133.65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400.95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19"/>
        <v>534.6</v>
      </c>
      <c r="Y2566" s="51">
        <f t="shared" si="320"/>
        <v>0</v>
      </c>
      <c r="Z2566" s="51">
        <f t="shared" si="321"/>
        <v>0</v>
      </c>
      <c r="AA2566" s="51">
        <f t="shared" si="322"/>
        <v>0</v>
      </c>
      <c r="AB2566" s="51">
        <f t="shared" si="323"/>
        <v>0</v>
      </c>
      <c r="AC2566" s="52">
        <f t="shared" si="324"/>
        <v>534.6</v>
      </c>
      <c r="AD2566" s="53">
        <f>(ROUND(AC2566-AC2552,1)/AC2552)</f>
        <v>0.2857142857142857</v>
      </c>
      <c r="AE2566" s="44"/>
      <c r="AF2566" s="45"/>
      <c r="AH2566" s="3"/>
    </row>
    <row r="2567" spans="1:34" x14ac:dyDescent="0.25">
      <c r="A2567" s="54" t="s">
        <v>19</v>
      </c>
      <c r="B2567" s="58" t="s">
        <v>223</v>
      </c>
      <c r="C2567" s="38" t="s">
        <v>50</v>
      </c>
      <c r="D2567" s="49">
        <v>108</v>
      </c>
      <c r="E2567" s="39">
        <v>0</v>
      </c>
      <c r="F2567" s="39">
        <v>0</v>
      </c>
      <c r="G2567" s="39">
        <v>50</v>
      </c>
      <c r="H2567" s="39">
        <v>0</v>
      </c>
      <c r="I2567" s="40">
        <v>40</v>
      </c>
      <c r="J2567" s="40">
        <v>20</v>
      </c>
      <c r="K2567" s="40">
        <v>0</v>
      </c>
      <c r="L2567" s="40">
        <v>20</v>
      </c>
      <c r="M2567" s="40">
        <v>0</v>
      </c>
      <c r="N2567" s="41">
        <f>D2567*$D$3</f>
        <v>151.19999999999999</v>
      </c>
      <c r="O2567" s="41">
        <f>E2567*$E$3</f>
        <v>0</v>
      </c>
      <c r="P2567" s="41">
        <f>F2567*$F$3</f>
        <v>0</v>
      </c>
      <c r="Q2567" s="41">
        <f>G2567*$G$3</f>
        <v>70</v>
      </c>
      <c r="R2567" s="41">
        <f>H2567*$H$3</f>
        <v>0</v>
      </c>
      <c r="S2567" s="41">
        <f>(N2567/100)*(I2567*$I$3)+(N2567/100)*(J2567*$J$3)</f>
        <v>181.43999999999997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28</v>
      </c>
      <c r="W2567" s="41">
        <f>(R2567/100)*(K2567*$K$3)+(R2567/100)*(L2567*$L$3)</f>
        <v>0</v>
      </c>
      <c r="X2567" s="41">
        <f t="shared" si="319"/>
        <v>332.64</v>
      </c>
      <c r="Y2567" s="41">
        <f t="shared" si="320"/>
        <v>0</v>
      </c>
      <c r="Z2567" s="41">
        <f t="shared" si="321"/>
        <v>0</v>
      </c>
      <c r="AA2567" s="41">
        <f t="shared" si="322"/>
        <v>98</v>
      </c>
      <c r="AB2567" s="41">
        <f t="shared" si="323"/>
        <v>0</v>
      </c>
      <c r="AC2567" s="42">
        <f t="shared" si="324"/>
        <v>430.6</v>
      </c>
      <c r="AD2567" s="43"/>
      <c r="AE2567" s="44" t="s">
        <v>28</v>
      </c>
      <c r="AF2567" s="45"/>
    </row>
    <row r="2568" spans="1:34" x14ac:dyDescent="0.25">
      <c r="A2568" s="46" t="s">
        <v>29</v>
      </c>
      <c r="B2568" s="59">
        <v>18</v>
      </c>
      <c r="C2568" s="48" t="s">
        <v>5</v>
      </c>
      <c r="D2568" s="49">
        <v>108</v>
      </c>
      <c r="E2568" s="49">
        <v>0</v>
      </c>
      <c r="F2568" s="49">
        <v>0</v>
      </c>
      <c r="G2568" s="49">
        <v>50</v>
      </c>
      <c r="H2568" s="49">
        <v>0</v>
      </c>
      <c r="I2568" s="50">
        <v>60</v>
      </c>
      <c r="J2568" s="50">
        <v>35</v>
      </c>
      <c r="K2568" s="50">
        <v>0</v>
      </c>
      <c r="L2568" s="50">
        <v>20</v>
      </c>
      <c r="M2568" s="50">
        <v>0</v>
      </c>
      <c r="N2568" s="51">
        <f>D2568*$D$4</f>
        <v>145.80000000000001</v>
      </c>
      <c r="O2568" s="51">
        <f>E2568*$E$4</f>
        <v>0</v>
      </c>
      <c r="P2568" s="51">
        <f>F2568*$F$4</f>
        <v>0</v>
      </c>
      <c r="Q2568" s="51">
        <f>G2568*$G$4</f>
        <v>67.5</v>
      </c>
      <c r="R2568" s="51">
        <f>H2568*$H$4</f>
        <v>0</v>
      </c>
      <c r="S2568" s="51">
        <f>(N2568/100)*(I2568*$I$4)+(N2568/100)*(J2568*$J$4)</f>
        <v>277.02000000000004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27</v>
      </c>
      <c r="W2568" s="51">
        <f>(R2568/100)*(K2568*$K$4)+(R2568/100)*(L2568*$L$4)</f>
        <v>0</v>
      </c>
      <c r="X2568" s="51">
        <f t="shared" si="319"/>
        <v>422.82000000000005</v>
      </c>
      <c r="Y2568" s="51">
        <f t="shared" si="320"/>
        <v>0</v>
      </c>
      <c r="Z2568" s="51">
        <f t="shared" si="321"/>
        <v>0</v>
      </c>
      <c r="AA2568" s="51">
        <f t="shared" si="322"/>
        <v>94.5</v>
      </c>
      <c r="AB2568" s="51">
        <f t="shared" si="323"/>
        <v>0</v>
      </c>
      <c r="AC2568" s="52">
        <f t="shared" si="324"/>
        <v>517.29999999999995</v>
      </c>
      <c r="AD2568" s="53">
        <f>(ROUND(AC2568-AC2567,1)/AC2567)</f>
        <v>0.20134695773339525</v>
      </c>
      <c r="AE2568" s="44"/>
      <c r="AF2568" s="45"/>
    </row>
    <row r="2569" spans="1:34" x14ac:dyDescent="0.25">
      <c r="A2569" s="46" t="s">
        <v>30</v>
      </c>
      <c r="B2569" s="59">
        <v>14</v>
      </c>
      <c r="C2569" s="48" t="s">
        <v>6</v>
      </c>
      <c r="D2569" s="49">
        <v>108</v>
      </c>
      <c r="E2569" s="49">
        <v>0</v>
      </c>
      <c r="F2569" s="49">
        <v>0</v>
      </c>
      <c r="G2569" s="49">
        <v>50</v>
      </c>
      <c r="H2569" s="49">
        <v>0</v>
      </c>
      <c r="I2569" s="50">
        <v>40</v>
      </c>
      <c r="J2569" s="50">
        <v>20</v>
      </c>
      <c r="K2569" s="50">
        <v>0</v>
      </c>
      <c r="L2569" s="50">
        <v>20</v>
      </c>
      <c r="M2569" s="50">
        <v>0</v>
      </c>
      <c r="N2569" s="51">
        <f>D2569*$D$5</f>
        <v>151.19999999999999</v>
      </c>
      <c r="O2569" s="51">
        <f>E2569*$E$5</f>
        <v>0</v>
      </c>
      <c r="P2569" s="51">
        <f>F2569*$F$5</f>
        <v>0</v>
      </c>
      <c r="Q2569" s="51">
        <f>G2569*$G$5</f>
        <v>70</v>
      </c>
      <c r="R2569" s="51">
        <f>H2569*$H$5</f>
        <v>0</v>
      </c>
      <c r="S2569" s="51">
        <f>(N2569/100)*(I2569*$I$5)+(N2569/100)*(J2569*$J$5)</f>
        <v>181.43999999999997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28</v>
      </c>
      <c r="W2569" s="51">
        <f>(R2569/100)*(K2569*$K$5)+(R2569/100)*(L2569*$L$5)</f>
        <v>0</v>
      </c>
      <c r="X2569" s="51">
        <f t="shared" si="319"/>
        <v>332.64</v>
      </c>
      <c r="Y2569" s="51">
        <f t="shared" si="320"/>
        <v>0</v>
      </c>
      <c r="Z2569" s="51">
        <f t="shared" si="321"/>
        <v>0</v>
      </c>
      <c r="AA2569" s="51">
        <f t="shared" si="322"/>
        <v>98</v>
      </c>
      <c r="AB2569" s="51">
        <f t="shared" si="323"/>
        <v>0</v>
      </c>
      <c r="AC2569" s="52">
        <f t="shared" si="324"/>
        <v>430.6</v>
      </c>
      <c r="AD2569" s="53">
        <f>(ROUND(AC2569-AC2567,1)/AC2567)</f>
        <v>0</v>
      </c>
      <c r="AE2569" s="44"/>
      <c r="AF2569" s="45"/>
    </row>
    <row r="2570" spans="1:34" x14ac:dyDescent="0.25">
      <c r="A2570" s="46" t="s">
        <v>31</v>
      </c>
      <c r="B2570" s="59">
        <v>0</v>
      </c>
      <c r="C2570" s="48" t="s">
        <v>7</v>
      </c>
      <c r="D2570" s="49">
        <v>108</v>
      </c>
      <c r="E2570" s="49">
        <v>0</v>
      </c>
      <c r="F2570" s="49">
        <v>0</v>
      </c>
      <c r="G2570" s="49">
        <v>50</v>
      </c>
      <c r="H2570" s="49">
        <v>0</v>
      </c>
      <c r="I2570" s="50">
        <v>40</v>
      </c>
      <c r="J2570" s="50">
        <v>20</v>
      </c>
      <c r="K2570" s="50">
        <v>0</v>
      </c>
      <c r="L2570" s="50">
        <v>20</v>
      </c>
      <c r="M2570" s="50">
        <v>0</v>
      </c>
      <c r="N2570" s="51">
        <f>D2570*$D$6</f>
        <v>151.19999999999999</v>
      </c>
      <c r="O2570" s="51">
        <f>E2570*$E$6</f>
        <v>0</v>
      </c>
      <c r="P2570" s="51">
        <f>F2570*$F$6</f>
        <v>0</v>
      </c>
      <c r="Q2570" s="51">
        <f>G2570*$G$6</f>
        <v>70</v>
      </c>
      <c r="R2570" s="51">
        <f>H2570*$H$6</f>
        <v>0</v>
      </c>
      <c r="S2570" s="51">
        <f>(N2570/100)*(I2570*$I$6)+(N2570/100)*(J2570*$J$6)</f>
        <v>181.43999999999997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28</v>
      </c>
      <c r="W2570" s="51">
        <f>(R2570/100)*(K2570*$K$6)+(R2570/100)*(L2570*$L$6)</f>
        <v>0</v>
      </c>
      <c r="X2570" s="51">
        <f t="shared" si="319"/>
        <v>332.64</v>
      </c>
      <c r="Y2570" s="51">
        <f t="shared" si="320"/>
        <v>0</v>
      </c>
      <c r="Z2570" s="51">
        <f t="shared" si="321"/>
        <v>0</v>
      </c>
      <c r="AA2570" s="51">
        <f t="shared" si="322"/>
        <v>98</v>
      </c>
      <c r="AB2570" s="51">
        <f t="shared" si="323"/>
        <v>0</v>
      </c>
      <c r="AC2570" s="52">
        <f t="shared" si="324"/>
        <v>430.6</v>
      </c>
      <c r="AD2570" s="53">
        <f>(ROUND(AC2570-AC2567,1)/AC2567)</f>
        <v>0</v>
      </c>
      <c r="AE2570" s="44"/>
      <c r="AF2570" s="45"/>
    </row>
    <row r="2571" spans="1:34" x14ac:dyDescent="0.25">
      <c r="A2571" s="46" t="s">
        <v>32</v>
      </c>
      <c r="B2571" s="59">
        <v>28</v>
      </c>
      <c r="C2571" s="48" t="s">
        <v>8</v>
      </c>
      <c r="D2571" s="49">
        <v>108</v>
      </c>
      <c r="E2571" s="49">
        <v>0</v>
      </c>
      <c r="F2571" s="49">
        <v>0</v>
      </c>
      <c r="G2571" s="49">
        <v>50</v>
      </c>
      <c r="H2571" s="49">
        <v>0</v>
      </c>
      <c r="I2571" s="50">
        <v>40</v>
      </c>
      <c r="J2571" s="50">
        <v>20</v>
      </c>
      <c r="K2571" s="50">
        <v>0</v>
      </c>
      <c r="L2571" s="50">
        <v>20</v>
      </c>
      <c r="M2571" s="50">
        <v>0</v>
      </c>
      <c r="N2571" s="51">
        <f>D2571*$D$7</f>
        <v>151.19999999999999</v>
      </c>
      <c r="O2571" s="51">
        <f>E2571*$E$7</f>
        <v>0</v>
      </c>
      <c r="P2571" s="51">
        <f>F2571*$F$7</f>
        <v>0</v>
      </c>
      <c r="Q2571" s="51">
        <f>G2571*$G$7</f>
        <v>70</v>
      </c>
      <c r="R2571" s="51">
        <f>H2571*$H$7</f>
        <v>0</v>
      </c>
      <c r="S2571" s="51">
        <f>(N2571/100)*(I2571*$I$7)+(N2571/100)*(J2571*$J$7)</f>
        <v>181.43999999999997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28</v>
      </c>
      <c r="W2571" s="51">
        <f>(R2571/100)*(K2571*$K$7)+(R2571/100)*(L2571*$L$7)</f>
        <v>0</v>
      </c>
      <c r="X2571" s="51">
        <f t="shared" si="319"/>
        <v>332.64</v>
      </c>
      <c r="Y2571" s="51">
        <f t="shared" si="320"/>
        <v>0</v>
      </c>
      <c r="Z2571" s="51">
        <f t="shared" si="321"/>
        <v>0</v>
      </c>
      <c r="AA2571" s="51">
        <f t="shared" si="322"/>
        <v>98</v>
      </c>
      <c r="AB2571" s="51">
        <f t="shared" si="323"/>
        <v>0</v>
      </c>
      <c r="AC2571" s="52">
        <f t="shared" si="324"/>
        <v>430.6</v>
      </c>
      <c r="AD2571" s="53">
        <f>(ROUND(AC2571-AC2567,1)/AC2567)</f>
        <v>0</v>
      </c>
      <c r="AE2571" s="44"/>
      <c r="AF2571" s="45"/>
    </row>
    <row r="2572" spans="1:34" x14ac:dyDescent="0.25">
      <c r="A2572" s="46" t="s">
        <v>33</v>
      </c>
      <c r="B2572" s="59"/>
      <c r="C2572" s="48" t="s">
        <v>9</v>
      </c>
      <c r="D2572" s="49">
        <v>108</v>
      </c>
      <c r="E2572" s="49">
        <v>0</v>
      </c>
      <c r="F2572" s="49">
        <v>0</v>
      </c>
      <c r="G2572" s="49">
        <v>50</v>
      </c>
      <c r="H2572" s="49">
        <v>0</v>
      </c>
      <c r="I2572" s="50">
        <v>40</v>
      </c>
      <c r="J2572" s="50">
        <v>20</v>
      </c>
      <c r="K2572" s="50">
        <v>0</v>
      </c>
      <c r="L2572" s="50">
        <v>20</v>
      </c>
      <c r="M2572" s="50">
        <v>0</v>
      </c>
      <c r="N2572" s="51">
        <f>D2572*$D$8</f>
        <v>151.19999999999999</v>
      </c>
      <c r="O2572" s="51">
        <f>E2572*$E$8</f>
        <v>0</v>
      </c>
      <c r="P2572" s="51">
        <f>F2572*$F$8</f>
        <v>0</v>
      </c>
      <c r="Q2572" s="51">
        <f>G2572*$G$8</f>
        <v>70</v>
      </c>
      <c r="R2572" s="51">
        <f>H2572*$H$8</f>
        <v>0</v>
      </c>
      <c r="S2572" s="51">
        <f>(N2572/100)*(I2572*$I$8)+(N2572/100)*(J2572*$J$8)</f>
        <v>181.43999999999997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28</v>
      </c>
      <c r="W2572" s="51">
        <f>(R2572/100)*(K2572*$K$8)+(R2572/100)*(L2572*$L$8)</f>
        <v>0</v>
      </c>
      <c r="X2572" s="51">
        <f t="shared" si="319"/>
        <v>332.64</v>
      </c>
      <c r="Y2572" s="51">
        <f t="shared" si="320"/>
        <v>0</v>
      </c>
      <c r="Z2572" s="51">
        <f t="shared" si="321"/>
        <v>0</v>
      </c>
      <c r="AA2572" s="51">
        <f t="shared" si="322"/>
        <v>98</v>
      </c>
      <c r="AB2572" s="51">
        <f t="shared" si="323"/>
        <v>0</v>
      </c>
      <c r="AC2572" s="52">
        <f t="shared" si="324"/>
        <v>430.6</v>
      </c>
      <c r="AD2572" s="53">
        <f>(ROUND(AC2572-AC2567,1)/AC2567)</f>
        <v>0</v>
      </c>
      <c r="AE2572" s="44"/>
      <c r="AF2572" s="45"/>
    </row>
    <row r="2573" spans="1:34" x14ac:dyDescent="0.25">
      <c r="A2573" s="46" t="s">
        <v>34</v>
      </c>
      <c r="B2573" s="59"/>
      <c r="C2573" s="48" t="s">
        <v>10</v>
      </c>
      <c r="D2573" s="49">
        <v>60</v>
      </c>
      <c r="E2573" s="49">
        <v>130</v>
      </c>
      <c r="F2573" s="49">
        <v>0</v>
      </c>
      <c r="G2573" s="49">
        <v>0</v>
      </c>
      <c r="H2573" s="49">
        <v>0</v>
      </c>
      <c r="I2573" s="50">
        <v>40</v>
      </c>
      <c r="J2573" s="50">
        <v>20</v>
      </c>
      <c r="K2573" s="50">
        <v>90</v>
      </c>
      <c r="L2573" s="50">
        <v>0</v>
      </c>
      <c r="M2573" s="50">
        <v>0</v>
      </c>
      <c r="N2573" s="51">
        <f>D2573*$D$9</f>
        <v>81</v>
      </c>
      <c r="O2573" s="51">
        <f>E2573*$E$9</f>
        <v>175.5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48.600000000000009</v>
      </c>
      <c r="T2573" s="51">
        <f>(O2573/100)*(K2573*$K$9)</f>
        <v>221.12999999999997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19"/>
        <v>129.60000000000002</v>
      </c>
      <c r="Y2573" s="51">
        <f t="shared" si="320"/>
        <v>396.63</v>
      </c>
      <c r="Z2573" s="51">
        <f t="shared" si="321"/>
        <v>0</v>
      </c>
      <c r="AA2573" s="51">
        <f t="shared" si="322"/>
        <v>0</v>
      </c>
      <c r="AB2573" s="51">
        <f t="shared" si="323"/>
        <v>0</v>
      </c>
      <c r="AC2573" s="52">
        <f t="shared" si="324"/>
        <v>526.20000000000005</v>
      </c>
      <c r="AD2573" s="53">
        <f>(ROUND(AC2573-AC2567,1)/AC2567)</f>
        <v>0.22201579191825357</v>
      </c>
      <c r="AE2573" s="44"/>
      <c r="AF2573" s="45"/>
    </row>
    <row r="2574" spans="1:34" x14ac:dyDescent="0.25">
      <c r="A2574" s="46" t="s">
        <v>35</v>
      </c>
      <c r="B2574" s="59"/>
      <c r="C2574" s="48" t="s">
        <v>11</v>
      </c>
      <c r="D2574" s="49">
        <v>60</v>
      </c>
      <c r="E2574" s="49">
        <v>0</v>
      </c>
      <c r="F2574" s="49">
        <v>130</v>
      </c>
      <c r="G2574" s="49">
        <v>0</v>
      </c>
      <c r="H2574" s="49">
        <v>0</v>
      </c>
      <c r="I2574" s="50">
        <v>40</v>
      </c>
      <c r="J2574" s="50">
        <v>20</v>
      </c>
      <c r="K2574" s="50">
        <v>45</v>
      </c>
      <c r="L2574" s="50">
        <v>45</v>
      </c>
      <c r="M2574" s="50">
        <v>0</v>
      </c>
      <c r="N2574" s="51">
        <f>D2574*$D$10</f>
        <v>81</v>
      </c>
      <c r="O2574" s="51">
        <f>E2574*$E$10</f>
        <v>0</v>
      </c>
      <c r="P2574" s="51">
        <f>F2574*$F$10</f>
        <v>175.5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48.600000000000009</v>
      </c>
      <c r="T2574" s="51">
        <f>(O2574/100)*(K2574*$J$10)</f>
        <v>0</v>
      </c>
      <c r="U2574" s="51">
        <f>(P2574/100)*(K2574*$K$10)+(P2574/100)*(L2574*$L$10)</f>
        <v>221.12999999999997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19"/>
        <v>129.60000000000002</v>
      </c>
      <c r="Y2574" s="51">
        <f t="shared" si="320"/>
        <v>0</v>
      </c>
      <c r="Z2574" s="51">
        <f t="shared" si="321"/>
        <v>396.63</v>
      </c>
      <c r="AA2574" s="51">
        <f t="shared" si="322"/>
        <v>0</v>
      </c>
      <c r="AB2574" s="51">
        <f t="shared" si="323"/>
        <v>0</v>
      </c>
      <c r="AC2574" s="52">
        <f t="shared" si="324"/>
        <v>526.20000000000005</v>
      </c>
      <c r="AD2574" s="53">
        <f>(ROUND(AC2574-AC2567,1)/AC2567)</f>
        <v>0.22201579191825357</v>
      </c>
      <c r="AE2574" s="44"/>
      <c r="AF2574" s="45"/>
    </row>
    <row r="2575" spans="1:34" x14ac:dyDescent="0.25">
      <c r="A2575" s="46" t="s">
        <v>36</v>
      </c>
      <c r="B2575" s="59"/>
      <c r="C2575" s="48" t="s">
        <v>12</v>
      </c>
      <c r="D2575" s="49">
        <v>60</v>
      </c>
      <c r="E2575" s="49">
        <v>0</v>
      </c>
      <c r="F2575" s="49">
        <v>0</v>
      </c>
      <c r="G2575" s="49">
        <v>130</v>
      </c>
      <c r="H2575" s="49">
        <v>0</v>
      </c>
      <c r="I2575" s="50">
        <v>40</v>
      </c>
      <c r="J2575" s="50">
        <v>20</v>
      </c>
      <c r="K2575" s="50">
        <v>0</v>
      </c>
      <c r="L2575" s="50">
        <v>100</v>
      </c>
      <c r="M2575" s="50">
        <v>0</v>
      </c>
      <c r="N2575" s="51">
        <f>D2575*$D$11</f>
        <v>81</v>
      </c>
      <c r="O2575" s="51">
        <f>E2575*$E$11</f>
        <v>0</v>
      </c>
      <c r="P2575" s="51">
        <f>F2575*$F$11</f>
        <v>0</v>
      </c>
      <c r="Q2575" s="51">
        <f>G2575*$G$11</f>
        <v>175.5</v>
      </c>
      <c r="R2575" s="51">
        <f>H2575*$H$11</f>
        <v>0</v>
      </c>
      <c r="S2575" s="51">
        <f>(N2575/100)*(I2575*$I$11)+(N2575/100)*(J2575*$J$11)</f>
        <v>48.600000000000009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245.7</v>
      </c>
      <c r="W2575" s="51">
        <f>(R2575/100)*(K2575*$K$11)+(R2575/100)*(L2575*$L$11)</f>
        <v>0</v>
      </c>
      <c r="X2575" s="51">
        <f t="shared" si="319"/>
        <v>129.60000000000002</v>
      </c>
      <c r="Y2575" s="51">
        <f t="shared" si="320"/>
        <v>0</v>
      </c>
      <c r="Z2575" s="51">
        <f t="shared" si="321"/>
        <v>0</v>
      </c>
      <c r="AA2575" s="51">
        <f t="shared" si="322"/>
        <v>421.2</v>
      </c>
      <c r="AB2575" s="51">
        <f t="shared" si="323"/>
        <v>0</v>
      </c>
      <c r="AC2575" s="52">
        <f t="shared" si="324"/>
        <v>550.79999999999995</v>
      </c>
      <c r="AD2575" s="53">
        <f>(ROUND(AC2575-AC2567,1)/AC2567)</f>
        <v>0.2791453785415699</v>
      </c>
      <c r="AE2575" s="44"/>
      <c r="AF2575" s="45"/>
    </row>
    <row r="2576" spans="1:34" x14ac:dyDescent="0.25">
      <c r="A2576" s="46" t="s">
        <v>37</v>
      </c>
      <c r="B2576" s="59"/>
      <c r="C2576" s="48" t="s">
        <v>13</v>
      </c>
      <c r="D2576" s="49">
        <v>60</v>
      </c>
      <c r="E2576" s="49">
        <v>0</v>
      </c>
      <c r="F2576" s="49">
        <v>0</v>
      </c>
      <c r="G2576" s="49">
        <v>0</v>
      </c>
      <c r="H2576" s="49">
        <v>130</v>
      </c>
      <c r="I2576" s="50">
        <v>40</v>
      </c>
      <c r="J2576" s="50">
        <v>20</v>
      </c>
      <c r="K2576" s="50">
        <v>45</v>
      </c>
      <c r="L2576" s="50">
        <v>45</v>
      </c>
      <c r="M2576" s="50">
        <v>0</v>
      </c>
      <c r="N2576" s="51">
        <f>D2576*$D$12</f>
        <v>81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175.5</v>
      </c>
      <c r="S2576" s="51">
        <f>(N2576/100)*(I2576*$I$12)+(N2576/100)*(J2576*$J$12)</f>
        <v>48.600000000000009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221.12999999999997</v>
      </c>
      <c r="X2576" s="51">
        <f t="shared" si="319"/>
        <v>129.60000000000002</v>
      </c>
      <c r="Y2576" s="51">
        <f t="shared" si="320"/>
        <v>0</v>
      </c>
      <c r="Z2576" s="51">
        <f t="shared" si="321"/>
        <v>0</v>
      </c>
      <c r="AA2576" s="51">
        <f t="shared" si="322"/>
        <v>0</v>
      </c>
      <c r="AB2576" s="51">
        <f t="shared" si="323"/>
        <v>396.63</v>
      </c>
      <c r="AC2576" s="52">
        <f t="shared" si="324"/>
        <v>526.20000000000005</v>
      </c>
      <c r="AD2576" s="53">
        <f>(ROUND(AC2576-AC2567,1)/AC2567)</f>
        <v>0.22201579191825357</v>
      </c>
      <c r="AE2576" s="44"/>
      <c r="AF2576" s="45"/>
    </row>
    <row r="2577" spans="1:32" x14ac:dyDescent="0.25">
      <c r="A2577" s="46" t="s">
        <v>38</v>
      </c>
      <c r="B2577" s="59"/>
      <c r="C2577" s="48" t="s">
        <v>14</v>
      </c>
      <c r="D2577" s="49">
        <v>108</v>
      </c>
      <c r="E2577" s="49">
        <v>0</v>
      </c>
      <c r="F2577" s="49">
        <v>0</v>
      </c>
      <c r="G2577" s="49">
        <v>50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79</v>
      </c>
      <c r="N2577" s="51">
        <f>D2577*$D$13</f>
        <v>145.80000000000001</v>
      </c>
      <c r="O2577" s="51">
        <f>E2577*$E$13</f>
        <v>0</v>
      </c>
      <c r="P2577" s="51">
        <f>F2577*$F$13</f>
        <v>0</v>
      </c>
      <c r="Q2577" s="51">
        <f>G2577*$G$13</f>
        <v>67.5</v>
      </c>
      <c r="R2577" s="51">
        <f>H2577*$H$13</f>
        <v>0</v>
      </c>
      <c r="S2577" s="51">
        <f>(N2577/100)*(I2577*$I$13)+(N2577/100)*(J2577*$J$13)+(N2577/100)*(M2577*$M$13)</f>
        <v>230.36400000000003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106.65</v>
      </c>
      <c r="W2577" s="51">
        <f>(R2577/100)*(K2577*$K$13)+(R2577/100)*(L2577*$L$13)+(R2577/100)*(M2577*$M$13)</f>
        <v>0</v>
      </c>
      <c r="X2577" s="51">
        <f t="shared" si="319"/>
        <v>376.16400000000004</v>
      </c>
      <c r="Y2577" s="51">
        <f t="shared" si="320"/>
        <v>0</v>
      </c>
      <c r="Z2577" s="51">
        <f t="shared" si="321"/>
        <v>0</v>
      </c>
      <c r="AA2577" s="51">
        <f t="shared" si="322"/>
        <v>174.15</v>
      </c>
      <c r="AB2577" s="51">
        <f t="shared" si="323"/>
        <v>0</v>
      </c>
      <c r="AC2577" s="52">
        <f t="shared" si="324"/>
        <v>550.29999999999995</v>
      </c>
      <c r="AD2577" s="53">
        <f>(ROUND(AC2577-AC2567,1)/AC2567)</f>
        <v>0.2779842080817464</v>
      </c>
      <c r="AE2577" s="44"/>
      <c r="AF2577" s="45"/>
    </row>
    <row r="2578" spans="1:32" x14ac:dyDescent="0.25">
      <c r="A2578" s="46" t="s">
        <v>39</v>
      </c>
      <c r="B2578" s="59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40</v>
      </c>
      <c r="J2578" s="50">
        <v>20</v>
      </c>
      <c r="K2578" s="50">
        <v>95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371.25000000000006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19"/>
        <v>519.75</v>
      </c>
      <c r="Y2578" s="51">
        <f t="shared" si="320"/>
        <v>0</v>
      </c>
      <c r="Z2578" s="51">
        <f t="shared" si="321"/>
        <v>0</v>
      </c>
      <c r="AA2578" s="51">
        <f t="shared" si="322"/>
        <v>0</v>
      </c>
      <c r="AB2578" s="51">
        <f t="shared" si="323"/>
        <v>0</v>
      </c>
      <c r="AC2578" s="52">
        <f t="shared" si="324"/>
        <v>519.79999999999995</v>
      </c>
      <c r="AD2578" s="53">
        <f>(ROUND(AC2578-AC2567,1)/AC2567)</f>
        <v>0.20715281003251276</v>
      </c>
      <c r="AE2578" s="44"/>
      <c r="AF2578" s="45"/>
    </row>
    <row r="2579" spans="1:32" x14ac:dyDescent="0.25">
      <c r="A2579" s="46"/>
      <c r="B2579" s="59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40</v>
      </c>
      <c r="J2579" s="50">
        <v>20</v>
      </c>
      <c r="K2579" s="50">
        <v>0</v>
      </c>
      <c r="L2579" s="50">
        <v>95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371.25000000000006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19"/>
        <v>519.75</v>
      </c>
      <c r="Y2579" s="51">
        <f t="shared" si="320"/>
        <v>0</v>
      </c>
      <c r="Z2579" s="51">
        <f t="shared" si="321"/>
        <v>0</v>
      </c>
      <c r="AA2579" s="51">
        <f t="shared" si="322"/>
        <v>0</v>
      </c>
      <c r="AB2579" s="51">
        <f t="shared" si="323"/>
        <v>0</v>
      </c>
      <c r="AC2579" s="52">
        <f t="shared" si="324"/>
        <v>519.79999999999995</v>
      </c>
      <c r="AD2579" s="53">
        <f>(ROUND(AC2579-AC2567,1)/AC2567)</f>
        <v>0.20715281003251276</v>
      </c>
      <c r="AE2579" s="44"/>
      <c r="AF2579" s="45"/>
    </row>
    <row r="2580" spans="1:32" x14ac:dyDescent="0.25">
      <c r="A2580" s="46"/>
      <c r="B2580" s="59"/>
      <c r="C2580" s="48" t="s">
        <v>17</v>
      </c>
      <c r="D2580" s="49">
        <v>108</v>
      </c>
      <c r="E2580" s="49">
        <v>0</v>
      </c>
      <c r="F2580" s="49">
        <v>0</v>
      </c>
      <c r="G2580" s="49">
        <v>50</v>
      </c>
      <c r="H2580" s="49">
        <v>0</v>
      </c>
      <c r="I2580" s="50">
        <v>40</v>
      </c>
      <c r="J2580" s="50">
        <v>54</v>
      </c>
      <c r="K2580" s="50">
        <v>0</v>
      </c>
      <c r="L2580" s="50">
        <v>20</v>
      </c>
      <c r="M2580" s="50">
        <v>0</v>
      </c>
      <c r="N2580" s="51">
        <f>D2580*$D$16</f>
        <v>145.80000000000001</v>
      </c>
      <c r="O2580" s="51">
        <f>E2580*$E$16</f>
        <v>0</v>
      </c>
      <c r="P2580" s="51">
        <f>F2580*$F$16</f>
        <v>0</v>
      </c>
      <c r="Q2580" s="51">
        <f>G2580*$G$16</f>
        <v>67.5</v>
      </c>
      <c r="R2580" s="51">
        <f>H2580*$H$16</f>
        <v>0</v>
      </c>
      <c r="S2580" s="51">
        <f>(N2580/100)*(I2580*$I$16)+(N2580/100)*(J2580*$J$16)</f>
        <v>255.15000000000003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13.5</v>
      </c>
      <c r="W2580" s="51">
        <f>(R2580/100)*(K2580*$K$16)+(R2580/100)*(L2580*$L$16)</f>
        <v>0</v>
      </c>
      <c r="X2580" s="51">
        <f t="shared" si="319"/>
        <v>400.95000000000005</v>
      </c>
      <c r="Y2580" s="51">
        <f t="shared" si="320"/>
        <v>0</v>
      </c>
      <c r="Z2580" s="51">
        <f t="shared" si="321"/>
        <v>0</v>
      </c>
      <c r="AA2580" s="51">
        <f t="shared" si="322"/>
        <v>81</v>
      </c>
      <c r="AB2580" s="51">
        <f t="shared" si="323"/>
        <v>0</v>
      </c>
      <c r="AC2580" s="52">
        <f t="shared" si="324"/>
        <v>482</v>
      </c>
      <c r="AD2580" s="53">
        <f>(ROUND(AC2580-AC2567,1)/AC2567)</f>
        <v>0.11936832326985601</v>
      </c>
      <c r="AE2580" s="44"/>
      <c r="AF2580" s="45"/>
    </row>
    <row r="2581" spans="1:32" x14ac:dyDescent="0.25">
      <c r="A2581" s="46"/>
      <c r="B2581" s="59"/>
      <c r="C2581" s="48" t="s">
        <v>18</v>
      </c>
      <c r="D2581" s="49">
        <v>108</v>
      </c>
      <c r="E2581" s="49">
        <v>0</v>
      </c>
      <c r="F2581" s="49">
        <v>0</v>
      </c>
      <c r="G2581" s="49">
        <v>50</v>
      </c>
      <c r="H2581" s="49">
        <v>0</v>
      </c>
      <c r="I2581" s="50">
        <v>75</v>
      </c>
      <c r="J2581" s="50">
        <v>20</v>
      </c>
      <c r="K2581" s="50">
        <v>0</v>
      </c>
      <c r="L2581" s="50">
        <v>20</v>
      </c>
      <c r="M2581" s="50">
        <v>0</v>
      </c>
      <c r="N2581" s="51">
        <f>D2581*$D$17</f>
        <v>145.80000000000001</v>
      </c>
      <c r="O2581" s="51">
        <f>E2581*$E$17</f>
        <v>0</v>
      </c>
      <c r="P2581" s="51">
        <f>F2581*$F$17</f>
        <v>0</v>
      </c>
      <c r="Q2581" s="51">
        <f>G2581*$G$17</f>
        <v>67.5</v>
      </c>
      <c r="R2581" s="51">
        <f>H2581*$H$17</f>
        <v>0</v>
      </c>
      <c r="S2581" s="51">
        <f>(N2581/100)*(I2581*$I$17)+(N2581/100)*(J2581*$J$17)</f>
        <v>302.53500000000008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13.5</v>
      </c>
      <c r="W2581" s="51">
        <f>(R2581/100)*(K2581*$K$17)+(R2581/100)*(L2581*$L$17)</f>
        <v>0</v>
      </c>
      <c r="X2581" s="51">
        <f t="shared" si="319"/>
        <v>448.33500000000009</v>
      </c>
      <c r="Y2581" s="51">
        <f t="shared" si="320"/>
        <v>0</v>
      </c>
      <c r="Z2581" s="51">
        <f t="shared" si="321"/>
        <v>0</v>
      </c>
      <c r="AA2581" s="51">
        <f t="shared" si="322"/>
        <v>81</v>
      </c>
      <c r="AB2581" s="51">
        <f t="shared" si="323"/>
        <v>0</v>
      </c>
      <c r="AC2581" s="52">
        <f t="shared" si="324"/>
        <v>529.29999999999995</v>
      </c>
      <c r="AD2581" s="53">
        <f>(ROUND(AC2581-AC2567,1)/AC2567)</f>
        <v>0.2292150487691593</v>
      </c>
      <c r="AE2581" s="44"/>
      <c r="AF2581" s="45"/>
    </row>
    <row r="2582" spans="1:32" x14ac:dyDescent="0.25">
      <c r="A2582" s="54" t="s">
        <v>19</v>
      </c>
      <c r="B2582" s="60" t="s">
        <v>224</v>
      </c>
      <c r="C2582" s="38" t="s">
        <v>50</v>
      </c>
      <c r="D2582" s="39">
        <v>110</v>
      </c>
      <c r="E2582" s="39">
        <v>0</v>
      </c>
      <c r="F2582" s="39">
        <v>0</v>
      </c>
      <c r="G2582" s="39">
        <v>0</v>
      </c>
      <c r="H2582" s="39">
        <v>0</v>
      </c>
      <c r="I2582" s="40">
        <v>90</v>
      </c>
      <c r="J2582" s="40">
        <v>0</v>
      </c>
      <c r="K2582" s="40">
        <v>0</v>
      </c>
      <c r="L2582" s="40">
        <v>0</v>
      </c>
      <c r="M2582" s="40">
        <v>0</v>
      </c>
      <c r="N2582" s="41">
        <f>D2582*$D$3</f>
        <v>154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277.2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19"/>
        <v>431.2</v>
      </c>
      <c r="Y2582" s="41">
        <f t="shared" si="320"/>
        <v>0</v>
      </c>
      <c r="Z2582" s="41">
        <f t="shared" si="321"/>
        <v>0</v>
      </c>
      <c r="AA2582" s="41">
        <f t="shared" si="322"/>
        <v>0</v>
      </c>
      <c r="AB2582" s="41">
        <f t="shared" si="323"/>
        <v>0</v>
      </c>
      <c r="AC2582" s="42">
        <f t="shared" si="324"/>
        <v>431.2</v>
      </c>
      <c r="AD2582" s="43"/>
      <c r="AE2582" s="44" t="s">
        <v>28</v>
      </c>
      <c r="AF2582" s="45"/>
    </row>
    <row r="2583" spans="1:32" x14ac:dyDescent="0.25">
      <c r="A2583" s="46" t="s">
        <v>29</v>
      </c>
      <c r="B2583" s="61">
        <v>25</v>
      </c>
      <c r="C2583" s="48" t="s">
        <v>5</v>
      </c>
      <c r="D2583" s="49">
        <v>110</v>
      </c>
      <c r="E2583" s="49">
        <v>0</v>
      </c>
      <c r="F2583" s="49">
        <v>0</v>
      </c>
      <c r="G2583" s="49">
        <v>0</v>
      </c>
      <c r="H2583" s="49">
        <v>0</v>
      </c>
      <c r="I2583" s="50">
        <v>95</v>
      </c>
      <c r="J2583" s="50">
        <v>20</v>
      </c>
      <c r="K2583" s="50">
        <v>0</v>
      </c>
      <c r="L2583" s="50">
        <v>0</v>
      </c>
      <c r="M2583" s="50">
        <v>0</v>
      </c>
      <c r="N2583" s="51">
        <f>D2583*$D$4</f>
        <v>148.5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341.55000000000007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19"/>
        <v>490.05000000000007</v>
      </c>
      <c r="Y2583" s="51">
        <f t="shared" si="320"/>
        <v>0</v>
      </c>
      <c r="Z2583" s="51">
        <f t="shared" si="321"/>
        <v>0</v>
      </c>
      <c r="AA2583" s="51">
        <f t="shared" si="322"/>
        <v>0</v>
      </c>
      <c r="AB2583" s="51">
        <f t="shared" si="323"/>
        <v>0</v>
      </c>
      <c r="AC2583" s="52">
        <f t="shared" si="324"/>
        <v>490.1</v>
      </c>
      <c r="AD2583" s="53">
        <f>(ROUND(AC2583-AC2582,1)/AC2582)</f>
        <v>0.13659554730983303</v>
      </c>
      <c r="AE2583" s="44"/>
      <c r="AF2583" s="45"/>
    </row>
    <row r="2584" spans="1:32" x14ac:dyDescent="0.25">
      <c r="A2584" s="46" t="s">
        <v>30</v>
      </c>
      <c r="B2584" s="61">
        <v>0</v>
      </c>
      <c r="C2584" s="48" t="s">
        <v>6</v>
      </c>
      <c r="D2584" s="49">
        <v>110</v>
      </c>
      <c r="E2584" s="49">
        <v>0</v>
      </c>
      <c r="F2584" s="49">
        <v>0</v>
      </c>
      <c r="G2584" s="49">
        <v>0</v>
      </c>
      <c r="H2584" s="49">
        <v>0</v>
      </c>
      <c r="I2584" s="50">
        <v>90</v>
      </c>
      <c r="J2584" s="50">
        <v>0</v>
      </c>
      <c r="K2584" s="50">
        <v>0</v>
      </c>
      <c r="L2584" s="50">
        <v>0</v>
      </c>
      <c r="M2584" s="50">
        <v>0</v>
      </c>
      <c r="N2584" s="51">
        <f>D2584*$D$5</f>
        <v>154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277.2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19"/>
        <v>431.2</v>
      </c>
      <c r="Y2584" s="51">
        <f t="shared" si="320"/>
        <v>0</v>
      </c>
      <c r="Z2584" s="51">
        <f t="shared" si="321"/>
        <v>0</v>
      </c>
      <c r="AA2584" s="51">
        <f t="shared" si="322"/>
        <v>0</v>
      </c>
      <c r="AB2584" s="51">
        <f t="shared" si="323"/>
        <v>0</v>
      </c>
      <c r="AC2584" s="52">
        <f t="shared" si="324"/>
        <v>431.2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61">
        <v>0</v>
      </c>
      <c r="C2585" s="48" t="s">
        <v>7</v>
      </c>
      <c r="D2585" s="49">
        <v>110</v>
      </c>
      <c r="E2585" s="49">
        <v>0</v>
      </c>
      <c r="F2585" s="49">
        <v>0</v>
      </c>
      <c r="G2585" s="49">
        <v>0</v>
      </c>
      <c r="H2585" s="49">
        <v>0</v>
      </c>
      <c r="I2585" s="50">
        <v>90</v>
      </c>
      <c r="J2585" s="50">
        <v>0</v>
      </c>
      <c r="K2585" s="50">
        <v>0</v>
      </c>
      <c r="L2585" s="50">
        <v>0</v>
      </c>
      <c r="M2585" s="50">
        <v>0</v>
      </c>
      <c r="N2585" s="51">
        <f>D2585*$D$6</f>
        <v>154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277.2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19"/>
        <v>431.2</v>
      </c>
      <c r="Y2585" s="51">
        <f t="shared" si="320"/>
        <v>0</v>
      </c>
      <c r="Z2585" s="51">
        <f t="shared" si="321"/>
        <v>0</v>
      </c>
      <c r="AA2585" s="51">
        <f t="shared" si="322"/>
        <v>0</v>
      </c>
      <c r="AB2585" s="51">
        <f t="shared" si="323"/>
        <v>0</v>
      </c>
      <c r="AC2585" s="52">
        <f t="shared" si="324"/>
        <v>431.2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61">
        <v>0</v>
      </c>
      <c r="C2586" s="48" t="s">
        <v>8</v>
      </c>
      <c r="D2586" s="49">
        <v>110</v>
      </c>
      <c r="E2586" s="49">
        <v>0</v>
      </c>
      <c r="F2586" s="49">
        <v>0</v>
      </c>
      <c r="G2586" s="49">
        <v>0</v>
      </c>
      <c r="H2586" s="49">
        <v>0</v>
      </c>
      <c r="I2586" s="50">
        <v>90</v>
      </c>
      <c r="J2586" s="50">
        <v>0</v>
      </c>
      <c r="K2586" s="50">
        <v>0</v>
      </c>
      <c r="L2586" s="50">
        <v>0</v>
      </c>
      <c r="M2586" s="50">
        <v>0</v>
      </c>
      <c r="N2586" s="51">
        <f>D2586*$D$7</f>
        <v>154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277.2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19"/>
        <v>431.2</v>
      </c>
      <c r="Y2586" s="51">
        <f t="shared" si="320"/>
        <v>0</v>
      </c>
      <c r="Z2586" s="51">
        <f t="shared" si="321"/>
        <v>0</v>
      </c>
      <c r="AA2586" s="51">
        <f t="shared" si="322"/>
        <v>0</v>
      </c>
      <c r="AB2586" s="51">
        <f t="shared" si="323"/>
        <v>0</v>
      </c>
      <c r="AC2586" s="52">
        <f t="shared" si="324"/>
        <v>431.2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61"/>
      <c r="C2587" s="48" t="s">
        <v>9</v>
      </c>
      <c r="D2587" s="49">
        <v>110</v>
      </c>
      <c r="E2587" s="49">
        <v>0</v>
      </c>
      <c r="F2587" s="49">
        <v>0</v>
      </c>
      <c r="G2587" s="49">
        <v>0</v>
      </c>
      <c r="H2587" s="49">
        <v>0</v>
      </c>
      <c r="I2587" s="50">
        <v>90</v>
      </c>
      <c r="J2587" s="50">
        <v>0</v>
      </c>
      <c r="K2587" s="50">
        <v>0</v>
      </c>
      <c r="L2587" s="50">
        <v>0</v>
      </c>
      <c r="M2587" s="50">
        <v>0</v>
      </c>
      <c r="N2587" s="51">
        <f>D2587*$D$8</f>
        <v>154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277.2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19"/>
        <v>431.2</v>
      </c>
      <c r="Y2587" s="51">
        <f t="shared" si="320"/>
        <v>0</v>
      </c>
      <c r="Z2587" s="51">
        <f t="shared" si="321"/>
        <v>0</v>
      </c>
      <c r="AA2587" s="51">
        <f t="shared" si="322"/>
        <v>0</v>
      </c>
      <c r="AB2587" s="51">
        <f t="shared" si="323"/>
        <v>0</v>
      </c>
      <c r="AC2587" s="52">
        <f t="shared" si="324"/>
        <v>431.2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61"/>
      <c r="C2588" s="48" t="s">
        <v>10</v>
      </c>
      <c r="D2588" s="49">
        <v>55</v>
      </c>
      <c r="E2588" s="49">
        <v>120</v>
      </c>
      <c r="F2588" s="49">
        <v>0</v>
      </c>
      <c r="G2588" s="49">
        <v>0</v>
      </c>
      <c r="H2588" s="49">
        <v>0</v>
      </c>
      <c r="I2588" s="50">
        <v>90</v>
      </c>
      <c r="J2588" s="50">
        <v>0</v>
      </c>
      <c r="K2588" s="50">
        <v>95</v>
      </c>
      <c r="L2588" s="50">
        <v>0</v>
      </c>
      <c r="M2588" s="50">
        <v>0</v>
      </c>
      <c r="N2588" s="51">
        <f>D2588*$D$9</f>
        <v>74.25</v>
      </c>
      <c r="O2588" s="51">
        <f>E2588*$E$9</f>
        <v>162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66.825000000000003</v>
      </c>
      <c r="T2588" s="51">
        <f>(O2588/100)*(K2588*$K$9)</f>
        <v>215.46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19"/>
        <v>141.07499999999999</v>
      </c>
      <c r="Y2588" s="51">
        <f t="shared" si="320"/>
        <v>377.46000000000004</v>
      </c>
      <c r="Z2588" s="51">
        <f t="shared" si="321"/>
        <v>0</v>
      </c>
      <c r="AA2588" s="51">
        <f t="shared" si="322"/>
        <v>0</v>
      </c>
      <c r="AB2588" s="51">
        <f t="shared" si="323"/>
        <v>0</v>
      </c>
      <c r="AC2588" s="52">
        <f t="shared" si="324"/>
        <v>518.5</v>
      </c>
      <c r="AD2588" s="53">
        <f>(ROUND(AC2588-AC2582,1)/AC2582)</f>
        <v>0.20245825602968459</v>
      </c>
      <c r="AE2588" s="44"/>
      <c r="AF2588" s="45"/>
    </row>
    <row r="2589" spans="1:32" x14ac:dyDescent="0.25">
      <c r="A2589" s="46" t="s">
        <v>35</v>
      </c>
      <c r="B2589" s="61"/>
      <c r="C2589" s="48" t="s">
        <v>11</v>
      </c>
      <c r="D2589" s="49">
        <v>55</v>
      </c>
      <c r="E2589" s="49">
        <v>0</v>
      </c>
      <c r="F2589" s="49">
        <v>120</v>
      </c>
      <c r="G2589" s="49">
        <v>0</v>
      </c>
      <c r="H2589" s="49">
        <v>0</v>
      </c>
      <c r="I2589" s="50">
        <v>90</v>
      </c>
      <c r="J2589" s="50">
        <v>0</v>
      </c>
      <c r="K2589" s="50">
        <v>47.5</v>
      </c>
      <c r="L2589" s="50">
        <v>47.5</v>
      </c>
      <c r="M2589" s="50">
        <v>0</v>
      </c>
      <c r="N2589" s="51">
        <f>D2589*$D$10</f>
        <v>74.25</v>
      </c>
      <c r="O2589" s="51">
        <f>E2589*$E$10</f>
        <v>0</v>
      </c>
      <c r="P2589" s="51">
        <f>F2589*$F$10</f>
        <v>162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66.825000000000003</v>
      </c>
      <c r="T2589" s="51">
        <f>(O2589/100)*(K2589*$J$10)</f>
        <v>0</v>
      </c>
      <c r="U2589" s="51">
        <f>(P2589/100)*(K2589*$K$10)+(P2589/100)*(L2589*$L$10)</f>
        <v>215.46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19"/>
        <v>141.07499999999999</v>
      </c>
      <c r="Y2589" s="51">
        <f t="shared" si="320"/>
        <v>0</v>
      </c>
      <c r="Z2589" s="51">
        <f t="shared" si="321"/>
        <v>377.46000000000004</v>
      </c>
      <c r="AA2589" s="51">
        <f t="shared" si="322"/>
        <v>0</v>
      </c>
      <c r="AB2589" s="51">
        <f t="shared" si="323"/>
        <v>0</v>
      </c>
      <c r="AC2589" s="52">
        <f t="shared" si="324"/>
        <v>518.5</v>
      </c>
      <c r="AD2589" s="53">
        <f>(ROUND(AC2589-AC2582,1)/AC2582)</f>
        <v>0.20245825602968459</v>
      </c>
      <c r="AE2589" s="44"/>
      <c r="AF2589" s="45"/>
    </row>
    <row r="2590" spans="1:32" x14ac:dyDescent="0.25">
      <c r="A2590" s="46" t="s">
        <v>36</v>
      </c>
      <c r="B2590" s="61"/>
      <c r="C2590" s="48" t="s">
        <v>12</v>
      </c>
      <c r="D2590" s="49">
        <v>55</v>
      </c>
      <c r="E2590" s="49">
        <v>0</v>
      </c>
      <c r="F2590" s="49">
        <v>0</v>
      </c>
      <c r="G2590" s="49">
        <v>120</v>
      </c>
      <c r="H2590" s="49">
        <v>0</v>
      </c>
      <c r="I2590" s="50">
        <v>90</v>
      </c>
      <c r="J2590" s="50">
        <v>0</v>
      </c>
      <c r="K2590" s="50">
        <v>0</v>
      </c>
      <c r="L2590" s="50">
        <v>95</v>
      </c>
      <c r="M2590" s="50">
        <v>0</v>
      </c>
      <c r="N2590" s="51">
        <f>D2590*$D$11</f>
        <v>74.25</v>
      </c>
      <c r="O2590" s="51">
        <f>E2590*$E$11</f>
        <v>0</v>
      </c>
      <c r="P2590" s="51">
        <f>F2590*$F$11</f>
        <v>0</v>
      </c>
      <c r="Q2590" s="51">
        <f>G2590*$G$11</f>
        <v>162</v>
      </c>
      <c r="R2590" s="51">
        <f>H2590*$H$11</f>
        <v>0</v>
      </c>
      <c r="S2590" s="51">
        <f>(N2590/100)*(I2590*$I$11)+(N2590/100)*(J2590*$J$11)</f>
        <v>66.825000000000003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215.46</v>
      </c>
      <c r="W2590" s="51">
        <f>(R2590/100)*(K2590*$K$11)+(R2590/100)*(L2590*$L$11)</f>
        <v>0</v>
      </c>
      <c r="X2590" s="51">
        <f t="shared" si="319"/>
        <v>141.07499999999999</v>
      </c>
      <c r="Y2590" s="51">
        <f t="shared" si="320"/>
        <v>0</v>
      </c>
      <c r="Z2590" s="51">
        <f t="shared" si="321"/>
        <v>0</v>
      </c>
      <c r="AA2590" s="51">
        <f t="shared" si="322"/>
        <v>377.46000000000004</v>
      </c>
      <c r="AB2590" s="51">
        <f t="shared" si="323"/>
        <v>0</v>
      </c>
      <c r="AC2590" s="52">
        <f t="shared" si="324"/>
        <v>518.5</v>
      </c>
      <c r="AD2590" s="53">
        <f>(ROUND(AC2590-AC2582,1)/AC2582)</f>
        <v>0.20245825602968459</v>
      </c>
      <c r="AE2590" s="44"/>
      <c r="AF2590" s="45"/>
    </row>
    <row r="2591" spans="1:32" x14ac:dyDescent="0.25">
      <c r="A2591" s="46" t="s">
        <v>37</v>
      </c>
      <c r="B2591" s="61"/>
      <c r="C2591" s="48" t="s">
        <v>13</v>
      </c>
      <c r="D2591" s="49">
        <v>55</v>
      </c>
      <c r="E2591" s="49">
        <v>0</v>
      </c>
      <c r="F2591" s="49">
        <v>0</v>
      </c>
      <c r="G2591" s="49">
        <v>0</v>
      </c>
      <c r="H2591" s="49">
        <v>120</v>
      </c>
      <c r="I2591" s="50">
        <v>90</v>
      </c>
      <c r="J2591" s="50">
        <v>0</v>
      </c>
      <c r="K2591" s="50">
        <v>47.5</v>
      </c>
      <c r="L2591" s="50">
        <v>47.5</v>
      </c>
      <c r="M2591" s="50">
        <v>0</v>
      </c>
      <c r="N2591" s="51">
        <f>D2591*$D$12</f>
        <v>74.25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162</v>
      </c>
      <c r="S2591" s="51">
        <f>(N2591/100)*(I2591*$I$12)+(N2591/100)*(J2591*$J$12)</f>
        <v>66.825000000000003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215.46</v>
      </c>
      <c r="X2591" s="51">
        <f t="shared" si="319"/>
        <v>141.07499999999999</v>
      </c>
      <c r="Y2591" s="51">
        <f t="shared" si="320"/>
        <v>0</v>
      </c>
      <c r="Z2591" s="51">
        <f t="shared" si="321"/>
        <v>0</v>
      </c>
      <c r="AA2591" s="51">
        <f t="shared" si="322"/>
        <v>0</v>
      </c>
      <c r="AB2591" s="51">
        <f t="shared" si="323"/>
        <v>377.46000000000004</v>
      </c>
      <c r="AC2591" s="52">
        <f t="shared" si="324"/>
        <v>518.5</v>
      </c>
      <c r="AD2591" s="53">
        <f>(ROUND(AC2591-AC2582,1)/AC2582)</f>
        <v>0.20245825602968459</v>
      </c>
      <c r="AE2591" s="44"/>
      <c r="AF2591" s="45"/>
    </row>
    <row r="2592" spans="1:32" x14ac:dyDescent="0.25">
      <c r="A2592" s="46" t="s">
        <v>38</v>
      </c>
      <c r="B2592" s="61"/>
      <c r="C2592" s="48" t="s">
        <v>14</v>
      </c>
      <c r="D2592" s="49">
        <v>110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107</v>
      </c>
      <c r="N2592" s="51">
        <f>D2592*$D$13</f>
        <v>148.5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317.79000000000002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19"/>
        <v>466.29</v>
      </c>
      <c r="Y2592" s="51">
        <f t="shared" si="320"/>
        <v>0</v>
      </c>
      <c r="Z2592" s="51">
        <f t="shared" si="321"/>
        <v>0</v>
      </c>
      <c r="AA2592" s="51">
        <f t="shared" si="322"/>
        <v>0</v>
      </c>
      <c r="AB2592" s="51">
        <f t="shared" si="323"/>
        <v>0</v>
      </c>
      <c r="AC2592" s="52">
        <f t="shared" si="324"/>
        <v>466.3</v>
      </c>
      <c r="AD2592" s="53">
        <f>(ROUND(AC2592-AC2582,1)/AC2582)</f>
        <v>8.1400742115027833E-2</v>
      </c>
      <c r="AE2592" s="44"/>
      <c r="AF2592" s="45"/>
    </row>
    <row r="2593" spans="1:32" x14ac:dyDescent="0.25">
      <c r="A2593" s="46" t="s">
        <v>39</v>
      </c>
      <c r="B2593" s="61"/>
      <c r="C2593" s="48" t="s">
        <v>15</v>
      </c>
      <c r="D2593" s="49">
        <v>110</v>
      </c>
      <c r="E2593" s="49">
        <v>0</v>
      </c>
      <c r="F2593" s="49">
        <v>0</v>
      </c>
      <c r="G2593" s="49">
        <v>0</v>
      </c>
      <c r="H2593" s="49">
        <v>0</v>
      </c>
      <c r="I2593" s="50">
        <v>90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148.5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356.40000000000003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19"/>
        <v>504.90000000000003</v>
      </c>
      <c r="Y2593" s="51">
        <f t="shared" si="320"/>
        <v>0</v>
      </c>
      <c r="Z2593" s="51">
        <f t="shared" si="321"/>
        <v>0</v>
      </c>
      <c r="AA2593" s="51">
        <f t="shared" si="322"/>
        <v>0</v>
      </c>
      <c r="AB2593" s="51">
        <f t="shared" si="323"/>
        <v>0</v>
      </c>
      <c r="AC2593" s="52">
        <f t="shared" si="324"/>
        <v>504.9</v>
      </c>
      <c r="AD2593" s="53">
        <f>(ROUND(AC2593-AC2582,1)/AC2582)</f>
        <v>0.1709183673469388</v>
      </c>
      <c r="AE2593" s="44"/>
      <c r="AF2593" s="45"/>
    </row>
    <row r="2594" spans="1:32" x14ac:dyDescent="0.25">
      <c r="A2594" s="46"/>
      <c r="B2594" s="61"/>
      <c r="C2594" s="48" t="s">
        <v>16</v>
      </c>
      <c r="D2594" s="49">
        <v>110</v>
      </c>
      <c r="E2594" s="49">
        <v>0</v>
      </c>
      <c r="F2594" s="49">
        <v>0</v>
      </c>
      <c r="G2594" s="49">
        <v>0</v>
      </c>
      <c r="H2594" s="49">
        <v>0</v>
      </c>
      <c r="I2594" s="50">
        <v>90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148.5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356.40000000000003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19"/>
        <v>504.90000000000003</v>
      </c>
      <c r="Y2594" s="51">
        <f t="shared" si="320"/>
        <v>0</v>
      </c>
      <c r="Z2594" s="51">
        <f t="shared" si="321"/>
        <v>0</v>
      </c>
      <c r="AA2594" s="51">
        <f t="shared" si="322"/>
        <v>0</v>
      </c>
      <c r="AB2594" s="51">
        <f t="shared" si="323"/>
        <v>0</v>
      </c>
      <c r="AC2594" s="52">
        <f t="shared" si="324"/>
        <v>504.9</v>
      </c>
      <c r="AD2594" s="53">
        <f>(ROUND(AC2594-AC2582,1)/AC2582)</f>
        <v>0.1709183673469388</v>
      </c>
      <c r="AE2594" s="44"/>
      <c r="AF2594" s="45"/>
    </row>
    <row r="2595" spans="1:32" x14ac:dyDescent="0.25">
      <c r="A2595" s="46"/>
      <c r="B2595" s="61"/>
      <c r="C2595" s="48" t="s">
        <v>17</v>
      </c>
      <c r="D2595" s="49">
        <v>110</v>
      </c>
      <c r="E2595" s="49">
        <v>0</v>
      </c>
      <c r="F2595" s="49">
        <v>0</v>
      </c>
      <c r="G2595" s="49">
        <v>0</v>
      </c>
      <c r="H2595" s="49">
        <v>0</v>
      </c>
      <c r="I2595" s="50">
        <v>90</v>
      </c>
      <c r="J2595" s="50">
        <v>50</v>
      </c>
      <c r="K2595" s="50">
        <v>0</v>
      </c>
      <c r="L2595" s="50">
        <v>0</v>
      </c>
      <c r="M2595" s="50">
        <v>0</v>
      </c>
      <c r="N2595" s="51">
        <f>D2595*$D$16</f>
        <v>148.5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319.27499999999998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19"/>
        <v>467.77499999999998</v>
      </c>
      <c r="Y2595" s="51">
        <f t="shared" si="320"/>
        <v>0</v>
      </c>
      <c r="Z2595" s="51">
        <f t="shared" si="321"/>
        <v>0</v>
      </c>
      <c r="AA2595" s="51">
        <f t="shared" si="322"/>
        <v>0</v>
      </c>
      <c r="AB2595" s="51">
        <f t="shared" si="323"/>
        <v>0</v>
      </c>
      <c r="AC2595" s="52">
        <f t="shared" si="324"/>
        <v>467.8</v>
      </c>
      <c r="AD2595" s="53">
        <f>(ROUND(AC2595-AC2582,1)/AC2582)</f>
        <v>8.4879406307977745E-2</v>
      </c>
      <c r="AE2595" s="44"/>
      <c r="AF2595" s="45"/>
    </row>
    <row r="2596" spans="1:32" x14ac:dyDescent="0.25">
      <c r="A2596" s="46"/>
      <c r="B2596" s="61"/>
      <c r="C2596" s="48" t="s">
        <v>18</v>
      </c>
      <c r="D2596" s="49">
        <v>110</v>
      </c>
      <c r="E2596" s="49">
        <v>0</v>
      </c>
      <c r="F2596" s="49">
        <v>0</v>
      </c>
      <c r="G2596" s="49">
        <v>0</v>
      </c>
      <c r="H2596" s="49">
        <v>0</v>
      </c>
      <c r="I2596" s="50">
        <v>100</v>
      </c>
      <c r="J2596" s="50">
        <v>0</v>
      </c>
      <c r="K2596" s="50">
        <v>0</v>
      </c>
      <c r="L2596" s="50">
        <v>0</v>
      </c>
      <c r="M2596" s="50">
        <v>0</v>
      </c>
      <c r="N2596" s="51">
        <f>D2596*$D$17</f>
        <v>148.5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371.25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19"/>
        <v>519.75</v>
      </c>
      <c r="Y2596" s="51">
        <f t="shared" si="320"/>
        <v>0</v>
      </c>
      <c r="Z2596" s="51">
        <f t="shared" si="321"/>
        <v>0</v>
      </c>
      <c r="AA2596" s="51">
        <f t="shared" si="322"/>
        <v>0</v>
      </c>
      <c r="AB2596" s="51">
        <f t="shared" si="323"/>
        <v>0</v>
      </c>
      <c r="AC2596" s="52">
        <f t="shared" si="324"/>
        <v>519.79999999999995</v>
      </c>
      <c r="AD2596" s="53">
        <f>(ROUND(AC2596-AC2582,1)/AC2582)</f>
        <v>0.20547309833024119</v>
      </c>
      <c r="AE2596" s="44"/>
      <c r="AF2596" s="45"/>
    </row>
    <row r="2597" spans="1:32" x14ac:dyDescent="0.25">
      <c r="A2597" s="54" t="s">
        <v>19</v>
      </c>
      <c r="B2597" s="58" t="s">
        <v>225</v>
      </c>
      <c r="C2597" s="38" t="s">
        <v>50</v>
      </c>
      <c r="D2597" s="39">
        <v>115</v>
      </c>
      <c r="E2597" s="39">
        <v>0</v>
      </c>
      <c r="F2597" s="39">
        <v>0</v>
      </c>
      <c r="G2597" s="39">
        <v>0</v>
      </c>
      <c r="H2597" s="39">
        <v>0</v>
      </c>
      <c r="I2597" s="40">
        <v>60</v>
      </c>
      <c r="J2597" s="40">
        <v>25</v>
      </c>
      <c r="K2597" s="40">
        <v>0</v>
      </c>
      <c r="L2597" s="40">
        <v>0</v>
      </c>
      <c r="M2597" s="40">
        <v>0</v>
      </c>
      <c r="N2597" s="41">
        <f>D2597*$D$3</f>
        <v>161</v>
      </c>
      <c r="O2597" s="41">
        <f>E2597*$E$3</f>
        <v>0</v>
      </c>
      <c r="P2597" s="41">
        <f>F2597*$F$3</f>
        <v>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273.70000000000005</v>
      </c>
      <c r="T2597" s="41">
        <f>(O2597/100)*(K2597*$K$3)</f>
        <v>0</v>
      </c>
      <c r="U2597" s="41">
        <f>(P2597/100)*(K2597*$K$3)+(P2597/100)*(L2597*$L$3)</f>
        <v>0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19"/>
        <v>434.70000000000005</v>
      </c>
      <c r="Y2597" s="41">
        <f t="shared" si="320"/>
        <v>0</v>
      </c>
      <c r="Z2597" s="41">
        <f t="shared" si="321"/>
        <v>0</v>
      </c>
      <c r="AA2597" s="41">
        <f t="shared" si="322"/>
        <v>0</v>
      </c>
      <c r="AB2597" s="41">
        <f t="shared" si="323"/>
        <v>0</v>
      </c>
      <c r="AC2597" s="42">
        <f t="shared" si="324"/>
        <v>434.7</v>
      </c>
      <c r="AD2597" s="43"/>
      <c r="AE2597" s="44"/>
      <c r="AF2597" s="45"/>
    </row>
    <row r="2598" spans="1:32" x14ac:dyDescent="0.25">
      <c r="A2598" s="46" t="s">
        <v>29</v>
      </c>
      <c r="B2598" s="59">
        <v>18</v>
      </c>
      <c r="C2598" s="48" t="s">
        <v>5</v>
      </c>
      <c r="D2598" s="49">
        <v>115</v>
      </c>
      <c r="E2598" s="49">
        <v>0</v>
      </c>
      <c r="F2598" s="49">
        <v>0</v>
      </c>
      <c r="G2598" s="49">
        <v>0</v>
      </c>
      <c r="H2598" s="49">
        <v>0</v>
      </c>
      <c r="I2598" s="50">
        <v>75</v>
      </c>
      <c r="J2598" s="50">
        <v>40</v>
      </c>
      <c r="K2598" s="50">
        <v>0</v>
      </c>
      <c r="L2598" s="50">
        <v>0</v>
      </c>
      <c r="M2598" s="50">
        <v>0</v>
      </c>
      <c r="N2598" s="51">
        <f>D2598*$D$4</f>
        <v>155.25</v>
      </c>
      <c r="O2598" s="51">
        <f>E2598*$E$4</f>
        <v>0</v>
      </c>
      <c r="P2598" s="51">
        <f>F2598*$F$4</f>
        <v>0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357.07499999999999</v>
      </c>
      <c r="T2598" s="51">
        <f>(O2598/100)*(K2598*$K$4)</f>
        <v>0</v>
      </c>
      <c r="U2598" s="51">
        <f>(P2598/100)*(K2598*$K$4)+(P2598/100)*(L2598*$L$4)</f>
        <v>0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19"/>
        <v>512.32500000000005</v>
      </c>
      <c r="Y2598" s="51">
        <f t="shared" si="320"/>
        <v>0</v>
      </c>
      <c r="Z2598" s="51">
        <f t="shared" si="321"/>
        <v>0</v>
      </c>
      <c r="AA2598" s="51">
        <f t="shared" si="322"/>
        <v>0</v>
      </c>
      <c r="AB2598" s="51">
        <f t="shared" si="323"/>
        <v>0</v>
      </c>
      <c r="AC2598" s="52">
        <f t="shared" si="324"/>
        <v>512.29999999999995</v>
      </c>
      <c r="AD2598" s="53">
        <f>(ROUND(AC2598-AC2597,1)/AC2597)</f>
        <v>0.17851391764435243</v>
      </c>
      <c r="AE2598" s="44" t="s">
        <v>28</v>
      </c>
      <c r="AF2598" s="45"/>
    </row>
    <row r="2599" spans="1:32" x14ac:dyDescent="0.25">
      <c r="A2599" s="46" t="s">
        <v>30</v>
      </c>
      <c r="B2599" s="59">
        <v>18</v>
      </c>
      <c r="C2599" s="48" t="s">
        <v>6</v>
      </c>
      <c r="D2599" s="49">
        <v>115</v>
      </c>
      <c r="E2599" s="49">
        <v>0</v>
      </c>
      <c r="F2599" s="49">
        <v>0</v>
      </c>
      <c r="G2599" s="49">
        <v>0</v>
      </c>
      <c r="H2599" s="49">
        <v>0</v>
      </c>
      <c r="I2599" s="50">
        <v>60</v>
      </c>
      <c r="J2599" s="50">
        <v>25</v>
      </c>
      <c r="K2599" s="50">
        <v>0</v>
      </c>
      <c r="L2599" s="50">
        <v>0</v>
      </c>
      <c r="M2599" s="50">
        <v>0</v>
      </c>
      <c r="N2599" s="51">
        <f>D2599*$D$5</f>
        <v>161</v>
      </c>
      <c r="O2599" s="51">
        <f>E2599*$E$5</f>
        <v>0</v>
      </c>
      <c r="P2599" s="51">
        <f>F2599*$F$5</f>
        <v>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273.70000000000005</v>
      </c>
      <c r="T2599" s="51">
        <f>(O2599/100)*(K2599*$K$5)</f>
        <v>0</v>
      </c>
      <c r="U2599" s="51">
        <f>(P2599/100)*(K2599*$K$5)+(P2599/100)*(L2599*$L$5)</f>
        <v>0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19"/>
        <v>434.70000000000005</v>
      </c>
      <c r="Y2599" s="51">
        <f t="shared" si="320"/>
        <v>0</v>
      </c>
      <c r="Z2599" s="51">
        <f t="shared" si="321"/>
        <v>0</v>
      </c>
      <c r="AA2599" s="51">
        <f t="shared" si="322"/>
        <v>0</v>
      </c>
      <c r="AB2599" s="51">
        <f t="shared" si="323"/>
        <v>0</v>
      </c>
      <c r="AC2599" s="52">
        <f t="shared" si="324"/>
        <v>434.7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59">
        <v>0</v>
      </c>
      <c r="C2600" s="48" t="s">
        <v>7</v>
      </c>
      <c r="D2600" s="49">
        <v>115</v>
      </c>
      <c r="E2600" s="49">
        <v>0</v>
      </c>
      <c r="F2600" s="49">
        <v>0</v>
      </c>
      <c r="G2600" s="49">
        <v>0</v>
      </c>
      <c r="H2600" s="49">
        <v>0</v>
      </c>
      <c r="I2600" s="50">
        <v>60</v>
      </c>
      <c r="J2600" s="50">
        <v>25</v>
      </c>
      <c r="K2600" s="50">
        <v>0</v>
      </c>
      <c r="L2600" s="50">
        <v>0</v>
      </c>
      <c r="M2600" s="50">
        <v>0</v>
      </c>
      <c r="N2600" s="51">
        <f>D2600*$D$6</f>
        <v>161</v>
      </c>
      <c r="O2600" s="51">
        <f>E2600*$E$6</f>
        <v>0</v>
      </c>
      <c r="P2600" s="51">
        <f>F2600*$F$6</f>
        <v>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273.70000000000005</v>
      </c>
      <c r="T2600" s="51">
        <f>(O2600/100)*(K2600*$K$6)</f>
        <v>0</v>
      </c>
      <c r="U2600" s="51">
        <f>(P2600/100)*(K2600*$K$6)+(P2600/100)*(L2600*$L$6)</f>
        <v>0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19"/>
        <v>434.70000000000005</v>
      </c>
      <c r="Y2600" s="51">
        <f t="shared" si="320"/>
        <v>0</v>
      </c>
      <c r="Z2600" s="51">
        <f t="shared" si="321"/>
        <v>0</v>
      </c>
      <c r="AA2600" s="51">
        <f t="shared" si="322"/>
        <v>0</v>
      </c>
      <c r="AB2600" s="51">
        <f t="shared" si="323"/>
        <v>0</v>
      </c>
      <c r="AC2600" s="52">
        <f t="shared" si="324"/>
        <v>434.7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59">
        <v>0</v>
      </c>
      <c r="C2601" s="48" t="s">
        <v>8</v>
      </c>
      <c r="D2601" s="49">
        <v>115</v>
      </c>
      <c r="E2601" s="49">
        <v>0</v>
      </c>
      <c r="F2601" s="49">
        <v>0</v>
      </c>
      <c r="G2601" s="49">
        <v>0</v>
      </c>
      <c r="H2601" s="49">
        <v>0</v>
      </c>
      <c r="I2601" s="50">
        <v>60</v>
      </c>
      <c r="J2601" s="50">
        <v>25</v>
      </c>
      <c r="K2601" s="50">
        <v>0</v>
      </c>
      <c r="L2601" s="50">
        <v>0</v>
      </c>
      <c r="M2601" s="50">
        <v>0</v>
      </c>
      <c r="N2601" s="51">
        <f>D2601*$D$7</f>
        <v>161</v>
      </c>
      <c r="O2601" s="51">
        <f>E2601*$E$7</f>
        <v>0</v>
      </c>
      <c r="P2601" s="51">
        <f>F2601*$F$7</f>
        <v>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273.70000000000005</v>
      </c>
      <c r="T2601" s="51">
        <f>(O2601/100)*(K2601*$K$7)</f>
        <v>0</v>
      </c>
      <c r="U2601" s="51">
        <f>(P2601/100)*(K2601*$K$7)+(P2601/100)*(L2601*$L$7)</f>
        <v>0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19"/>
        <v>434.70000000000005</v>
      </c>
      <c r="Y2601" s="51">
        <f t="shared" si="320"/>
        <v>0</v>
      </c>
      <c r="Z2601" s="51">
        <f t="shared" si="321"/>
        <v>0</v>
      </c>
      <c r="AA2601" s="51">
        <f t="shared" si="322"/>
        <v>0</v>
      </c>
      <c r="AB2601" s="51">
        <f t="shared" si="323"/>
        <v>0</v>
      </c>
      <c r="AC2601" s="52">
        <f t="shared" si="324"/>
        <v>434.7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59"/>
      <c r="C2602" s="48" t="s">
        <v>9</v>
      </c>
      <c r="D2602" s="49">
        <v>115</v>
      </c>
      <c r="E2602" s="49">
        <v>0</v>
      </c>
      <c r="F2602" s="49">
        <v>0</v>
      </c>
      <c r="G2602" s="49">
        <v>0</v>
      </c>
      <c r="H2602" s="49">
        <v>0</v>
      </c>
      <c r="I2602" s="50">
        <v>60</v>
      </c>
      <c r="J2602" s="50">
        <v>25</v>
      </c>
      <c r="K2602" s="50">
        <v>0</v>
      </c>
      <c r="L2602" s="50">
        <v>0</v>
      </c>
      <c r="M2602" s="50">
        <v>0</v>
      </c>
      <c r="N2602" s="51">
        <f>D2602*$D$8</f>
        <v>161</v>
      </c>
      <c r="O2602" s="51">
        <f>E2602*$E$8</f>
        <v>0</v>
      </c>
      <c r="P2602" s="51">
        <f>F2602*$F$8</f>
        <v>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273.70000000000005</v>
      </c>
      <c r="T2602" s="51">
        <f>(O2602/100)*(K2602*$K$8)</f>
        <v>0</v>
      </c>
      <c r="U2602" s="51">
        <f>(P2602/100)*(K2602*$K$8)+(P2602/100)*(L2602*$L$8)</f>
        <v>0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19"/>
        <v>434.70000000000005</v>
      </c>
      <c r="Y2602" s="51">
        <f t="shared" si="320"/>
        <v>0</v>
      </c>
      <c r="Z2602" s="51">
        <f t="shared" si="321"/>
        <v>0</v>
      </c>
      <c r="AA2602" s="51">
        <f t="shared" si="322"/>
        <v>0</v>
      </c>
      <c r="AB2602" s="51">
        <f t="shared" si="323"/>
        <v>0</v>
      </c>
      <c r="AC2602" s="52">
        <f t="shared" si="324"/>
        <v>434.7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59"/>
      <c r="C2603" s="48" t="s">
        <v>10</v>
      </c>
      <c r="D2603" s="49">
        <v>57</v>
      </c>
      <c r="E2603" s="49">
        <v>125</v>
      </c>
      <c r="F2603" s="49">
        <v>0</v>
      </c>
      <c r="G2603" s="49">
        <v>0</v>
      </c>
      <c r="H2603" s="49">
        <v>0</v>
      </c>
      <c r="I2603" s="50">
        <v>60</v>
      </c>
      <c r="J2603" s="50">
        <v>25</v>
      </c>
      <c r="K2603" s="50">
        <v>90</v>
      </c>
      <c r="L2603" s="50">
        <v>0</v>
      </c>
      <c r="M2603" s="50">
        <v>0</v>
      </c>
      <c r="N2603" s="51">
        <f>D2603*$D$9</f>
        <v>76.95</v>
      </c>
      <c r="O2603" s="51">
        <f>E2603*$E$9</f>
        <v>168.75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65.407499999999999</v>
      </c>
      <c r="T2603" s="51">
        <f>(O2603/100)*(K2603*$K$9)</f>
        <v>212.62499999999997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19"/>
        <v>142.35750000000002</v>
      </c>
      <c r="Y2603" s="51">
        <f t="shared" si="320"/>
        <v>381.375</v>
      </c>
      <c r="Z2603" s="51">
        <f t="shared" si="321"/>
        <v>0</v>
      </c>
      <c r="AA2603" s="51">
        <f t="shared" si="322"/>
        <v>0</v>
      </c>
      <c r="AB2603" s="51">
        <f t="shared" si="323"/>
        <v>0</v>
      </c>
      <c r="AC2603" s="52">
        <f t="shared" si="324"/>
        <v>523.70000000000005</v>
      </c>
      <c r="AD2603" s="53">
        <f>(ROUND(AC2603-AC2597,1)/AC2597)</f>
        <v>0.20473890039107431</v>
      </c>
      <c r="AE2603" s="44"/>
      <c r="AF2603" s="45"/>
    </row>
    <row r="2604" spans="1:32" x14ac:dyDescent="0.25">
      <c r="A2604" s="46" t="s">
        <v>35</v>
      </c>
      <c r="B2604" s="59"/>
      <c r="C2604" s="48" t="s">
        <v>11</v>
      </c>
      <c r="D2604" s="49">
        <v>57</v>
      </c>
      <c r="E2604" s="49">
        <v>0</v>
      </c>
      <c r="F2604" s="49">
        <v>125</v>
      </c>
      <c r="G2604" s="49">
        <v>0</v>
      </c>
      <c r="H2604" s="49">
        <v>0</v>
      </c>
      <c r="I2604" s="50">
        <v>60</v>
      </c>
      <c r="J2604" s="50">
        <v>25</v>
      </c>
      <c r="K2604" s="50">
        <v>45</v>
      </c>
      <c r="L2604" s="50">
        <v>45</v>
      </c>
      <c r="M2604" s="50">
        <v>0</v>
      </c>
      <c r="N2604" s="51">
        <f>D2604*$D$10</f>
        <v>76.95</v>
      </c>
      <c r="O2604" s="51">
        <f>E2604*$E$10</f>
        <v>0</v>
      </c>
      <c r="P2604" s="51">
        <f>F2604*$F$10</f>
        <v>168.75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65.407499999999999</v>
      </c>
      <c r="T2604" s="51">
        <f>(O2604/100)*(K2604*$J$10)</f>
        <v>0</v>
      </c>
      <c r="U2604" s="51">
        <f>(P2604/100)*(K2604*$K$10)+(P2604/100)*(L2604*$L$10)</f>
        <v>212.62499999999997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19"/>
        <v>142.35750000000002</v>
      </c>
      <c r="Y2604" s="51">
        <f t="shared" si="320"/>
        <v>0</v>
      </c>
      <c r="Z2604" s="51">
        <f t="shared" si="321"/>
        <v>381.375</v>
      </c>
      <c r="AA2604" s="51">
        <f t="shared" si="322"/>
        <v>0</v>
      </c>
      <c r="AB2604" s="51">
        <f t="shared" si="323"/>
        <v>0</v>
      </c>
      <c r="AC2604" s="52">
        <f t="shared" si="324"/>
        <v>523.70000000000005</v>
      </c>
      <c r="AD2604" s="53">
        <f>(ROUND(AC2604-AC2597,1)/AC2597)</f>
        <v>0.20473890039107431</v>
      </c>
      <c r="AE2604" s="44"/>
      <c r="AF2604" s="45"/>
    </row>
    <row r="2605" spans="1:32" x14ac:dyDescent="0.25">
      <c r="A2605" s="46" t="s">
        <v>36</v>
      </c>
      <c r="B2605" s="59"/>
      <c r="C2605" s="48" t="s">
        <v>12</v>
      </c>
      <c r="D2605" s="49">
        <v>57</v>
      </c>
      <c r="E2605" s="49">
        <v>0</v>
      </c>
      <c r="F2605" s="49">
        <v>0</v>
      </c>
      <c r="G2605" s="49">
        <v>125</v>
      </c>
      <c r="H2605" s="49">
        <v>0</v>
      </c>
      <c r="I2605" s="50">
        <v>60</v>
      </c>
      <c r="J2605" s="50">
        <v>25</v>
      </c>
      <c r="K2605" s="50">
        <v>0</v>
      </c>
      <c r="L2605" s="50">
        <v>90</v>
      </c>
      <c r="M2605" s="50">
        <v>0</v>
      </c>
      <c r="N2605" s="51">
        <f>D2605*$D$11</f>
        <v>76.95</v>
      </c>
      <c r="O2605" s="51">
        <f>E2605*$E$11</f>
        <v>0</v>
      </c>
      <c r="P2605" s="51">
        <f>F2605*$F$11</f>
        <v>0</v>
      </c>
      <c r="Q2605" s="51">
        <f>G2605*$G$11</f>
        <v>168.75</v>
      </c>
      <c r="R2605" s="51">
        <f>H2605*$H$11</f>
        <v>0</v>
      </c>
      <c r="S2605" s="51">
        <f>(N2605/100)*(I2605*$I$11)+(N2605/100)*(J2605*$J$11)</f>
        <v>65.407499999999999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212.62499999999997</v>
      </c>
      <c r="W2605" s="51">
        <f>(R2605/100)*(K2605*$K$11)+(R2605/100)*(L2605*$L$11)</f>
        <v>0</v>
      </c>
      <c r="X2605" s="51">
        <f t="shared" si="319"/>
        <v>142.35750000000002</v>
      </c>
      <c r="Y2605" s="51">
        <f t="shared" si="320"/>
        <v>0</v>
      </c>
      <c r="Z2605" s="51">
        <f t="shared" si="321"/>
        <v>0</v>
      </c>
      <c r="AA2605" s="51">
        <f t="shared" si="322"/>
        <v>381.375</v>
      </c>
      <c r="AB2605" s="51">
        <f t="shared" si="323"/>
        <v>0</v>
      </c>
      <c r="AC2605" s="52">
        <f t="shared" si="324"/>
        <v>523.70000000000005</v>
      </c>
      <c r="AD2605" s="53">
        <f>(ROUND(AC2605-AC2597,1)/AC2597)</f>
        <v>0.20473890039107431</v>
      </c>
      <c r="AE2605" s="44"/>
      <c r="AF2605" s="45"/>
    </row>
    <row r="2606" spans="1:32" x14ac:dyDescent="0.25">
      <c r="A2606" s="46" t="s">
        <v>37</v>
      </c>
      <c r="B2606" s="59"/>
      <c r="C2606" s="48" t="s">
        <v>13</v>
      </c>
      <c r="D2606" s="49">
        <v>57</v>
      </c>
      <c r="E2606" s="49">
        <v>0</v>
      </c>
      <c r="F2606" s="49">
        <v>0</v>
      </c>
      <c r="G2606" s="49">
        <v>0</v>
      </c>
      <c r="H2606" s="49">
        <v>125</v>
      </c>
      <c r="I2606" s="50">
        <v>60</v>
      </c>
      <c r="J2606" s="50">
        <v>25</v>
      </c>
      <c r="K2606" s="50">
        <v>45</v>
      </c>
      <c r="L2606" s="50">
        <v>45</v>
      </c>
      <c r="M2606" s="50">
        <v>0</v>
      </c>
      <c r="N2606" s="51">
        <f>D2606*$D$12</f>
        <v>76.95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168.75</v>
      </c>
      <c r="S2606" s="51">
        <f>(N2606/100)*(I2606*$I$12)+(N2606/100)*(J2606*$J$12)</f>
        <v>65.407499999999999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212.62499999999997</v>
      </c>
      <c r="X2606" s="51">
        <f t="shared" si="319"/>
        <v>142.35750000000002</v>
      </c>
      <c r="Y2606" s="51">
        <f t="shared" si="320"/>
        <v>0</v>
      </c>
      <c r="Z2606" s="51">
        <f t="shared" si="321"/>
        <v>0</v>
      </c>
      <c r="AA2606" s="51">
        <f t="shared" si="322"/>
        <v>0</v>
      </c>
      <c r="AB2606" s="51">
        <f t="shared" si="323"/>
        <v>381.375</v>
      </c>
      <c r="AC2606" s="52">
        <f t="shared" si="324"/>
        <v>523.70000000000005</v>
      </c>
      <c r="AD2606" s="53">
        <f>(ROUND(AC2606-AC2597,1)/AC2597)</f>
        <v>0.20473890039107431</v>
      </c>
      <c r="AE2606" s="44"/>
      <c r="AF2606" s="45"/>
    </row>
    <row r="2607" spans="1:32" x14ac:dyDescent="0.25">
      <c r="A2607" s="46" t="s">
        <v>38</v>
      </c>
      <c r="B2607" s="59"/>
      <c r="C2607" s="48" t="s">
        <v>14</v>
      </c>
      <c r="D2607" s="49">
        <v>115</v>
      </c>
      <c r="E2607" s="49">
        <v>0</v>
      </c>
      <c r="F2607" s="49">
        <v>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115</v>
      </c>
      <c r="N2607" s="51">
        <f>D2607*$D$13</f>
        <v>155.25</v>
      </c>
      <c r="O2607" s="51">
        <f>E2607*$E$13</f>
        <v>0</v>
      </c>
      <c r="P2607" s="51">
        <f>F2607*$F$13</f>
        <v>0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357.07499999999999</v>
      </c>
      <c r="T2607" s="51">
        <f>(O2607/100)*(K2607*$K$13)+(O2607/100)*(M2607*$M$13)</f>
        <v>0</v>
      </c>
      <c r="U2607" s="51">
        <f>(P2607/100)*(K2607*$K$13)+(P2607/100)*(L2607*$L$13)+(P2607/100)*(M2607*$M$13)</f>
        <v>0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19"/>
        <v>512.32500000000005</v>
      </c>
      <c r="Y2607" s="51">
        <f t="shared" si="320"/>
        <v>0</v>
      </c>
      <c r="Z2607" s="51">
        <f t="shared" si="321"/>
        <v>0</v>
      </c>
      <c r="AA2607" s="51">
        <f t="shared" si="322"/>
        <v>0</v>
      </c>
      <c r="AB2607" s="51">
        <f t="shared" si="323"/>
        <v>0</v>
      </c>
      <c r="AC2607" s="52">
        <f t="shared" si="324"/>
        <v>512.29999999999995</v>
      </c>
      <c r="AD2607" s="53">
        <f>(ROUND(AC2607-AC2597,1)/AC2597)</f>
        <v>0.17851391764435243</v>
      </c>
      <c r="AE2607" s="44"/>
      <c r="AF2607" s="45"/>
    </row>
    <row r="2608" spans="1:32" x14ac:dyDescent="0.25">
      <c r="A2608" s="46" t="s">
        <v>39</v>
      </c>
      <c r="B2608" s="59"/>
      <c r="C2608" s="48" t="s">
        <v>15</v>
      </c>
      <c r="D2608" s="49">
        <v>115</v>
      </c>
      <c r="E2608" s="49">
        <v>0</v>
      </c>
      <c r="F2608" s="49">
        <v>0</v>
      </c>
      <c r="G2608" s="49">
        <v>0</v>
      </c>
      <c r="H2608" s="49">
        <v>0</v>
      </c>
      <c r="I2608" s="50">
        <v>60</v>
      </c>
      <c r="J2608" s="50">
        <v>25</v>
      </c>
      <c r="K2608" s="50">
        <v>72</v>
      </c>
      <c r="L2608" s="50">
        <v>0</v>
      </c>
      <c r="M2608" s="50">
        <v>0</v>
      </c>
      <c r="N2608" s="51">
        <f>D2608*$D$14</f>
        <v>155.25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355.52250000000004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19"/>
        <v>510.77250000000004</v>
      </c>
      <c r="Y2608" s="51">
        <f t="shared" si="320"/>
        <v>0</v>
      </c>
      <c r="Z2608" s="51">
        <f t="shared" si="321"/>
        <v>0</v>
      </c>
      <c r="AA2608" s="51">
        <f t="shared" si="322"/>
        <v>0</v>
      </c>
      <c r="AB2608" s="51">
        <f t="shared" si="323"/>
        <v>0</v>
      </c>
      <c r="AC2608" s="52">
        <f t="shared" si="324"/>
        <v>510.8</v>
      </c>
      <c r="AD2608" s="53">
        <f>(ROUND(AC2608-AC2597,1)/AC2597)</f>
        <v>0.17506326201978376</v>
      </c>
      <c r="AE2608" s="44"/>
      <c r="AF2608" s="45"/>
    </row>
    <row r="2609" spans="1:32" x14ac:dyDescent="0.25">
      <c r="A2609" s="46"/>
      <c r="B2609" s="59"/>
      <c r="C2609" s="48" t="s">
        <v>16</v>
      </c>
      <c r="D2609" s="49">
        <v>115</v>
      </c>
      <c r="E2609" s="49">
        <v>0</v>
      </c>
      <c r="F2609" s="49">
        <v>0</v>
      </c>
      <c r="G2609" s="49">
        <v>0</v>
      </c>
      <c r="H2609" s="49">
        <v>0</v>
      </c>
      <c r="I2609" s="50">
        <v>60</v>
      </c>
      <c r="J2609" s="50">
        <v>25</v>
      </c>
      <c r="K2609" s="50">
        <v>0</v>
      </c>
      <c r="L2609" s="50">
        <v>72</v>
      </c>
      <c r="M2609" s="50">
        <v>0</v>
      </c>
      <c r="N2609" s="51">
        <f>D2609*$D$15</f>
        <v>155.25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355.52250000000004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19"/>
        <v>510.77250000000004</v>
      </c>
      <c r="Y2609" s="51">
        <f t="shared" si="320"/>
        <v>0</v>
      </c>
      <c r="Z2609" s="51">
        <f t="shared" si="321"/>
        <v>0</v>
      </c>
      <c r="AA2609" s="51">
        <f t="shared" si="322"/>
        <v>0</v>
      </c>
      <c r="AB2609" s="51">
        <f t="shared" si="323"/>
        <v>0</v>
      </c>
      <c r="AC2609" s="52">
        <f t="shared" si="324"/>
        <v>510.8</v>
      </c>
      <c r="AD2609" s="53">
        <f>(ROUND(AC2609-AC2597,1)/AC2597)</f>
        <v>0.17506326201978376</v>
      </c>
      <c r="AE2609" s="44"/>
      <c r="AF2609" s="45"/>
    </row>
    <row r="2610" spans="1:32" x14ac:dyDescent="0.25">
      <c r="A2610" s="46"/>
      <c r="B2610" s="59"/>
      <c r="C2610" s="48" t="s">
        <v>17</v>
      </c>
      <c r="D2610" s="49">
        <v>115</v>
      </c>
      <c r="E2610" s="49">
        <v>0</v>
      </c>
      <c r="F2610" s="49">
        <v>0</v>
      </c>
      <c r="G2610" s="49">
        <v>0</v>
      </c>
      <c r="H2610" s="49">
        <v>0</v>
      </c>
      <c r="I2610" s="50">
        <v>60</v>
      </c>
      <c r="J2610" s="50">
        <v>60</v>
      </c>
      <c r="K2610" s="50">
        <v>0</v>
      </c>
      <c r="L2610" s="50">
        <v>0</v>
      </c>
      <c r="M2610" s="50">
        <v>0</v>
      </c>
      <c r="N2610" s="51">
        <f>D2610*$D$16</f>
        <v>155.25</v>
      </c>
      <c r="O2610" s="51">
        <f>E2610*$E$16</f>
        <v>0</v>
      </c>
      <c r="P2610" s="51">
        <f>F2610*$F$16</f>
        <v>0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326.02499999999998</v>
      </c>
      <c r="T2610" s="51">
        <f>(O2610/100)*(K2610*$K$16)</f>
        <v>0</v>
      </c>
      <c r="U2610" s="51">
        <f>(P2610/100)*(K2610*$K$16)+(P2610/100)*(L2610*$L$16)</f>
        <v>0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19"/>
        <v>481.27499999999998</v>
      </c>
      <c r="Y2610" s="51">
        <f t="shared" si="320"/>
        <v>0</v>
      </c>
      <c r="Z2610" s="51">
        <f t="shared" si="321"/>
        <v>0</v>
      </c>
      <c r="AA2610" s="51">
        <f t="shared" si="322"/>
        <v>0</v>
      </c>
      <c r="AB2610" s="51">
        <f t="shared" si="323"/>
        <v>0</v>
      </c>
      <c r="AC2610" s="52">
        <f t="shared" si="324"/>
        <v>481.3</v>
      </c>
      <c r="AD2610" s="53">
        <f>(ROUND(AC2610-AC2597,1)/AC2597)</f>
        <v>0.1072003680699333</v>
      </c>
      <c r="AE2610" s="44"/>
      <c r="AF2610" s="45"/>
    </row>
    <row r="2611" spans="1:32" x14ac:dyDescent="0.25">
      <c r="A2611" s="46"/>
      <c r="B2611" s="59"/>
      <c r="C2611" s="48" t="s">
        <v>18</v>
      </c>
      <c r="D2611" s="49">
        <v>115</v>
      </c>
      <c r="E2611" s="49">
        <v>0</v>
      </c>
      <c r="F2611" s="49">
        <v>0</v>
      </c>
      <c r="G2611" s="49">
        <v>0</v>
      </c>
      <c r="H2611" s="49">
        <v>0</v>
      </c>
      <c r="I2611" s="50">
        <v>80</v>
      </c>
      <c r="J2611" s="50">
        <v>25</v>
      </c>
      <c r="K2611" s="50">
        <v>0</v>
      </c>
      <c r="L2611" s="50">
        <v>0</v>
      </c>
      <c r="M2611" s="50">
        <v>0</v>
      </c>
      <c r="N2611" s="51">
        <f>D2611*$D$17</f>
        <v>155.25</v>
      </c>
      <c r="O2611" s="51">
        <f>E2611*$E$17</f>
        <v>0</v>
      </c>
      <c r="P2611" s="51">
        <f>F2611*$F$17</f>
        <v>0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349.3125</v>
      </c>
      <c r="T2611" s="51">
        <f>(O2611/100)*(K2611*$K$17)</f>
        <v>0</v>
      </c>
      <c r="U2611" s="51">
        <f>(P2611/100)*(K2611*$K$17)+(P2611/100)*(L2611*$L$17)</f>
        <v>0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19"/>
        <v>504.5625</v>
      </c>
      <c r="Y2611" s="51">
        <f t="shared" si="320"/>
        <v>0</v>
      </c>
      <c r="Z2611" s="51">
        <f t="shared" si="321"/>
        <v>0</v>
      </c>
      <c r="AA2611" s="51">
        <f t="shared" si="322"/>
        <v>0</v>
      </c>
      <c r="AB2611" s="51">
        <f t="shared" si="323"/>
        <v>0</v>
      </c>
      <c r="AC2611" s="52">
        <f t="shared" si="324"/>
        <v>504.6</v>
      </c>
      <c r="AD2611" s="53">
        <f>(ROUND(AC2611-AC2597,1)/AC2597)</f>
        <v>0.16080055210489994</v>
      </c>
      <c r="AE2611" s="44"/>
      <c r="AF2611" s="45"/>
    </row>
    <row r="2612" spans="1:32" x14ac:dyDescent="0.25">
      <c r="A2612" s="54" t="s">
        <v>19</v>
      </c>
      <c r="B2612" s="60" t="s">
        <v>226</v>
      </c>
      <c r="C2612" s="38" t="s">
        <v>53</v>
      </c>
      <c r="D2612" s="39">
        <v>120</v>
      </c>
      <c r="E2612" s="39">
        <v>0</v>
      </c>
      <c r="F2612" s="39">
        <v>50</v>
      </c>
      <c r="G2612" s="39">
        <v>0</v>
      </c>
      <c r="H2612" s="39">
        <v>0</v>
      </c>
      <c r="I2612" s="40">
        <v>50</v>
      </c>
      <c r="J2612" s="40">
        <v>0</v>
      </c>
      <c r="K2612" s="40">
        <v>10</v>
      </c>
      <c r="L2612" s="40">
        <v>10</v>
      </c>
      <c r="M2612" s="40">
        <v>0</v>
      </c>
      <c r="N2612" s="41">
        <f>D2612*$D$3</f>
        <v>168</v>
      </c>
      <c r="O2612" s="41">
        <f>E2612*$E$3</f>
        <v>0</v>
      </c>
      <c r="P2612" s="41">
        <f>F2612*$F$3</f>
        <v>70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168</v>
      </c>
      <c r="T2612" s="41">
        <f>(O2612/100)*(K2612*$K$3)</f>
        <v>0</v>
      </c>
      <c r="U2612" s="41">
        <f>(P2612/100)*(K2612*$K$3)+(P2612/100)*(L2612*$L$3)</f>
        <v>28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si="319"/>
        <v>336</v>
      </c>
      <c r="Y2612" s="41">
        <f t="shared" si="320"/>
        <v>0</v>
      </c>
      <c r="Z2612" s="41">
        <f t="shared" si="321"/>
        <v>98</v>
      </c>
      <c r="AA2612" s="41">
        <f t="shared" si="322"/>
        <v>0</v>
      </c>
      <c r="AB2612" s="41">
        <f t="shared" si="323"/>
        <v>0</v>
      </c>
      <c r="AC2612" s="42">
        <f t="shared" si="324"/>
        <v>434</v>
      </c>
      <c r="AD2612" s="43"/>
      <c r="AE2612" s="44" t="s">
        <v>28</v>
      </c>
      <c r="AF2612" s="45"/>
    </row>
    <row r="2613" spans="1:32" x14ac:dyDescent="0.25">
      <c r="A2613" s="46" t="s">
        <v>29</v>
      </c>
      <c r="B2613" s="61">
        <v>32</v>
      </c>
      <c r="C2613" s="48" t="s">
        <v>5</v>
      </c>
      <c r="D2613" s="49">
        <v>120</v>
      </c>
      <c r="E2613" s="49">
        <v>0</v>
      </c>
      <c r="F2613" s="49">
        <v>50</v>
      </c>
      <c r="G2613" s="49">
        <v>0</v>
      </c>
      <c r="H2613" s="49">
        <v>0</v>
      </c>
      <c r="I2613" s="50">
        <v>60</v>
      </c>
      <c r="J2613" s="50">
        <v>25</v>
      </c>
      <c r="K2613" s="50">
        <v>10</v>
      </c>
      <c r="L2613" s="50">
        <v>10</v>
      </c>
      <c r="M2613" s="50">
        <v>0</v>
      </c>
      <c r="N2613" s="51">
        <f>D2613*$D$4</f>
        <v>162</v>
      </c>
      <c r="O2613" s="51">
        <f>E2613*$E$4</f>
        <v>0</v>
      </c>
      <c r="P2613" s="51">
        <f>F2613*$F$4</f>
        <v>67.5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275.39999999999998</v>
      </c>
      <c r="T2613" s="51">
        <f>(O2613/100)*(K2613*$K$4)</f>
        <v>0</v>
      </c>
      <c r="U2613" s="51">
        <f>(P2613/100)*(K2613*$K$4)+(P2613/100)*(L2613*$L$4)</f>
        <v>27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19"/>
        <v>437.4</v>
      </c>
      <c r="Y2613" s="51">
        <f t="shared" si="320"/>
        <v>0</v>
      </c>
      <c r="Z2613" s="51">
        <f t="shared" si="321"/>
        <v>94.5</v>
      </c>
      <c r="AA2613" s="51">
        <f t="shared" si="322"/>
        <v>0</v>
      </c>
      <c r="AB2613" s="51">
        <f t="shared" si="323"/>
        <v>0</v>
      </c>
      <c r="AC2613" s="52">
        <f t="shared" si="324"/>
        <v>531.9</v>
      </c>
      <c r="AD2613" s="53">
        <f>(ROUND(AC2613-AC2612,1)/AC2612)</f>
        <v>0.22557603686635946</v>
      </c>
      <c r="AE2613" s="44"/>
      <c r="AF2613" s="45"/>
    </row>
    <row r="2614" spans="1:32" x14ac:dyDescent="0.25">
      <c r="A2614" s="46" t="s">
        <v>30</v>
      </c>
      <c r="B2614" s="61">
        <v>0</v>
      </c>
      <c r="C2614" s="48" t="s">
        <v>6</v>
      </c>
      <c r="D2614" s="49">
        <v>120</v>
      </c>
      <c r="E2614" s="49">
        <v>0</v>
      </c>
      <c r="F2614" s="49">
        <v>50</v>
      </c>
      <c r="G2614" s="49">
        <v>0</v>
      </c>
      <c r="H2614" s="49">
        <v>0</v>
      </c>
      <c r="I2614" s="50">
        <v>50</v>
      </c>
      <c r="J2614" s="50">
        <v>0</v>
      </c>
      <c r="K2614" s="50">
        <v>10</v>
      </c>
      <c r="L2614" s="50">
        <v>10</v>
      </c>
      <c r="M2614" s="50">
        <v>0</v>
      </c>
      <c r="N2614" s="51">
        <f>D2614*$D$5</f>
        <v>168</v>
      </c>
      <c r="O2614" s="51">
        <f>E2614*$E$5</f>
        <v>0</v>
      </c>
      <c r="P2614" s="51">
        <f>F2614*$F$5</f>
        <v>70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168</v>
      </c>
      <c r="T2614" s="51">
        <f>(O2614/100)*(K2614*$K$5)</f>
        <v>0</v>
      </c>
      <c r="U2614" s="51">
        <f>(P2614/100)*(K2614*$K$5)+(P2614/100)*(L2614*$L$5)</f>
        <v>28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19"/>
        <v>336</v>
      </c>
      <c r="Y2614" s="51">
        <f t="shared" si="320"/>
        <v>0</v>
      </c>
      <c r="Z2614" s="51">
        <f t="shared" si="321"/>
        <v>98</v>
      </c>
      <c r="AA2614" s="51">
        <f t="shared" si="322"/>
        <v>0</v>
      </c>
      <c r="AB2614" s="51">
        <f t="shared" si="323"/>
        <v>0</v>
      </c>
      <c r="AC2614" s="52">
        <f t="shared" si="324"/>
        <v>434</v>
      </c>
      <c r="AD2614" s="53">
        <f>(ROUND(AC2614-AC2612,1)/AC2612)</f>
        <v>0</v>
      </c>
      <c r="AE2614" s="44"/>
      <c r="AF2614" s="45"/>
    </row>
    <row r="2615" spans="1:32" x14ac:dyDescent="0.25">
      <c r="A2615" s="46" t="s">
        <v>31</v>
      </c>
      <c r="B2615" s="61">
        <v>15</v>
      </c>
      <c r="C2615" s="48" t="s">
        <v>7</v>
      </c>
      <c r="D2615" s="49">
        <v>120</v>
      </c>
      <c r="E2615" s="49">
        <v>0</v>
      </c>
      <c r="F2615" s="49">
        <v>50</v>
      </c>
      <c r="G2615" s="49">
        <v>0</v>
      </c>
      <c r="H2615" s="49">
        <v>0</v>
      </c>
      <c r="I2615" s="50">
        <v>50</v>
      </c>
      <c r="J2615" s="50">
        <v>0</v>
      </c>
      <c r="K2615" s="50">
        <v>10</v>
      </c>
      <c r="L2615" s="50">
        <v>10</v>
      </c>
      <c r="M2615" s="50">
        <v>0</v>
      </c>
      <c r="N2615" s="51">
        <f>D2615*$D$6</f>
        <v>168</v>
      </c>
      <c r="O2615" s="51">
        <f>E2615*$E$6</f>
        <v>0</v>
      </c>
      <c r="P2615" s="51">
        <f>F2615*$F$6</f>
        <v>70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168</v>
      </c>
      <c r="T2615" s="51">
        <f>(O2615/100)*(K2615*$K$6)</f>
        <v>0</v>
      </c>
      <c r="U2615" s="51">
        <f>(P2615/100)*(K2615*$K$6)+(P2615/100)*(L2615*$L$6)</f>
        <v>28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19"/>
        <v>336</v>
      </c>
      <c r="Y2615" s="51">
        <f t="shared" si="320"/>
        <v>0</v>
      </c>
      <c r="Z2615" s="51">
        <f t="shared" si="321"/>
        <v>98</v>
      </c>
      <c r="AA2615" s="51">
        <f t="shared" si="322"/>
        <v>0</v>
      </c>
      <c r="AB2615" s="51">
        <f t="shared" si="323"/>
        <v>0</v>
      </c>
      <c r="AC2615" s="52">
        <f t="shared" si="324"/>
        <v>434</v>
      </c>
      <c r="AD2615" s="53">
        <f>(ROUND(AC2615-AC2612,1)/AC2612)</f>
        <v>0</v>
      </c>
      <c r="AE2615" s="44"/>
      <c r="AF2615" s="45"/>
    </row>
    <row r="2616" spans="1:32" x14ac:dyDescent="0.25">
      <c r="A2616" s="46" t="s">
        <v>32</v>
      </c>
      <c r="B2616" s="61">
        <v>15</v>
      </c>
      <c r="C2616" s="48" t="s">
        <v>8</v>
      </c>
      <c r="D2616" s="49">
        <v>120</v>
      </c>
      <c r="E2616" s="49">
        <v>0</v>
      </c>
      <c r="F2616" s="49">
        <v>50</v>
      </c>
      <c r="G2616" s="49">
        <v>0</v>
      </c>
      <c r="H2616" s="49">
        <v>0</v>
      </c>
      <c r="I2616" s="50">
        <v>50</v>
      </c>
      <c r="J2616" s="50">
        <v>0</v>
      </c>
      <c r="K2616" s="50">
        <v>10</v>
      </c>
      <c r="L2616" s="50">
        <v>10</v>
      </c>
      <c r="M2616" s="50">
        <v>0</v>
      </c>
      <c r="N2616" s="51">
        <f>D2616*$D$7</f>
        <v>168</v>
      </c>
      <c r="O2616" s="51">
        <f>E2616*$E$7</f>
        <v>0</v>
      </c>
      <c r="P2616" s="51">
        <f>F2616*$F$7</f>
        <v>70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168</v>
      </c>
      <c r="T2616" s="51">
        <f>(O2616/100)*(K2616*$K$7)</f>
        <v>0</v>
      </c>
      <c r="U2616" s="51">
        <f>(P2616/100)*(K2616*$K$7)+(P2616/100)*(L2616*$L$7)</f>
        <v>28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19"/>
        <v>336</v>
      </c>
      <c r="Y2616" s="51">
        <f t="shared" si="320"/>
        <v>0</v>
      </c>
      <c r="Z2616" s="51">
        <f t="shared" si="321"/>
        <v>98</v>
      </c>
      <c r="AA2616" s="51">
        <f t="shared" si="322"/>
        <v>0</v>
      </c>
      <c r="AB2616" s="51">
        <f t="shared" si="323"/>
        <v>0</v>
      </c>
      <c r="AC2616" s="52">
        <f t="shared" si="324"/>
        <v>434</v>
      </c>
      <c r="AD2616" s="53">
        <f>(ROUND(AC2616-AC2612,1)/AC2612)</f>
        <v>0</v>
      </c>
      <c r="AE2616" s="44"/>
      <c r="AF2616" s="45"/>
    </row>
    <row r="2617" spans="1:32" x14ac:dyDescent="0.25">
      <c r="A2617" s="46" t="s">
        <v>33</v>
      </c>
      <c r="B2617" s="61"/>
      <c r="C2617" s="48" t="s">
        <v>9</v>
      </c>
      <c r="D2617" s="49">
        <v>120</v>
      </c>
      <c r="E2617" s="49">
        <v>0</v>
      </c>
      <c r="F2617" s="49">
        <v>50</v>
      </c>
      <c r="G2617" s="49">
        <v>0</v>
      </c>
      <c r="H2617" s="49">
        <v>0</v>
      </c>
      <c r="I2617" s="50">
        <v>50</v>
      </c>
      <c r="J2617" s="50">
        <v>0</v>
      </c>
      <c r="K2617" s="50">
        <v>10</v>
      </c>
      <c r="L2617" s="50">
        <v>10</v>
      </c>
      <c r="M2617" s="50">
        <v>0</v>
      </c>
      <c r="N2617" s="51">
        <f>D2617*$D$8</f>
        <v>168</v>
      </c>
      <c r="O2617" s="51">
        <f>E2617*$E$8</f>
        <v>0</v>
      </c>
      <c r="P2617" s="51">
        <f>F2617*$F$8</f>
        <v>70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168</v>
      </c>
      <c r="T2617" s="51">
        <f>(O2617/100)*(K2617*$K$8)</f>
        <v>0</v>
      </c>
      <c r="U2617" s="51">
        <f>(P2617/100)*(K2617*$K$8)+(P2617/100)*(L2617*$L$8)</f>
        <v>28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19"/>
        <v>336</v>
      </c>
      <c r="Y2617" s="51">
        <f t="shared" si="320"/>
        <v>0</v>
      </c>
      <c r="Z2617" s="51">
        <f t="shared" si="321"/>
        <v>98</v>
      </c>
      <c r="AA2617" s="51">
        <f t="shared" si="322"/>
        <v>0</v>
      </c>
      <c r="AB2617" s="51">
        <f t="shared" si="323"/>
        <v>0</v>
      </c>
      <c r="AC2617" s="52">
        <f t="shared" si="324"/>
        <v>434</v>
      </c>
      <c r="AD2617" s="53">
        <f>(ROUND(AC2617-AC2612,1)/AC2612)</f>
        <v>0</v>
      </c>
      <c r="AE2617" s="44"/>
      <c r="AF2617" s="45"/>
    </row>
    <row r="2618" spans="1:32" x14ac:dyDescent="0.25">
      <c r="A2618" s="46" t="s">
        <v>34</v>
      </c>
      <c r="B2618" s="61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50</v>
      </c>
      <c r="J2618" s="50">
        <v>0</v>
      </c>
      <c r="K2618" s="50">
        <v>80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40.5</v>
      </c>
      <c r="T2618" s="51">
        <f>(O2618/100)*(K2618*$K$9)</f>
        <v>226.79999999999998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19"/>
        <v>121.5</v>
      </c>
      <c r="Y2618" s="51">
        <f t="shared" si="320"/>
        <v>429.29999999999995</v>
      </c>
      <c r="Z2618" s="51">
        <f t="shared" si="321"/>
        <v>0</v>
      </c>
      <c r="AA2618" s="51">
        <f t="shared" si="322"/>
        <v>0</v>
      </c>
      <c r="AB2618" s="51">
        <f t="shared" si="323"/>
        <v>0</v>
      </c>
      <c r="AC2618" s="52">
        <f t="shared" si="324"/>
        <v>550.79999999999995</v>
      </c>
      <c r="AD2618" s="53">
        <f>(ROUND(AC2618-AC2612,1)/AC2612)</f>
        <v>0.26912442396313363</v>
      </c>
      <c r="AE2618" s="44"/>
      <c r="AF2618" s="45"/>
    </row>
    <row r="2619" spans="1:32" x14ac:dyDescent="0.25">
      <c r="A2619" s="46" t="s">
        <v>35</v>
      </c>
      <c r="B2619" s="61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50</v>
      </c>
      <c r="J2619" s="50">
        <v>0</v>
      </c>
      <c r="K2619" s="50">
        <v>45</v>
      </c>
      <c r="L2619" s="50">
        <v>45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40.5</v>
      </c>
      <c r="T2619" s="51">
        <f>(O2619/100)*(K2619*$J$10)</f>
        <v>0</v>
      </c>
      <c r="U2619" s="51">
        <f>(P2619/100)*(K2619*$K$10)+(P2619/100)*(L2619*$L$10)</f>
        <v>255.14999999999995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19"/>
        <v>121.5</v>
      </c>
      <c r="Y2619" s="51">
        <f t="shared" si="320"/>
        <v>0</v>
      </c>
      <c r="Z2619" s="51">
        <f t="shared" si="321"/>
        <v>457.65</v>
      </c>
      <c r="AA2619" s="51">
        <f t="shared" si="322"/>
        <v>0</v>
      </c>
      <c r="AB2619" s="51">
        <f t="shared" si="323"/>
        <v>0</v>
      </c>
      <c r="AC2619" s="52">
        <f t="shared" si="324"/>
        <v>579.20000000000005</v>
      </c>
      <c r="AD2619" s="53">
        <f>(ROUND(AC2619-AC2612,1)/AC2612)</f>
        <v>0.33456221198156677</v>
      </c>
      <c r="AE2619" s="44"/>
      <c r="AF2619" s="45"/>
    </row>
    <row r="2620" spans="1:32" x14ac:dyDescent="0.25">
      <c r="A2620" s="46" t="s">
        <v>36</v>
      </c>
      <c r="B2620" s="61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50</v>
      </c>
      <c r="J2620" s="50">
        <v>0</v>
      </c>
      <c r="K2620" s="50">
        <v>0</v>
      </c>
      <c r="L2620" s="50">
        <v>80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40.5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226.79999999999998</v>
      </c>
      <c r="W2620" s="51">
        <f>(R2620/100)*(K2620*$K$11)+(R2620/100)*(L2620*$L$11)</f>
        <v>0</v>
      </c>
      <c r="X2620" s="51">
        <f t="shared" si="319"/>
        <v>121.5</v>
      </c>
      <c r="Y2620" s="51">
        <f t="shared" si="320"/>
        <v>0</v>
      </c>
      <c r="Z2620" s="51">
        <f t="shared" si="321"/>
        <v>0</v>
      </c>
      <c r="AA2620" s="51">
        <f t="shared" si="322"/>
        <v>429.29999999999995</v>
      </c>
      <c r="AB2620" s="51">
        <f t="shared" si="323"/>
        <v>0</v>
      </c>
      <c r="AC2620" s="52">
        <f t="shared" si="324"/>
        <v>550.79999999999995</v>
      </c>
      <c r="AD2620" s="53">
        <f>(ROUND(AC2620-AC2612,1)/AC2612)</f>
        <v>0.26912442396313363</v>
      </c>
      <c r="AE2620" s="44"/>
      <c r="AF2620" s="45"/>
    </row>
    <row r="2621" spans="1:32" x14ac:dyDescent="0.25">
      <c r="A2621" s="46" t="s">
        <v>37</v>
      </c>
      <c r="B2621" s="61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50</v>
      </c>
      <c r="J2621" s="50">
        <v>0</v>
      </c>
      <c r="K2621" s="50">
        <v>40</v>
      </c>
      <c r="L2621" s="50">
        <v>40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40.5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226.79999999999998</v>
      </c>
      <c r="X2621" s="51">
        <f t="shared" si="319"/>
        <v>121.5</v>
      </c>
      <c r="Y2621" s="51">
        <f t="shared" si="320"/>
        <v>0</v>
      </c>
      <c r="Z2621" s="51">
        <f t="shared" si="321"/>
        <v>0</v>
      </c>
      <c r="AA2621" s="51">
        <f t="shared" si="322"/>
        <v>0</v>
      </c>
      <c r="AB2621" s="51">
        <f t="shared" si="323"/>
        <v>429.29999999999995</v>
      </c>
      <c r="AC2621" s="52">
        <f t="shared" si="324"/>
        <v>550.79999999999995</v>
      </c>
      <c r="AD2621" s="53">
        <f>(ROUND(AC2621-AC2612,1)/AC2612)</f>
        <v>0.26912442396313363</v>
      </c>
      <c r="AE2621" s="44"/>
      <c r="AF2621" s="45"/>
    </row>
    <row r="2622" spans="1:32" x14ac:dyDescent="0.25">
      <c r="A2622" s="46" t="s">
        <v>38</v>
      </c>
      <c r="B2622" s="61"/>
      <c r="C2622" s="48" t="s">
        <v>14</v>
      </c>
      <c r="D2622" s="49">
        <v>120</v>
      </c>
      <c r="E2622" s="49">
        <v>0</v>
      </c>
      <c r="F2622" s="49">
        <v>50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76</v>
      </c>
      <c r="N2622" s="51">
        <f>D2622*$D$13</f>
        <v>162</v>
      </c>
      <c r="O2622" s="51">
        <f>E2622*$E$13</f>
        <v>0</v>
      </c>
      <c r="P2622" s="51">
        <f>F2622*$F$13</f>
        <v>67.5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246.24</v>
      </c>
      <c r="T2622" s="51">
        <f>(O2622/100)*(K2622*$K$13)+(O2622/100)*(M2622*$M$13)</f>
        <v>0</v>
      </c>
      <c r="U2622" s="51">
        <f>(P2622/100)*(K2622*$K$13)+(P2622/100)*(L2622*$L$13)+(P2622/100)*(M2622*$M$13)</f>
        <v>102.60000000000001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19"/>
        <v>408.24</v>
      </c>
      <c r="Y2622" s="51">
        <f t="shared" si="320"/>
        <v>0</v>
      </c>
      <c r="Z2622" s="51">
        <f t="shared" si="321"/>
        <v>170.10000000000002</v>
      </c>
      <c r="AA2622" s="51">
        <f t="shared" si="322"/>
        <v>0</v>
      </c>
      <c r="AB2622" s="51">
        <f t="shared" si="323"/>
        <v>0</v>
      </c>
      <c r="AC2622" s="52">
        <f t="shared" si="324"/>
        <v>578.29999999999995</v>
      </c>
      <c r="AD2622" s="53">
        <f>(ROUND(AC2622-AC2612,1)/AC2612)</f>
        <v>0.33248847926267283</v>
      </c>
      <c r="AE2622" s="44"/>
      <c r="AF2622" s="45"/>
    </row>
    <row r="2623" spans="1:32" x14ac:dyDescent="0.25">
      <c r="A2623" s="46" t="s">
        <v>39</v>
      </c>
      <c r="B2623" s="61"/>
      <c r="C2623" s="48" t="s">
        <v>15</v>
      </c>
      <c r="D2623" s="49">
        <v>140</v>
      </c>
      <c r="E2623" s="49">
        <v>0</v>
      </c>
      <c r="F2623" s="49">
        <v>0</v>
      </c>
      <c r="G2623" s="49">
        <v>0</v>
      </c>
      <c r="H2623" s="49">
        <v>0</v>
      </c>
      <c r="I2623" s="50">
        <v>50</v>
      </c>
      <c r="J2623" s="50">
        <v>0</v>
      </c>
      <c r="K2623" s="50">
        <v>75</v>
      </c>
      <c r="L2623" s="50">
        <v>0</v>
      </c>
      <c r="M2623" s="50">
        <v>0</v>
      </c>
      <c r="N2623" s="51">
        <f>D2623*$D$14</f>
        <v>189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378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19"/>
        <v>567</v>
      </c>
      <c r="Y2623" s="51">
        <f t="shared" si="320"/>
        <v>0</v>
      </c>
      <c r="Z2623" s="51">
        <f t="shared" si="321"/>
        <v>0</v>
      </c>
      <c r="AA2623" s="51">
        <f t="shared" si="322"/>
        <v>0</v>
      </c>
      <c r="AB2623" s="51">
        <f t="shared" si="323"/>
        <v>0</v>
      </c>
      <c r="AC2623" s="52">
        <f t="shared" si="324"/>
        <v>567</v>
      </c>
      <c r="AD2623" s="53">
        <f>(ROUND(AC2623-AC2612,1)/AC2612)</f>
        <v>0.30645161290322581</v>
      </c>
      <c r="AE2623" s="44"/>
      <c r="AF2623" s="45"/>
    </row>
    <row r="2624" spans="1:32" x14ac:dyDescent="0.25">
      <c r="A2624" s="46"/>
      <c r="B2624" s="61"/>
      <c r="C2624" s="48" t="s">
        <v>16</v>
      </c>
      <c r="D2624" s="49">
        <v>140</v>
      </c>
      <c r="E2624" s="49">
        <v>0</v>
      </c>
      <c r="F2624" s="49">
        <v>0</v>
      </c>
      <c r="G2624" s="49">
        <v>0</v>
      </c>
      <c r="H2624" s="49">
        <v>0</v>
      </c>
      <c r="I2624" s="50">
        <v>50</v>
      </c>
      <c r="J2624" s="50">
        <v>0</v>
      </c>
      <c r="K2624" s="50">
        <v>0</v>
      </c>
      <c r="L2624" s="50">
        <v>75</v>
      </c>
      <c r="M2624" s="50">
        <v>0</v>
      </c>
      <c r="N2624" s="51">
        <f>D2624*$D$15</f>
        <v>189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378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ref="X2624:X2641" si="325">N2624+S2624</f>
        <v>567</v>
      </c>
      <c r="Y2624" s="51">
        <f t="shared" ref="Y2624:Y2641" si="326">O2624+T2624</f>
        <v>0</v>
      </c>
      <c r="Z2624" s="51">
        <f t="shared" ref="Z2624:Z2641" si="327">P2624+U2624</f>
        <v>0</v>
      </c>
      <c r="AA2624" s="51">
        <f t="shared" ref="AA2624:AA2641" si="328">Q2624+V2624</f>
        <v>0</v>
      </c>
      <c r="AB2624" s="51">
        <f t="shared" ref="AB2624:AB2641" si="329">R2624+W2624</f>
        <v>0</v>
      </c>
      <c r="AC2624" s="52">
        <f t="shared" ref="AC2624:AC2641" si="330">ROUND(X2624+Y2624+Z2624+AA2624+AB2624,1)</f>
        <v>567</v>
      </c>
      <c r="AD2624" s="53">
        <f>(ROUND(AC2624-AC2612,1)/AC2612)</f>
        <v>0.30645161290322581</v>
      </c>
      <c r="AE2624" s="44"/>
      <c r="AF2624" s="45"/>
    </row>
    <row r="2625" spans="1:32" x14ac:dyDescent="0.25">
      <c r="A2625" s="46"/>
      <c r="B2625" s="61"/>
      <c r="C2625" s="48" t="s">
        <v>17</v>
      </c>
      <c r="D2625" s="49">
        <v>120</v>
      </c>
      <c r="E2625" s="49">
        <v>0</v>
      </c>
      <c r="F2625" s="49">
        <v>50</v>
      </c>
      <c r="G2625" s="49">
        <v>0</v>
      </c>
      <c r="H2625" s="49">
        <v>0</v>
      </c>
      <c r="I2625" s="50">
        <v>50</v>
      </c>
      <c r="J2625" s="50">
        <v>39</v>
      </c>
      <c r="K2625" s="50">
        <v>10</v>
      </c>
      <c r="L2625" s="50">
        <v>10</v>
      </c>
      <c r="M2625" s="50">
        <v>0</v>
      </c>
      <c r="N2625" s="51">
        <f>D2625*$D$16</f>
        <v>162</v>
      </c>
      <c r="O2625" s="51">
        <f>E2625*$E$16</f>
        <v>0</v>
      </c>
      <c r="P2625" s="51">
        <f>F2625*$F$16</f>
        <v>67.5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238.95000000000002</v>
      </c>
      <c r="T2625" s="51">
        <f>(O2625/100)*(K2625*$K$16)</f>
        <v>0</v>
      </c>
      <c r="U2625" s="51">
        <f>(P2625/100)*(K2625*$K$16)+(P2625/100)*(L2625*$L$16)</f>
        <v>13.5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25"/>
        <v>400.95000000000005</v>
      </c>
      <c r="Y2625" s="51">
        <f t="shared" si="326"/>
        <v>0</v>
      </c>
      <c r="Z2625" s="51">
        <f t="shared" si="327"/>
        <v>81</v>
      </c>
      <c r="AA2625" s="51">
        <f t="shared" si="328"/>
        <v>0</v>
      </c>
      <c r="AB2625" s="51">
        <f t="shared" si="329"/>
        <v>0</v>
      </c>
      <c r="AC2625" s="52">
        <f t="shared" si="330"/>
        <v>482</v>
      </c>
      <c r="AD2625" s="53">
        <f>(ROUND(AC2625-AC2612,1)/AC2612)</f>
        <v>0.11059907834101383</v>
      </c>
      <c r="AE2625" s="44"/>
      <c r="AF2625" s="45"/>
    </row>
    <row r="2626" spans="1:32" x14ac:dyDescent="0.25">
      <c r="A2626" s="46"/>
      <c r="B2626" s="61"/>
      <c r="C2626" s="48" t="s">
        <v>18</v>
      </c>
      <c r="D2626" s="49">
        <v>120</v>
      </c>
      <c r="E2626" s="49">
        <v>0</v>
      </c>
      <c r="F2626" s="49">
        <v>50</v>
      </c>
      <c r="G2626" s="49">
        <v>0</v>
      </c>
      <c r="H2626" s="49">
        <v>0</v>
      </c>
      <c r="I2626" s="50">
        <v>70</v>
      </c>
      <c r="J2626" s="50">
        <v>0</v>
      </c>
      <c r="K2626" s="50">
        <v>10</v>
      </c>
      <c r="L2626" s="50">
        <v>10</v>
      </c>
      <c r="M2626" s="50">
        <v>0</v>
      </c>
      <c r="N2626" s="51">
        <f>D2626*$D$17</f>
        <v>162</v>
      </c>
      <c r="O2626" s="51">
        <f>E2626*$E$17</f>
        <v>0</v>
      </c>
      <c r="P2626" s="51">
        <f>F2626*$F$17</f>
        <v>67.5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283.5</v>
      </c>
      <c r="T2626" s="51">
        <f>(O2626/100)*(K2626*$K$17)</f>
        <v>0</v>
      </c>
      <c r="U2626" s="51">
        <f>(P2626/100)*(K2626*$K$17)+(P2626/100)*(L2626*$L$17)</f>
        <v>13.5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25"/>
        <v>445.5</v>
      </c>
      <c r="Y2626" s="51">
        <f t="shared" si="326"/>
        <v>0</v>
      </c>
      <c r="Z2626" s="51">
        <f t="shared" si="327"/>
        <v>81</v>
      </c>
      <c r="AA2626" s="51">
        <f t="shared" si="328"/>
        <v>0</v>
      </c>
      <c r="AB2626" s="51">
        <f t="shared" si="329"/>
        <v>0</v>
      </c>
      <c r="AC2626" s="52">
        <f t="shared" si="330"/>
        <v>526.5</v>
      </c>
      <c r="AD2626" s="53">
        <f>(ROUND(AC2626-AC2612,1)/AC2612)</f>
        <v>0.21313364055299538</v>
      </c>
      <c r="AE2626" s="44"/>
      <c r="AF2626" s="45"/>
    </row>
    <row r="2627" spans="1:32" x14ac:dyDescent="0.25">
      <c r="A2627" s="54" t="s">
        <v>19</v>
      </c>
      <c r="B2627" s="58" t="s">
        <v>227</v>
      </c>
      <c r="C2627" s="38" t="s">
        <v>53</v>
      </c>
      <c r="D2627" s="39">
        <v>104</v>
      </c>
      <c r="E2627" s="39">
        <v>0</v>
      </c>
      <c r="F2627" s="39">
        <v>76</v>
      </c>
      <c r="G2627" s="39">
        <v>0</v>
      </c>
      <c r="H2627" s="39">
        <v>0</v>
      </c>
      <c r="I2627" s="40">
        <v>40</v>
      </c>
      <c r="J2627" s="40">
        <v>0</v>
      </c>
      <c r="K2627" s="40">
        <v>15</v>
      </c>
      <c r="L2627" s="40">
        <v>15</v>
      </c>
      <c r="M2627" s="40">
        <v>0</v>
      </c>
      <c r="N2627" s="41">
        <f>D2627*$D$3</f>
        <v>145.6</v>
      </c>
      <c r="O2627" s="41">
        <f>E2627*$E$3</f>
        <v>0</v>
      </c>
      <c r="P2627" s="41">
        <f>F2627*$F$3</f>
        <v>106.39999999999999</v>
      </c>
      <c r="Q2627" s="41">
        <f>G2627*$G$3</f>
        <v>0</v>
      </c>
      <c r="R2627" s="41">
        <f>H2627*$H$3</f>
        <v>0</v>
      </c>
      <c r="S2627" s="41">
        <f>(N2627/100)*(I2627*$I$3)+(N2627/100)*(J2627*$J$3)</f>
        <v>116.47999999999999</v>
      </c>
      <c r="T2627" s="41">
        <f>(O2627/100)*(K2627*$K$3)</f>
        <v>0</v>
      </c>
      <c r="U2627" s="41">
        <f>(P2627/100)*(K2627*$K$3)+(P2627/100)*(L2627*$L$3)</f>
        <v>63.839999999999989</v>
      </c>
      <c r="V2627" s="41">
        <f>(Q2627/100)*(L2627*$L$3)</f>
        <v>0</v>
      </c>
      <c r="W2627" s="41">
        <f>(R2627/100)*(K2627*$K$3)+(R2627/100)*(L2627*$L$3)</f>
        <v>0</v>
      </c>
      <c r="X2627" s="41">
        <f t="shared" si="325"/>
        <v>262.08</v>
      </c>
      <c r="Y2627" s="41">
        <f t="shared" si="326"/>
        <v>0</v>
      </c>
      <c r="Z2627" s="41">
        <f t="shared" si="327"/>
        <v>170.23999999999998</v>
      </c>
      <c r="AA2627" s="41">
        <f t="shared" si="328"/>
        <v>0</v>
      </c>
      <c r="AB2627" s="41">
        <f t="shared" si="329"/>
        <v>0</v>
      </c>
      <c r="AC2627" s="42">
        <f t="shared" si="330"/>
        <v>432.3</v>
      </c>
      <c r="AD2627" s="43"/>
      <c r="AE2627" s="44"/>
      <c r="AF2627" s="45"/>
    </row>
    <row r="2628" spans="1:32" x14ac:dyDescent="0.25">
      <c r="A2628" s="46" t="s">
        <v>29</v>
      </c>
      <c r="B2628" s="59">
        <v>26</v>
      </c>
      <c r="C2628" s="48" t="s">
        <v>5</v>
      </c>
      <c r="D2628" s="49">
        <v>104</v>
      </c>
      <c r="E2628" s="49">
        <v>0</v>
      </c>
      <c r="F2628" s="49">
        <v>76</v>
      </c>
      <c r="G2628" s="49">
        <v>0</v>
      </c>
      <c r="H2628" s="49">
        <v>0</v>
      </c>
      <c r="I2628" s="50">
        <v>60</v>
      </c>
      <c r="J2628" s="50">
        <v>20</v>
      </c>
      <c r="K2628" s="50">
        <v>15</v>
      </c>
      <c r="L2628" s="50">
        <v>15</v>
      </c>
      <c r="M2628" s="50">
        <v>0</v>
      </c>
      <c r="N2628" s="51">
        <f>D2628*$D$4</f>
        <v>140.4</v>
      </c>
      <c r="O2628" s="51">
        <f>E2628*$E$4</f>
        <v>0</v>
      </c>
      <c r="P2628" s="51">
        <f>F2628*$F$4</f>
        <v>102.60000000000001</v>
      </c>
      <c r="Q2628" s="51">
        <f>G2628*$G$4</f>
        <v>0</v>
      </c>
      <c r="R2628" s="51">
        <f>H2628*$H$4</f>
        <v>0</v>
      </c>
      <c r="S2628" s="51">
        <f>(N2628/100)*(I2628*$I$4)+(N2628/100)*(J2628*$J$4)</f>
        <v>224.64000000000001</v>
      </c>
      <c r="T2628" s="51">
        <f>(O2628/100)*(K2628*$K$4)</f>
        <v>0</v>
      </c>
      <c r="U2628" s="51">
        <f>(P2628/100)*(K2628*$K$4)+(P2628/100)*(L2628*$L$4)</f>
        <v>61.56</v>
      </c>
      <c r="V2628" s="51">
        <f>(Q2628/100)*(L2628*$L$4)</f>
        <v>0</v>
      </c>
      <c r="W2628" s="51">
        <f>(R2628/100)*(K2628*$K$4)+(R2628/100)*(L2628*$L$4)</f>
        <v>0</v>
      </c>
      <c r="X2628" s="51">
        <f t="shared" si="325"/>
        <v>365.04</v>
      </c>
      <c r="Y2628" s="51">
        <f t="shared" si="326"/>
        <v>0</v>
      </c>
      <c r="Z2628" s="51">
        <f t="shared" si="327"/>
        <v>164.16000000000003</v>
      </c>
      <c r="AA2628" s="51">
        <f t="shared" si="328"/>
        <v>0</v>
      </c>
      <c r="AB2628" s="51">
        <f t="shared" si="329"/>
        <v>0</v>
      </c>
      <c r="AC2628" s="52">
        <f t="shared" si="330"/>
        <v>529.20000000000005</v>
      </c>
      <c r="AD2628" s="53">
        <f>(ROUND(AC2628-AC2627,1)/AC2627)</f>
        <v>0.22414989590562109</v>
      </c>
      <c r="AE2628" s="44" t="s">
        <v>28</v>
      </c>
      <c r="AF2628" s="45"/>
    </row>
    <row r="2629" spans="1:32" x14ac:dyDescent="0.25">
      <c r="A2629" s="46" t="s">
        <v>30</v>
      </c>
      <c r="B2629" s="59">
        <v>0</v>
      </c>
      <c r="C2629" s="48" t="s">
        <v>6</v>
      </c>
      <c r="D2629" s="49">
        <v>104</v>
      </c>
      <c r="E2629" s="49">
        <v>0</v>
      </c>
      <c r="F2629" s="49">
        <v>76</v>
      </c>
      <c r="G2629" s="49">
        <v>0</v>
      </c>
      <c r="H2629" s="49">
        <v>0</v>
      </c>
      <c r="I2629" s="50">
        <v>40</v>
      </c>
      <c r="J2629" s="50">
        <v>0</v>
      </c>
      <c r="K2629" s="50">
        <v>15</v>
      </c>
      <c r="L2629" s="50">
        <v>15</v>
      </c>
      <c r="M2629" s="50">
        <v>0</v>
      </c>
      <c r="N2629" s="51">
        <f>D2629*$D$5</f>
        <v>145.6</v>
      </c>
      <c r="O2629" s="51">
        <f>E2629*$E$5</f>
        <v>0</v>
      </c>
      <c r="P2629" s="51">
        <f>F2629*$F$5</f>
        <v>106.39999999999999</v>
      </c>
      <c r="Q2629" s="51">
        <f>G2629*$G$5</f>
        <v>0</v>
      </c>
      <c r="R2629" s="51">
        <f>H2629*$H$5</f>
        <v>0</v>
      </c>
      <c r="S2629" s="51">
        <f>(N2629/100)*(I2629*$I$5)+(N2629/100)*(J2629*$J$5)</f>
        <v>116.47999999999999</v>
      </c>
      <c r="T2629" s="51">
        <f>(O2629/100)*(K2629*$K$5)</f>
        <v>0</v>
      </c>
      <c r="U2629" s="51">
        <f>(P2629/100)*(K2629*$K$5)+(P2629/100)*(L2629*$L$5)</f>
        <v>63.839999999999989</v>
      </c>
      <c r="V2629" s="51">
        <f>(Q2629/100)*(L2629*$L$5)</f>
        <v>0</v>
      </c>
      <c r="W2629" s="51">
        <f>(R2629/100)*(K2629*$K$5)+(R2629/100)*(L2629*$L$5)</f>
        <v>0</v>
      </c>
      <c r="X2629" s="51">
        <f t="shared" si="325"/>
        <v>262.08</v>
      </c>
      <c r="Y2629" s="51">
        <f t="shared" si="326"/>
        <v>0</v>
      </c>
      <c r="Z2629" s="51">
        <f t="shared" si="327"/>
        <v>170.23999999999998</v>
      </c>
      <c r="AA2629" s="51">
        <f t="shared" si="328"/>
        <v>0</v>
      </c>
      <c r="AB2629" s="51">
        <f t="shared" si="329"/>
        <v>0</v>
      </c>
      <c r="AC2629" s="52">
        <f t="shared" si="330"/>
        <v>432.3</v>
      </c>
      <c r="AD2629" s="53">
        <f>(ROUND(AC2629-AC2627,1)/AC2627)</f>
        <v>0</v>
      </c>
      <c r="AE2629" s="44"/>
      <c r="AF2629" s="45"/>
    </row>
    <row r="2630" spans="1:32" x14ac:dyDescent="0.25">
      <c r="A2630" s="46" t="s">
        <v>31</v>
      </c>
      <c r="B2630" s="59">
        <v>18</v>
      </c>
      <c r="C2630" s="48" t="s">
        <v>7</v>
      </c>
      <c r="D2630" s="49">
        <v>104</v>
      </c>
      <c r="E2630" s="49">
        <v>0</v>
      </c>
      <c r="F2630" s="49">
        <v>76</v>
      </c>
      <c r="G2630" s="49">
        <v>0</v>
      </c>
      <c r="H2630" s="49">
        <v>0</v>
      </c>
      <c r="I2630" s="50">
        <v>40</v>
      </c>
      <c r="J2630" s="50">
        <v>0</v>
      </c>
      <c r="K2630" s="50">
        <v>15</v>
      </c>
      <c r="L2630" s="50">
        <v>15</v>
      </c>
      <c r="M2630" s="50">
        <v>0</v>
      </c>
      <c r="N2630" s="51">
        <f>D2630*$D$6</f>
        <v>145.6</v>
      </c>
      <c r="O2630" s="51">
        <f>E2630*$E$6</f>
        <v>0</v>
      </c>
      <c r="P2630" s="51">
        <f>F2630*$F$6</f>
        <v>106.39999999999999</v>
      </c>
      <c r="Q2630" s="51">
        <f>G2630*$G$6</f>
        <v>0</v>
      </c>
      <c r="R2630" s="51">
        <f>H2630*$H$6</f>
        <v>0</v>
      </c>
      <c r="S2630" s="51">
        <f>(N2630/100)*(I2630*$I$6)+(N2630/100)*(J2630*$J$6)</f>
        <v>116.47999999999999</v>
      </c>
      <c r="T2630" s="51">
        <f>(O2630/100)*(K2630*$K$6)</f>
        <v>0</v>
      </c>
      <c r="U2630" s="51">
        <f>(P2630/100)*(K2630*$K$6)+(P2630/100)*(L2630*$L$6)</f>
        <v>63.839999999999989</v>
      </c>
      <c r="V2630" s="51">
        <f>(Q2630/100)*(L2630*$L$6)</f>
        <v>0</v>
      </c>
      <c r="W2630" s="51">
        <f>(R2630/100)*(K2630*$K$6)+(R2630/100)*(L2630*$L$6)</f>
        <v>0</v>
      </c>
      <c r="X2630" s="51">
        <f t="shared" si="325"/>
        <v>262.08</v>
      </c>
      <c r="Y2630" s="51">
        <f t="shared" si="326"/>
        <v>0</v>
      </c>
      <c r="Z2630" s="51">
        <f t="shared" si="327"/>
        <v>170.23999999999998</v>
      </c>
      <c r="AA2630" s="51">
        <f t="shared" si="328"/>
        <v>0</v>
      </c>
      <c r="AB2630" s="51">
        <f t="shared" si="329"/>
        <v>0</v>
      </c>
      <c r="AC2630" s="52">
        <f t="shared" si="330"/>
        <v>432.3</v>
      </c>
      <c r="AD2630" s="53">
        <f>(ROUND(AC2630-AC2627,1)/AC2627)</f>
        <v>0</v>
      </c>
      <c r="AE2630" s="44"/>
      <c r="AF2630" s="45"/>
    </row>
    <row r="2631" spans="1:32" x14ac:dyDescent="0.25">
      <c r="A2631" s="46" t="s">
        <v>32</v>
      </c>
      <c r="B2631" s="59">
        <v>18</v>
      </c>
      <c r="C2631" s="48" t="s">
        <v>8</v>
      </c>
      <c r="D2631" s="49">
        <v>104</v>
      </c>
      <c r="E2631" s="49">
        <v>0</v>
      </c>
      <c r="F2631" s="49">
        <v>76</v>
      </c>
      <c r="G2631" s="49">
        <v>0</v>
      </c>
      <c r="H2631" s="49">
        <v>0</v>
      </c>
      <c r="I2631" s="50">
        <v>40</v>
      </c>
      <c r="J2631" s="50">
        <v>0</v>
      </c>
      <c r="K2631" s="50">
        <v>15</v>
      </c>
      <c r="L2631" s="50">
        <v>15</v>
      </c>
      <c r="M2631" s="50">
        <v>0</v>
      </c>
      <c r="N2631" s="51">
        <f>D2631*$D$7</f>
        <v>145.6</v>
      </c>
      <c r="O2631" s="51">
        <f>E2631*$E$7</f>
        <v>0</v>
      </c>
      <c r="P2631" s="51">
        <f>F2631*$F$7</f>
        <v>106.39999999999999</v>
      </c>
      <c r="Q2631" s="51">
        <f>G2631*$G$7</f>
        <v>0</v>
      </c>
      <c r="R2631" s="51">
        <f>H2631*$H$7</f>
        <v>0</v>
      </c>
      <c r="S2631" s="51">
        <f>(N2631/100)*(I2631*$I$7)+(N2631/100)*(J2631*$J$7)</f>
        <v>116.47999999999999</v>
      </c>
      <c r="T2631" s="51">
        <f>(O2631/100)*(K2631*$K$7)</f>
        <v>0</v>
      </c>
      <c r="U2631" s="51">
        <f>(P2631/100)*(K2631*$K$7)+(P2631/100)*(L2631*$L$7)</f>
        <v>63.839999999999989</v>
      </c>
      <c r="V2631" s="51">
        <f>(Q2631/100)*(L2631*$L$7)</f>
        <v>0</v>
      </c>
      <c r="W2631" s="51">
        <f>(R2631/100)*(K2631*$K$7)+(R2631/100)*(L2631*$L$7)</f>
        <v>0</v>
      </c>
      <c r="X2631" s="51">
        <f t="shared" si="325"/>
        <v>262.08</v>
      </c>
      <c r="Y2631" s="51">
        <f t="shared" si="326"/>
        <v>0</v>
      </c>
      <c r="Z2631" s="51">
        <f t="shared" si="327"/>
        <v>170.23999999999998</v>
      </c>
      <c r="AA2631" s="51">
        <f t="shared" si="328"/>
        <v>0</v>
      </c>
      <c r="AB2631" s="51">
        <f t="shared" si="329"/>
        <v>0</v>
      </c>
      <c r="AC2631" s="52">
        <f t="shared" si="330"/>
        <v>432.3</v>
      </c>
      <c r="AD2631" s="53">
        <f>(ROUND(AC2631-AC2627,1)/AC2627)</f>
        <v>0</v>
      </c>
      <c r="AE2631" s="44"/>
      <c r="AF2631" s="45"/>
    </row>
    <row r="2632" spans="1:32" x14ac:dyDescent="0.25">
      <c r="A2632" s="46" t="s">
        <v>33</v>
      </c>
      <c r="B2632" s="59"/>
      <c r="C2632" s="48" t="s">
        <v>9</v>
      </c>
      <c r="D2632" s="49">
        <v>104</v>
      </c>
      <c r="E2632" s="49">
        <v>0</v>
      </c>
      <c r="F2632" s="49">
        <v>76</v>
      </c>
      <c r="G2632" s="49">
        <v>0</v>
      </c>
      <c r="H2632" s="49">
        <v>0</v>
      </c>
      <c r="I2632" s="50">
        <v>40</v>
      </c>
      <c r="J2632" s="50">
        <v>0</v>
      </c>
      <c r="K2632" s="50">
        <v>15</v>
      </c>
      <c r="L2632" s="50">
        <v>15</v>
      </c>
      <c r="M2632" s="50">
        <v>0</v>
      </c>
      <c r="N2632" s="51">
        <f>D2632*$D$8</f>
        <v>145.6</v>
      </c>
      <c r="O2632" s="51">
        <f>E2632*$E$8</f>
        <v>0</v>
      </c>
      <c r="P2632" s="51">
        <f>F2632*$F$8</f>
        <v>106.39999999999999</v>
      </c>
      <c r="Q2632" s="51">
        <f>G2632*$G$8</f>
        <v>0</v>
      </c>
      <c r="R2632" s="51">
        <f>H2632*$H$8</f>
        <v>0</v>
      </c>
      <c r="S2632" s="51">
        <f>(N2632/100)*(I2632*$I$8)+(N2632/100)*(J2632*$J$8)</f>
        <v>116.47999999999999</v>
      </c>
      <c r="T2632" s="51">
        <f>(O2632/100)*(K2632*$K$8)</f>
        <v>0</v>
      </c>
      <c r="U2632" s="51">
        <f>(P2632/100)*(K2632*$K$8)+(P2632/100)*(L2632*$L$8)</f>
        <v>63.839999999999989</v>
      </c>
      <c r="V2632" s="51">
        <f>(Q2632/100)*(L2632*$L$8)</f>
        <v>0</v>
      </c>
      <c r="W2632" s="51">
        <f>(R2632/100)*(K2632*$K$8)+(R2632/100)*(L2632*$L$8)</f>
        <v>0</v>
      </c>
      <c r="X2632" s="51">
        <f t="shared" si="325"/>
        <v>262.08</v>
      </c>
      <c r="Y2632" s="51">
        <f t="shared" si="326"/>
        <v>0</v>
      </c>
      <c r="Z2632" s="51">
        <f t="shared" si="327"/>
        <v>170.23999999999998</v>
      </c>
      <c r="AA2632" s="51">
        <f t="shared" si="328"/>
        <v>0</v>
      </c>
      <c r="AB2632" s="51">
        <f t="shared" si="329"/>
        <v>0</v>
      </c>
      <c r="AC2632" s="52">
        <f t="shared" si="330"/>
        <v>432.3</v>
      </c>
      <c r="AD2632" s="53">
        <f>(ROUND(AC2632-AC2627,1)/AC2627)</f>
        <v>0</v>
      </c>
      <c r="AE2632" s="44"/>
      <c r="AF2632" s="45"/>
    </row>
    <row r="2633" spans="1:32" x14ac:dyDescent="0.25">
      <c r="A2633" s="46" t="s">
        <v>34</v>
      </c>
      <c r="B2633" s="59"/>
      <c r="C2633" s="48" t="s">
        <v>10</v>
      </c>
      <c r="D2633" s="49">
        <v>60</v>
      </c>
      <c r="E2633" s="49">
        <v>150</v>
      </c>
      <c r="F2633" s="49">
        <v>0</v>
      </c>
      <c r="G2633" s="49">
        <v>0</v>
      </c>
      <c r="H2633" s="49">
        <v>0</v>
      </c>
      <c r="I2633" s="50">
        <v>40</v>
      </c>
      <c r="J2633" s="50">
        <v>0</v>
      </c>
      <c r="K2633" s="50">
        <v>85</v>
      </c>
      <c r="L2633" s="50">
        <v>0</v>
      </c>
      <c r="M2633" s="50">
        <v>0</v>
      </c>
      <c r="N2633" s="51">
        <f>D2633*$D$9</f>
        <v>81</v>
      </c>
      <c r="O2633" s="51">
        <f>E2633*$E$9</f>
        <v>202.5</v>
      </c>
      <c r="P2633" s="51">
        <f>F2633*$F$9</f>
        <v>0</v>
      </c>
      <c r="Q2633" s="51">
        <f>G2633*$G$9</f>
        <v>0</v>
      </c>
      <c r="R2633" s="51">
        <f>H2633*$H$9</f>
        <v>0</v>
      </c>
      <c r="S2633" s="51">
        <f>(N2633/100)*(I2633*$I$9)+(N2633/100)*(J2633*$J$9)</f>
        <v>32.400000000000006</v>
      </c>
      <c r="T2633" s="51">
        <f>(O2633/100)*(K2633*$K$9)</f>
        <v>240.97499999999997</v>
      </c>
      <c r="U2633" s="51">
        <f>(P2633/100)*(K2633*$K$9)+(P2633/100)*(L2633*$L$9)</f>
        <v>0</v>
      </c>
      <c r="V2633" s="51">
        <f>(Q2633/100)*(L2633*$L$9)</f>
        <v>0</v>
      </c>
      <c r="W2633" s="51">
        <f>(R2633/100)*(K2633*$K$9)+(R2633/100)*(L2633*$L$9)</f>
        <v>0</v>
      </c>
      <c r="X2633" s="51">
        <f t="shared" si="325"/>
        <v>113.4</v>
      </c>
      <c r="Y2633" s="51">
        <f t="shared" si="326"/>
        <v>443.47499999999997</v>
      </c>
      <c r="Z2633" s="51">
        <f t="shared" si="327"/>
        <v>0</v>
      </c>
      <c r="AA2633" s="51">
        <f t="shared" si="328"/>
        <v>0</v>
      </c>
      <c r="AB2633" s="51">
        <f t="shared" si="329"/>
        <v>0</v>
      </c>
      <c r="AC2633" s="52">
        <f t="shared" si="330"/>
        <v>556.9</v>
      </c>
      <c r="AD2633" s="53">
        <f>(ROUND(AC2633-AC2627,1)/AC2627)</f>
        <v>0.28822576914179965</v>
      </c>
      <c r="AE2633" s="44"/>
      <c r="AF2633" s="45"/>
    </row>
    <row r="2634" spans="1:32" x14ac:dyDescent="0.25">
      <c r="A2634" s="46" t="s">
        <v>35</v>
      </c>
      <c r="B2634" s="59"/>
      <c r="C2634" s="48" t="s">
        <v>11</v>
      </c>
      <c r="D2634" s="49">
        <v>60</v>
      </c>
      <c r="E2634" s="49">
        <v>0</v>
      </c>
      <c r="F2634" s="49">
        <v>150</v>
      </c>
      <c r="G2634" s="49">
        <v>0</v>
      </c>
      <c r="H2634" s="49">
        <v>0</v>
      </c>
      <c r="I2634" s="50">
        <v>40</v>
      </c>
      <c r="J2634" s="50">
        <v>0</v>
      </c>
      <c r="K2634" s="50">
        <v>47.5</v>
      </c>
      <c r="L2634" s="50">
        <v>47.5</v>
      </c>
      <c r="M2634" s="50">
        <v>0</v>
      </c>
      <c r="N2634" s="51">
        <f>D2634*$D$10</f>
        <v>81</v>
      </c>
      <c r="O2634" s="51">
        <f>E2634*$E$10</f>
        <v>0</v>
      </c>
      <c r="P2634" s="51">
        <f>F2634*$F$10</f>
        <v>202.5</v>
      </c>
      <c r="Q2634" s="51">
        <f>G2634*$G$10</f>
        <v>0</v>
      </c>
      <c r="R2634" s="51">
        <f>H2634*$H$10</f>
        <v>0</v>
      </c>
      <c r="S2634" s="51">
        <f>(N2634/100)*(I2634*$I$10)+(N2634/100)*(J2634*$J$10)</f>
        <v>32.400000000000006</v>
      </c>
      <c r="T2634" s="51">
        <f>(O2634/100)*(K2634*$J$10)</f>
        <v>0</v>
      </c>
      <c r="U2634" s="51">
        <f>(P2634/100)*(K2634*$K$10)+(P2634/100)*(L2634*$L$10)</f>
        <v>269.32499999999999</v>
      </c>
      <c r="V2634" s="51">
        <f>(Q2634/100)*(L2634*$L$10)</f>
        <v>0</v>
      </c>
      <c r="W2634" s="51">
        <f>(R2634/100)*(K2634*$K$10)+(R2634/100)*(L2634*$L$10)</f>
        <v>0</v>
      </c>
      <c r="X2634" s="51">
        <f t="shared" si="325"/>
        <v>113.4</v>
      </c>
      <c r="Y2634" s="51">
        <f t="shared" si="326"/>
        <v>0</v>
      </c>
      <c r="Z2634" s="51">
        <f t="shared" si="327"/>
        <v>471.82499999999999</v>
      </c>
      <c r="AA2634" s="51">
        <f t="shared" si="328"/>
        <v>0</v>
      </c>
      <c r="AB2634" s="51">
        <f t="shared" si="329"/>
        <v>0</v>
      </c>
      <c r="AC2634" s="52">
        <f t="shared" si="330"/>
        <v>585.20000000000005</v>
      </c>
      <c r="AD2634" s="53">
        <f>(ROUND(AC2634-AC2627,1)/AC2627)</f>
        <v>0.35368956743002544</v>
      </c>
      <c r="AE2634" s="44"/>
      <c r="AF2634" s="45"/>
    </row>
    <row r="2635" spans="1:32" x14ac:dyDescent="0.25">
      <c r="A2635" s="46" t="s">
        <v>36</v>
      </c>
      <c r="B2635" s="59"/>
      <c r="C2635" s="48" t="s">
        <v>12</v>
      </c>
      <c r="D2635" s="49">
        <v>60</v>
      </c>
      <c r="E2635" s="49">
        <v>0</v>
      </c>
      <c r="F2635" s="49">
        <v>0</v>
      </c>
      <c r="G2635" s="49">
        <v>150</v>
      </c>
      <c r="H2635" s="49">
        <v>0</v>
      </c>
      <c r="I2635" s="50">
        <v>40</v>
      </c>
      <c r="J2635" s="50">
        <v>0</v>
      </c>
      <c r="K2635" s="50">
        <v>0</v>
      </c>
      <c r="L2635" s="50">
        <v>85</v>
      </c>
      <c r="M2635" s="50">
        <v>0</v>
      </c>
      <c r="N2635" s="51">
        <f>D2635*$D$11</f>
        <v>81</v>
      </c>
      <c r="O2635" s="51">
        <f>E2635*$E$11</f>
        <v>0</v>
      </c>
      <c r="P2635" s="51">
        <f>F2635*$F$11</f>
        <v>0</v>
      </c>
      <c r="Q2635" s="51">
        <f>G2635*$G$11</f>
        <v>202.5</v>
      </c>
      <c r="R2635" s="51">
        <f>H2635*$H$11</f>
        <v>0</v>
      </c>
      <c r="S2635" s="51">
        <f>(N2635/100)*(I2635*$I$11)+(N2635/100)*(J2635*$J$11)</f>
        <v>32.400000000000006</v>
      </c>
      <c r="T2635" s="51">
        <f>(O2635/100)*(K2635*$K$11)</f>
        <v>0</v>
      </c>
      <c r="U2635" s="51">
        <f>(P2635/100)*(K2635*$K$11)+(P2635/100)*(L2635*$L$11)</f>
        <v>0</v>
      </c>
      <c r="V2635" s="51">
        <f>(Q2635/100)*(L2635*$L$11)</f>
        <v>240.97499999999997</v>
      </c>
      <c r="W2635" s="51">
        <f>(R2635/100)*(K2635*$K$11)+(R2635/100)*(L2635*$L$11)</f>
        <v>0</v>
      </c>
      <c r="X2635" s="51">
        <f t="shared" si="325"/>
        <v>113.4</v>
      </c>
      <c r="Y2635" s="51">
        <f t="shared" si="326"/>
        <v>0</v>
      </c>
      <c r="Z2635" s="51">
        <f t="shared" si="327"/>
        <v>0</v>
      </c>
      <c r="AA2635" s="51">
        <f t="shared" si="328"/>
        <v>443.47499999999997</v>
      </c>
      <c r="AB2635" s="51">
        <f t="shared" si="329"/>
        <v>0</v>
      </c>
      <c r="AC2635" s="52">
        <f t="shared" si="330"/>
        <v>556.9</v>
      </c>
      <c r="AD2635" s="53">
        <f>(ROUND(AC2635-AC2627,1)/AC2627)</f>
        <v>0.28822576914179965</v>
      </c>
      <c r="AE2635" s="44"/>
      <c r="AF2635" s="45"/>
    </row>
    <row r="2636" spans="1:32" x14ac:dyDescent="0.25">
      <c r="A2636" s="46" t="s">
        <v>37</v>
      </c>
      <c r="B2636" s="59"/>
      <c r="C2636" s="48" t="s">
        <v>13</v>
      </c>
      <c r="D2636" s="49">
        <v>60</v>
      </c>
      <c r="E2636" s="49">
        <v>0</v>
      </c>
      <c r="F2636" s="49">
        <v>0</v>
      </c>
      <c r="G2636" s="49">
        <v>0</v>
      </c>
      <c r="H2636" s="49">
        <v>150</v>
      </c>
      <c r="I2636" s="50">
        <v>40</v>
      </c>
      <c r="J2636" s="50">
        <v>0</v>
      </c>
      <c r="K2636" s="50">
        <v>42.5</v>
      </c>
      <c r="L2636" s="50">
        <v>42.5</v>
      </c>
      <c r="M2636" s="50">
        <v>0</v>
      </c>
      <c r="N2636" s="51">
        <f>D2636*$D$12</f>
        <v>81</v>
      </c>
      <c r="O2636" s="51">
        <f>E2636*$E$12</f>
        <v>0</v>
      </c>
      <c r="P2636" s="51">
        <f>F2636*$F$12</f>
        <v>0</v>
      </c>
      <c r="Q2636" s="51">
        <f>G2636*$G$12</f>
        <v>0</v>
      </c>
      <c r="R2636" s="51">
        <f>H2636*$H$12</f>
        <v>202.5</v>
      </c>
      <c r="S2636" s="51">
        <f>(N2636/100)*(I2636*$I$12)+(N2636/100)*(J2636*$J$12)</f>
        <v>32.400000000000006</v>
      </c>
      <c r="T2636" s="51">
        <f>(O2636/100)*(K2636*$K$12)</f>
        <v>0</v>
      </c>
      <c r="U2636" s="51">
        <f>(P2636/100)*(K2636*$K$12)+(P2636/100)*(L2636*$L$12)</f>
        <v>0</v>
      </c>
      <c r="V2636" s="51">
        <f>(Q2636/100)*(L2636*$L$12)</f>
        <v>0</v>
      </c>
      <c r="W2636" s="51">
        <f>(R2636/100)*(K2636*$K$12)+(R2636/100)*(L2636*$L$12)</f>
        <v>240.97499999999997</v>
      </c>
      <c r="X2636" s="51">
        <f t="shared" si="325"/>
        <v>113.4</v>
      </c>
      <c r="Y2636" s="51">
        <f t="shared" si="326"/>
        <v>0</v>
      </c>
      <c r="Z2636" s="51">
        <f t="shared" si="327"/>
        <v>0</v>
      </c>
      <c r="AA2636" s="51">
        <f t="shared" si="328"/>
        <v>0</v>
      </c>
      <c r="AB2636" s="51">
        <f t="shared" si="329"/>
        <v>443.47499999999997</v>
      </c>
      <c r="AC2636" s="52">
        <f t="shared" si="330"/>
        <v>556.9</v>
      </c>
      <c r="AD2636" s="53">
        <f>(ROUND(AC2636-AC2627,1)/AC2627)</f>
        <v>0.28822576914179965</v>
      </c>
      <c r="AE2636" s="44"/>
      <c r="AF2636" s="45"/>
    </row>
    <row r="2637" spans="1:32" x14ac:dyDescent="0.25">
      <c r="A2637" s="46" t="s">
        <v>38</v>
      </c>
      <c r="B2637" s="59"/>
      <c r="C2637" s="48" t="s">
        <v>14</v>
      </c>
      <c r="D2637" s="49">
        <v>104</v>
      </c>
      <c r="E2637" s="49">
        <v>0</v>
      </c>
      <c r="F2637" s="49">
        <v>76</v>
      </c>
      <c r="G2637" s="49">
        <v>0</v>
      </c>
      <c r="H2637" s="49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64</v>
      </c>
      <c r="N2637" s="51">
        <f>D2637*$D$13</f>
        <v>140.4</v>
      </c>
      <c r="O2637" s="51">
        <f>E2637*$E$13</f>
        <v>0</v>
      </c>
      <c r="P2637" s="51">
        <f>F2637*$F$13</f>
        <v>102.60000000000001</v>
      </c>
      <c r="Q2637" s="51">
        <f>G2637*$G$13</f>
        <v>0</v>
      </c>
      <c r="R2637" s="51">
        <f>H2637*$H$13</f>
        <v>0</v>
      </c>
      <c r="S2637" s="51">
        <f>(N2637/100)*(I2637*$I$13)+(N2637/100)*(J2637*$J$13)+(N2637/100)*(M2637*$M$13)</f>
        <v>179.71200000000002</v>
      </c>
      <c r="T2637" s="51">
        <f>(O2637/100)*(K2637*$K$13)+(O2637/100)*(M2637*$M$13)</f>
        <v>0</v>
      </c>
      <c r="U2637" s="51">
        <f>(P2637/100)*(K2637*$K$13)+(P2637/100)*(L2637*$L$13)+(P2637/100)*(M2637*$M$13)</f>
        <v>131.328</v>
      </c>
      <c r="V2637" s="51">
        <f>(Q2637/100)*(L2637*$L$13)+(Q2637/100)*(M2637*$M$13)</f>
        <v>0</v>
      </c>
      <c r="W2637" s="51">
        <f>(R2637/100)*(K2637*$K$13)+(R2637/100)*(L2637*$L$13)+(R2637/100)*(M2637*$M$13)</f>
        <v>0</v>
      </c>
      <c r="X2637" s="51">
        <f t="shared" si="325"/>
        <v>320.11200000000002</v>
      </c>
      <c r="Y2637" s="51">
        <f t="shared" si="326"/>
        <v>0</v>
      </c>
      <c r="Z2637" s="51">
        <f t="shared" si="327"/>
        <v>233.928</v>
      </c>
      <c r="AA2637" s="51">
        <f t="shared" si="328"/>
        <v>0</v>
      </c>
      <c r="AB2637" s="51">
        <f t="shared" si="329"/>
        <v>0</v>
      </c>
      <c r="AC2637" s="52">
        <f t="shared" si="330"/>
        <v>554</v>
      </c>
      <c r="AD2637" s="53">
        <f>(ROUND(AC2637-AC2627,1)/AC2627)</f>
        <v>0.28151746472357159</v>
      </c>
      <c r="AE2637" s="44"/>
      <c r="AF2637" s="45"/>
    </row>
    <row r="2638" spans="1:32" x14ac:dyDescent="0.25">
      <c r="A2638" s="46" t="s">
        <v>39</v>
      </c>
      <c r="B2638" s="59"/>
      <c r="C2638" s="48" t="s">
        <v>15</v>
      </c>
      <c r="D2638" s="49">
        <v>133</v>
      </c>
      <c r="E2638" s="49">
        <v>0</v>
      </c>
      <c r="F2638" s="49">
        <v>0</v>
      </c>
      <c r="G2638" s="49">
        <v>0</v>
      </c>
      <c r="H2638" s="49">
        <v>0</v>
      </c>
      <c r="I2638" s="50">
        <v>40</v>
      </c>
      <c r="J2638" s="50">
        <v>0</v>
      </c>
      <c r="K2638" s="50">
        <v>85</v>
      </c>
      <c r="L2638" s="50">
        <v>0</v>
      </c>
      <c r="M2638" s="50">
        <v>0</v>
      </c>
      <c r="N2638" s="51">
        <f>D2638*$D$14</f>
        <v>179.55</v>
      </c>
      <c r="O2638" s="51">
        <f>E2638*$E$14</f>
        <v>0</v>
      </c>
      <c r="P2638" s="51">
        <f>F2638*$F$14</f>
        <v>0</v>
      </c>
      <c r="Q2638" s="51">
        <f>G2638*$G$14</f>
        <v>0</v>
      </c>
      <c r="R2638" s="51">
        <f>H2638*$H$14</f>
        <v>0</v>
      </c>
      <c r="S2638" s="51">
        <f>(N2638/100)*(I2638*$I$14)+(N2638/100)*(J2638*$J$14)+(N2638/100)*(K2638*$K$14)</f>
        <v>377.05500000000001</v>
      </c>
      <c r="T2638" s="51">
        <f>(O2638/100)*(K2638*$K$14)</f>
        <v>0</v>
      </c>
      <c r="U2638" s="51">
        <f>(P2638/100)*(K2638*$K$14)+(P2638/100)*(L2638*$L$14)</f>
        <v>0</v>
      </c>
      <c r="V2638" s="51">
        <f>(Q2638/100)*(L2638*$L$14)</f>
        <v>0</v>
      </c>
      <c r="W2638" s="51">
        <f>(R2638/100)*(K2638*$L$14)+(R2638/100)*(L2638*$M$14)</f>
        <v>0</v>
      </c>
      <c r="X2638" s="51">
        <f t="shared" si="325"/>
        <v>556.60500000000002</v>
      </c>
      <c r="Y2638" s="51">
        <f t="shared" si="326"/>
        <v>0</v>
      </c>
      <c r="Z2638" s="51">
        <f t="shared" si="327"/>
        <v>0</v>
      </c>
      <c r="AA2638" s="51">
        <f t="shared" si="328"/>
        <v>0</v>
      </c>
      <c r="AB2638" s="51">
        <f t="shared" si="329"/>
        <v>0</v>
      </c>
      <c r="AC2638" s="52">
        <f t="shared" si="330"/>
        <v>556.6</v>
      </c>
      <c r="AD2638" s="53">
        <f>(ROUND(AC2638-AC2627,1)/AC2627)</f>
        <v>0.28753180661577604</v>
      </c>
      <c r="AE2638" s="44"/>
      <c r="AF2638" s="45"/>
    </row>
    <row r="2639" spans="1:32" x14ac:dyDescent="0.25">
      <c r="A2639" s="46"/>
      <c r="B2639" s="59"/>
      <c r="C2639" s="48" t="s">
        <v>16</v>
      </c>
      <c r="D2639" s="49">
        <v>133</v>
      </c>
      <c r="E2639" s="49">
        <v>0</v>
      </c>
      <c r="F2639" s="49">
        <v>0</v>
      </c>
      <c r="G2639" s="49">
        <v>0</v>
      </c>
      <c r="H2639" s="49">
        <v>0</v>
      </c>
      <c r="I2639" s="50">
        <v>40</v>
      </c>
      <c r="J2639" s="50">
        <v>0</v>
      </c>
      <c r="K2639" s="50">
        <v>0</v>
      </c>
      <c r="L2639" s="50">
        <v>85</v>
      </c>
      <c r="M2639" s="50">
        <v>0</v>
      </c>
      <c r="N2639" s="51">
        <f>D2639*$D$15</f>
        <v>179.55</v>
      </c>
      <c r="O2639" s="51">
        <f>E2639*$E$15</f>
        <v>0</v>
      </c>
      <c r="P2639" s="51">
        <f>F2639*$F$15</f>
        <v>0</v>
      </c>
      <c r="Q2639" s="51">
        <f>G2639*$G$15</f>
        <v>0</v>
      </c>
      <c r="R2639" s="51">
        <f>H2639*$H$15</f>
        <v>0</v>
      </c>
      <c r="S2639" s="51">
        <f>(N2639/100)*(I2639*$I$15)+(N2639/100)*(J2639*$J$15)+(N2639/100)*(L2639*$L$15)</f>
        <v>377.05500000000001</v>
      </c>
      <c r="T2639" s="51">
        <f>(O2639/100)*(K2639*$K$15)</f>
        <v>0</v>
      </c>
      <c r="U2639" s="51">
        <f>(P2639/100)*(K2639*$K$15)+(P2639/100)*(L2639*$L$15)</f>
        <v>0</v>
      </c>
      <c r="V2639" s="51">
        <f>(Q2639/100)*(L2639*$L$15)</f>
        <v>0</v>
      </c>
      <c r="W2639" s="51">
        <f>(R2639/100)*(K2639*$K$15)+(R2639/100)*(L2639*$L$15)</f>
        <v>0</v>
      </c>
      <c r="X2639" s="51">
        <f t="shared" si="325"/>
        <v>556.60500000000002</v>
      </c>
      <c r="Y2639" s="51">
        <f t="shared" si="326"/>
        <v>0</v>
      </c>
      <c r="Z2639" s="51">
        <f t="shared" si="327"/>
        <v>0</v>
      </c>
      <c r="AA2639" s="51">
        <f t="shared" si="328"/>
        <v>0</v>
      </c>
      <c r="AB2639" s="51">
        <f t="shared" si="329"/>
        <v>0</v>
      </c>
      <c r="AC2639" s="52">
        <f t="shared" si="330"/>
        <v>556.6</v>
      </c>
      <c r="AD2639" s="53">
        <f>(ROUND(AC2639-AC2627,1)/AC2627)</f>
        <v>0.28753180661577604</v>
      </c>
      <c r="AE2639" s="44"/>
      <c r="AF2639" s="45"/>
    </row>
    <row r="2640" spans="1:32" x14ac:dyDescent="0.25">
      <c r="A2640" s="46"/>
      <c r="B2640" s="59"/>
      <c r="C2640" s="48" t="s">
        <v>17</v>
      </c>
      <c r="D2640" s="49">
        <v>104</v>
      </c>
      <c r="E2640" s="49">
        <v>0</v>
      </c>
      <c r="F2640" s="49">
        <v>76</v>
      </c>
      <c r="G2640" s="49">
        <v>0</v>
      </c>
      <c r="H2640" s="49">
        <v>0</v>
      </c>
      <c r="I2640" s="50">
        <v>40</v>
      </c>
      <c r="J2640" s="50">
        <v>45</v>
      </c>
      <c r="K2640" s="50">
        <v>15</v>
      </c>
      <c r="L2640" s="50">
        <v>15</v>
      </c>
      <c r="M2640" s="50">
        <v>0</v>
      </c>
      <c r="N2640" s="51">
        <f>D2640*$D$16</f>
        <v>140.4</v>
      </c>
      <c r="O2640" s="51">
        <f>E2640*$E$16</f>
        <v>0</v>
      </c>
      <c r="P2640" s="51">
        <f>F2640*$F$16</f>
        <v>102.60000000000001</v>
      </c>
      <c r="Q2640" s="51">
        <f>G2640*$G$16</f>
        <v>0</v>
      </c>
      <c r="R2640" s="51">
        <f>H2640*$H$16</f>
        <v>0</v>
      </c>
      <c r="S2640" s="51">
        <f>(N2640/100)*(I2640*$I$16)+(N2640/100)*(J2640*$J$16)</f>
        <v>214.11</v>
      </c>
      <c r="T2640" s="51">
        <f>(O2640/100)*(K2640*$K$16)</f>
        <v>0</v>
      </c>
      <c r="U2640" s="51">
        <f>(P2640/100)*(K2640*$K$16)+(P2640/100)*(L2640*$L$16)</f>
        <v>30.78</v>
      </c>
      <c r="V2640" s="51">
        <f>(Q2640/100)*(L2640*$L$16)</f>
        <v>0</v>
      </c>
      <c r="W2640" s="51">
        <f>(R2640/100)*(K2640*$K$16)+(R2640/100)*(L2640*$L$16)</f>
        <v>0</v>
      </c>
      <c r="X2640" s="51">
        <f t="shared" si="325"/>
        <v>354.51</v>
      </c>
      <c r="Y2640" s="51">
        <f t="shared" si="326"/>
        <v>0</v>
      </c>
      <c r="Z2640" s="51">
        <f t="shared" si="327"/>
        <v>133.38</v>
      </c>
      <c r="AA2640" s="51">
        <f t="shared" si="328"/>
        <v>0</v>
      </c>
      <c r="AB2640" s="51">
        <f t="shared" si="329"/>
        <v>0</v>
      </c>
      <c r="AC2640" s="52">
        <f t="shared" si="330"/>
        <v>487.9</v>
      </c>
      <c r="AD2640" s="53">
        <f>(ROUND(AC2640-AC2627,1)/AC2627)</f>
        <v>0.12861438815637288</v>
      </c>
      <c r="AE2640" s="44"/>
      <c r="AF2640" s="45"/>
    </row>
    <row r="2641" spans="1:32" x14ac:dyDescent="0.25">
      <c r="A2641" s="46"/>
      <c r="B2641" s="59"/>
      <c r="C2641" s="48" t="s">
        <v>18</v>
      </c>
      <c r="D2641" s="49">
        <v>104</v>
      </c>
      <c r="E2641" s="49">
        <v>0</v>
      </c>
      <c r="F2641" s="49">
        <v>76</v>
      </c>
      <c r="G2641" s="49">
        <v>0</v>
      </c>
      <c r="H2641" s="49">
        <v>0</v>
      </c>
      <c r="I2641" s="50">
        <v>65</v>
      </c>
      <c r="J2641" s="50">
        <v>0</v>
      </c>
      <c r="K2641" s="50">
        <v>15</v>
      </c>
      <c r="L2641" s="50">
        <v>15</v>
      </c>
      <c r="M2641" s="50">
        <v>0</v>
      </c>
      <c r="N2641" s="51">
        <f>D2641*$D$17</f>
        <v>140.4</v>
      </c>
      <c r="O2641" s="51">
        <f>E2641*$E$17</f>
        <v>0</v>
      </c>
      <c r="P2641" s="51">
        <f>F2641*$F$17</f>
        <v>102.60000000000001</v>
      </c>
      <c r="Q2641" s="51">
        <f>G2641*$G$17</f>
        <v>0</v>
      </c>
      <c r="R2641" s="51">
        <f>H2641*$H$17</f>
        <v>0</v>
      </c>
      <c r="S2641" s="51">
        <f>(N2641/100)*(I2641*$I$17)+(N2641/100)*(J2641*$J$17)</f>
        <v>228.15000000000003</v>
      </c>
      <c r="T2641" s="51">
        <f>(O2641/100)*(K2641*$K$17)</f>
        <v>0</v>
      </c>
      <c r="U2641" s="51">
        <f>(P2641/100)*(K2641*$K$17)+(P2641/100)*(L2641*$L$17)</f>
        <v>30.78</v>
      </c>
      <c r="V2641" s="51">
        <f>(Q2641/100)*(L2641*$L$17)</f>
        <v>0</v>
      </c>
      <c r="W2641" s="51">
        <f>(R2641/100)*(K2641*$K$17)+(R2641/100)*(L2641*$L$17)</f>
        <v>0</v>
      </c>
      <c r="X2641" s="51">
        <f t="shared" si="325"/>
        <v>368.55000000000007</v>
      </c>
      <c r="Y2641" s="51">
        <f t="shared" si="326"/>
        <v>0</v>
      </c>
      <c r="Z2641" s="51">
        <f t="shared" si="327"/>
        <v>133.38</v>
      </c>
      <c r="AA2641" s="51">
        <f t="shared" si="328"/>
        <v>0</v>
      </c>
      <c r="AB2641" s="51">
        <f t="shared" si="329"/>
        <v>0</v>
      </c>
      <c r="AC2641" s="52">
        <f t="shared" si="330"/>
        <v>501.9</v>
      </c>
      <c r="AD2641" s="53">
        <f>(ROUND(AC2641-AC2627,1)/AC2627)</f>
        <v>0.16099930603747395</v>
      </c>
      <c r="AE2641" s="44"/>
      <c r="AF2641" s="45"/>
    </row>
    <row r="2642" spans="1:32" x14ac:dyDescent="0.25">
      <c r="A2642" s="62"/>
      <c r="B2642" s="219" t="s">
        <v>228</v>
      </c>
      <c r="C2642" s="219"/>
      <c r="D2642" s="219"/>
      <c r="E2642" s="219"/>
      <c r="F2642" s="219"/>
      <c r="G2642" s="219"/>
      <c r="H2642" s="219"/>
      <c r="I2642" s="219"/>
      <c r="J2642" s="219"/>
      <c r="K2642" s="219"/>
      <c r="L2642" s="219"/>
      <c r="M2642" s="219"/>
      <c r="N2642" s="219"/>
      <c r="O2642" s="219"/>
      <c r="P2642" s="219"/>
      <c r="Q2642" s="219"/>
      <c r="R2642" s="219"/>
      <c r="S2642" s="219"/>
      <c r="T2642" s="219"/>
      <c r="U2642" s="219"/>
      <c r="V2642" s="219"/>
      <c r="W2642" s="219"/>
      <c r="X2642" s="219"/>
      <c r="Y2642" s="219"/>
      <c r="Z2642" s="219"/>
      <c r="AA2642" s="219"/>
      <c r="AB2642" s="219"/>
      <c r="AC2642" s="12">
        <v>500</v>
      </c>
      <c r="AD2642" s="12"/>
      <c r="AE2642" s="44" t="s">
        <v>28</v>
      </c>
      <c r="AF2642" s="45"/>
    </row>
    <row r="2643" spans="1:32" x14ac:dyDescent="0.25">
      <c r="A2643" s="54" t="s">
        <v>19</v>
      </c>
      <c r="B2643" s="55" t="s">
        <v>229</v>
      </c>
      <c r="C2643" s="38" t="s">
        <v>4</v>
      </c>
      <c r="D2643" s="39">
        <v>98</v>
      </c>
      <c r="E2643" s="39">
        <v>0</v>
      </c>
      <c r="F2643" s="39">
        <v>0</v>
      </c>
      <c r="G2643" s="39">
        <v>0</v>
      </c>
      <c r="H2643" s="39">
        <v>0</v>
      </c>
      <c r="I2643" s="40">
        <v>70</v>
      </c>
      <c r="J2643" s="40">
        <v>10</v>
      </c>
      <c r="K2643" s="40">
        <v>0</v>
      </c>
      <c r="L2643" s="40">
        <v>0</v>
      </c>
      <c r="M2643" s="40">
        <v>0</v>
      </c>
      <c r="N2643" s="41">
        <f>D2643*$D$3</f>
        <v>137.19999999999999</v>
      </c>
      <c r="O2643" s="41">
        <f>E2643*$E$3</f>
        <v>0</v>
      </c>
      <c r="P2643" s="41">
        <f>F2643*$F$3</f>
        <v>0</v>
      </c>
      <c r="Q2643" s="41">
        <f>G2643*$G$3</f>
        <v>0</v>
      </c>
      <c r="R2643" s="41">
        <f>H2643*$H$3</f>
        <v>0</v>
      </c>
      <c r="S2643" s="41">
        <f>(N2643/100)*(I2643*$I$3)+(N2643/100)*(J2643*$J$3)</f>
        <v>219.51999999999998</v>
      </c>
      <c r="T2643" s="41">
        <f>(O2643/100)*(K2643*$K$3)</f>
        <v>0</v>
      </c>
      <c r="U2643" s="41">
        <f>(P2643/100)*(K2643*$K$3)+(P2643/100)*(L2643*$L$3)</f>
        <v>0</v>
      </c>
      <c r="V2643" s="41">
        <f>(Q2643/100)*(L2643*$L$3)</f>
        <v>0</v>
      </c>
      <c r="W2643" s="41">
        <f>(R2643/100)*(K2643*$K$3)+(R2643/100)*(L2643*$L$3)</f>
        <v>0</v>
      </c>
      <c r="X2643" s="41">
        <f t="shared" ref="X2643:X2657" si="331">N2643+S2643</f>
        <v>356.71999999999997</v>
      </c>
      <c r="Y2643" s="41">
        <f t="shared" ref="Y2643:Y2657" si="332">O2643+T2643</f>
        <v>0</v>
      </c>
      <c r="Z2643" s="41">
        <f t="shared" ref="Z2643:Z2657" si="333">P2643+U2643</f>
        <v>0</v>
      </c>
      <c r="AA2643" s="41">
        <f t="shared" ref="AA2643:AA2657" si="334">Q2643+V2643</f>
        <v>0</v>
      </c>
      <c r="AB2643" s="41">
        <f t="shared" ref="AB2643:AB2657" si="335">R2643+W2643</f>
        <v>0</v>
      </c>
      <c r="AC2643" s="42">
        <f t="shared" ref="AC2643:AC2657" si="336">ROUND(X2643+Y2643+Z2643+AA2643+AB2643,1)</f>
        <v>356.7</v>
      </c>
      <c r="AD2643" s="43">
        <v>0</v>
      </c>
      <c r="AE2643" s="44"/>
      <c r="AF2643" s="45"/>
    </row>
    <row r="2644" spans="1:32" x14ac:dyDescent="0.25">
      <c r="A2644" s="46" t="s">
        <v>29</v>
      </c>
      <c r="B2644" s="56">
        <v>18</v>
      </c>
      <c r="C2644" s="48" t="s">
        <v>5</v>
      </c>
      <c r="D2644" s="49">
        <v>98</v>
      </c>
      <c r="E2644" s="49">
        <v>0</v>
      </c>
      <c r="F2644" s="49">
        <v>0</v>
      </c>
      <c r="G2644" s="49">
        <v>0</v>
      </c>
      <c r="H2644" s="49">
        <v>0</v>
      </c>
      <c r="I2644" s="50">
        <v>85</v>
      </c>
      <c r="J2644" s="50">
        <v>25</v>
      </c>
      <c r="K2644" s="50">
        <v>0</v>
      </c>
      <c r="L2644" s="50">
        <v>0</v>
      </c>
      <c r="M2644" s="50">
        <v>0</v>
      </c>
      <c r="N2644" s="51">
        <f>D2644*$D$4</f>
        <v>132.30000000000001</v>
      </c>
      <c r="O2644" s="51">
        <f>E2644*$E$4</f>
        <v>0</v>
      </c>
      <c r="P2644" s="51">
        <f>F2644*$F$4</f>
        <v>0</v>
      </c>
      <c r="Q2644" s="51">
        <f>G2644*$G$4</f>
        <v>0</v>
      </c>
      <c r="R2644" s="51">
        <f>H2644*$H$4</f>
        <v>0</v>
      </c>
      <c r="S2644" s="51">
        <f>(N2644/100)*(I2644*$I$4)+(N2644/100)*(J2644*$J$4)</f>
        <v>291.06000000000006</v>
      </c>
      <c r="T2644" s="51">
        <f>(O2644/100)*(K2644*$K$4)</f>
        <v>0</v>
      </c>
      <c r="U2644" s="51">
        <f>(P2644/100)*(K2644*$K$4)+(P2644/100)*(L2644*$L$4)</f>
        <v>0</v>
      </c>
      <c r="V2644" s="51">
        <f>(Q2644/100)*(L2644*$L$4)</f>
        <v>0</v>
      </c>
      <c r="W2644" s="51">
        <f>(R2644/100)*(K2644*$K$4)+(R2644/100)*(L2644*$L$4)</f>
        <v>0</v>
      </c>
      <c r="X2644" s="51">
        <f t="shared" si="331"/>
        <v>423.36000000000007</v>
      </c>
      <c r="Y2644" s="51">
        <f t="shared" si="332"/>
        <v>0</v>
      </c>
      <c r="Z2644" s="51">
        <f t="shared" si="333"/>
        <v>0</v>
      </c>
      <c r="AA2644" s="51">
        <f t="shared" si="334"/>
        <v>0</v>
      </c>
      <c r="AB2644" s="51">
        <f t="shared" si="335"/>
        <v>0</v>
      </c>
      <c r="AC2644" s="52">
        <f t="shared" si="336"/>
        <v>423.4</v>
      </c>
      <c r="AD2644" s="53">
        <f>(ROUND(AC2644-AC2643,1)/AC2643)</f>
        <v>0.18699186991869921</v>
      </c>
      <c r="AE2644" s="44"/>
      <c r="AF2644" s="45"/>
    </row>
    <row r="2645" spans="1:32" x14ac:dyDescent="0.25">
      <c r="A2645" s="46" t="s">
        <v>30</v>
      </c>
      <c r="B2645" s="56">
        <v>0</v>
      </c>
      <c r="C2645" s="48" t="s">
        <v>6</v>
      </c>
      <c r="D2645" s="49">
        <v>98</v>
      </c>
      <c r="E2645" s="49">
        <v>0</v>
      </c>
      <c r="F2645" s="49">
        <v>0</v>
      </c>
      <c r="G2645" s="49">
        <v>0</v>
      </c>
      <c r="H2645" s="49">
        <v>0</v>
      </c>
      <c r="I2645" s="50">
        <v>70</v>
      </c>
      <c r="J2645" s="50">
        <v>10</v>
      </c>
      <c r="K2645" s="50">
        <v>0</v>
      </c>
      <c r="L2645" s="50">
        <v>0</v>
      </c>
      <c r="M2645" s="50">
        <v>0</v>
      </c>
      <c r="N2645" s="51">
        <f>D2645*$D$5</f>
        <v>137.19999999999999</v>
      </c>
      <c r="O2645" s="51">
        <f>E2645*$E$5</f>
        <v>0</v>
      </c>
      <c r="P2645" s="51">
        <f>F2645*$F$5</f>
        <v>0</v>
      </c>
      <c r="Q2645" s="51">
        <f>G2645*$G$5</f>
        <v>0</v>
      </c>
      <c r="R2645" s="51">
        <f>H2645*$H$5</f>
        <v>0</v>
      </c>
      <c r="S2645" s="51">
        <f>(N2645/100)*(I2645*$I$5)+(N2645/100)*(J2645*$J$5)</f>
        <v>219.51999999999998</v>
      </c>
      <c r="T2645" s="51">
        <f>(O2645/100)*(K2645*$K$5)</f>
        <v>0</v>
      </c>
      <c r="U2645" s="51">
        <f>(P2645/100)*(K2645*$K$5)+(P2645/100)*(L2645*$L$5)</f>
        <v>0</v>
      </c>
      <c r="V2645" s="51">
        <f>(Q2645/100)*(L2645*$L$5)</f>
        <v>0</v>
      </c>
      <c r="W2645" s="51">
        <f>(R2645/100)*(K2645*$K$5)+(R2645/100)*(L2645*$L$5)</f>
        <v>0</v>
      </c>
      <c r="X2645" s="51">
        <f t="shared" si="331"/>
        <v>356.71999999999997</v>
      </c>
      <c r="Y2645" s="51">
        <f t="shared" si="332"/>
        <v>0</v>
      </c>
      <c r="Z2645" s="51">
        <f t="shared" si="333"/>
        <v>0</v>
      </c>
      <c r="AA2645" s="51">
        <f t="shared" si="334"/>
        <v>0</v>
      </c>
      <c r="AB2645" s="51">
        <f t="shared" si="335"/>
        <v>0</v>
      </c>
      <c r="AC2645" s="52">
        <f t="shared" si="336"/>
        <v>356.7</v>
      </c>
      <c r="AD2645" s="53">
        <f>(ROUND(AC2645-AC2643,1)/AC2643)</f>
        <v>0</v>
      </c>
      <c r="AE2645" s="44"/>
      <c r="AF2645" s="45"/>
    </row>
    <row r="2646" spans="1:32" x14ac:dyDescent="0.25">
      <c r="A2646" s="46" t="s">
        <v>31</v>
      </c>
      <c r="B2646" s="56">
        <v>0</v>
      </c>
      <c r="C2646" s="48" t="s">
        <v>7</v>
      </c>
      <c r="D2646" s="49">
        <v>98</v>
      </c>
      <c r="E2646" s="49">
        <v>0</v>
      </c>
      <c r="F2646" s="49">
        <v>0</v>
      </c>
      <c r="G2646" s="49">
        <v>0</v>
      </c>
      <c r="H2646" s="49">
        <v>0</v>
      </c>
      <c r="I2646" s="50">
        <v>70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D2646*$D$6</f>
        <v>137.19999999999999</v>
      </c>
      <c r="O2646" s="51">
        <f>E2646*$E$6</f>
        <v>0</v>
      </c>
      <c r="P2646" s="51">
        <f>F2646*$F$6</f>
        <v>0</v>
      </c>
      <c r="Q2646" s="51">
        <f>G2646*$G$6</f>
        <v>0</v>
      </c>
      <c r="R2646" s="51">
        <f>H2646*$H$6</f>
        <v>0</v>
      </c>
      <c r="S2646" s="51">
        <f>(N2646/100)*(I2646*$I$6)+(N2646/100)*(J2646*$J$6)</f>
        <v>219.51999999999998</v>
      </c>
      <c r="T2646" s="51">
        <f>(O2646/100)*(K2646*$K$6)</f>
        <v>0</v>
      </c>
      <c r="U2646" s="51">
        <f>(P2646/100)*(K2646*$K$6)+(P2646/100)*(L2646*$L$6)</f>
        <v>0</v>
      </c>
      <c r="V2646" s="51">
        <f>(Q2646/100)*(L2646*$L$6)</f>
        <v>0</v>
      </c>
      <c r="W2646" s="51">
        <f>(R2646/100)*(K2646*$K$6)+(R2646/100)*(L2646*$L$6)</f>
        <v>0</v>
      </c>
      <c r="X2646" s="51">
        <f t="shared" si="331"/>
        <v>356.71999999999997</v>
      </c>
      <c r="Y2646" s="51">
        <f t="shared" si="332"/>
        <v>0</v>
      </c>
      <c r="Z2646" s="51">
        <f t="shared" si="333"/>
        <v>0</v>
      </c>
      <c r="AA2646" s="51">
        <f t="shared" si="334"/>
        <v>0</v>
      </c>
      <c r="AB2646" s="51">
        <f t="shared" si="335"/>
        <v>0</v>
      </c>
      <c r="AC2646" s="52">
        <f t="shared" si="336"/>
        <v>356.7</v>
      </c>
      <c r="AD2646" s="53">
        <f>(ROUND(AC2646-AC2643,1)/AC2643)</f>
        <v>0</v>
      </c>
      <c r="AE2646" s="44"/>
      <c r="AF2646" s="45"/>
    </row>
    <row r="2647" spans="1:32" x14ac:dyDescent="0.25">
      <c r="A2647" s="46" t="s">
        <v>32</v>
      </c>
      <c r="B2647" s="56">
        <v>0</v>
      </c>
      <c r="C2647" s="48" t="s">
        <v>8</v>
      </c>
      <c r="D2647" s="49">
        <v>98</v>
      </c>
      <c r="E2647" s="49">
        <v>0</v>
      </c>
      <c r="F2647" s="49">
        <v>0</v>
      </c>
      <c r="G2647" s="49">
        <v>0</v>
      </c>
      <c r="H2647" s="49">
        <v>0</v>
      </c>
      <c r="I2647" s="50">
        <v>70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D2647*$D$7</f>
        <v>137.19999999999999</v>
      </c>
      <c r="O2647" s="51">
        <f>E2647*$E$7</f>
        <v>0</v>
      </c>
      <c r="P2647" s="51">
        <f>F2647*$F$7</f>
        <v>0</v>
      </c>
      <c r="Q2647" s="51">
        <f>G2647*$G$7</f>
        <v>0</v>
      </c>
      <c r="R2647" s="51">
        <f>H2647*$H$7</f>
        <v>0</v>
      </c>
      <c r="S2647" s="51">
        <f>(N2647/100)*(I2647*$I$7)+(N2647/100)*(J2647*$J$7)</f>
        <v>219.51999999999998</v>
      </c>
      <c r="T2647" s="51">
        <f>(O2647/100)*(K2647*$K$7)</f>
        <v>0</v>
      </c>
      <c r="U2647" s="51">
        <f>(P2647/100)*(K2647*$K$7)+(P2647/100)*(L2647*$L$7)</f>
        <v>0</v>
      </c>
      <c r="V2647" s="51">
        <f>(Q2647/100)*(L2647*$L$7)</f>
        <v>0</v>
      </c>
      <c r="W2647" s="51">
        <f>(R2647/100)*(K2647*$K$7)+(R2647/100)*(L2647*$L$7)</f>
        <v>0</v>
      </c>
      <c r="X2647" s="51">
        <f t="shared" si="331"/>
        <v>356.71999999999997</v>
      </c>
      <c r="Y2647" s="51">
        <f t="shared" si="332"/>
        <v>0</v>
      </c>
      <c r="Z2647" s="51">
        <f t="shared" si="333"/>
        <v>0</v>
      </c>
      <c r="AA2647" s="51">
        <f t="shared" si="334"/>
        <v>0</v>
      </c>
      <c r="AB2647" s="51">
        <f t="shared" si="335"/>
        <v>0</v>
      </c>
      <c r="AC2647" s="52">
        <f t="shared" si="336"/>
        <v>356.7</v>
      </c>
      <c r="AD2647" s="53">
        <f>(ROUND(AC2647-AC2643,1)/AC2643)</f>
        <v>0</v>
      </c>
      <c r="AE2647" s="44"/>
      <c r="AF2647" s="45"/>
    </row>
    <row r="2648" spans="1:32" x14ac:dyDescent="0.25">
      <c r="A2648" s="46" t="s">
        <v>33</v>
      </c>
      <c r="B2648" s="56"/>
      <c r="C2648" s="48" t="s">
        <v>9</v>
      </c>
      <c r="D2648" s="49">
        <v>98</v>
      </c>
      <c r="E2648" s="49">
        <v>0</v>
      </c>
      <c r="F2648" s="49">
        <v>0</v>
      </c>
      <c r="G2648" s="49">
        <v>0</v>
      </c>
      <c r="H2648" s="49">
        <v>0</v>
      </c>
      <c r="I2648" s="50">
        <v>70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D2648*$D$8</f>
        <v>137.19999999999999</v>
      </c>
      <c r="O2648" s="51">
        <f>E2648*$E$8</f>
        <v>0</v>
      </c>
      <c r="P2648" s="51">
        <f>F2648*$F$8</f>
        <v>0</v>
      </c>
      <c r="Q2648" s="51">
        <f>G2648*$G$8</f>
        <v>0</v>
      </c>
      <c r="R2648" s="51">
        <f>H2648*$H$8</f>
        <v>0</v>
      </c>
      <c r="S2648" s="51">
        <f>(N2648/100)*(I2648*$I$8)+(N2648/100)*(J2648*$J$8)</f>
        <v>219.51999999999998</v>
      </c>
      <c r="T2648" s="51">
        <f>(O2648/100)*(K2648*$K$8)</f>
        <v>0</v>
      </c>
      <c r="U2648" s="51">
        <f>(P2648/100)*(K2648*$K$8)+(P2648/100)*(L2648*$L$8)</f>
        <v>0</v>
      </c>
      <c r="V2648" s="51">
        <f>(Q2648/100)*(L2648*$L$8)</f>
        <v>0</v>
      </c>
      <c r="W2648" s="51">
        <f>(R2648/100)*(K2648*$K$8)+(R2648/100)*(L2648*$L$8)</f>
        <v>0</v>
      </c>
      <c r="X2648" s="51">
        <f t="shared" si="331"/>
        <v>356.71999999999997</v>
      </c>
      <c r="Y2648" s="51">
        <f t="shared" si="332"/>
        <v>0</v>
      </c>
      <c r="Z2648" s="51">
        <f t="shared" si="333"/>
        <v>0</v>
      </c>
      <c r="AA2648" s="51">
        <f t="shared" si="334"/>
        <v>0</v>
      </c>
      <c r="AB2648" s="51">
        <f t="shared" si="335"/>
        <v>0</v>
      </c>
      <c r="AC2648" s="52">
        <f t="shared" si="336"/>
        <v>356.7</v>
      </c>
      <c r="AD2648" s="53">
        <f>(ROUND(AC2648-AC2643,1)/AC2643)</f>
        <v>0</v>
      </c>
      <c r="AE2648" s="44"/>
      <c r="AF2648" s="45"/>
    </row>
    <row r="2649" spans="1:32" x14ac:dyDescent="0.25">
      <c r="A2649" s="46" t="s">
        <v>34</v>
      </c>
      <c r="B2649" s="56"/>
      <c r="C2649" s="48" t="s">
        <v>10</v>
      </c>
      <c r="D2649" s="49">
        <v>49</v>
      </c>
      <c r="E2649" s="49">
        <v>110</v>
      </c>
      <c r="F2649" s="49">
        <v>0</v>
      </c>
      <c r="G2649" s="49">
        <v>0</v>
      </c>
      <c r="H2649" s="49">
        <v>0</v>
      </c>
      <c r="I2649" s="50">
        <v>70</v>
      </c>
      <c r="J2649" s="50">
        <v>10</v>
      </c>
      <c r="K2649" s="50">
        <v>85</v>
      </c>
      <c r="L2649" s="50">
        <v>0</v>
      </c>
      <c r="M2649" s="50">
        <v>0</v>
      </c>
      <c r="N2649" s="51">
        <f>D2649*$D$9</f>
        <v>66.150000000000006</v>
      </c>
      <c r="O2649" s="51">
        <f>E2649*$E$9</f>
        <v>148.5</v>
      </c>
      <c r="P2649" s="51">
        <f>F2649*$F$9</f>
        <v>0</v>
      </c>
      <c r="Q2649" s="51">
        <f>G2649*$G$9</f>
        <v>0</v>
      </c>
      <c r="R2649" s="51">
        <f>H2649*$H$9</f>
        <v>0</v>
      </c>
      <c r="S2649" s="51">
        <f>(N2649/100)*(I2649*$I$9)+(N2649/100)*(J2649*$J$9)</f>
        <v>52.920000000000009</v>
      </c>
      <c r="T2649" s="51">
        <f>(O2649/100)*(K2649*$K$9)</f>
        <v>176.715</v>
      </c>
      <c r="U2649" s="51">
        <f>(P2649/100)*(K2649*$K$9)+(P2649/100)*(L2649*$L$9)</f>
        <v>0</v>
      </c>
      <c r="V2649" s="51">
        <f>(Q2649/100)*(L2649*$L$9)</f>
        <v>0</v>
      </c>
      <c r="W2649" s="51">
        <f>(R2649/100)*(K2649*$K$9)+(R2649/100)*(L2649*$L$9)</f>
        <v>0</v>
      </c>
      <c r="X2649" s="51">
        <f t="shared" si="331"/>
        <v>119.07000000000002</v>
      </c>
      <c r="Y2649" s="51">
        <f t="shared" si="332"/>
        <v>325.21500000000003</v>
      </c>
      <c r="Z2649" s="51">
        <f t="shared" si="333"/>
        <v>0</v>
      </c>
      <c r="AA2649" s="51">
        <f t="shared" si="334"/>
        <v>0</v>
      </c>
      <c r="AB2649" s="51">
        <f t="shared" si="335"/>
        <v>0</v>
      </c>
      <c r="AC2649" s="52">
        <f t="shared" si="336"/>
        <v>444.3</v>
      </c>
      <c r="AD2649" s="53">
        <f>(ROUND(AC2649-AC2643,1)/AC2643)</f>
        <v>0.24558452481076534</v>
      </c>
      <c r="AE2649" s="44"/>
      <c r="AF2649" s="45"/>
    </row>
    <row r="2650" spans="1:32" x14ac:dyDescent="0.25">
      <c r="A2650" s="46" t="s">
        <v>35</v>
      </c>
      <c r="B2650" s="56"/>
      <c r="C2650" s="48" t="s">
        <v>11</v>
      </c>
      <c r="D2650" s="49">
        <v>49</v>
      </c>
      <c r="E2650" s="49">
        <v>0</v>
      </c>
      <c r="F2650" s="49">
        <v>110</v>
      </c>
      <c r="G2650" s="49">
        <v>0</v>
      </c>
      <c r="H2650" s="49">
        <v>0</v>
      </c>
      <c r="I2650" s="50">
        <v>70</v>
      </c>
      <c r="J2650" s="50">
        <v>10</v>
      </c>
      <c r="K2650" s="50">
        <v>42.5</v>
      </c>
      <c r="L2650" s="50">
        <v>42.5</v>
      </c>
      <c r="M2650" s="50">
        <v>0</v>
      </c>
      <c r="N2650" s="51">
        <f>D2650*$D$10</f>
        <v>66.150000000000006</v>
      </c>
      <c r="O2650" s="51">
        <f>E2650*$E$10</f>
        <v>0</v>
      </c>
      <c r="P2650" s="51">
        <f>F2650*$F$10</f>
        <v>148.5</v>
      </c>
      <c r="Q2650" s="51">
        <f>G2650*$G$10</f>
        <v>0</v>
      </c>
      <c r="R2650" s="51">
        <f>H2650*$H$10</f>
        <v>0</v>
      </c>
      <c r="S2650" s="51">
        <f>(N2650/100)*(I2650*$I$10)+(N2650/100)*(J2650*$J$10)</f>
        <v>52.920000000000009</v>
      </c>
      <c r="T2650" s="51">
        <f>(O2650/100)*(K2650*$J$10)</f>
        <v>0</v>
      </c>
      <c r="U2650" s="51">
        <f>(P2650/100)*(K2650*$K$10)+(P2650/100)*(L2650*$L$10)</f>
        <v>176.715</v>
      </c>
      <c r="V2650" s="51">
        <f>(Q2650/100)*(L2650*$L$10)</f>
        <v>0</v>
      </c>
      <c r="W2650" s="51">
        <f>(R2650/100)*(K2650*$K$10)+(R2650/100)*(L2650*$L$10)</f>
        <v>0</v>
      </c>
      <c r="X2650" s="51">
        <f t="shared" si="331"/>
        <v>119.07000000000002</v>
      </c>
      <c r="Y2650" s="51">
        <f t="shared" si="332"/>
        <v>0</v>
      </c>
      <c r="Z2650" s="51">
        <f t="shared" si="333"/>
        <v>325.21500000000003</v>
      </c>
      <c r="AA2650" s="51">
        <f t="shared" si="334"/>
        <v>0</v>
      </c>
      <c r="AB2650" s="51">
        <f t="shared" si="335"/>
        <v>0</v>
      </c>
      <c r="AC2650" s="52">
        <f t="shared" si="336"/>
        <v>444.3</v>
      </c>
      <c r="AD2650" s="53">
        <f>(ROUND(AC2650-AC2643,1)/AC2643)</f>
        <v>0.24558452481076534</v>
      </c>
      <c r="AE2650" s="44"/>
      <c r="AF2650" s="45"/>
    </row>
    <row r="2651" spans="1:32" x14ac:dyDescent="0.25">
      <c r="A2651" s="46" t="s">
        <v>36</v>
      </c>
      <c r="B2651" s="56"/>
      <c r="C2651" s="48" t="s">
        <v>12</v>
      </c>
      <c r="D2651" s="49">
        <v>49</v>
      </c>
      <c r="E2651" s="49">
        <v>0</v>
      </c>
      <c r="F2651" s="49">
        <v>0</v>
      </c>
      <c r="G2651" s="49">
        <v>110</v>
      </c>
      <c r="H2651" s="49">
        <v>0</v>
      </c>
      <c r="I2651" s="50">
        <v>70</v>
      </c>
      <c r="J2651" s="50">
        <v>10</v>
      </c>
      <c r="K2651" s="50">
        <v>0</v>
      </c>
      <c r="L2651" s="50">
        <v>85</v>
      </c>
      <c r="M2651" s="50">
        <v>0</v>
      </c>
      <c r="N2651" s="51">
        <f>D2651*$D$11</f>
        <v>66.150000000000006</v>
      </c>
      <c r="O2651" s="51">
        <f>E2651*$E$11</f>
        <v>0</v>
      </c>
      <c r="P2651" s="51">
        <f>F2651*$F$11</f>
        <v>0</v>
      </c>
      <c r="Q2651" s="51">
        <f>G2651*$G$11</f>
        <v>148.5</v>
      </c>
      <c r="R2651" s="51">
        <f>H2651*$H$11</f>
        <v>0</v>
      </c>
      <c r="S2651" s="51">
        <f>(N2651/100)*(I2651*$I$11)+(N2651/100)*(J2651*$J$11)</f>
        <v>52.920000000000009</v>
      </c>
      <c r="T2651" s="51">
        <f>(O2651/100)*(K2651*$K$11)</f>
        <v>0</v>
      </c>
      <c r="U2651" s="51">
        <f>(P2651/100)*(K2651*$K$11)+(P2651/100)*(L2651*$L$11)</f>
        <v>0</v>
      </c>
      <c r="V2651" s="51">
        <f>(Q2651/100)*(L2651*$L$11)</f>
        <v>176.715</v>
      </c>
      <c r="W2651" s="51">
        <f>(R2651/100)*(K2651*$K$11)+(R2651/100)*(L2651*$L$11)</f>
        <v>0</v>
      </c>
      <c r="X2651" s="51">
        <f t="shared" si="331"/>
        <v>119.07000000000002</v>
      </c>
      <c r="Y2651" s="51">
        <f t="shared" si="332"/>
        <v>0</v>
      </c>
      <c r="Z2651" s="51">
        <f t="shared" si="333"/>
        <v>0</v>
      </c>
      <c r="AA2651" s="51">
        <f t="shared" si="334"/>
        <v>325.21500000000003</v>
      </c>
      <c r="AB2651" s="51">
        <f t="shared" si="335"/>
        <v>0</v>
      </c>
      <c r="AC2651" s="52">
        <f t="shared" si="336"/>
        <v>444.3</v>
      </c>
      <c r="AD2651" s="53">
        <f>(ROUND(AC2651-AC2643,1)/AC2643)</f>
        <v>0.24558452481076534</v>
      </c>
      <c r="AE2651" s="44"/>
      <c r="AF2651" s="45"/>
    </row>
    <row r="2652" spans="1:32" x14ac:dyDescent="0.25">
      <c r="A2652" s="46" t="s">
        <v>37</v>
      </c>
      <c r="B2652" s="56"/>
      <c r="C2652" s="48" t="s">
        <v>13</v>
      </c>
      <c r="D2652" s="49">
        <v>49</v>
      </c>
      <c r="E2652" s="49">
        <v>0</v>
      </c>
      <c r="F2652" s="49">
        <v>0</v>
      </c>
      <c r="G2652" s="49">
        <v>0</v>
      </c>
      <c r="H2652" s="49">
        <v>110</v>
      </c>
      <c r="I2652" s="50">
        <v>70</v>
      </c>
      <c r="J2652" s="50">
        <v>10</v>
      </c>
      <c r="K2652" s="50">
        <v>42.5</v>
      </c>
      <c r="L2652" s="50">
        <v>42.5</v>
      </c>
      <c r="M2652" s="50">
        <v>0</v>
      </c>
      <c r="N2652" s="51">
        <f>D2652*$D$12</f>
        <v>66.150000000000006</v>
      </c>
      <c r="O2652" s="51">
        <f>E2652*$E$12</f>
        <v>0</v>
      </c>
      <c r="P2652" s="51">
        <f>F2652*$F$12</f>
        <v>0</v>
      </c>
      <c r="Q2652" s="51">
        <f>G2652*$G$12</f>
        <v>0</v>
      </c>
      <c r="R2652" s="51">
        <f>H2652*$H$12</f>
        <v>148.5</v>
      </c>
      <c r="S2652" s="51">
        <f>(N2652/100)*(I2652*$I$12)+(N2652/100)*(J2652*$J$12)</f>
        <v>52.920000000000009</v>
      </c>
      <c r="T2652" s="51">
        <f>(O2652/100)*(K2652*$K$12)</f>
        <v>0</v>
      </c>
      <c r="U2652" s="51">
        <f>(P2652/100)*(K2652*$K$12)+(P2652/100)*(L2652*$L$12)</f>
        <v>0</v>
      </c>
      <c r="V2652" s="51">
        <f>(Q2652/100)*(L2652*$L$12)</f>
        <v>0</v>
      </c>
      <c r="W2652" s="51">
        <f>(R2652/100)*(K2652*$K$12)+(R2652/100)*(L2652*$L$12)</f>
        <v>176.715</v>
      </c>
      <c r="X2652" s="51">
        <f t="shared" si="331"/>
        <v>119.07000000000002</v>
      </c>
      <c r="Y2652" s="51">
        <f t="shared" si="332"/>
        <v>0</v>
      </c>
      <c r="Z2652" s="51">
        <f t="shared" si="333"/>
        <v>0</v>
      </c>
      <c r="AA2652" s="51">
        <f t="shared" si="334"/>
        <v>0</v>
      </c>
      <c r="AB2652" s="51">
        <f t="shared" si="335"/>
        <v>325.21500000000003</v>
      </c>
      <c r="AC2652" s="52">
        <f t="shared" si="336"/>
        <v>444.3</v>
      </c>
      <c r="AD2652" s="53">
        <f>(ROUND(AC2652-AC2643,1)/AC2643)</f>
        <v>0.24558452481076534</v>
      </c>
      <c r="AE2652" s="44"/>
      <c r="AF2652" s="45"/>
    </row>
    <row r="2653" spans="1:32" x14ac:dyDescent="0.25">
      <c r="A2653" s="46" t="s">
        <v>38</v>
      </c>
      <c r="B2653" s="56"/>
      <c r="C2653" s="48" t="s">
        <v>14</v>
      </c>
      <c r="D2653" s="49">
        <v>98</v>
      </c>
      <c r="E2653" s="49">
        <v>0</v>
      </c>
      <c r="F2653" s="49">
        <v>0</v>
      </c>
      <c r="G2653" s="49">
        <v>0</v>
      </c>
      <c r="H2653" s="49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97</v>
      </c>
      <c r="N2653" s="51">
        <f>D2653*$D$13</f>
        <v>132.30000000000001</v>
      </c>
      <c r="O2653" s="51">
        <f>E2653*$E$13</f>
        <v>0</v>
      </c>
      <c r="P2653" s="51">
        <f>F2653*$F$13</f>
        <v>0</v>
      </c>
      <c r="Q2653" s="51">
        <f>G2653*$G$13</f>
        <v>0</v>
      </c>
      <c r="R2653" s="51">
        <f>H2653*$H$13</f>
        <v>0</v>
      </c>
      <c r="S2653" s="51">
        <f>(N2653/100)*(I2653*$I$13)+(N2653/100)*(J2653*$J$13)+(N2653/100)*(M2653*$M$13)</f>
        <v>256.66200000000003</v>
      </c>
      <c r="T2653" s="51">
        <f>(O2653/100)*(K2653*$K$13)+(O2653/100)*(M2653*$M$13)</f>
        <v>0</v>
      </c>
      <c r="U2653" s="51">
        <f>(P2653/100)*(K2653*$K$13)+(P2653/100)*(L2653*$L$13)+(P2653/100)*(M2653*$M$13)</f>
        <v>0</v>
      </c>
      <c r="V2653" s="51">
        <f>(Q2653/100)*(L2653*$L$13)+(Q2653/100)*(M2653*$M$13)</f>
        <v>0</v>
      </c>
      <c r="W2653" s="51">
        <f>(R2653/100)*(K2653*$K$13)+(R2653/100)*(L2653*$L$13)+(R2653/100)*(M2653*$M$13)</f>
        <v>0</v>
      </c>
      <c r="X2653" s="51">
        <f t="shared" si="331"/>
        <v>388.96200000000005</v>
      </c>
      <c r="Y2653" s="51">
        <f t="shared" si="332"/>
        <v>0</v>
      </c>
      <c r="Z2653" s="51">
        <f t="shared" si="333"/>
        <v>0</v>
      </c>
      <c r="AA2653" s="51">
        <f t="shared" si="334"/>
        <v>0</v>
      </c>
      <c r="AB2653" s="51">
        <f t="shared" si="335"/>
        <v>0</v>
      </c>
      <c r="AC2653" s="52">
        <f t="shared" si="336"/>
        <v>389</v>
      </c>
      <c r="AD2653" s="53">
        <f>(ROUND(AC2653-AC2643,1)/AC2643)</f>
        <v>9.055228483319315E-2</v>
      </c>
      <c r="AE2653" s="44"/>
      <c r="AF2653" s="45"/>
    </row>
    <row r="2654" spans="1:32" x14ac:dyDescent="0.25">
      <c r="A2654" s="46" t="s">
        <v>39</v>
      </c>
      <c r="B2654" s="56"/>
      <c r="C2654" s="48" t="s">
        <v>15</v>
      </c>
      <c r="D2654" s="49">
        <v>98</v>
      </c>
      <c r="E2654" s="49">
        <v>0</v>
      </c>
      <c r="F2654" s="49">
        <v>0</v>
      </c>
      <c r="G2654" s="49">
        <v>0</v>
      </c>
      <c r="H2654" s="49">
        <v>0</v>
      </c>
      <c r="I2654" s="50">
        <v>70</v>
      </c>
      <c r="J2654" s="50">
        <v>10</v>
      </c>
      <c r="K2654" s="50">
        <v>70</v>
      </c>
      <c r="L2654" s="50">
        <v>0</v>
      </c>
      <c r="M2654" s="50">
        <v>0</v>
      </c>
      <c r="N2654" s="51">
        <f>D2654*$D$14</f>
        <v>132.30000000000001</v>
      </c>
      <c r="O2654" s="51">
        <f>E2654*$E$14</f>
        <v>0</v>
      </c>
      <c r="P2654" s="51">
        <f>F2654*$F$14</f>
        <v>0</v>
      </c>
      <c r="Q2654" s="51">
        <f>G2654*$G$14</f>
        <v>0</v>
      </c>
      <c r="R2654" s="51">
        <f>H2654*$H$14</f>
        <v>0</v>
      </c>
      <c r="S2654" s="51">
        <f>(N2654/100)*(I2654*$I$14)+(N2654/100)*(J2654*$J$14)+(N2654/100)*(K2654*$K$14)</f>
        <v>291.06000000000006</v>
      </c>
      <c r="T2654" s="51">
        <f>(O2654/100)*(K2654*$K$14)</f>
        <v>0</v>
      </c>
      <c r="U2654" s="51">
        <f>(P2654/100)*(K2654*$K$14)+(P2654/100)*(L2654*$L$14)</f>
        <v>0</v>
      </c>
      <c r="V2654" s="51">
        <f>(Q2654/100)*(L2654*$L$14)</f>
        <v>0</v>
      </c>
      <c r="W2654" s="51">
        <f>(R2654/100)*(K2654*$L$14)+(R2654/100)*(L2654*$M$14)</f>
        <v>0</v>
      </c>
      <c r="X2654" s="51">
        <f t="shared" si="331"/>
        <v>423.36000000000007</v>
      </c>
      <c r="Y2654" s="51">
        <f t="shared" si="332"/>
        <v>0</v>
      </c>
      <c r="Z2654" s="51">
        <f t="shared" si="333"/>
        <v>0</v>
      </c>
      <c r="AA2654" s="51">
        <f t="shared" si="334"/>
        <v>0</v>
      </c>
      <c r="AB2654" s="51">
        <f t="shared" si="335"/>
        <v>0</v>
      </c>
      <c r="AC2654" s="52">
        <f t="shared" si="336"/>
        <v>423.4</v>
      </c>
      <c r="AD2654" s="53">
        <f>(ROUND(AC2654-AC2643,1)/AC2643)</f>
        <v>0.18699186991869921</v>
      </c>
      <c r="AE2654" s="44"/>
      <c r="AF2654" s="45"/>
    </row>
    <row r="2655" spans="1:32" x14ac:dyDescent="0.25">
      <c r="A2655" s="46"/>
      <c r="B2655" s="56"/>
      <c r="C2655" s="48" t="s">
        <v>16</v>
      </c>
      <c r="D2655" s="49">
        <v>98</v>
      </c>
      <c r="E2655" s="49">
        <v>0</v>
      </c>
      <c r="F2655" s="49">
        <v>0</v>
      </c>
      <c r="G2655" s="49">
        <v>0</v>
      </c>
      <c r="H2655" s="49">
        <v>0</v>
      </c>
      <c r="I2655" s="50">
        <v>70</v>
      </c>
      <c r="J2655" s="50">
        <v>10</v>
      </c>
      <c r="K2655" s="50">
        <v>0</v>
      </c>
      <c r="L2655" s="50">
        <v>70</v>
      </c>
      <c r="M2655" s="50">
        <v>0</v>
      </c>
      <c r="N2655" s="51">
        <f>D2655*$D$15</f>
        <v>132.30000000000001</v>
      </c>
      <c r="O2655" s="51">
        <f>E2655*$E$15</f>
        <v>0</v>
      </c>
      <c r="P2655" s="51">
        <f>F2655*$F$15</f>
        <v>0</v>
      </c>
      <c r="Q2655" s="51">
        <f>G2655*$G$15</f>
        <v>0</v>
      </c>
      <c r="R2655" s="51">
        <f>H2655*$H$15</f>
        <v>0</v>
      </c>
      <c r="S2655" s="51">
        <f>(N2655/100)*(I2655*$I$15)+(N2655/100)*(J2655*$J$15)+(N2655/100)*(L2655*$L$15)</f>
        <v>291.06000000000006</v>
      </c>
      <c r="T2655" s="51">
        <f>(O2655/100)*(K2655*$K$15)</f>
        <v>0</v>
      </c>
      <c r="U2655" s="51">
        <f>(P2655/100)*(K2655*$K$15)+(P2655/100)*(L2655*$L$15)</f>
        <v>0</v>
      </c>
      <c r="V2655" s="51">
        <f>(Q2655/100)*(L2655*$L$15)</f>
        <v>0</v>
      </c>
      <c r="W2655" s="51">
        <f>(R2655/100)*(K2655*$K$15)+(R2655/100)*(L2655*$L$15)</f>
        <v>0</v>
      </c>
      <c r="X2655" s="51">
        <f t="shared" si="331"/>
        <v>423.36000000000007</v>
      </c>
      <c r="Y2655" s="51">
        <f t="shared" si="332"/>
        <v>0</v>
      </c>
      <c r="Z2655" s="51">
        <f t="shared" si="333"/>
        <v>0</v>
      </c>
      <c r="AA2655" s="51">
        <f t="shared" si="334"/>
        <v>0</v>
      </c>
      <c r="AB2655" s="51">
        <f t="shared" si="335"/>
        <v>0</v>
      </c>
      <c r="AC2655" s="52">
        <f t="shared" si="336"/>
        <v>423.4</v>
      </c>
      <c r="AD2655" s="53">
        <f>(ROUND(AC2655-AC2643,1)/AC2643)</f>
        <v>0.18699186991869921</v>
      </c>
      <c r="AE2655" s="44"/>
      <c r="AF2655" s="45"/>
    </row>
    <row r="2656" spans="1:32" x14ac:dyDescent="0.25">
      <c r="A2656" s="46"/>
      <c r="B2656" s="56"/>
      <c r="C2656" s="48" t="s">
        <v>17</v>
      </c>
      <c r="D2656" s="49">
        <v>98</v>
      </c>
      <c r="E2656" s="49">
        <v>0</v>
      </c>
      <c r="F2656" s="49">
        <v>0</v>
      </c>
      <c r="G2656" s="49">
        <v>0</v>
      </c>
      <c r="H2656" s="49">
        <v>0</v>
      </c>
      <c r="I2656" s="50">
        <v>70</v>
      </c>
      <c r="J2656" s="50">
        <v>50</v>
      </c>
      <c r="K2656" s="50">
        <v>0</v>
      </c>
      <c r="L2656" s="50">
        <v>0</v>
      </c>
      <c r="M2656" s="50">
        <v>0</v>
      </c>
      <c r="N2656" s="51">
        <f>D2656*$D$16</f>
        <v>132.30000000000001</v>
      </c>
      <c r="O2656" s="51">
        <f>E2656*$E$16</f>
        <v>0</v>
      </c>
      <c r="P2656" s="51">
        <f>F2656*$F$16</f>
        <v>0</v>
      </c>
      <c r="Q2656" s="51">
        <f>G2656*$G$16</f>
        <v>0</v>
      </c>
      <c r="R2656" s="51">
        <f>H2656*$H$16</f>
        <v>0</v>
      </c>
      <c r="S2656" s="51">
        <f>(N2656/100)*(I2656*$I$16)+(N2656/100)*(J2656*$J$16)</f>
        <v>257.98500000000001</v>
      </c>
      <c r="T2656" s="51">
        <f>(O2656/100)*(K2656*$K$16)</f>
        <v>0</v>
      </c>
      <c r="U2656" s="51">
        <f>(P2656/100)*(K2656*$K$16)+(P2656/100)*(L2656*$L$16)</f>
        <v>0</v>
      </c>
      <c r="V2656" s="51">
        <f>(Q2656/100)*(L2656*$L$16)</f>
        <v>0</v>
      </c>
      <c r="W2656" s="51">
        <f>(R2656/100)*(K2656*$K$16)+(R2656/100)*(L2656*$L$16)</f>
        <v>0</v>
      </c>
      <c r="X2656" s="51">
        <f t="shared" si="331"/>
        <v>390.28500000000003</v>
      </c>
      <c r="Y2656" s="51">
        <f t="shared" si="332"/>
        <v>0</v>
      </c>
      <c r="Z2656" s="51">
        <f t="shared" si="333"/>
        <v>0</v>
      </c>
      <c r="AA2656" s="51">
        <f t="shared" si="334"/>
        <v>0</v>
      </c>
      <c r="AB2656" s="51">
        <f t="shared" si="335"/>
        <v>0</v>
      </c>
      <c r="AC2656" s="52">
        <f t="shared" si="336"/>
        <v>390.3</v>
      </c>
      <c r="AD2656" s="53">
        <f>(ROUND(AC2656-AC2643,1)/AC2643)</f>
        <v>9.4196804037005893E-2</v>
      </c>
      <c r="AE2656" s="44"/>
      <c r="AF2656" s="45"/>
    </row>
    <row r="2657" spans="1:32" x14ac:dyDescent="0.25">
      <c r="A2657" s="46"/>
      <c r="B2657" s="56"/>
      <c r="C2657" s="48" t="s">
        <v>18</v>
      </c>
      <c r="D2657" s="49">
        <v>98</v>
      </c>
      <c r="E2657" s="49">
        <v>0</v>
      </c>
      <c r="F2657" s="49">
        <v>0</v>
      </c>
      <c r="G2657" s="49">
        <v>0</v>
      </c>
      <c r="H2657" s="49">
        <v>0</v>
      </c>
      <c r="I2657" s="50">
        <v>85</v>
      </c>
      <c r="J2657" s="50">
        <v>10</v>
      </c>
      <c r="K2657" s="50">
        <v>0</v>
      </c>
      <c r="L2657" s="50">
        <v>0</v>
      </c>
      <c r="M2657" s="50">
        <v>0</v>
      </c>
      <c r="N2657" s="51">
        <f>D2657*$D$17</f>
        <v>132.30000000000001</v>
      </c>
      <c r="O2657" s="51">
        <f>E2657*$E$17</f>
        <v>0</v>
      </c>
      <c r="P2657" s="51">
        <f>F2657*$F$17</f>
        <v>0</v>
      </c>
      <c r="Q2657" s="51">
        <f>G2657*$G$17</f>
        <v>0</v>
      </c>
      <c r="R2657" s="51">
        <f>H2657*$H$17</f>
        <v>0</v>
      </c>
      <c r="S2657" s="51">
        <f>(N2657/100)*(I2657*$I$17)+(N2657/100)*(J2657*$J$17)</f>
        <v>294.36750000000006</v>
      </c>
      <c r="T2657" s="51">
        <f>(O2657/100)*(K2657*$K$17)</f>
        <v>0</v>
      </c>
      <c r="U2657" s="51">
        <f>(P2657/100)*(K2657*$K$17)+(P2657/100)*(L2657*$L$17)</f>
        <v>0</v>
      </c>
      <c r="V2657" s="51">
        <f>(Q2657/100)*(L2657*$L$17)</f>
        <v>0</v>
      </c>
      <c r="W2657" s="51">
        <f>(R2657/100)*(K2657*$K$17)+(R2657/100)*(L2657*$L$17)</f>
        <v>0</v>
      </c>
      <c r="X2657" s="51">
        <f t="shared" si="331"/>
        <v>426.66750000000008</v>
      </c>
      <c r="Y2657" s="51">
        <f t="shared" si="332"/>
        <v>0</v>
      </c>
      <c r="Z2657" s="51">
        <f t="shared" si="333"/>
        <v>0</v>
      </c>
      <c r="AA2657" s="51">
        <f t="shared" si="334"/>
        <v>0</v>
      </c>
      <c r="AB2657" s="51">
        <f t="shared" si="335"/>
        <v>0</v>
      </c>
      <c r="AC2657" s="52">
        <f t="shared" si="336"/>
        <v>426.7</v>
      </c>
      <c r="AD2657" s="53">
        <f>(ROUND(AC2657-AC2643,1)/AC2643)</f>
        <v>0.19624334174376226</v>
      </c>
      <c r="AE2657" s="44" t="s">
        <v>28</v>
      </c>
      <c r="AF2657" s="45"/>
    </row>
    <row r="2658" spans="1:32" x14ac:dyDescent="0.25">
      <c r="A2658" s="62"/>
      <c r="B2658" s="219" t="s">
        <v>230</v>
      </c>
      <c r="C2658" s="219"/>
      <c r="D2658" s="219"/>
      <c r="E2658" s="219"/>
      <c r="F2658" s="219"/>
      <c r="G2658" s="219"/>
      <c r="H2658" s="219"/>
      <c r="I2658" s="219"/>
      <c r="J2658" s="219"/>
      <c r="K2658" s="219"/>
      <c r="L2658" s="219"/>
      <c r="M2658" s="219"/>
      <c r="N2658" s="219"/>
      <c r="O2658" s="219"/>
      <c r="P2658" s="219"/>
      <c r="Q2658" s="219"/>
      <c r="R2658" s="219"/>
      <c r="S2658" s="219"/>
      <c r="T2658" s="219"/>
      <c r="U2658" s="219"/>
      <c r="V2658" s="219"/>
      <c r="W2658" s="219"/>
      <c r="X2658" s="219"/>
      <c r="Y2658" s="219"/>
      <c r="Z2658" s="219"/>
      <c r="AA2658" s="219"/>
      <c r="AB2658" s="219"/>
      <c r="AC2658" s="12">
        <v>600</v>
      </c>
      <c r="AD2658" s="12"/>
      <c r="AE2658" s="44"/>
      <c r="AF2658" s="45"/>
    </row>
    <row r="2659" spans="1:32" x14ac:dyDescent="0.25">
      <c r="A2659" s="54" t="s">
        <v>19</v>
      </c>
      <c r="B2659" s="47" t="s">
        <v>231</v>
      </c>
      <c r="C2659" s="48" t="s">
        <v>4</v>
      </c>
      <c r="D2659" s="49">
        <v>190</v>
      </c>
      <c r="E2659" s="49">
        <v>0</v>
      </c>
      <c r="F2659" s="49">
        <v>0</v>
      </c>
      <c r="G2659" s="49">
        <v>0</v>
      </c>
      <c r="H2659" s="49">
        <v>0</v>
      </c>
      <c r="I2659" s="50">
        <v>55</v>
      </c>
      <c r="J2659" s="50">
        <v>10</v>
      </c>
      <c r="K2659" s="50">
        <v>0</v>
      </c>
      <c r="L2659" s="50">
        <v>0</v>
      </c>
      <c r="M2659" s="50">
        <v>0</v>
      </c>
      <c r="N2659" s="51">
        <f>D2659*$D$3</f>
        <v>266</v>
      </c>
      <c r="O2659" s="51">
        <f>E2659*$E$3</f>
        <v>0</v>
      </c>
      <c r="P2659" s="51">
        <f>F2659*$F$3</f>
        <v>0</v>
      </c>
      <c r="Q2659" s="51">
        <f>G2659*$G$3</f>
        <v>0</v>
      </c>
      <c r="R2659" s="51">
        <f>H2659*$H$3</f>
        <v>0</v>
      </c>
      <c r="S2659" s="51">
        <f>(N2659/100)*(I2659*$I$3)+(N2659/100)*(J2659*$J$3)</f>
        <v>345.8</v>
      </c>
      <c r="T2659" s="51">
        <f>(O2659/100)*(K2659*$K$3)</f>
        <v>0</v>
      </c>
      <c r="U2659" s="51">
        <f>(P2659/100)*(K2659*$K$3)+(P2659/100)*(L2659*$L$3)</f>
        <v>0</v>
      </c>
      <c r="V2659" s="51">
        <f>(Q2659/100)*(L2659*$L$3)</f>
        <v>0</v>
      </c>
      <c r="W2659" s="51">
        <f>(R2659/100)*(K2659*$K$3)+(R2659/100)*(L2659*$L$3)</f>
        <v>0</v>
      </c>
      <c r="X2659" s="51">
        <f t="shared" ref="X2659:X2722" si="337">N2659+S2659</f>
        <v>611.79999999999995</v>
      </c>
      <c r="Y2659" s="51">
        <f t="shared" ref="Y2659:Y2722" si="338">O2659+T2659</f>
        <v>0</v>
      </c>
      <c r="Z2659" s="51">
        <f t="shared" ref="Z2659:Z2722" si="339">P2659+U2659</f>
        <v>0</v>
      </c>
      <c r="AA2659" s="51">
        <f t="shared" ref="AA2659:AA2722" si="340">Q2659+V2659</f>
        <v>0</v>
      </c>
      <c r="AB2659" s="51">
        <f t="shared" ref="AB2659:AB2722" si="341">R2659+W2659</f>
        <v>0</v>
      </c>
      <c r="AC2659" s="52">
        <f t="shared" ref="AC2659:AC2722" si="342">ROUND(X2659+Y2659+Z2659+AA2659+AB2659,1)</f>
        <v>611.79999999999995</v>
      </c>
      <c r="AD2659" s="53">
        <v>0</v>
      </c>
      <c r="AE2659" s="44"/>
      <c r="AF2659" s="45"/>
    </row>
    <row r="2660" spans="1:32" x14ac:dyDescent="0.25">
      <c r="A2660" s="46" t="s">
        <v>29</v>
      </c>
      <c r="B2660" s="47">
        <v>32</v>
      </c>
      <c r="C2660" s="48" t="s">
        <v>5</v>
      </c>
      <c r="D2660" s="49">
        <v>190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25</v>
      </c>
      <c r="K2660" s="50">
        <v>0</v>
      </c>
      <c r="L2660" s="50">
        <v>0</v>
      </c>
      <c r="M2660" s="50">
        <v>0</v>
      </c>
      <c r="N2660" s="51">
        <f>D2660*$D$4</f>
        <v>256.5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461.7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37"/>
        <v>718.2</v>
      </c>
      <c r="Y2660" s="51">
        <f t="shared" si="338"/>
        <v>0</v>
      </c>
      <c r="Z2660" s="51">
        <f t="shared" si="339"/>
        <v>0</v>
      </c>
      <c r="AA2660" s="51">
        <f t="shared" si="340"/>
        <v>0</v>
      </c>
      <c r="AB2660" s="51">
        <f t="shared" si="341"/>
        <v>0</v>
      </c>
      <c r="AC2660" s="52">
        <f t="shared" si="342"/>
        <v>718.2</v>
      </c>
      <c r="AD2660" s="53">
        <f>(ROUND(AC2660-AC2659,1)/AC2659)</f>
        <v>0.17391304347826089</v>
      </c>
      <c r="AE2660" s="44"/>
      <c r="AF2660" s="45"/>
    </row>
    <row r="2661" spans="1:32" x14ac:dyDescent="0.25">
      <c r="A2661" s="46" t="s">
        <v>30</v>
      </c>
      <c r="B2661" s="47">
        <v>8</v>
      </c>
      <c r="C2661" s="48" t="s">
        <v>6</v>
      </c>
      <c r="D2661" s="49">
        <v>190</v>
      </c>
      <c r="E2661" s="49">
        <v>0</v>
      </c>
      <c r="F2661" s="49">
        <v>0</v>
      </c>
      <c r="G2661" s="49">
        <v>0</v>
      </c>
      <c r="H2661" s="49">
        <v>0</v>
      </c>
      <c r="I2661" s="50">
        <v>55</v>
      </c>
      <c r="J2661" s="50">
        <v>10</v>
      </c>
      <c r="K2661" s="50">
        <v>0</v>
      </c>
      <c r="L2661" s="50">
        <v>0</v>
      </c>
      <c r="M2661" s="50">
        <v>0</v>
      </c>
      <c r="N2661" s="51">
        <f>D2661*$D$5</f>
        <v>266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345.8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37"/>
        <v>611.79999999999995</v>
      </c>
      <c r="Y2661" s="51">
        <f t="shared" si="338"/>
        <v>0</v>
      </c>
      <c r="Z2661" s="51">
        <f t="shared" si="339"/>
        <v>0</v>
      </c>
      <c r="AA2661" s="51">
        <f t="shared" si="340"/>
        <v>0</v>
      </c>
      <c r="AB2661" s="51">
        <f t="shared" si="341"/>
        <v>0</v>
      </c>
      <c r="AC2661" s="52">
        <f t="shared" si="342"/>
        <v>611.79999999999995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47">
        <v>0</v>
      </c>
      <c r="C2662" s="48" t="s">
        <v>7</v>
      </c>
      <c r="D2662" s="49">
        <v>190</v>
      </c>
      <c r="E2662" s="49">
        <v>0</v>
      </c>
      <c r="F2662" s="49">
        <v>0</v>
      </c>
      <c r="G2662" s="49">
        <v>0</v>
      </c>
      <c r="H2662" s="49">
        <v>0</v>
      </c>
      <c r="I2662" s="50">
        <v>55</v>
      </c>
      <c r="J2662" s="50">
        <v>10</v>
      </c>
      <c r="K2662" s="50">
        <v>0</v>
      </c>
      <c r="L2662" s="50">
        <v>0</v>
      </c>
      <c r="M2662" s="50">
        <v>0</v>
      </c>
      <c r="N2662" s="51">
        <f>D2662*$D$6</f>
        <v>266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345.8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37"/>
        <v>611.79999999999995</v>
      </c>
      <c r="Y2662" s="51">
        <f t="shared" si="338"/>
        <v>0</v>
      </c>
      <c r="Z2662" s="51">
        <f t="shared" si="339"/>
        <v>0</v>
      </c>
      <c r="AA2662" s="51">
        <f t="shared" si="340"/>
        <v>0</v>
      </c>
      <c r="AB2662" s="51">
        <f t="shared" si="341"/>
        <v>0</v>
      </c>
      <c r="AC2662" s="52">
        <f t="shared" si="342"/>
        <v>611.79999999999995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47">
        <v>0</v>
      </c>
      <c r="C2663" s="48" t="s">
        <v>8</v>
      </c>
      <c r="D2663" s="49">
        <v>190</v>
      </c>
      <c r="E2663" s="49">
        <v>0</v>
      </c>
      <c r="F2663" s="49">
        <v>0</v>
      </c>
      <c r="G2663" s="49">
        <v>0</v>
      </c>
      <c r="H2663" s="49">
        <v>0</v>
      </c>
      <c r="I2663" s="50">
        <v>55</v>
      </c>
      <c r="J2663" s="50">
        <v>10</v>
      </c>
      <c r="K2663" s="50">
        <v>0</v>
      </c>
      <c r="L2663" s="50">
        <v>0</v>
      </c>
      <c r="M2663" s="50">
        <v>0</v>
      </c>
      <c r="N2663" s="51">
        <f>D2663*$D$7</f>
        <v>266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345.8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37"/>
        <v>611.79999999999995</v>
      </c>
      <c r="Y2663" s="51">
        <f t="shared" si="338"/>
        <v>0</v>
      </c>
      <c r="Z2663" s="51">
        <f t="shared" si="339"/>
        <v>0</v>
      </c>
      <c r="AA2663" s="51">
        <f t="shared" si="340"/>
        <v>0</v>
      </c>
      <c r="AB2663" s="51">
        <f t="shared" si="341"/>
        <v>0</v>
      </c>
      <c r="AC2663" s="52">
        <f t="shared" si="342"/>
        <v>611.79999999999995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47"/>
      <c r="C2664" s="48" t="s">
        <v>9</v>
      </c>
      <c r="D2664" s="49">
        <v>190</v>
      </c>
      <c r="E2664" s="49">
        <v>0</v>
      </c>
      <c r="F2664" s="49">
        <v>0</v>
      </c>
      <c r="G2664" s="49">
        <v>0</v>
      </c>
      <c r="H2664" s="49">
        <v>0</v>
      </c>
      <c r="I2664" s="50">
        <v>55</v>
      </c>
      <c r="J2664" s="50">
        <v>10</v>
      </c>
      <c r="K2664" s="50">
        <v>0</v>
      </c>
      <c r="L2664" s="50">
        <v>0</v>
      </c>
      <c r="M2664" s="50">
        <v>0</v>
      </c>
      <c r="N2664" s="51">
        <f>D2664*$D$8</f>
        <v>266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345.8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37"/>
        <v>611.79999999999995</v>
      </c>
      <c r="Y2664" s="51">
        <f t="shared" si="338"/>
        <v>0</v>
      </c>
      <c r="Z2664" s="51">
        <f t="shared" si="339"/>
        <v>0</v>
      </c>
      <c r="AA2664" s="51">
        <f t="shared" si="340"/>
        <v>0</v>
      </c>
      <c r="AB2664" s="51">
        <f t="shared" si="341"/>
        <v>0</v>
      </c>
      <c r="AC2664" s="52">
        <f t="shared" si="342"/>
        <v>611.79999999999995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47"/>
      <c r="C2665" s="48" t="s">
        <v>10</v>
      </c>
      <c r="D2665" s="49">
        <v>95</v>
      </c>
      <c r="E2665" s="49">
        <v>190</v>
      </c>
      <c r="F2665" s="49">
        <v>0</v>
      </c>
      <c r="G2665" s="49">
        <v>0</v>
      </c>
      <c r="H2665" s="49">
        <v>0</v>
      </c>
      <c r="I2665" s="50">
        <v>55</v>
      </c>
      <c r="J2665" s="50">
        <v>10</v>
      </c>
      <c r="K2665" s="50">
        <v>70</v>
      </c>
      <c r="L2665" s="50">
        <v>0</v>
      </c>
      <c r="M2665" s="50">
        <v>0</v>
      </c>
      <c r="N2665" s="51">
        <f>D2665*$D$9</f>
        <v>128.25</v>
      </c>
      <c r="O2665" s="51">
        <f>E2665*$E$9</f>
        <v>256.5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83.362499999999997</v>
      </c>
      <c r="T2665" s="51">
        <f>(O2665/100)*(K2665*$K$9)</f>
        <v>251.37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37"/>
        <v>211.61250000000001</v>
      </c>
      <c r="Y2665" s="51">
        <f t="shared" si="338"/>
        <v>507.87</v>
      </c>
      <c r="Z2665" s="51">
        <f t="shared" si="339"/>
        <v>0</v>
      </c>
      <c r="AA2665" s="51">
        <f t="shared" si="340"/>
        <v>0</v>
      </c>
      <c r="AB2665" s="51">
        <f t="shared" si="341"/>
        <v>0</v>
      </c>
      <c r="AC2665" s="52">
        <f t="shared" si="342"/>
        <v>719.5</v>
      </c>
      <c r="AD2665" s="53">
        <f>(ROUND(AC2665-AC2659,1)/AC2659)</f>
        <v>0.17603792088917949</v>
      </c>
      <c r="AE2665" s="44"/>
      <c r="AF2665" s="45"/>
    </row>
    <row r="2666" spans="1:32" x14ac:dyDescent="0.25">
      <c r="A2666" s="46" t="s">
        <v>35</v>
      </c>
      <c r="B2666" s="47"/>
      <c r="C2666" s="48" t="s">
        <v>11</v>
      </c>
      <c r="D2666" s="49">
        <v>95</v>
      </c>
      <c r="E2666" s="49">
        <v>0</v>
      </c>
      <c r="F2666" s="49">
        <v>190</v>
      </c>
      <c r="G2666" s="49">
        <v>0</v>
      </c>
      <c r="H2666" s="49">
        <v>0</v>
      </c>
      <c r="I2666" s="50">
        <v>55</v>
      </c>
      <c r="J2666" s="50">
        <v>10</v>
      </c>
      <c r="K2666" s="50">
        <v>35</v>
      </c>
      <c r="L2666" s="50">
        <v>35</v>
      </c>
      <c r="M2666" s="50">
        <v>0</v>
      </c>
      <c r="N2666" s="51">
        <f>D2666*$D$10</f>
        <v>128.25</v>
      </c>
      <c r="O2666" s="51">
        <f>E2666*$E$10</f>
        <v>0</v>
      </c>
      <c r="P2666" s="51">
        <f>F2666*$F$10</f>
        <v>256.5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83.362499999999997</v>
      </c>
      <c r="T2666" s="51">
        <f>(O2666/100)*(K2666*$J$10)</f>
        <v>0</v>
      </c>
      <c r="U2666" s="51">
        <f>(P2666/100)*(K2666*$K$10)+(P2666/100)*(L2666*$L$10)</f>
        <v>251.37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37"/>
        <v>211.61250000000001</v>
      </c>
      <c r="Y2666" s="51">
        <f t="shared" si="338"/>
        <v>0</v>
      </c>
      <c r="Z2666" s="51">
        <f t="shared" si="339"/>
        <v>507.87</v>
      </c>
      <c r="AA2666" s="51">
        <f t="shared" si="340"/>
        <v>0</v>
      </c>
      <c r="AB2666" s="51">
        <f t="shared" si="341"/>
        <v>0</v>
      </c>
      <c r="AC2666" s="52">
        <f t="shared" si="342"/>
        <v>719.5</v>
      </c>
      <c r="AD2666" s="53">
        <f>(ROUND(AC2666-AC2659,1)/AC2659)</f>
        <v>0.17603792088917949</v>
      </c>
      <c r="AE2666" s="44"/>
      <c r="AF2666" s="45"/>
    </row>
    <row r="2667" spans="1:32" x14ac:dyDescent="0.25">
      <c r="A2667" s="46" t="s">
        <v>36</v>
      </c>
      <c r="B2667" s="47"/>
      <c r="C2667" s="48" t="s">
        <v>12</v>
      </c>
      <c r="D2667" s="49">
        <v>95</v>
      </c>
      <c r="E2667" s="49">
        <v>0</v>
      </c>
      <c r="F2667" s="49">
        <v>0</v>
      </c>
      <c r="G2667" s="49">
        <v>190</v>
      </c>
      <c r="H2667" s="49">
        <v>0</v>
      </c>
      <c r="I2667" s="50">
        <v>55</v>
      </c>
      <c r="J2667" s="50">
        <v>10</v>
      </c>
      <c r="K2667" s="50">
        <v>0</v>
      </c>
      <c r="L2667" s="50">
        <v>70</v>
      </c>
      <c r="M2667" s="50">
        <v>0</v>
      </c>
      <c r="N2667" s="51">
        <f>D2667*$D$11</f>
        <v>128.25</v>
      </c>
      <c r="O2667" s="51">
        <f>E2667*$E$11</f>
        <v>0</v>
      </c>
      <c r="P2667" s="51">
        <f>F2667*$F$11</f>
        <v>0</v>
      </c>
      <c r="Q2667" s="51">
        <f>G2667*$G$11</f>
        <v>256.5</v>
      </c>
      <c r="R2667" s="51">
        <f>H2667*$H$11</f>
        <v>0</v>
      </c>
      <c r="S2667" s="51">
        <f>(N2667/100)*(I2667*$I$11)+(N2667/100)*(J2667*$J$11)</f>
        <v>83.362499999999997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251.37</v>
      </c>
      <c r="W2667" s="51">
        <f>(R2667/100)*(K2667*$K$11)+(R2667/100)*(L2667*$L$11)</f>
        <v>0</v>
      </c>
      <c r="X2667" s="51">
        <f t="shared" si="337"/>
        <v>211.61250000000001</v>
      </c>
      <c r="Y2667" s="51">
        <f t="shared" si="338"/>
        <v>0</v>
      </c>
      <c r="Z2667" s="51">
        <f t="shared" si="339"/>
        <v>0</v>
      </c>
      <c r="AA2667" s="51">
        <f t="shared" si="340"/>
        <v>507.87</v>
      </c>
      <c r="AB2667" s="51">
        <f t="shared" si="341"/>
        <v>0</v>
      </c>
      <c r="AC2667" s="52">
        <f t="shared" si="342"/>
        <v>719.5</v>
      </c>
      <c r="AD2667" s="53">
        <f>(ROUND(AC2667-AC2659,1)/AC2659)</f>
        <v>0.17603792088917949</v>
      </c>
      <c r="AE2667" s="44"/>
      <c r="AF2667" s="45"/>
    </row>
    <row r="2668" spans="1:32" x14ac:dyDescent="0.25">
      <c r="A2668" s="46" t="s">
        <v>37</v>
      </c>
      <c r="B2668" s="47"/>
      <c r="C2668" s="48" t="s">
        <v>13</v>
      </c>
      <c r="D2668" s="49">
        <v>95</v>
      </c>
      <c r="E2668" s="49">
        <v>0</v>
      </c>
      <c r="F2668" s="49">
        <v>0</v>
      </c>
      <c r="G2668" s="49">
        <v>0</v>
      </c>
      <c r="H2668" s="49">
        <v>190</v>
      </c>
      <c r="I2668" s="50">
        <v>55</v>
      </c>
      <c r="J2668" s="50">
        <v>10</v>
      </c>
      <c r="K2668" s="50">
        <v>35</v>
      </c>
      <c r="L2668" s="50">
        <v>35</v>
      </c>
      <c r="M2668" s="50">
        <v>0</v>
      </c>
      <c r="N2668" s="51">
        <f>D2668*$D$12</f>
        <v>128.25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256.5</v>
      </c>
      <c r="S2668" s="51">
        <f>(N2668/100)*(I2668*$I$12)+(N2668/100)*(J2668*$J$12)</f>
        <v>83.362499999999997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251.37</v>
      </c>
      <c r="X2668" s="51">
        <f t="shared" si="337"/>
        <v>211.61250000000001</v>
      </c>
      <c r="Y2668" s="51">
        <f t="shared" si="338"/>
        <v>0</v>
      </c>
      <c r="Z2668" s="51">
        <f t="shared" si="339"/>
        <v>0</v>
      </c>
      <c r="AA2668" s="51">
        <f t="shared" si="340"/>
        <v>0</v>
      </c>
      <c r="AB2668" s="51">
        <f t="shared" si="341"/>
        <v>507.87</v>
      </c>
      <c r="AC2668" s="52">
        <f t="shared" si="342"/>
        <v>719.5</v>
      </c>
      <c r="AD2668" s="53">
        <f>(ROUND(AC2668-AC2659,1)/AC2659)</f>
        <v>0.17603792088917949</v>
      </c>
      <c r="AE2668" s="44"/>
      <c r="AF2668" s="45"/>
    </row>
    <row r="2669" spans="1:32" x14ac:dyDescent="0.25">
      <c r="A2669" s="46" t="s">
        <v>38</v>
      </c>
      <c r="B2669" s="47"/>
      <c r="C2669" s="48" t="s">
        <v>14</v>
      </c>
      <c r="D2669" s="49">
        <v>190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83</v>
      </c>
      <c r="N2669" s="51">
        <f>D2669*$D$13</f>
        <v>256.5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425.78999999999996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37"/>
        <v>682.29</v>
      </c>
      <c r="Y2669" s="51">
        <f t="shared" si="338"/>
        <v>0</v>
      </c>
      <c r="Z2669" s="51">
        <f t="shared" si="339"/>
        <v>0</v>
      </c>
      <c r="AA2669" s="51">
        <f t="shared" si="340"/>
        <v>0</v>
      </c>
      <c r="AB2669" s="51">
        <f t="shared" si="341"/>
        <v>0</v>
      </c>
      <c r="AC2669" s="52">
        <f t="shared" si="342"/>
        <v>682.3</v>
      </c>
      <c r="AD2669" s="53">
        <f>(ROUND(AC2669-AC2659,1)/AC2659)</f>
        <v>0.11523373651520105</v>
      </c>
      <c r="AE2669" s="44"/>
      <c r="AF2669" s="45"/>
    </row>
    <row r="2670" spans="1:32" x14ac:dyDescent="0.25">
      <c r="A2670" s="46" t="s">
        <v>39</v>
      </c>
      <c r="B2670" s="47"/>
      <c r="C2670" s="48" t="s">
        <v>15</v>
      </c>
      <c r="D2670" s="49">
        <v>190</v>
      </c>
      <c r="E2670" s="49">
        <v>0</v>
      </c>
      <c r="F2670" s="49">
        <v>0</v>
      </c>
      <c r="G2670" s="49">
        <v>0</v>
      </c>
      <c r="H2670" s="49">
        <v>0</v>
      </c>
      <c r="I2670" s="50">
        <v>55</v>
      </c>
      <c r="J2670" s="50">
        <v>10</v>
      </c>
      <c r="K2670" s="50">
        <v>62</v>
      </c>
      <c r="L2670" s="50">
        <v>0</v>
      </c>
      <c r="M2670" s="50">
        <v>0</v>
      </c>
      <c r="N2670" s="51">
        <f>D2670*$D$14</f>
        <v>256.5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484.78499999999997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37"/>
        <v>741.28499999999997</v>
      </c>
      <c r="Y2670" s="51">
        <f t="shared" si="338"/>
        <v>0</v>
      </c>
      <c r="Z2670" s="51">
        <f t="shared" si="339"/>
        <v>0</v>
      </c>
      <c r="AA2670" s="51">
        <f t="shared" si="340"/>
        <v>0</v>
      </c>
      <c r="AB2670" s="51">
        <f t="shared" si="341"/>
        <v>0</v>
      </c>
      <c r="AC2670" s="52">
        <f t="shared" si="342"/>
        <v>741.3</v>
      </c>
      <c r="AD2670" s="53">
        <f>(ROUND(AC2670-AC2659,1)/AC2659)</f>
        <v>0.2116704805491991</v>
      </c>
      <c r="AE2670" s="44"/>
      <c r="AF2670" s="45"/>
    </row>
    <row r="2671" spans="1:32" x14ac:dyDescent="0.25">
      <c r="A2671" s="46"/>
      <c r="B2671" s="47"/>
      <c r="C2671" s="48" t="s">
        <v>16</v>
      </c>
      <c r="D2671" s="49">
        <v>190</v>
      </c>
      <c r="E2671" s="49">
        <v>0</v>
      </c>
      <c r="F2671" s="49">
        <v>0</v>
      </c>
      <c r="G2671" s="49">
        <v>0</v>
      </c>
      <c r="H2671" s="49">
        <v>0</v>
      </c>
      <c r="I2671" s="50">
        <v>55</v>
      </c>
      <c r="J2671" s="50">
        <v>10</v>
      </c>
      <c r="K2671" s="50">
        <v>0</v>
      </c>
      <c r="L2671" s="50">
        <v>62</v>
      </c>
      <c r="M2671" s="50">
        <v>0</v>
      </c>
      <c r="N2671" s="51">
        <f>D2671*$D$15</f>
        <v>256.5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484.78499999999997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37"/>
        <v>741.28499999999997</v>
      </c>
      <c r="Y2671" s="51">
        <f t="shared" si="338"/>
        <v>0</v>
      </c>
      <c r="Z2671" s="51">
        <f t="shared" si="339"/>
        <v>0</v>
      </c>
      <c r="AA2671" s="51">
        <f t="shared" si="340"/>
        <v>0</v>
      </c>
      <c r="AB2671" s="51">
        <f t="shared" si="341"/>
        <v>0</v>
      </c>
      <c r="AC2671" s="52">
        <f t="shared" si="342"/>
        <v>741.3</v>
      </c>
      <c r="AD2671" s="53">
        <f>(ROUND(AC2671-AC2659,1)/AC2659)</f>
        <v>0.2116704805491991</v>
      </c>
      <c r="AE2671" s="44"/>
      <c r="AF2671" s="45"/>
    </row>
    <row r="2672" spans="1:32" x14ac:dyDescent="0.25">
      <c r="A2672" s="46"/>
      <c r="B2672" s="47"/>
      <c r="C2672" s="48" t="s">
        <v>17</v>
      </c>
      <c r="D2672" s="49">
        <v>190</v>
      </c>
      <c r="E2672" s="49">
        <v>0</v>
      </c>
      <c r="F2672" s="49">
        <v>0</v>
      </c>
      <c r="G2672" s="49">
        <v>0</v>
      </c>
      <c r="H2672" s="49">
        <v>0</v>
      </c>
      <c r="I2672" s="50">
        <v>55</v>
      </c>
      <c r="J2672" s="50">
        <v>45</v>
      </c>
      <c r="K2672" s="50">
        <v>0</v>
      </c>
      <c r="L2672" s="50">
        <v>0</v>
      </c>
      <c r="M2672" s="50">
        <v>0</v>
      </c>
      <c r="N2672" s="51">
        <f>D2672*$D$16</f>
        <v>256.5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429.63749999999999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37"/>
        <v>686.13750000000005</v>
      </c>
      <c r="Y2672" s="51">
        <f t="shared" si="338"/>
        <v>0</v>
      </c>
      <c r="Z2672" s="51">
        <f t="shared" si="339"/>
        <v>0</v>
      </c>
      <c r="AA2672" s="51">
        <f t="shared" si="340"/>
        <v>0</v>
      </c>
      <c r="AB2672" s="51">
        <f t="shared" si="341"/>
        <v>0</v>
      </c>
      <c r="AC2672" s="52">
        <f t="shared" si="342"/>
        <v>686.1</v>
      </c>
      <c r="AD2672" s="53">
        <f>(ROUND(AC2672-AC2659,1)/AC2659)</f>
        <v>0.12144491663942465</v>
      </c>
      <c r="AE2672" s="44" t="s">
        <v>28</v>
      </c>
      <c r="AF2672" s="45"/>
    </row>
    <row r="2673" spans="1:32" x14ac:dyDescent="0.25">
      <c r="A2673" s="46"/>
      <c r="B2673" s="47"/>
      <c r="C2673" s="48" t="s">
        <v>18</v>
      </c>
      <c r="D2673" s="49">
        <v>190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10</v>
      </c>
      <c r="K2673" s="50">
        <v>0</v>
      </c>
      <c r="L2673" s="50">
        <v>0</v>
      </c>
      <c r="M2673" s="50">
        <v>0</v>
      </c>
      <c r="N2673" s="51">
        <f>D2673*$D$17</f>
        <v>256.5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538.65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37"/>
        <v>795.15</v>
      </c>
      <c r="Y2673" s="51">
        <f t="shared" si="338"/>
        <v>0</v>
      </c>
      <c r="Z2673" s="51">
        <f t="shared" si="339"/>
        <v>0</v>
      </c>
      <c r="AA2673" s="51">
        <f t="shared" si="340"/>
        <v>0</v>
      </c>
      <c r="AB2673" s="51">
        <f t="shared" si="341"/>
        <v>0</v>
      </c>
      <c r="AC2673" s="52">
        <f t="shared" si="342"/>
        <v>795.2</v>
      </c>
      <c r="AD2673" s="53">
        <f>(ROUND(AC2673-AC2659,1)/AC2659)</f>
        <v>0.29977116704805495</v>
      </c>
      <c r="AE2673" s="44"/>
      <c r="AF2673" s="45"/>
    </row>
    <row r="2674" spans="1:32" x14ac:dyDescent="0.25">
      <c r="A2674" s="54" t="s">
        <v>19</v>
      </c>
      <c r="B2674" s="55" t="s">
        <v>232</v>
      </c>
      <c r="C2674" s="38" t="s">
        <v>4</v>
      </c>
      <c r="D2674" s="39">
        <v>175</v>
      </c>
      <c r="E2674" s="39">
        <v>0</v>
      </c>
      <c r="F2674" s="39">
        <v>0</v>
      </c>
      <c r="G2674" s="39">
        <v>0</v>
      </c>
      <c r="H2674" s="39">
        <v>0</v>
      </c>
      <c r="I2674" s="40">
        <v>50</v>
      </c>
      <c r="J2674" s="40">
        <v>20</v>
      </c>
      <c r="K2674" s="40">
        <v>0</v>
      </c>
      <c r="L2674" s="40">
        <v>0</v>
      </c>
      <c r="M2674" s="40">
        <v>0</v>
      </c>
      <c r="N2674" s="41">
        <f>D2674*$D$3</f>
        <v>244.99999999999997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342.99999999999994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37"/>
        <v>587.99999999999989</v>
      </c>
      <c r="Y2674" s="41">
        <f t="shared" si="338"/>
        <v>0</v>
      </c>
      <c r="Z2674" s="41">
        <f t="shared" si="339"/>
        <v>0</v>
      </c>
      <c r="AA2674" s="41">
        <f t="shared" si="340"/>
        <v>0</v>
      </c>
      <c r="AB2674" s="41">
        <f t="shared" si="341"/>
        <v>0</v>
      </c>
      <c r="AC2674" s="42">
        <f t="shared" si="342"/>
        <v>588</v>
      </c>
      <c r="AD2674" s="43">
        <v>0</v>
      </c>
      <c r="AE2674" s="44"/>
      <c r="AF2674" s="45"/>
    </row>
    <row r="2675" spans="1:32" x14ac:dyDescent="0.25">
      <c r="A2675" s="46" t="s">
        <v>29</v>
      </c>
      <c r="B2675" s="56">
        <v>24</v>
      </c>
      <c r="C2675" s="48" t="s">
        <v>5</v>
      </c>
      <c r="D2675" s="49">
        <v>175</v>
      </c>
      <c r="E2675" s="49">
        <v>0</v>
      </c>
      <c r="F2675" s="49">
        <v>0</v>
      </c>
      <c r="G2675" s="49">
        <v>0</v>
      </c>
      <c r="H2675" s="49">
        <v>0</v>
      </c>
      <c r="I2675" s="50">
        <v>65</v>
      </c>
      <c r="J2675" s="50">
        <v>30</v>
      </c>
      <c r="K2675" s="50">
        <v>0</v>
      </c>
      <c r="L2675" s="50">
        <v>0</v>
      </c>
      <c r="M2675" s="50">
        <v>0</v>
      </c>
      <c r="N2675" s="51">
        <f>D2675*$D$4</f>
        <v>236.25000000000003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448.87500000000011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37"/>
        <v>685.12500000000011</v>
      </c>
      <c r="Y2675" s="51">
        <f t="shared" si="338"/>
        <v>0</v>
      </c>
      <c r="Z2675" s="51">
        <f t="shared" si="339"/>
        <v>0</v>
      </c>
      <c r="AA2675" s="51">
        <f t="shared" si="340"/>
        <v>0</v>
      </c>
      <c r="AB2675" s="51">
        <f t="shared" si="341"/>
        <v>0</v>
      </c>
      <c r="AC2675" s="52">
        <f t="shared" si="342"/>
        <v>685.1</v>
      </c>
      <c r="AD2675" s="53">
        <f>(ROUND(AC2675-AC2674,1)/AC2674)</f>
        <v>0.16513605442176871</v>
      </c>
      <c r="AE2675" s="44"/>
      <c r="AF2675" s="45"/>
    </row>
    <row r="2676" spans="1:32" x14ac:dyDescent="0.25">
      <c r="A2676" s="46" t="s">
        <v>30</v>
      </c>
      <c r="B2676" s="56">
        <v>10</v>
      </c>
      <c r="C2676" s="48" t="s">
        <v>6</v>
      </c>
      <c r="D2676" s="49">
        <v>175</v>
      </c>
      <c r="E2676" s="49">
        <v>0</v>
      </c>
      <c r="F2676" s="49">
        <v>0</v>
      </c>
      <c r="G2676" s="49">
        <v>0</v>
      </c>
      <c r="H2676" s="49">
        <v>0</v>
      </c>
      <c r="I2676" s="50">
        <v>50</v>
      </c>
      <c r="J2676" s="50">
        <v>20</v>
      </c>
      <c r="K2676" s="50">
        <v>0</v>
      </c>
      <c r="L2676" s="50">
        <v>0</v>
      </c>
      <c r="M2676" s="50">
        <v>0</v>
      </c>
      <c r="N2676" s="51">
        <f>D2676*$D$5</f>
        <v>244.99999999999997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342.99999999999994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37"/>
        <v>587.99999999999989</v>
      </c>
      <c r="Y2676" s="51">
        <f t="shared" si="338"/>
        <v>0</v>
      </c>
      <c r="Z2676" s="51">
        <f t="shared" si="339"/>
        <v>0</v>
      </c>
      <c r="AA2676" s="51">
        <f t="shared" si="340"/>
        <v>0</v>
      </c>
      <c r="AB2676" s="51">
        <f t="shared" si="341"/>
        <v>0</v>
      </c>
      <c r="AC2676" s="52">
        <f t="shared" si="342"/>
        <v>588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56">
        <v>0</v>
      </c>
      <c r="C2677" s="48" t="s">
        <v>7</v>
      </c>
      <c r="D2677" s="49">
        <v>175</v>
      </c>
      <c r="E2677" s="49">
        <v>0</v>
      </c>
      <c r="F2677" s="49">
        <v>0</v>
      </c>
      <c r="G2677" s="49">
        <v>0</v>
      </c>
      <c r="H2677" s="49">
        <v>0</v>
      </c>
      <c r="I2677" s="50">
        <v>50</v>
      </c>
      <c r="J2677" s="50">
        <v>20</v>
      </c>
      <c r="K2677" s="50">
        <v>0</v>
      </c>
      <c r="L2677" s="50">
        <v>0</v>
      </c>
      <c r="M2677" s="50">
        <v>0</v>
      </c>
      <c r="N2677" s="51">
        <f>D2677*$D$6</f>
        <v>244.99999999999997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342.99999999999994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37"/>
        <v>587.99999999999989</v>
      </c>
      <c r="Y2677" s="51">
        <f t="shared" si="338"/>
        <v>0</v>
      </c>
      <c r="Z2677" s="51">
        <f t="shared" si="339"/>
        <v>0</v>
      </c>
      <c r="AA2677" s="51">
        <f t="shared" si="340"/>
        <v>0</v>
      </c>
      <c r="AB2677" s="51">
        <f t="shared" si="341"/>
        <v>0</v>
      </c>
      <c r="AC2677" s="52">
        <f t="shared" si="342"/>
        <v>588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56">
        <v>0</v>
      </c>
      <c r="C2678" s="48" t="s">
        <v>8</v>
      </c>
      <c r="D2678" s="49">
        <v>175</v>
      </c>
      <c r="E2678" s="49">
        <v>0</v>
      </c>
      <c r="F2678" s="49">
        <v>0</v>
      </c>
      <c r="G2678" s="49">
        <v>0</v>
      </c>
      <c r="H2678" s="49">
        <v>0</v>
      </c>
      <c r="I2678" s="50">
        <v>50</v>
      </c>
      <c r="J2678" s="50">
        <v>20</v>
      </c>
      <c r="K2678" s="50">
        <v>0</v>
      </c>
      <c r="L2678" s="50">
        <v>0</v>
      </c>
      <c r="M2678" s="50">
        <v>0</v>
      </c>
      <c r="N2678" s="51">
        <f>D2678*$D$7</f>
        <v>244.99999999999997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342.99999999999994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37"/>
        <v>587.99999999999989</v>
      </c>
      <c r="Y2678" s="51">
        <f t="shared" si="338"/>
        <v>0</v>
      </c>
      <c r="Z2678" s="51">
        <f t="shared" si="339"/>
        <v>0</v>
      </c>
      <c r="AA2678" s="51">
        <f t="shared" si="340"/>
        <v>0</v>
      </c>
      <c r="AB2678" s="51">
        <f t="shared" si="341"/>
        <v>0</v>
      </c>
      <c r="AC2678" s="52">
        <f t="shared" si="342"/>
        <v>588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56"/>
      <c r="C2679" s="48" t="s">
        <v>9</v>
      </c>
      <c r="D2679" s="49">
        <v>175</v>
      </c>
      <c r="E2679" s="49">
        <v>0</v>
      </c>
      <c r="F2679" s="49">
        <v>0</v>
      </c>
      <c r="G2679" s="49">
        <v>0</v>
      </c>
      <c r="H2679" s="49">
        <v>0</v>
      </c>
      <c r="I2679" s="50">
        <v>50</v>
      </c>
      <c r="J2679" s="50">
        <v>20</v>
      </c>
      <c r="K2679" s="50">
        <v>0</v>
      </c>
      <c r="L2679" s="50">
        <v>0</v>
      </c>
      <c r="M2679" s="50">
        <v>0</v>
      </c>
      <c r="N2679" s="51">
        <f>D2679*$D$8</f>
        <v>244.99999999999997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342.99999999999994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37"/>
        <v>587.99999999999989</v>
      </c>
      <c r="Y2679" s="51">
        <f t="shared" si="338"/>
        <v>0</v>
      </c>
      <c r="Z2679" s="51">
        <f t="shared" si="339"/>
        <v>0</v>
      </c>
      <c r="AA2679" s="51">
        <f t="shared" si="340"/>
        <v>0</v>
      </c>
      <c r="AB2679" s="51">
        <f t="shared" si="341"/>
        <v>0</v>
      </c>
      <c r="AC2679" s="52">
        <f t="shared" si="342"/>
        <v>588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56"/>
      <c r="C2680" s="48" t="s">
        <v>10</v>
      </c>
      <c r="D2680" s="49">
        <v>88</v>
      </c>
      <c r="E2680" s="49">
        <v>175</v>
      </c>
      <c r="F2680" s="49">
        <v>0</v>
      </c>
      <c r="G2680" s="49">
        <v>0</v>
      </c>
      <c r="H2680" s="49">
        <v>0</v>
      </c>
      <c r="I2680" s="50">
        <v>50</v>
      </c>
      <c r="J2680" s="50">
        <v>20</v>
      </c>
      <c r="K2680" s="50">
        <v>75</v>
      </c>
      <c r="L2680" s="50">
        <v>0</v>
      </c>
      <c r="M2680" s="50">
        <v>0</v>
      </c>
      <c r="N2680" s="51">
        <f>D2680*$D$9</f>
        <v>118.80000000000001</v>
      </c>
      <c r="O2680" s="51">
        <f>E2680*$E$9</f>
        <v>236.25000000000003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83.160000000000011</v>
      </c>
      <c r="T2680" s="51">
        <f>(O2680/100)*(K2680*$K$9)</f>
        <v>248.06250000000003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37"/>
        <v>201.96000000000004</v>
      </c>
      <c r="Y2680" s="51">
        <f t="shared" si="338"/>
        <v>484.31250000000006</v>
      </c>
      <c r="Z2680" s="51">
        <f t="shared" si="339"/>
        <v>0</v>
      </c>
      <c r="AA2680" s="51">
        <f t="shared" si="340"/>
        <v>0</v>
      </c>
      <c r="AB2680" s="51">
        <f t="shared" si="341"/>
        <v>0</v>
      </c>
      <c r="AC2680" s="52">
        <f t="shared" si="342"/>
        <v>686.3</v>
      </c>
      <c r="AD2680" s="53">
        <f>(ROUND(AC2680-AC2674,1)/AC2674)</f>
        <v>0.16717687074829932</v>
      </c>
      <c r="AE2680" s="44"/>
      <c r="AF2680" s="45"/>
    </row>
    <row r="2681" spans="1:32" x14ac:dyDescent="0.25">
      <c r="A2681" s="46" t="s">
        <v>35</v>
      </c>
      <c r="B2681" s="56"/>
      <c r="C2681" s="48" t="s">
        <v>11</v>
      </c>
      <c r="D2681" s="49">
        <v>88</v>
      </c>
      <c r="E2681" s="49">
        <v>0</v>
      </c>
      <c r="F2681" s="49">
        <v>175</v>
      </c>
      <c r="G2681" s="49">
        <v>0</v>
      </c>
      <c r="H2681" s="49">
        <v>0</v>
      </c>
      <c r="I2681" s="50">
        <v>50</v>
      </c>
      <c r="J2681" s="50">
        <v>20</v>
      </c>
      <c r="K2681" s="50">
        <v>37.5</v>
      </c>
      <c r="L2681" s="50">
        <v>37.5</v>
      </c>
      <c r="M2681" s="50">
        <v>0</v>
      </c>
      <c r="N2681" s="51">
        <f>D2681*$D$10</f>
        <v>118.80000000000001</v>
      </c>
      <c r="O2681" s="51">
        <f>E2681*$E$10</f>
        <v>0</v>
      </c>
      <c r="P2681" s="51">
        <f>F2681*$F$10</f>
        <v>236.25000000000003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83.160000000000011</v>
      </c>
      <c r="T2681" s="51">
        <f>(O2681/100)*(K2681*$J$10)</f>
        <v>0</v>
      </c>
      <c r="U2681" s="51">
        <f>(P2681/100)*(K2681*$K$10)+(P2681/100)*(L2681*$L$10)</f>
        <v>248.06250000000003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37"/>
        <v>201.96000000000004</v>
      </c>
      <c r="Y2681" s="51">
        <f t="shared" si="338"/>
        <v>0</v>
      </c>
      <c r="Z2681" s="51">
        <f t="shared" si="339"/>
        <v>484.31250000000006</v>
      </c>
      <c r="AA2681" s="51">
        <f t="shared" si="340"/>
        <v>0</v>
      </c>
      <c r="AB2681" s="51">
        <f t="shared" si="341"/>
        <v>0</v>
      </c>
      <c r="AC2681" s="52">
        <f t="shared" si="342"/>
        <v>686.3</v>
      </c>
      <c r="AD2681" s="53">
        <f>(ROUND(AC2681-AC2674,1)/AC2674)</f>
        <v>0.16717687074829932</v>
      </c>
      <c r="AE2681" s="44"/>
      <c r="AF2681" s="45"/>
    </row>
    <row r="2682" spans="1:32" x14ac:dyDescent="0.25">
      <c r="A2682" s="46" t="s">
        <v>36</v>
      </c>
      <c r="B2682" s="56"/>
      <c r="C2682" s="48" t="s">
        <v>12</v>
      </c>
      <c r="D2682" s="49">
        <v>88</v>
      </c>
      <c r="E2682" s="49">
        <v>0</v>
      </c>
      <c r="F2682" s="49">
        <v>0</v>
      </c>
      <c r="G2682" s="49">
        <v>175</v>
      </c>
      <c r="H2682" s="49">
        <v>0</v>
      </c>
      <c r="I2682" s="50">
        <v>50</v>
      </c>
      <c r="J2682" s="50">
        <v>20</v>
      </c>
      <c r="K2682" s="50">
        <v>0</v>
      </c>
      <c r="L2682" s="50">
        <v>75</v>
      </c>
      <c r="M2682" s="50">
        <v>0</v>
      </c>
      <c r="N2682" s="51">
        <f>D2682*$D$11</f>
        <v>118.80000000000001</v>
      </c>
      <c r="O2682" s="51">
        <f>E2682*$E$11</f>
        <v>0</v>
      </c>
      <c r="P2682" s="51">
        <f>F2682*$F$11</f>
        <v>0</v>
      </c>
      <c r="Q2682" s="51">
        <f>G2682*$G$11</f>
        <v>236.25000000000003</v>
      </c>
      <c r="R2682" s="51">
        <f>H2682*$H$11</f>
        <v>0</v>
      </c>
      <c r="S2682" s="51">
        <f>(N2682/100)*(I2682*$I$11)+(N2682/100)*(J2682*$J$11)</f>
        <v>83.160000000000011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248.06250000000003</v>
      </c>
      <c r="W2682" s="51">
        <f>(R2682/100)*(K2682*$K$11)+(R2682/100)*(L2682*$L$11)</f>
        <v>0</v>
      </c>
      <c r="X2682" s="51">
        <f t="shared" si="337"/>
        <v>201.96000000000004</v>
      </c>
      <c r="Y2682" s="51">
        <f t="shared" si="338"/>
        <v>0</v>
      </c>
      <c r="Z2682" s="51">
        <f t="shared" si="339"/>
        <v>0</v>
      </c>
      <c r="AA2682" s="51">
        <f t="shared" si="340"/>
        <v>484.31250000000006</v>
      </c>
      <c r="AB2682" s="51">
        <f t="shared" si="341"/>
        <v>0</v>
      </c>
      <c r="AC2682" s="52">
        <f t="shared" si="342"/>
        <v>686.3</v>
      </c>
      <c r="AD2682" s="53">
        <f>(ROUND(AC2682-AC2674,1)/AC2674)</f>
        <v>0.16717687074829932</v>
      </c>
      <c r="AE2682" s="44"/>
      <c r="AF2682" s="45"/>
    </row>
    <row r="2683" spans="1:32" x14ac:dyDescent="0.25">
      <c r="A2683" s="46" t="s">
        <v>37</v>
      </c>
      <c r="B2683" s="56"/>
      <c r="C2683" s="48" t="s">
        <v>13</v>
      </c>
      <c r="D2683" s="49">
        <v>88</v>
      </c>
      <c r="E2683" s="49">
        <v>0</v>
      </c>
      <c r="F2683" s="49">
        <v>0</v>
      </c>
      <c r="G2683" s="49">
        <v>0</v>
      </c>
      <c r="H2683" s="49">
        <v>175</v>
      </c>
      <c r="I2683" s="50">
        <v>50</v>
      </c>
      <c r="J2683" s="50">
        <v>20</v>
      </c>
      <c r="K2683" s="50">
        <v>37.5</v>
      </c>
      <c r="L2683" s="50">
        <v>37.5</v>
      </c>
      <c r="M2683" s="50">
        <v>0</v>
      </c>
      <c r="N2683" s="51">
        <f>D2683*$D$12</f>
        <v>118.80000000000001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236.25000000000003</v>
      </c>
      <c r="S2683" s="51">
        <f>(N2683/100)*(I2683*$I$12)+(N2683/100)*(J2683*$J$12)</f>
        <v>83.160000000000011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248.06250000000003</v>
      </c>
      <c r="X2683" s="51">
        <f t="shared" si="337"/>
        <v>201.96000000000004</v>
      </c>
      <c r="Y2683" s="51">
        <f t="shared" si="338"/>
        <v>0</v>
      </c>
      <c r="Z2683" s="51">
        <f t="shared" si="339"/>
        <v>0</v>
      </c>
      <c r="AA2683" s="51">
        <f t="shared" si="340"/>
        <v>0</v>
      </c>
      <c r="AB2683" s="51">
        <f t="shared" si="341"/>
        <v>484.31250000000006</v>
      </c>
      <c r="AC2683" s="52">
        <f t="shared" si="342"/>
        <v>686.3</v>
      </c>
      <c r="AD2683" s="53">
        <f>(ROUND(AC2683-AC2674,1)/AC2674)</f>
        <v>0.16717687074829932</v>
      </c>
      <c r="AE2683" s="44"/>
      <c r="AF2683" s="45"/>
    </row>
    <row r="2684" spans="1:32" x14ac:dyDescent="0.25">
      <c r="A2684" s="46" t="s">
        <v>38</v>
      </c>
      <c r="B2684" s="56"/>
      <c r="C2684" s="48" t="s">
        <v>14</v>
      </c>
      <c r="D2684" s="49">
        <v>175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100</v>
      </c>
      <c r="N2684" s="51">
        <f>D2684*$D$13</f>
        <v>236.25000000000003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472.50000000000006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37"/>
        <v>708.75000000000011</v>
      </c>
      <c r="Y2684" s="51">
        <f t="shared" si="338"/>
        <v>0</v>
      </c>
      <c r="Z2684" s="51">
        <f t="shared" si="339"/>
        <v>0</v>
      </c>
      <c r="AA2684" s="51">
        <f t="shared" si="340"/>
        <v>0</v>
      </c>
      <c r="AB2684" s="51">
        <f t="shared" si="341"/>
        <v>0</v>
      </c>
      <c r="AC2684" s="52">
        <f t="shared" si="342"/>
        <v>708.8</v>
      </c>
      <c r="AD2684" s="53">
        <f>(ROUND(AC2684-AC2674,1)/AC2674)</f>
        <v>0.20544217687074828</v>
      </c>
      <c r="AE2684" s="44"/>
      <c r="AF2684" s="45"/>
    </row>
    <row r="2685" spans="1:32" x14ac:dyDescent="0.25">
      <c r="A2685" s="46" t="s">
        <v>39</v>
      </c>
      <c r="B2685" s="56"/>
      <c r="C2685" s="48" t="s">
        <v>15</v>
      </c>
      <c r="D2685" s="49">
        <v>175</v>
      </c>
      <c r="E2685" s="49">
        <v>0</v>
      </c>
      <c r="F2685" s="49">
        <v>0</v>
      </c>
      <c r="G2685" s="49">
        <v>0</v>
      </c>
      <c r="H2685" s="49">
        <v>0</v>
      </c>
      <c r="I2685" s="50">
        <v>50</v>
      </c>
      <c r="J2685" s="50">
        <v>20</v>
      </c>
      <c r="K2685" s="50">
        <v>65</v>
      </c>
      <c r="L2685" s="50">
        <v>0</v>
      </c>
      <c r="M2685" s="50">
        <v>0</v>
      </c>
      <c r="N2685" s="51">
        <f>D2685*$D$14</f>
        <v>236.25000000000003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472.50000000000011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37"/>
        <v>708.75000000000011</v>
      </c>
      <c r="Y2685" s="51">
        <f t="shared" si="338"/>
        <v>0</v>
      </c>
      <c r="Z2685" s="51">
        <f t="shared" si="339"/>
        <v>0</v>
      </c>
      <c r="AA2685" s="51">
        <f t="shared" si="340"/>
        <v>0</v>
      </c>
      <c r="AB2685" s="51">
        <f t="shared" si="341"/>
        <v>0</v>
      </c>
      <c r="AC2685" s="52">
        <f t="shared" si="342"/>
        <v>708.8</v>
      </c>
      <c r="AD2685" s="53">
        <f>(ROUND(AC2685-AC2674,1)/AC2674)</f>
        <v>0.20544217687074828</v>
      </c>
      <c r="AE2685" s="44"/>
      <c r="AF2685" s="45"/>
    </row>
    <row r="2686" spans="1:32" x14ac:dyDescent="0.25">
      <c r="A2686" s="46"/>
      <c r="B2686" s="56"/>
      <c r="C2686" s="48" t="s">
        <v>16</v>
      </c>
      <c r="D2686" s="49">
        <v>175</v>
      </c>
      <c r="E2686" s="49">
        <v>0</v>
      </c>
      <c r="F2686" s="49">
        <v>0</v>
      </c>
      <c r="G2686" s="49">
        <v>0</v>
      </c>
      <c r="H2686" s="49">
        <v>0</v>
      </c>
      <c r="I2686" s="50">
        <v>50</v>
      </c>
      <c r="J2686" s="50">
        <v>20</v>
      </c>
      <c r="K2686" s="50">
        <v>0</v>
      </c>
      <c r="L2686" s="50">
        <v>65</v>
      </c>
      <c r="M2686" s="50">
        <v>0</v>
      </c>
      <c r="N2686" s="51">
        <f>D2686*$D$15</f>
        <v>236.25000000000003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472.50000000000011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37"/>
        <v>708.75000000000011</v>
      </c>
      <c r="Y2686" s="51">
        <f t="shared" si="338"/>
        <v>0</v>
      </c>
      <c r="Z2686" s="51">
        <f t="shared" si="339"/>
        <v>0</v>
      </c>
      <c r="AA2686" s="51">
        <f t="shared" si="340"/>
        <v>0</v>
      </c>
      <c r="AB2686" s="51">
        <f t="shared" si="341"/>
        <v>0</v>
      </c>
      <c r="AC2686" s="52">
        <f t="shared" si="342"/>
        <v>708.8</v>
      </c>
      <c r="AD2686" s="53">
        <f>(ROUND(AC2686-AC2674,1)/AC2674)</f>
        <v>0.20544217687074828</v>
      </c>
      <c r="AE2686" s="44"/>
      <c r="AF2686" s="45"/>
    </row>
    <row r="2687" spans="1:32" x14ac:dyDescent="0.25">
      <c r="A2687" s="46"/>
      <c r="B2687" s="56"/>
      <c r="C2687" s="48" t="s">
        <v>17</v>
      </c>
      <c r="D2687" s="49">
        <v>175</v>
      </c>
      <c r="E2687" s="49">
        <v>0</v>
      </c>
      <c r="F2687" s="49">
        <v>0</v>
      </c>
      <c r="G2687" s="49">
        <v>0</v>
      </c>
      <c r="H2687" s="49">
        <v>0</v>
      </c>
      <c r="I2687" s="50">
        <v>50</v>
      </c>
      <c r="J2687" s="50">
        <v>50</v>
      </c>
      <c r="K2687" s="50">
        <v>0</v>
      </c>
      <c r="L2687" s="50">
        <v>0</v>
      </c>
      <c r="M2687" s="50">
        <v>0</v>
      </c>
      <c r="N2687" s="51">
        <f>D2687*$D$16</f>
        <v>236.25000000000003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413.43750000000006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37"/>
        <v>649.68750000000011</v>
      </c>
      <c r="Y2687" s="51">
        <f t="shared" si="338"/>
        <v>0</v>
      </c>
      <c r="Z2687" s="51">
        <f t="shared" si="339"/>
        <v>0</v>
      </c>
      <c r="AA2687" s="51">
        <f t="shared" si="340"/>
        <v>0</v>
      </c>
      <c r="AB2687" s="51">
        <f t="shared" si="341"/>
        <v>0</v>
      </c>
      <c r="AC2687" s="52">
        <f t="shared" si="342"/>
        <v>649.70000000000005</v>
      </c>
      <c r="AD2687" s="53">
        <f>(ROUND(AC2687-AC2674,1)/AC2674)</f>
        <v>0.10493197278911565</v>
      </c>
      <c r="AE2687" s="44" t="s">
        <v>28</v>
      </c>
      <c r="AF2687" s="45"/>
    </row>
    <row r="2688" spans="1:32" x14ac:dyDescent="0.25">
      <c r="A2688" s="46"/>
      <c r="B2688" s="56"/>
      <c r="C2688" s="48" t="s">
        <v>18</v>
      </c>
      <c r="D2688" s="49">
        <v>175</v>
      </c>
      <c r="E2688" s="49">
        <v>0</v>
      </c>
      <c r="F2688" s="49">
        <v>0</v>
      </c>
      <c r="G2688" s="49">
        <v>0</v>
      </c>
      <c r="H2688" s="49">
        <v>0</v>
      </c>
      <c r="I2688" s="50">
        <v>80</v>
      </c>
      <c r="J2688" s="50">
        <v>20</v>
      </c>
      <c r="K2688" s="50">
        <v>0</v>
      </c>
      <c r="L2688" s="50">
        <v>0</v>
      </c>
      <c r="M2688" s="50">
        <v>0</v>
      </c>
      <c r="N2688" s="51">
        <f>D2688*$D$17</f>
        <v>236.25000000000003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519.75000000000011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37"/>
        <v>756.00000000000011</v>
      </c>
      <c r="Y2688" s="51">
        <f t="shared" si="338"/>
        <v>0</v>
      </c>
      <c r="Z2688" s="51">
        <f t="shared" si="339"/>
        <v>0</v>
      </c>
      <c r="AA2688" s="51">
        <f t="shared" si="340"/>
        <v>0</v>
      </c>
      <c r="AB2688" s="51">
        <f t="shared" si="341"/>
        <v>0</v>
      </c>
      <c r="AC2688" s="52">
        <f t="shared" si="342"/>
        <v>756</v>
      </c>
      <c r="AD2688" s="53">
        <f>(ROUND(AC2688-AC2674,1)/AC2674)</f>
        <v>0.2857142857142857</v>
      </c>
      <c r="AE2688" s="44"/>
      <c r="AF2688" s="45"/>
    </row>
    <row r="2689" spans="1:32" x14ac:dyDescent="0.25">
      <c r="A2689" s="54" t="s">
        <v>19</v>
      </c>
      <c r="B2689" s="37" t="s">
        <v>233</v>
      </c>
      <c r="C2689" s="38" t="s">
        <v>4</v>
      </c>
      <c r="D2689" s="39">
        <v>200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0</v>
      </c>
      <c r="K2689" s="40">
        <v>0</v>
      </c>
      <c r="L2689" s="40">
        <v>0</v>
      </c>
      <c r="M2689" s="40">
        <v>0</v>
      </c>
      <c r="N2689" s="41">
        <f>D2689*$D$3</f>
        <v>280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336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37"/>
        <v>616</v>
      </c>
      <c r="Y2689" s="41">
        <f t="shared" si="338"/>
        <v>0</v>
      </c>
      <c r="Z2689" s="41">
        <f t="shared" si="339"/>
        <v>0</v>
      </c>
      <c r="AA2689" s="41">
        <f t="shared" si="340"/>
        <v>0</v>
      </c>
      <c r="AB2689" s="41">
        <f t="shared" si="341"/>
        <v>0</v>
      </c>
      <c r="AC2689" s="42">
        <f t="shared" si="342"/>
        <v>616</v>
      </c>
      <c r="AD2689" s="43">
        <v>0</v>
      </c>
      <c r="AE2689" s="44"/>
      <c r="AF2689" s="45"/>
    </row>
    <row r="2690" spans="1:32" x14ac:dyDescent="0.25">
      <c r="A2690" s="46" t="s">
        <v>29</v>
      </c>
      <c r="B2690" s="47">
        <v>32</v>
      </c>
      <c r="C2690" s="48" t="s">
        <v>5</v>
      </c>
      <c r="D2690" s="49">
        <v>200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10</v>
      </c>
      <c r="K2690" s="50">
        <v>0</v>
      </c>
      <c r="L2690" s="50">
        <v>0</v>
      </c>
      <c r="M2690" s="50">
        <v>0</v>
      </c>
      <c r="N2690" s="51">
        <f>D2690*$D$4</f>
        <v>270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432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37"/>
        <v>702</v>
      </c>
      <c r="Y2690" s="51">
        <f t="shared" si="338"/>
        <v>0</v>
      </c>
      <c r="Z2690" s="51">
        <f t="shared" si="339"/>
        <v>0</v>
      </c>
      <c r="AA2690" s="51">
        <f t="shared" si="340"/>
        <v>0</v>
      </c>
      <c r="AB2690" s="51">
        <f t="shared" si="341"/>
        <v>0</v>
      </c>
      <c r="AC2690" s="52">
        <f t="shared" si="342"/>
        <v>702</v>
      </c>
      <c r="AD2690" s="53">
        <f>(ROUND(AC2690-AC2689,1)/AC2689)</f>
        <v>0.1396103896103896</v>
      </c>
      <c r="AE2690" s="44"/>
      <c r="AF2690" s="45"/>
    </row>
    <row r="2691" spans="1:32" x14ac:dyDescent="0.25">
      <c r="A2691" s="46" t="s">
        <v>30</v>
      </c>
      <c r="B2691" s="47">
        <v>0</v>
      </c>
      <c r="C2691" s="48" t="s">
        <v>6</v>
      </c>
      <c r="D2691" s="49">
        <v>200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0</v>
      </c>
      <c r="K2691" s="50">
        <v>0</v>
      </c>
      <c r="L2691" s="50">
        <v>0</v>
      </c>
      <c r="M2691" s="50">
        <v>0</v>
      </c>
      <c r="N2691" s="51">
        <f>D2691*$D$5</f>
        <v>280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336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37"/>
        <v>616</v>
      </c>
      <c r="Y2691" s="51">
        <f t="shared" si="338"/>
        <v>0</v>
      </c>
      <c r="Z2691" s="51">
        <f t="shared" si="339"/>
        <v>0</v>
      </c>
      <c r="AA2691" s="51">
        <f t="shared" si="340"/>
        <v>0</v>
      </c>
      <c r="AB2691" s="51">
        <f t="shared" si="341"/>
        <v>0</v>
      </c>
      <c r="AC2691" s="52">
        <f t="shared" si="342"/>
        <v>616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47">
        <v>0</v>
      </c>
      <c r="C2692" s="48" t="s">
        <v>7</v>
      </c>
      <c r="D2692" s="49">
        <v>200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0</v>
      </c>
      <c r="K2692" s="50">
        <v>0</v>
      </c>
      <c r="L2692" s="50">
        <v>0</v>
      </c>
      <c r="M2692" s="50">
        <v>0</v>
      </c>
      <c r="N2692" s="51">
        <f>D2692*$D$6</f>
        <v>280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336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37"/>
        <v>616</v>
      </c>
      <c r="Y2692" s="51">
        <f t="shared" si="338"/>
        <v>0</v>
      </c>
      <c r="Z2692" s="51">
        <f t="shared" si="339"/>
        <v>0</v>
      </c>
      <c r="AA2692" s="51">
        <f t="shared" si="340"/>
        <v>0</v>
      </c>
      <c r="AB2692" s="51">
        <f t="shared" si="341"/>
        <v>0</v>
      </c>
      <c r="AC2692" s="52">
        <f t="shared" si="342"/>
        <v>616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47">
        <v>0</v>
      </c>
      <c r="C2693" s="48" t="s">
        <v>8</v>
      </c>
      <c r="D2693" s="49">
        <v>200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0</v>
      </c>
      <c r="K2693" s="50">
        <v>0</v>
      </c>
      <c r="L2693" s="50">
        <v>0</v>
      </c>
      <c r="M2693" s="50">
        <v>0</v>
      </c>
      <c r="N2693" s="51">
        <f>D2693*$D$7</f>
        <v>280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336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37"/>
        <v>616</v>
      </c>
      <c r="Y2693" s="51">
        <f t="shared" si="338"/>
        <v>0</v>
      </c>
      <c r="Z2693" s="51">
        <f t="shared" si="339"/>
        <v>0</v>
      </c>
      <c r="AA2693" s="51">
        <f t="shared" si="340"/>
        <v>0</v>
      </c>
      <c r="AB2693" s="51">
        <f t="shared" si="341"/>
        <v>0</v>
      </c>
      <c r="AC2693" s="52">
        <f t="shared" si="342"/>
        <v>616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47"/>
      <c r="C2694" s="48" t="s">
        <v>9</v>
      </c>
      <c r="D2694" s="49">
        <v>200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0</v>
      </c>
      <c r="K2694" s="50">
        <v>0</v>
      </c>
      <c r="L2694" s="50">
        <v>0</v>
      </c>
      <c r="M2694" s="50">
        <v>0</v>
      </c>
      <c r="N2694" s="51">
        <f>D2694*$D$8</f>
        <v>280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336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37"/>
        <v>616</v>
      </c>
      <c r="Y2694" s="51">
        <f t="shared" si="338"/>
        <v>0</v>
      </c>
      <c r="Z2694" s="51">
        <f t="shared" si="339"/>
        <v>0</v>
      </c>
      <c r="AA2694" s="51">
        <f t="shared" si="340"/>
        <v>0</v>
      </c>
      <c r="AB2694" s="51">
        <f t="shared" si="341"/>
        <v>0</v>
      </c>
      <c r="AC2694" s="52">
        <f t="shared" si="342"/>
        <v>616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47"/>
      <c r="C2695" s="48" t="s">
        <v>10</v>
      </c>
      <c r="D2695" s="49">
        <v>100</v>
      </c>
      <c r="E2695" s="49">
        <v>200</v>
      </c>
      <c r="F2695" s="49">
        <v>0</v>
      </c>
      <c r="G2695" s="49">
        <v>0</v>
      </c>
      <c r="H2695" s="49">
        <v>0</v>
      </c>
      <c r="I2695" s="50">
        <v>60</v>
      </c>
      <c r="J2695" s="50">
        <v>0</v>
      </c>
      <c r="K2695" s="50">
        <v>65</v>
      </c>
      <c r="L2695" s="50">
        <v>0</v>
      </c>
      <c r="M2695" s="50">
        <v>0</v>
      </c>
      <c r="N2695" s="51">
        <f>D2695*$D$9</f>
        <v>135</v>
      </c>
      <c r="O2695" s="51">
        <f>E2695*$E$9</f>
        <v>270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81</v>
      </c>
      <c r="T2695" s="51">
        <f>(O2695/100)*(K2695*$K$9)</f>
        <v>245.70000000000002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37"/>
        <v>216</v>
      </c>
      <c r="Y2695" s="51">
        <f t="shared" si="338"/>
        <v>515.70000000000005</v>
      </c>
      <c r="Z2695" s="51">
        <f t="shared" si="339"/>
        <v>0</v>
      </c>
      <c r="AA2695" s="51">
        <f t="shared" si="340"/>
        <v>0</v>
      </c>
      <c r="AB2695" s="51">
        <f t="shared" si="341"/>
        <v>0</v>
      </c>
      <c r="AC2695" s="52">
        <f t="shared" si="342"/>
        <v>731.7</v>
      </c>
      <c r="AD2695" s="53">
        <f>(ROUND(AC2695-AC2689,1)/AC2689)</f>
        <v>0.18782467532467534</v>
      </c>
      <c r="AE2695" s="44"/>
      <c r="AF2695" s="45"/>
    </row>
    <row r="2696" spans="1:32" x14ac:dyDescent="0.25">
      <c r="A2696" s="46" t="s">
        <v>35</v>
      </c>
      <c r="B2696" s="47"/>
      <c r="C2696" s="48" t="s">
        <v>11</v>
      </c>
      <c r="D2696" s="49">
        <v>100</v>
      </c>
      <c r="E2696" s="49">
        <v>0</v>
      </c>
      <c r="F2696" s="49">
        <v>200</v>
      </c>
      <c r="G2696" s="49">
        <v>0</v>
      </c>
      <c r="H2696" s="49">
        <v>0</v>
      </c>
      <c r="I2696" s="50">
        <v>60</v>
      </c>
      <c r="J2696" s="50">
        <v>0</v>
      </c>
      <c r="K2696" s="50">
        <v>32.5</v>
      </c>
      <c r="L2696" s="50">
        <v>32.5</v>
      </c>
      <c r="M2696" s="50">
        <v>0</v>
      </c>
      <c r="N2696" s="51">
        <f>D2696*$D$10</f>
        <v>135</v>
      </c>
      <c r="O2696" s="51">
        <f>E2696*$E$10</f>
        <v>0</v>
      </c>
      <c r="P2696" s="51">
        <f>F2696*$F$10</f>
        <v>270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81</v>
      </c>
      <c r="T2696" s="51">
        <f>(O2696/100)*(K2696*$J$10)</f>
        <v>0</v>
      </c>
      <c r="U2696" s="51">
        <f>(P2696/100)*(K2696*$K$10)+(P2696/100)*(L2696*$L$10)</f>
        <v>245.70000000000002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37"/>
        <v>216</v>
      </c>
      <c r="Y2696" s="51">
        <f t="shared" si="338"/>
        <v>0</v>
      </c>
      <c r="Z2696" s="51">
        <f t="shared" si="339"/>
        <v>515.70000000000005</v>
      </c>
      <c r="AA2696" s="51">
        <f t="shared" si="340"/>
        <v>0</v>
      </c>
      <c r="AB2696" s="51">
        <f t="shared" si="341"/>
        <v>0</v>
      </c>
      <c r="AC2696" s="52">
        <f t="shared" si="342"/>
        <v>731.7</v>
      </c>
      <c r="AD2696" s="53">
        <f>(ROUND(AC2696-AC2689,1)/AC2689)</f>
        <v>0.18782467532467534</v>
      </c>
      <c r="AE2696" s="44"/>
      <c r="AF2696" s="45"/>
    </row>
    <row r="2697" spans="1:32" x14ac:dyDescent="0.25">
      <c r="A2697" s="46" t="s">
        <v>36</v>
      </c>
      <c r="B2697" s="47"/>
      <c r="C2697" s="48" t="s">
        <v>12</v>
      </c>
      <c r="D2697" s="49">
        <v>100</v>
      </c>
      <c r="E2697" s="49">
        <v>0</v>
      </c>
      <c r="F2697" s="49">
        <v>0</v>
      </c>
      <c r="G2697" s="49">
        <v>200</v>
      </c>
      <c r="H2697" s="49">
        <v>0</v>
      </c>
      <c r="I2697" s="50">
        <v>60</v>
      </c>
      <c r="J2697" s="50">
        <v>0</v>
      </c>
      <c r="K2697" s="50">
        <v>0</v>
      </c>
      <c r="L2697" s="50">
        <v>65</v>
      </c>
      <c r="M2697" s="50">
        <v>0</v>
      </c>
      <c r="N2697" s="51">
        <f>D2697*$D$11</f>
        <v>135</v>
      </c>
      <c r="O2697" s="51">
        <f>E2697*$E$11</f>
        <v>0</v>
      </c>
      <c r="P2697" s="51">
        <f>F2697*$F$11</f>
        <v>0</v>
      </c>
      <c r="Q2697" s="51">
        <f>G2697*$G$11</f>
        <v>270</v>
      </c>
      <c r="R2697" s="51">
        <f>H2697*$H$11</f>
        <v>0</v>
      </c>
      <c r="S2697" s="51">
        <f>(N2697/100)*(I2697*$I$11)+(N2697/100)*(J2697*$J$11)</f>
        <v>81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245.70000000000002</v>
      </c>
      <c r="W2697" s="51">
        <f>(R2697/100)*(K2697*$K$11)+(R2697/100)*(L2697*$L$11)</f>
        <v>0</v>
      </c>
      <c r="X2697" s="51">
        <f t="shared" si="337"/>
        <v>216</v>
      </c>
      <c r="Y2697" s="51">
        <f t="shared" si="338"/>
        <v>0</v>
      </c>
      <c r="Z2697" s="51">
        <f t="shared" si="339"/>
        <v>0</v>
      </c>
      <c r="AA2697" s="51">
        <f t="shared" si="340"/>
        <v>515.70000000000005</v>
      </c>
      <c r="AB2697" s="51">
        <f t="shared" si="341"/>
        <v>0</v>
      </c>
      <c r="AC2697" s="52">
        <f t="shared" si="342"/>
        <v>731.7</v>
      </c>
      <c r="AD2697" s="53">
        <f>(ROUND(AC2697-AC2689,1)/AC2689)</f>
        <v>0.18782467532467534</v>
      </c>
      <c r="AE2697" s="44"/>
      <c r="AF2697" s="45"/>
    </row>
    <row r="2698" spans="1:32" x14ac:dyDescent="0.25">
      <c r="A2698" s="46" t="s">
        <v>37</v>
      </c>
      <c r="B2698" s="47"/>
      <c r="C2698" s="48" t="s">
        <v>13</v>
      </c>
      <c r="D2698" s="49">
        <v>100</v>
      </c>
      <c r="E2698" s="49">
        <v>0</v>
      </c>
      <c r="F2698" s="49">
        <v>0</v>
      </c>
      <c r="G2698" s="49">
        <v>0</v>
      </c>
      <c r="H2698" s="49">
        <v>200</v>
      </c>
      <c r="I2698" s="50">
        <v>60</v>
      </c>
      <c r="J2698" s="50">
        <v>0</v>
      </c>
      <c r="K2698" s="50">
        <v>32.5</v>
      </c>
      <c r="L2698" s="50">
        <v>32.5</v>
      </c>
      <c r="M2698" s="50">
        <v>0</v>
      </c>
      <c r="N2698" s="51">
        <f>D2698*$D$12</f>
        <v>135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270</v>
      </c>
      <c r="S2698" s="51">
        <f>(N2698/100)*(I2698*$I$12)+(N2698/100)*(J2698*$J$12)</f>
        <v>81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245.70000000000002</v>
      </c>
      <c r="X2698" s="51">
        <f t="shared" si="337"/>
        <v>216</v>
      </c>
      <c r="Y2698" s="51">
        <f t="shared" si="338"/>
        <v>0</v>
      </c>
      <c r="Z2698" s="51">
        <f t="shared" si="339"/>
        <v>0</v>
      </c>
      <c r="AA2698" s="51">
        <f t="shared" si="340"/>
        <v>0</v>
      </c>
      <c r="AB2698" s="51">
        <f t="shared" si="341"/>
        <v>515.70000000000005</v>
      </c>
      <c r="AC2698" s="52">
        <f t="shared" si="342"/>
        <v>731.7</v>
      </c>
      <c r="AD2698" s="53">
        <f>(ROUND(AC2698-AC2689,1)/AC2689)</f>
        <v>0.18782467532467534</v>
      </c>
      <c r="AE2698" s="44"/>
      <c r="AF2698" s="45"/>
    </row>
    <row r="2699" spans="1:32" x14ac:dyDescent="0.25">
      <c r="A2699" s="46" t="s">
        <v>38</v>
      </c>
      <c r="B2699" s="47"/>
      <c r="C2699" s="48" t="s">
        <v>14</v>
      </c>
      <c r="D2699" s="49">
        <v>200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85</v>
      </c>
      <c r="N2699" s="51">
        <f>D2699*$D$13</f>
        <v>270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459.00000000000006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37"/>
        <v>729</v>
      </c>
      <c r="Y2699" s="51">
        <f t="shared" si="338"/>
        <v>0</v>
      </c>
      <c r="Z2699" s="51">
        <f t="shared" si="339"/>
        <v>0</v>
      </c>
      <c r="AA2699" s="51">
        <f t="shared" si="340"/>
        <v>0</v>
      </c>
      <c r="AB2699" s="51">
        <f t="shared" si="341"/>
        <v>0</v>
      </c>
      <c r="AC2699" s="52">
        <f t="shared" si="342"/>
        <v>729</v>
      </c>
      <c r="AD2699" s="53">
        <f>(ROUND(AC2699-AC2689,1)/AC2689)</f>
        <v>0.18344155844155843</v>
      </c>
      <c r="AE2699" s="44"/>
      <c r="AF2699" s="45"/>
    </row>
    <row r="2700" spans="1:32" x14ac:dyDescent="0.25">
      <c r="A2700" s="46" t="s">
        <v>39</v>
      </c>
      <c r="B2700" s="47"/>
      <c r="C2700" s="48" t="s">
        <v>15</v>
      </c>
      <c r="D2700" s="49">
        <v>200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0</v>
      </c>
      <c r="K2700" s="50">
        <v>50</v>
      </c>
      <c r="L2700" s="50">
        <v>0</v>
      </c>
      <c r="M2700" s="50">
        <v>0</v>
      </c>
      <c r="N2700" s="51">
        <f>D2700*$D$14</f>
        <v>270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432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37"/>
        <v>702</v>
      </c>
      <c r="Y2700" s="51">
        <f t="shared" si="338"/>
        <v>0</v>
      </c>
      <c r="Z2700" s="51">
        <f t="shared" si="339"/>
        <v>0</v>
      </c>
      <c r="AA2700" s="51">
        <f t="shared" si="340"/>
        <v>0</v>
      </c>
      <c r="AB2700" s="51">
        <f t="shared" si="341"/>
        <v>0</v>
      </c>
      <c r="AC2700" s="52">
        <f t="shared" si="342"/>
        <v>702</v>
      </c>
      <c r="AD2700" s="53">
        <f>(ROUND(AC2700-AC2689,1)/AC2689)</f>
        <v>0.1396103896103896</v>
      </c>
      <c r="AE2700" s="44"/>
      <c r="AF2700" s="45"/>
    </row>
    <row r="2701" spans="1:32" x14ac:dyDescent="0.25">
      <c r="A2701" s="46"/>
      <c r="B2701" s="47"/>
      <c r="C2701" s="48" t="s">
        <v>16</v>
      </c>
      <c r="D2701" s="49">
        <v>200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0</v>
      </c>
      <c r="K2701" s="50">
        <v>0</v>
      </c>
      <c r="L2701" s="50">
        <v>50</v>
      </c>
      <c r="M2701" s="50">
        <v>0</v>
      </c>
      <c r="N2701" s="51">
        <f>D2701*$D$15</f>
        <v>270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432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37"/>
        <v>702</v>
      </c>
      <c r="Y2701" s="51">
        <f t="shared" si="338"/>
        <v>0</v>
      </c>
      <c r="Z2701" s="51">
        <f t="shared" si="339"/>
        <v>0</v>
      </c>
      <c r="AA2701" s="51">
        <f t="shared" si="340"/>
        <v>0</v>
      </c>
      <c r="AB2701" s="51">
        <f t="shared" si="341"/>
        <v>0</v>
      </c>
      <c r="AC2701" s="52">
        <f t="shared" si="342"/>
        <v>702</v>
      </c>
      <c r="AD2701" s="53">
        <f>(ROUND(AC2701-AC2689,1)/AC2689)</f>
        <v>0.1396103896103896</v>
      </c>
      <c r="AE2701" s="44"/>
      <c r="AF2701" s="45"/>
    </row>
    <row r="2702" spans="1:32" x14ac:dyDescent="0.25">
      <c r="A2702" s="46"/>
      <c r="B2702" s="47"/>
      <c r="C2702" s="48" t="s">
        <v>17</v>
      </c>
      <c r="D2702" s="49">
        <v>200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40</v>
      </c>
      <c r="K2702" s="50">
        <v>0</v>
      </c>
      <c r="L2702" s="50">
        <v>0</v>
      </c>
      <c r="M2702" s="50">
        <v>0</v>
      </c>
      <c r="N2702" s="51">
        <f>D2702*$D$16</f>
        <v>270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432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37"/>
        <v>702</v>
      </c>
      <c r="Y2702" s="51">
        <f t="shared" si="338"/>
        <v>0</v>
      </c>
      <c r="Z2702" s="51">
        <f t="shared" si="339"/>
        <v>0</v>
      </c>
      <c r="AA2702" s="51">
        <f t="shared" si="340"/>
        <v>0</v>
      </c>
      <c r="AB2702" s="51">
        <f t="shared" si="341"/>
        <v>0</v>
      </c>
      <c r="AC2702" s="52">
        <f t="shared" si="342"/>
        <v>702</v>
      </c>
      <c r="AD2702" s="53">
        <f>(ROUND(AC2702-AC2689,1)/AC2689)</f>
        <v>0.1396103896103896</v>
      </c>
      <c r="AE2702" s="44" t="s">
        <v>28</v>
      </c>
      <c r="AF2702" s="45"/>
    </row>
    <row r="2703" spans="1:32" x14ac:dyDescent="0.25">
      <c r="A2703" s="46"/>
      <c r="B2703" s="47"/>
      <c r="C2703" s="48" t="s">
        <v>18</v>
      </c>
      <c r="D2703" s="49">
        <v>200</v>
      </c>
      <c r="E2703" s="49">
        <v>0</v>
      </c>
      <c r="F2703" s="49">
        <v>0</v>
      </c>
      <c r="G2703" s="49">
        <v>0</v>
      </c>
      <c r="H2703" s="49">
        <v>0</v>
      </c>
      <c r="I2703" s="50">
        <v>75</v>
      </c>
      <c r="J2703" s="50">
        <v>0</v>
      </c>
      <c r="K2703" s="50">
        <v>0</v>
      </c>
      <c r="L2703" s="50">
        <v>0</v>
      </c>
      <c r="M2703" s="50">
        <v>0</v>
      </c>
      <c r="N2703" s="51">
        <f>D2703*$D$17</f>
        <v>270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506.25000000000006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37"/>
        <v>776.25</v>
      </c>
      <c r="Y2703" s="51">
        <f t="shared" si="338"/>
        <v>0</v>
      </c>
      <c r="Z2703" s="51">
        <f t="shared" si="339"/>
        <v>0</v>
      </c>
      <c r="AA2703" s="51">
        <f t="shared" si="340"/>
        <v>0</v>
      </c>
      <c r="AB2703" s="51">
        <f t="shared" si="341"/>
        <v>0</v>
      </c>
      <c r="AC2703" s="52">
        <f t="shared" si="342"/>
        <v>776.3</v>
      </c>
      <c r="AD2703" s="53">
        <f>(ROUND(AC2703-AC2689,1)/AC2689)</f>
        <v>0.26022727272727275</v>
      </c>
      <c r="AE2703" s="44"/>
      <c r="AF2703" s="45"/>
    </row>
    <row r="2704" spans="1:32" x14ac:dyDescent="0.25">
      <c r="A2704" s="54" t="s">
        <v>19</v>
      </c>
      <c r="B2704" s="55" t="s">
        <v>234</v>
      </c>
      <c r="C2704" s="38" t="s">
        <v>4</v>
      </c>
      <c r="D2704" s="39">
        <v>310</v>
      </c>
      <c r="E2704" s="39">
        <v>0</v>
      </c>
      <c r="F2704" s="39">
        <v>0</v>
      </c>
      <c r="G2704" s="39">
        <v>0</v>
      </c>
      <c r="H2704" s="39">
        <v>0</v>
      </c>
      <c r="I2704" s="40">
        <v>15</v>
      </c>
      <c r="J2704" s="40">
        <v>15</v>
      </c>
      <c r="K2704" s="40">
        <v>0</v>
      </c>
      <c r="L2704" s="40">
        <v>0</v>
      </c>
      <c r="M2704" s="40">
        <v>0</v>
      </c>
      <c r="N2704" s="41">
        <f>D2704*$D$3</f>
        <v>434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260.39999999999998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37"/>
        <v>694.4</v>
      </c>
      <c r="Y2704" s="41">
        <f t="shared" si="338"/>
        <v>0</v>
      </c>
      <c r="Z2704" s="41">
        <f t="shared" si="339"/>
        <v>0</v>
      </c>
      <c r="AA2704" s="41">
        <f t="shared" si="340"/>
        <v>0</v>
      </c>
      <c r="AB2704" s="41">
        <f t="shared" si="341"/>
        <v>0</v>
      </c>
      <c r="AC2704" s="42">
        <f t="shared" si="342"/>
        <v>694.4</v>
      </c>
      <c r="AD2704" s="43">
        <v>0</v>
      </c>
      <c r="AE2704" s="44" t="s">
        <v>28</v>
      </c>
      <c r="AF2704" s="45"/>
    </row>
    <row r="2705" spans="1:32" x14ac:dyDescent="0.25">
      <c r="A2705" s="46" t="s">
        <v>29</v>
      </c>
      <c r="B2705" s="56">
        <v>28</v>
      </c>
      <c r="C2705" s="48" t="s">
        <v>5</v>
      </c>
      <c r="D2705" s="49">
        <v>310</v>
      </c>
      <c r="E2705" s="49">
        <v>0</v>
      </c>
      <c r="F2705" s="49">
        <v>0</v>
      </c>
      <c r="G2705" s="49">
        <v>0</v>
      </c>
      <c r="H2705" s="49">
        <v>0</v>
      </c>
      <c r="I2705" s="50">
        <v>25</v>
      </c>
      <c r="J2705" s="50">
        <v>20</v>
      </c>
      <c r="K2705" s="50">
        <v>0</v>
      </c>
      <c r="L2705" s="50">
        <v>0</v>
      </c>
      <c r="M2705" s="50">
        <v>0</v>
      </c>
      <c r="N2705" s="51">
        <f>D2705*$D$4</f>
        <v>418.5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376.65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37"/>
        <v>795.15</v>
      </c>
      <c r="Y2705" s="51">
        <f t="shared" si="338"/>
        <v>0</v>
      </c>
      <c r="Z2705" s="51">
        <f t="shared" si="339"/>
        <v>0</v>
      </c>
      <c r="AA2705" s="51">
        <f t="shared" si="340"/>
        <v>0</v>
      </c>
      <c r="AB2705" s="51">
        <f t="shared" si="341"/>
        <v>0</v>
      </c>
      <c r="AC2705" s="52">
        <f t="shared" si="342"/>
        <v>795.2</v>
      </c>
      <c r="AD2705" s="53">
        <f>(ROUND(AC2705-AC2704,1)/AC2704)</f>
        <v>0.14516129032258066</v>
      </c>
      <c r="AE2705" s="44"/>
      <c r="AF2705" s="45"/>
    </row>
    <row r="2706" spans="1:32" x14ac:dyDescent="0.25">
      <c r="A2706" s="46" t="s">
        <v>30</v>
      </c>
      <c r="B2706" s="56">
        <v>28</v>
      </c>
      <c r="C2706" s="48" t="s">
        <v>6</v>
      </c>
      <c r="D2706" s="49">
        <v>310</v>
      </c>
      <c r="E2706" s="49">
        <v>0</v>
      </c>
      <c r="F2706" s="49">
        <v>0</v>
      </c>
      <c r="G2706" s="49">
        <v>0</v>
      </c>
      <c r="H2706" s="49">
        <v>0</v>
      </c>
      <c r="I2706" s="50">
        <v>15</v>
      </c>
      <c r="J2706" s="50">
        <v>15</v>
      </c>
      <c r="K2706" s="50">
        <v>0</v>
      </c>
      <c r="L2706" s="50">
        <v>0</v>
      </c>
      <c r="M2706" s="50">
        <v>0</v>
      </c>
      <c r="N2706" s="51">
        <f>D2706*$D$5</f>
        <v>434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260.39999999999998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37"/>
        <v>694.4</v>
      </c>
      <c r="Y2706" s="51">
        <f t="shared" si="338"/>
        <v>0</v>
      </c>
      <c r="Z2706" s="51">
        <f t="shared" si="339"/>
        <v>0</v>
      </c>
      <c r="AA2706" s="51">
        <f t="shared" si="340"/>
        <v>0</v>
      </c>
      <c r="AB2706" s="51">
        <f t="shared" si="341"/>
        <v>0</v>
      </c>
      <c r="AC2706" s="52">
        <f t="shared" si="342"/>
        <v>694.4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56">
        <v>0</v>
      </c>
      <c r="C2707" s="48" t="s">
        <v>7</v>
      </c>
      <c r="D2707" s="49">
        <v>310</v>
      </c>
      <c r="E2707" s="49">
        <v>0</v>
      </c>
      <c r="F2707" s="49">
        <v>0</v>
      </c>
      <c r="G2707" s="49">
        <v>0</v>
      </c>
      <c r="H2707" s="49">
        <v>0</v>
      </c>
      <c r="I2707" s="50">
        <v>15</v>
      </c>
      <c r="J2707" s="50">
        <v>15</v>
      </c>
      <c r="K2707" s="50">
        <v>0</v>
      </c>
      <c r="L2707" s="50">
        <v>0</v>
      </c>
      <c r="M2707" s="50">
        <v>0</v>
      </c>
      <c r="N2707" s="51">
        <f>D2707*$D$6</f>
        <v>434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260.39999999999998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37"/>
        <v>694.4</v>
      </c>
      <c r="Y2707" s="51">
        <f t="shared" si="338"/>
        <v>0</v>
      </c>
      <c r="Z2707" s="51">
        <f t="shared" si="339"/>
        <v>0</v>
      </c>
      <c r="AA2707" s="51">
        <f t="shared" si="340"/>
        <v>0</v>
      </c>
      <c r="AB2707" s="51">
        <f t="shared" si="341"/>
        <v>0</v>
      </c>
      <c r="AC2707" s="52">
        <f t="shared" si="342"/>
        <v>694.4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56">
        <v>0</v>
      </c>
      <c r="C2708" s="48" t="s">
        <v>8</v>
      </c>
      <c r="D2708" s="49">
        <v>310</v>
      </c>
      <c r="E2708" s="49">
        <v>0</v>
      </c>
      <c r="F2708" s="49">
        <v>0</v>
      </c>
      <c r="G2708" s="49">
        <v>0</v>
      </c>
      <c r="H2708" s="49">
        <v>0</v>
      </c>
      <c r="I2708" s="50">
        <v>15</v>
      </c>
      <c r="J2708" s="50">
        <v>15</v>
      </c>
      <c r="K2708" s="50">
        <v>0</v>
      </c>
      <c r="L2708" s="50">
        <v>0</v>
      </c>
      <c r="M2708" s="50">
        <v>0</v>
      </c>
      <c r="N2708" s="51">
        <f>D2708*$D$7</f>
        <v>434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260.39999999999998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37"/>
        <v>694.4</v>
      </c>
      <c r="Y2708" s="51">
        <f t="shared" si="338"/>
        <v>0</v>
      </c>
      <c r="Z2708" s="51">
        <f t="shared" si="339"/>
        <v>0</v>
      </c>
      <c r="AA2708" s="51">
        <f t="shared" si="340"/>
        <v>0</v>
      </c>
      <c r="AB2708" s="51">
        <f t="shared" si="341"/>
        <v>0</v>
      </c>
      <c r="AC2708" s="52">
        <f t="shared" si="342"/>
        <v>694.4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56"/>
      <c r="C2709" s="48" t="s">
        <v>9</v>
      </c>
      <c r="D2709" s="49">
        <v>310</v>
      </c>
      <c r="E2709" s="49">
        <v>0</v>
      </c>
      <c r="F2709" s="49">
        <v>0</v>
      </c>
      <c r="G2709" s="49">
        <v>0</v>
      </c>
      <c r="H2709" s="49">
        <v>0</v>
      </c>
      <c r="I2709" s="50">
        <v>15</v>
      </c>
      <c r="J2709" s="50">
        <v>15</v>
      </c>
      <c r="K2709" s="50">
        <v>0</v>
      </c>
      <c r="L2709" s="50">
        <v>0</v>
      </c>
      <c r="M2709" s="50">
        <v>0</v>
      </c>
      <c r="N2709" s="51">
        <f>D2709*$D$8</f>
        <v>434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260.39999999999998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37"/>
        <v>694.4</v>
      </c>
      <c r="Y2709" s="51">
        <f t="shared" si="338"/>
        <v>0</v>
      </c>
      <c r="Z2709" s="51">
        <f t="shared" si="339"/>
        <v>0</v>
      </c>
      <c r="AA2709" s="51">
        <f t="shared" si="340"/>
        <v>0</v>
      </c>
      <c r="AB2709" s="51">
        <f t="shared" si="341"/>
        <v>0</v>
      </c>
      <c r="AC2709" s="52">
        <f t="shared" si="342"/>
        <v>694.4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56"/>
      <c r="C2710" s="48" t="s">
        <v>10</v>
      </c>
      <c r="D2710" s="49">
        <v>170</v>
      </c>
      <c r="E2710" s="49">
        <v>230</v>
      </c>
      <c r="F2710" s="49">
        <v>0</v>
      </c>
      <c r="G2710" s="49">
        <v>0</v>
      </c>
      <c r="H2710" s="49">
        <v>0</v>
      </c>
      <c r="I2710" s="50">
        <v>15</v>
      </c>
      <c r="J2710" s="50">
        <v>15</v>
      </c>
      <c r="K2710" s="50">
        <v>30</v>
      </c>
      <c r="L2710" s="50">
        <v>0</v>
      </c>
      <c r="M2710" s="50">
        <v>0</v>
      </c>
      <c r="N2710" s="51">
        <f>D2710*$D$9</f>
        <v>229.50000000000003</v>
      </c>
      <c r="O2710" s="51">
        <f>E2710*$E$9</f>
        <v>310.5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68.850000000000009</v>
      </c>
      <c r="T2710" s="51">
        <f>(O2710/100)*(K2710*$K$9)</f>
        <v>130.41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37"/>
        <v>298.35000000000002</v>
      </c>
      <c r="Y2710" s="51">
        <f t="shared" si="338"/>
        <v>440.90999999999997</v>
      </c>
      <c r="Z2710" s="51">
        <f t="shared" si="339"/>
        <v>0</v>
      </c>
      <c r="AA2710" s="51">
        <f t="shared" si="340"/>
        <v>0</v>
      </c>
      <c r="AB2710" s="51">
        <f t="shared" si="341"/>
        <v>0</v>
      </c>
      <c r="AC2710" s="52">
        <f t="shared" si="342"/>
        <v>739.3</v>
      </c>
      <c r="AD2710" s="53">
        <f>(ROUND(AC2710-AC2704,1)/AC2704)</f>
        <v>6.466013824884792E-2</v>
      </c>
      <c r="AE2710" s="44"/>
      <c r="AF2710" s="45"/>
    </row>
    <row r="2711" spans="1:32" x14ac:dyDescent="0.25">
      <c r="A2711" s="46" t="s">
        <v>35</v>
      </c>
      <c r="B2711" s="56"/>
      <c r="C2711" s="48" t="s">
        <v>11</v>
      </c>
      <c r="D2711" s="49">
        <v>170</v>
      </c>
      <c r="E2711" s="49">
        <v>0</v>
      </c>
      <c r="F2711" s="49">
        <v>230</v>
      </c>
      <c r="G2711" s="49">
        <v>0</v>
      </c>
      <c r="H2711" s="49">
        <v>0</v>
      </c>
      <c r="I2711" s="50">
        <v>15</v>
      </c>
      <c r="J2711" s="50">
        <v>15</v>
      </c>
      <c r="K2711" s="50">
        <v>15</v>
      </c>
      <c r="L2711" s="50">
        <v>15</v>
      </c>
      <c r="M2711" s="50">
        <v>0</v>
      </c>
      <c r="N2711" s="51">
        <f>D2711*$D$10</f>
        <v>229.50000000000003</v>
      </c>
      <c r="O2711" s="51">
        <f>E2711*$E$10</f>
        <v>0</v>
      </c>
      <c r="P2711" s="51">
        <f>F2711*$F$10</f>
        <v>310.5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68.850000000000009</v>
      </c>
      <c r="T2711" s="51">
        <f>(O2711/100)*(K2711*$J$10)</f>
        <v>0</v>
      </c>
      <c r="U2711" s="51">
        <f>(P2711/100)*(K2711*$K$10)+(P2711/100)*(L2711*$L$10)</f>
        <v>130.41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37"/>
        <v>298.35000000000002</v>
      </c>
      <c r="Y2711" s="51">
        <f t="shared" si="338"/>
        <v>0</v>
      </c>
      <c r="Z2711" s="51">
        <f t="shared" si="339"/>
        <v>440.90999999999997</v>
      </c>
      <c r="AA2711" s="51">
        <f t="shared" si="340"/>
        <v>0</v>
      </c>
      <c r="AB2711" s="51">
        <f t="shared" si="341"/>
        <v>0</v>
      </c>
      <c r="AC2711" s="52">
        <f t="shared" si="342"/>
        <v>739.3</v>
      </c>
      <c r="AD2711" s="53">
        <f>(ROUND(AC2711-AC2704,1)/AC2704)</f>
        <v>6.466013824884792E-2</v>
      </c>
      <c r="AE2711" s="44"/>
      <c r="AF2711" s="45"/>
    </row>
    <row r="2712" spans="1:32" x14ac:dyDescent="0.25">
      <c r="A2712" s="46" t="s">
        <v>36</v>
      </c>
      <c r="B2712" s="56"/>
      <c r="C2712" s="48" t="s">
        <v>12</v>
      </c>
      <c r="D2712" s="49">
        <v>170</v>
      </c>
      <c r="E2712" s="49">
        <v>0</v>
      </c>
      <c r="F2712" s="49">
        <v>0</v>
      </c>
      <c r="G2712" s="49">
        <v>230</v>
      </c>
      <c r="H2712" s="49">
        <v>0</v>
      </c>
      <c r="I2712" s="50">
        <v>15</v>
      </c>
      <c r="J2712" s="50">
        <v>15</v>
      </c>
      <c r="K2712" s="50">
        <v>0</v>
      </c>
      <c r="L2712" s="50">
        <v>30</v>
      </c>
      <c r="M2712" s="50">
        <v>0</v>
      </c>
      <c r="N2712" s="51">
        <f>D2712*$D$11</f>
        <v>229.50000000000003</v>
      </c>
      <c r="O2712" s="51">
        <f>E2712*$E$11</f>
        <v>0</v>
      </c>
      <c r="P2712" s="51">
        <f>F2712*$F$11</f>
        <v>0</v>
      </c>
      <c r="Q2712" s="51">
        <f>G2712*$G$11</f>
        <v>310.5</v>
      </c>
      <c r="R2712" s="51">
        <f>H2712*$H$11</f>
        <v>0</v>
      </c>
      <c r="S2712" s="51">
        <f>(N2712/100)*(I2712*$I$11)+(N2712/100)*(J2712*$J$11)</f>
        <v>68.850000000000009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130.41</v>
      </c>
      <c r="W2712" s="51">
        <f>(R2712/100)*(K2712*$K$11)+(R2712/100)*(L2712*$L$11)</f>
        <v>0</v>
      </c>
      <c r="X2712" s="51">
        <f t="shared" si="337"/>
        <v>298.35000000000002</v>
      </c>
      <c r="Y2712" s="51">
        <f t="shared" si="338"/>
        <v>0</v>
      </c>
      <c r="Z2712" s="51">
        <f t="shared" si="339"/>
        <v>0</v>
      </c>
      <c r="AA2712" s="51">
        <f t="shared" si="340"/>
        <v>440.90999999999997</v>
      </c>
      <c r="AB2712" s="51">
        <f t="shared" si="341"/>
        <v>0</v>
      </c>
      <c r="AC2712" s="52">
        <f t="shared" si="342"/>
        <v>739.3</v>
      </c>
      <c r="AD2712" s="53">
        <f>(ROUND(AC2712-AC2704,1)/AC2704)</f>
        <v>6.466013824884792E-2</v>
      </c>
      <c r="AE2712" s="44"/>
      <c r="AF2712" s="45"/>
    </row>
    <row r="2713" spans="1:32" x14ac:dyDescent="0.25">
      <c r="A2713" s="46" t="s">
        <v>37</v>
      </c>
      <c r="B2713" s="56"/>
      <c r="C2713" s="48" t="s">
        <v>13</v>
      </c>
      <c r="D2713" s="49">
        <v>170</v>
      </c>
      <c r="E2713" s="49">
        <v>0</v>
      </c>
      <c r="F2713" s="49">
        <v>0</v>
      </c>
      <c r="G2713" s="49">
        <v>0</v>
      </c>
      <c r="H2713" s="49">
        <v>230</v>
      </c>
      <c r="I2713" s="50">
        <v>15</v>
      </c>
      <c r="J2713" s="50">
        <v>15</v>
      </c>
      <c r="K2713" s="50">
        <v>15</v>
      </c>
      <c r="L2713" s="50">
        <v>15</v>
      </c>
      <c r="M2713" s="50">
        <v>0</v>
      </c>
      <c r="N2713" s="51">
        <f>D2713*$D$12</f>
        <v>229.50000000000003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310.5</v>
      </c>
      <c r="S2713" s="51">
        <f>(N2713/100)*(I2713*$I$12)+(N2713/100)*(J2713*$J$12)</f>
        <v>68.850000000000009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130.41</v>
      </c>
      <c r="X2713" s="51">
        <f t="shared" si="337"/>
        <v>298.35000000000002</v>
      </c>
      <c r="Y2713" s="51">
        <f t="shared" si="338"/>
        <v>0</v>
      </c>
      <c r="Z2713" s="51">
        <f t="shared" si="339"/>
        <v>0</v>
      </c>
      <c r="AA2713" s="51">
        <f t="shared" si="340"/>
        <v>0</v>
      </c>
      <c r="AB2713" s="51">
        <f t="shared" si="341"/>
        <v>440.90999999999997</v>
      </c>
      <c r="AC2713" s="52">
        <f t="shared" si="342"/>
        <v>739.3</v>
      </c>
      <c r="AD2713" s="53">
        <f>(ROUND(AC2713-AC2704,1)/AC2704)</f>
        <v>6.466013824884792E-2</v>
      </c>
      <c r="AE2713" s="44"/>
      <c r="AF2713" s="45"/>
    </row>
    <row r="2714" spans="1:32" x14ac:dyDescent="0.25">
      <c r="A2714" s="46" t="s">
        <v>38</v>
      </c>
      <c r="B2714" s="56"/>
      <c r="C2714" s="48" t="s">
        <v>14</v>
      </c>
      <c r="D2714" s="49">
        <v>310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40</v>
      </c>
      <c r="N2714" s="51">
        <f>D2714*$D$13</f>
        <v>418.5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334.79999999999995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37"/>
        <v>753.3</v>
      </c>
      <c r="Y2714" s="51">
        <f t="shared" si="338"/>
        <v>0</v>
      </c>
      <c r="Z2714" s="51">
        <f t="shared" si="339"/>
        <v>0</v>
      </c>
      <c r="AA2714" s="51">
        <f t="shared" si="340"/>
        <v>0</v>
      </c>
      <c r="AB2714" s="51">
        <f t="shared" si="341"/>
        <v>0</v>
      </c>
      <c r="AC2714" s="52">
        <f t="shared" si="342"/>
        <v>753.3</v>
      </c>
      <c r="AD2714" s="53">
        <f>(ROUND(AC2714-AC2704,1)/AC2704)</f>
        <v>8.4821428571428575E-2</v>
      </c>
      <c r="AE2714" s="44"/>
      <c r="AF2714" s="45"/>
    </row>
    <row r="2715" spans="1:32" x14ac:dyDescent="0.25">
      <c r="A2715" s="46" t="s">
        <v>39</v>
      </c>
      <c r="B2715" s="56"/>
      <c r="C2715" s="48" t="s">
        <v>15</v>
      </c>
      <c r="D2715" s="49">
        <v>310</v>
      </c>
      <c r="E2715" s="49">
        <v>0</v>
      </c>
      <c r="F2715" s="49">
        <v>0</v>
      </c>
      <c r="G2715" s="49">
        <v>0</v>
      </c>
      <c r="H2715" s="49">
        <v>0</v>
      </c>
      <c r="I2715" s="50">
        <v>15</v>
      </c>
      <c r="J2715" s="50">
        <v>15</v>
      </c>
      <c r="K2715" s="50">
        <v>25</v>
      </c>
      <c r="L2715" s="50">
        <v>0</v>
      </c>
      <c r="M2715" s="50">
        <v>0</v>
      </c>
      <c r="N2715" s="51">
        <f>D2715*$D$14</f>
        <v>418.5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334.79999999999995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37"/>
        <v>753.3</v>
      </c>
      <c r="Y2715" s="51">
        <f t="shared" si="338"/>
        <v>0</v>
      </c>
      <c r="Z2715" s="51">
        <f t="shared" si="339"/>
        <v>0</v>
      </c>
      <c r="AA2715" s="51">
        <f t="shared" si="340"/>
        <v>0</v>
      </c>
      <c r="AB2715" s="51">
        <f t="shared" si="341"/>
        <v>0</v>
      </c>
      <c r="AC2715" s="52">
        <f t="shared" si="342"/>
        <v>753.3</v>
      </c>
      <c r="AD2715" s="53">
        <f>(ROUND(AC2715-AC2704,1)/AC2704)</f>
        <v>8.4821428571428575E-2</v>
      </c>
      <c r="AE2715" s="44"/>
      <c r="AF2715" s="45"/>
    </row>
    <row r="2716" spans="1:32" x14ac:dyDescent="0.25">
      <c r="A2716" s="46"/>
      <c r="B2716" s="56"/>
      <c r="C2716" s="48" t="s">
        <v>16</v>
      </c>
      <c r="D2716" s="49">
        <v>310</v>
      </c>
      <c r="E2716" s="49">
        <v>0</v>
      </c>
      <c r="F2716" s="49">
        <v>0</v>
      </c>
      <c r="G2716" s="49">
        <v>0</v>
      </c>
      <c r="H2716" s="49">
        <v>0</v>
      </c>
      <c r="I2716" s="50">
        <v>15</v>
      </c>
      <c r="J2716" s="50">
        <v>15</v>
      </c>
      <c r="K2716" s="50">
        <v>0</v>
      </c>
      <c r="L2716" s="50">
        <v>25</v>
      </c>
      <c r="M2716" s="50">
        <v>0</v>
      </c>
      <c r="N2716" s="51">
        <f>D2716*$D$15</f>
        <v>418.5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334.79999999999995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37"/>
        <v>753.3</v>
      </c>
      <c r="Y2716" s="51">
        <f t="shared" si="338"/>
        <v>0</v>
      </c>
      <c r="Z2716" s="51">
        <f t="shared" si="339"/>
        <v>0</v>
      </c>
      <c r="AA2716" s="51">
        <f t="shared" si="340"/>
        <v>0</v>
      </c>
      <c r="AB2716" s="51">
        <f t="shared" si="341"/>
        <v>0</v>
      </c>
      <c r="AC2716" s="52">
        <f t="shared" si="342"/>
        <v>753.3</v>
      </c>
      <c r="AD2716" s="53">
        <f>(ROUND(AC2716-AC2704,1)/AC2704)</f>
        <v>8.4821428571428575E-2</v>
      </c>
      <c r="AE2716" s="44"/>
      <c r="AF2716" s="45"/>
    </row>
    <row r="2717" spans="1:32" x14ac:dyDescent="0.25">
      <c r="A2717" s="46"/>
      <c r="B2717" s="56"/>
      <c r="C2717" s="48" t="s">
        <v>17</v>
      </c>
      <c r="D2717" s="49">
        <v>310</v>
      </c>
      <c r="E2717" s="49">
        <v>0</v>
      </c>
      <c r="F2717" s="49">
        <v>0</v>
      </c>
      <c r="G2717" s="49">
        <v>0</v>
      </c>
      <c r="H2717" s="49">
        <v>0</v>
      </c>
      <c r="I2717" s="50">
        <v>15</v>
      </c>
      <c r="J2717" s="50">
        <v>30</v>
      </c>
      <c r="K2717" s="50">
        <v>0</v>
      </c>
      <c r="L2717" s="50">
        <v>0</v>
      </c>
      <c r="M2717" s="50">
        <v>0</v>
      </c>
      <c r="N2717" s="51">
        <f>D2717*$D$16</f>
        <v>418.5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376.64999999999992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37"/>
        <v>795.14999999999986</v>
      </c>
      <c r="Y2717" s="51">
        <f t="shared" si="338"/>
        <v>0</v>
      </c>
      <c r="Z2717" s="51">
        <f t="shared" si="339"/>
        <v>0</v>
      </c>
      <c r="AA2717" s="51">
        <f t="shared" si="340"/>
        <v>0</v>
      </c>
      <c r="AB2717" s="51">
        <f t="shared" si="341"/>
        <v>0</v>
      </c>
      <c r="AC2717" s="52">
        <f t="shared" si="342"/>
        <v>795.2</v>
      </c>
      <c r="AD2717" s="53">
        <f>(ROUND(AC2717-AC2704,1)/AC2704)</f>
        <v>0.14516129032258066</v>
      </c>
      <c r="AE2717" s="44"/>
      <c r="AF2717" s="45"/>
    </row>
    <row r="2718" spans="1:32" x14ac:dyDescent="0.25">
      <c r="A2718" s="46"/>
      <c r="B2718" s="56"/>
      <c r="C2718" s="48" t="s">
        <v>18</v>
      </c>
      <c r="D2718" s="49">
        <v>310</v>
      </c>
      <c r="E2718" s="49">
        <v>0</v>
      </c>
      <c r="F2718" s="49">
        <v>0</v>
      </c>
      <c r="G2718" s="49">
        <v>0</v>
      </c>
      <c r="H2718" s="49">
        <v>0</v>
      </c>
      <c r="I2718" s="50">
        <v>30</v>
      </c>
      <c r="J2718" s="50">
        <v>15</v>
      </c>
      <c r="K2718" s="50">
        <v>0</v>
      </c>
      <c r="L2718" s="50">
        <v>0</v>
      </c>
      <c r="M2718" s="50">
        <v>0</v>
      </c>
      <c r="N2718" s="51">
        <f>D2718*$D$17</f>
        <v>418.5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376.64999999999992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37"/>
        <v>795.14999999999986</v>
      </c>
      <c r="Y2718" s="51">
        <f t="shared" si="338"/>
        <v>0</v>
      </c>
      <c r="Z2718" s="51">
        <f t="shared" si="339"/>
        <v>0</v>
      </c>
      <c r="AA2718" s="51">
        <f t="shared" si="340"/>
        <v>0</v>
      </c>
      <c r="AB2718" s="51">
        <f t="shared" si="341"/>
        <v>0</v>
      </c>
      <c r="AC2718" s="52">
        <f t="shared" si="342"/>
        <v>795.2</v>
      </c>
      <c r="AD2718" s="53">
        <f>(ROUND(AC2718-AC2704,1)/AC2704)</f>
        <v>0.14516129032258066</v>
      </c>
      <c r="AE2718" s="44"/>
      <c r="AF2718" s="45"/>
    </row>
    <row r="2719" spans="1:32" x14ac:dyDescent="0.25">
      <c r="A2719" s="54" t="s">
        <v>19</v>
      </c>
      <c r="B2719" s="58" t="s">
        <v>235</v>
      </c>
      <c r="C2719" s="38" t="s">
        <v>50</v>
      </c>
      <c r="D2719" s="39">
        <v>190</v>
      </c>
      <c r="E2719" s="39">
        <v>0</v>
      </c>
      <c r="F2719" s="39">
        <v>0</v>
      </c>
      <c r="G2719" s="39">
        <v>0</v>
      </c>
      <c r="H2719" s="39">
        <v>0</v>
      </c>
      <c r="I2719" s="40">
        <v>60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266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372.40000000000003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37"/>
        <v>638.40000000000009</v>
      </c>
      <c r="Y2719" s="41">
        <f t="shared" si="338"/>
        <v>0</v>
      </c>
      <c r="Z2719" s="41">
        <f t="shared" si="339"/>
        <v>0</v>
      </c>
      <c r="AA2719" s="41">
        <f t="shared" si="340"/>
        <v>0</v>
      </c>
      <c r="AB2719" s="41">
        <f t="shared" si="341"/>
        <v>0</v>
      </c>
      <c r="AC2719" s="42">
        <f t="shared" si="342"/>
        <v>638.4</v>
      </c>
      <c r="AD2719" s="43"/>
      <c r="AE2719" s="44"/>
      <c r="AF2719" s="45"/>
    </row>
    <row r="2720" spans="1:32" x14ac:dyDescent="0.25">
      <c r="A2720" s="46" t="s">
        <v>29</v>
      </c>
      <c r="B2720" s="59">
        <v>36</v>
      </c>
      <c r="C2720" s="48" t="s">
        <v>5</v>
      </c>
      <c r="D2720" s="49">
        <v>190</v>
      </c>
      <c r="E2720" s="49">
        <v>0</v>
      </c>
      <c r="F2720" s="49">
        <v>0</v>
      </c>
      <c r="G2720" s="49">
        <v>0</v>
      </c>
      <c r="H2720" s="49">
        <v>0</v>
      </c>
      <c r="I2720" s="50">
        <v>70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256.5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487.34999999999997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37"/>
        <v>743.84999999999991</v>
      </c>
      <c r="Y2720" s="51">
        <f t="shared" si="338"/>
        <v>0</v>
      </c>
      <c r="Z2720" s="51">
        <f t="shared" si="339"/>
        <v>0</v>
      </c>
      <c r="AA2720" s="51">
        <f t="shared" si="340"/>
        <v>0</v>
      </c>
      <c r="AB2720" s="51">
        <f t="shared" si="341"/>
        <v>0</v>
      </c>
      <c r="AC2720" s="52">
        <f t="shared" si="342"/>
        <v>743.9</v>
      </c>
      <c r="AD2720" s="53">
        <f>(ROUND(AC2720-AC2719,1)/AC2719)</f>
        <v>0.16525689223057644</v>
      </c>
      <c r="AE2720" s="44"/>
      <c r="AF2720" s="45"/>
    </row>
    <row r="2721" spans="1:32" x14ac:dyDescent="0.25">
      <c r="A2721" s="46" t="s">
        <v>30</v>
      </c>
      <c r="B2721" s="59">
        <v>18</v>
      </c>
      <c r="C2721" s="48" t="s">
        <v>6</v>
      </c>
      <c r="D2721" s="49">
        <v>190</v>
      </c>
      <c r="E2721" s="49">
        <v>0</v>
      </c>
      <c r="F2721" s="49">
        <v>0</v>
      </c>
      <c r="G2721" s="49">
        <v>0</v>
      </c>
      <c r="H2721" s="49">
        <v>0</v>
      </c>
      <c r="I2721" s="50">
        <v>60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266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372.40000000000003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37"/>
        <v>638.40000000000009</v>
      </c>
      <c r="Y2721" s="51">
        <f t="shared" si="338"/>
        <v>0</v>
      </c>
      <c r="Z2721" s="51">
        <f t="shared" si="339"/>
        <v>0</v>
      </c>
      <c r="AA2721" s="51">
        <f t="shared" si="340"/>
        <v>0</v>
      </c>
      <c r="AB2721" s="51">
        <f t="shared" si="341"/>
        <v>0</v>
      </c>
      <c r="AC2721" s="52">
        <f t="shared" si="342"/>
        <v>638.4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190</v>
      </c>
      <c r="E2722" s="49">
        <v>0</v>
      </c>
      <c r="F2722" s="49">
        <v>0</v>
      </c>
      <c r="G2722" s="49">
        <v>0</v>
      </c>
      <c r="H2722" s="49">
        <v>0</v>
      </c>
      <c r="I2722" s="50">
        <v>60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266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372.40000000000003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37"/>
        <v>638.40000000000009</v>
      </c>
      <c r="Y2722" s="51">
        <f t="shared" si="338"/>
        <v>0</v>
      </c>
      <c r="Z2722" s="51">
        <f t="shared" si="339"/>
        <v>0</v>
      </c>
      <c r="AA2722" s="51">
        <f t="shared" si="340"/>
        <v>0</v>
      </c>
      <c r="AB2722" s="51">
        <f t="shared" si="341"/>
        <v>0</v>
      </c>
      <c r="AC2722" s="52">
        <f t="shared" si="342"/>
        <v>638.4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0</v>
      </c>
      <c r="C2723" s="48" t="s">
        <v>8</v>
      </c>
      <c r="D2723" s="49">
        <v>190</v>
      </c>
      <c r="E2723" s="49">
        <v>0</v>
      </c>
      <c r="F2723" s="49">
        <v>0</v>
      </c>
      <c r="G2723" s="49">
        <v>0</v>
      </c>
      <c r="H2723" s="49">
        <v>0</v>
      </c>
      <c r="I2723" s="50">
        <v>60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266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372.40000000000003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86" si="343">N2723+S2723</f>
        <v>638.40000000000009</v>
      </c>
      <c r="Y2723" s="51">
        <f t="shared" ref="Y2723:Y2786" si="344">O2723+T2723</f>
        <v>0</v>
      </c>
      <c r="Z2723" s="51">
        <f t="shared" ref="Z2723:Z2786" si="345">P2723+U2723</f>
        <v>0</v>
      </c>
      <c r="AA2723" s="51">
        <f t="shared" ref="AA2723:AA2786" si="346">Q2723+V2723</f>
        <v>0</v>
      </c>
      <c r="AB2723" s="51">
        <f t="shared" ref="AB2723:AB2786" si="347">R2723+W2723</f>
        <v>0</v>
      </c>
      <c r="AC2723" s="52">
        <f t="shared" ref="AC2723:AC2786" si="348">ROUND(X2723+Y2723+Z2723+AA2723+AB2723,1)</f>
        <v>638.4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190</v>
      </c>
      <c r="E2724" s="49">
        <v>0</v>
      </c>
      <c r="F2724" s="49">
        <v>0</v>
      </c>
      <c r="G2724" s="49">
        <v>0</v>
      </c>
      <c r="H2724" s="49">
        <v>0</v>
      </c>
      <c r="I2724" s="50">
        <v>60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266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372.40000000000003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43"/>
        <v>638.40000000000009</v>
      </c>
      <c r="Y2724" s="51">
        <f t="shared" si="344"/>
        <v>0</v>
      </c>
      <c r="Z2724" s="51">
        <f t="shared" si="345"/>
        <v>0</v>
      </c>
      <c r="AA2724" s="51">
        <f t="shared" si="346"/>
        <v>0</v>
      </c>
      <c r="AB2724" s="51">
        <f t="shared" si="347"/>
        <v>0</v>
      </c>
      <c r="AC2724" s="52">
        <f t="shared" si="348"/>
        <v>638.4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95</v>
      </c>
      <c r="E2725" s="49">
        <v>190</v>
      </c>
      <c r="F2725" s="49">
        <v>0</v>
      </c>
      <c r="G2725" s="49">
        <v>0</v>
      </c>
      <c r="H2725" s="49">
        <v>0</v>
      </c>
      <c r="I2725" s="50">
        <v>60</v>
      </c>
      <c r="J2725" s="50">
        <v>10</v>
      </c>
      <c r="K2725" s="50">
        <v>75</v>
      </c>
      <c r="L2725" s="50">
        <v>0</v>
      </c>
      <c r="M2725" s="50">
        <v>0</v>
      </c>
      <c r="N2725" s="51">
        <f>D2725*$D$9</f>
        <v>128.25</v>
      </c>
      <c r="O2725" s="51">
        <f>E2725*$E$9</f>
        <v>256.5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89.775000000000006</v>
      </c>
      <c r="T2725" s="51">
        <f>(O2725/100)*(K2725*$K$9)</f>
        <v>269.32499999999999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43"/>
        <v>218.02500000000001</v>
      </c>
      <c r="Y2725" s="51">
        <f t="shared" si="344"/>
        <v>525.82500000000005</v>
      </c>
      <c r="Z2725" s="51">
        <f t="shared" si="345"/>
        <v>0</v>
      </c>
      <c r="AA2725" s="51">
        <f t="shared" si="346"/>
        <v>0</v>
      </c>
      <c r="AB2725" s="51">
        <f t="shared" si="347"/>
        <v>0</v>
      </c>
      <c r="AC2725" s="52">
        <f t="shared" si="348"/>
        <v>743.9</v>
      </c>
      <c r="AD2725" s="53">
        <f>(ROUND(AC2725-AC2719,1)/AC2719)</f>
        <v>0.16525689223057644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95</v>
      </c>
      <c r="E2726" s="49">
        <v>0</v>
      </c>
      <c r="F2726" s="49">
        <v>190</v>
      </c>
      <c r="G2726" s="49">
        <v>0</v>
      </c>
      <c r="H2726" s="49">
        <v>0</v>
      </c>
      <c r="I2726" s="50">
        <v>60</v>
      </c>
      <c r="J2726" s="50">
        <v>10</v>
      </c>
      <c r="K2726" s="50">
        <v>37.5</v>
      </c>
      <c r="L2726" s="50">
        <v>37.5</v>
      </c>
      <c r="M2726" s="50">
        <v>0</v>
      </c>
      <c r="N2726" s="51">
        <f>D2726*$D$10</f>
        <v>128.25</v>
      </c>
      <c r="O2726" s="51">
        <f>E2726*$E$10</f>
        <v>0</v>
      </c>
      <c r="P2726" s="51">
        <f>F2726*$F$10</f>
        <v>256.5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89.775000000000006</v>
      </c>
      <c r="T2726" s="51">
        <f>(O2726/100)*(K2726*$J$10)</f>
        <v>0</v>
      </c>
      <c r="U2726" s="51">
        <f>(P2726/100)*(K2726*$K$10)+(P2726/100)*(L2726*$L$10)</f>
        <v>269.32499999999999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43"/>
        <v>218.02500000000001</v>
      </c>
      <c r="Y2726" s="51">
        <f t="shared" si="344"/>
        <v>0</v>
      </c>
      <c r="Z2726" s="51">
        <f t="shared" si="345"/>
        <v>525.82500000000005</v>
      </c>
      <c r="AA2726" s="51">
        <f t="shared" si="346"/>
        <v>0</v>
      </c>
      <c r="AB2726" s="51">
        <f t="shared" si="347"/>
        <v>0</v>
      </c>
      <c r="AC2726" s="52">
        <f t="shared" si="348"/>
        <v>743.9</v>
      </c>
      <c r="AD2726" s="53">
        <f>(ROUND(AC2726-AC2719,1)/AC2719)</f>
        <v>0.16525689223057644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95</v>
      </c>
      <c r="E2727" s="49">
        <v>0</v>
      </c>
      <c r="F2727" s="49">
        <v>0</v>
      </c>
      <c r="G2727" s="49">
        <v>190</v>
      </c>
      <c r="H2727" s="49">
        <v>0</v>
      </c>
      <c r="I2727" s="50">
        <v>60</v>
      </c>
      <c r="J2727" s="50">
        <v>10</v>
      </c>
      <c r="K2727" s="50">
        <v>0</v>
      </c>
      <c r="L2727" s="50">
        <v>75</v>
      </c>
      <c r="M2727" s="50">
        <v>0</v>
      </c>
      <c r="N2727" s="51">
        <f>D2727*$D$11</f>
        <v>128.25</v>
      </c>
      <c r="O2727" s="51">
        <f>E2727*$E$11</f>
        <v>0</v>
      </c>
      <c r="P2727" s="51">
        <f>F2727*$F$11</f>
        <v>0</v>
      </c>
      <c r="Q2727" s="51">
        <f>G2727*$G$11</f>
        <v>256.5</v>
      </c>
      <c r="R2727" s="51">
        <f>H2727*$H$11</f>
        <v>0</v>
      </c>
      <c r="S2727" s="51">
        <f>(N2727/100)*(I2727*$I$11)+(N2727/100)*(J2727*$J$11)</f>
        <v>89.775000000000006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269.32499999999999</v>
      </c>
      <c r="W2727" s="51">
        <f>(R2727/100)*(K2727*$K$11)+(R2727/100)*(L2727*$L$11)</f>
        <v>0</v>
      </c>
      <c r="X2727" s="51">
        <f t="shared" si="343"/>
        <v>218.02500000000001</v>
      </c>
      <c r="Y2727" s="51">
        <f t="shared" si="344"/>
        <v>0</v>
      </c>
      <c r="Z2727" s="51">
        <f t="shared" si="345"/>
        <v>0</v>
      </c>
      <c r="AA2727" s="51">
        <f t="shared" si="346"/>
        <v>525.82500000000005</v>
      </c>
      <c r="AB2727" s="51">
        <f t="shared" si="347"/>
        <v>0</v>
      </c>
      <c r="AC2727" s="52">
        <f t="shared" si="348"/>
        <v>743.9</v>
      </c>
      <c r="AD2727" s="53">
        <f>(ROUND(AC2727-AC2719,1)/AC2719)</f>
        <v>0.16525689223057644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95</v>
      </c>
      <c r="E2728" s="49">
        <v>0</v>
      </c>
      <c r="F2728" s="49">
        <v>0</v>
      </c>
      <c r="G2728" s="49">
        <v>0</v>
      </c>
      <c r="H2728" s="49">
        <v>190</v>
      </c>
      <c r="I2728" s="50">
        <v>60</v>
      </c>
      <c r="J2728" s="50">
        <v>10</v>
      </c>
      <c r="K2728" s="50">
        <v>37.5</v>
      </c>
      <c r="L2728" s="50">
        <v>37.5</v>
      </c>
      <c r="M2728" s="50">
        <v>0</v>
      </c>
      <c r="N2728" s="51">
        <f>D2728*$D$12</f>
        <v>128.25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256.5</v>
      </c>
      <c r="S2728" s="51">
        <f>(N2728/100)*(I2728*$I$12)+(N2728/100)*(J2728*$J$12)</f>
        <v>89.775000000000006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269.32499999999999</v>
      </c>
      <c r="X2728" s="51">
        <f t="shared" si="343"/>
        <v>218.02500000000001</v>
      </c>
      <c r="Y2728" s="51">
        <f t="shared" si="344"/>
        <v>0</v>
      </c>
      <c r="Z2728" s="51">
        <f t="shared" si="345"/>
        <v>0</v>
      </c>
      <c r="AA2728" s="51">
        <f t="shared" si="346"/>
        <v>0</v>
      </c>
      <c r="AB2728" s="51">
        <f t="shared" si="347"/>
        <v>525.82500000000005</v>
      </c>
      <c r="AC2728" s="52">
        <f t="shared" si="348"/>
        <v>743.9</v>
      </c>
      <c r="AD2728" s="53">
        <f>(ROUND(AC2728-AC2719,1)/AC2719)</f>
        <v>0.16525689223057644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190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100</v>
      </c>
      <c r="N2729" s="51">
        <f>D2729*$D$13</f>
        <v>256.5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43"/>
        <v>769.5</v>
      </c>
      <c r="Y2729" s="51">
        <f t="shared" si="344"/>
        <v>0</v>
      </c>
      <c r="Z2729" s="51">
        <f t="shared" si="345"/>
        <v>0</v>
      </c>
      <c r="AA2729" s="51">
        <f t="shared" si="346"/>
        <v>0</v>
      </c>
      <c r="AB2729" s="51">
        <f t="shared" si="347"/>
        <v>0</v>
      </c>
      <c r="AC2729" s="52">
        <f t="shared" si="348"/>
        <v>769.5</v>
      </c>
      <c r="AD2729" s="53">
        <f>(ROUND(AC2729-AC2719,1)/AC2719)</f>
        <v>0.20535714285714285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190</v>
      </c>
      <c r="E2730" s="49">
        <v>0</v>
      </c>
      <c r="F2730" s="49">
        <v>0</v>
      </c>
      <c r="G2730" s="49">
        <v>0</v>
      </c>
      <c r="H2730" s="49">
        <v>0</v>
      </c>
      <c r="I2730" s="50">
        <v>60</v>
      </c>
      <c r="J2730" s="50">
        <v>10</v>
      </c>
      <c r="K2730" s="50">
        <v>65</v>
      </c>
      <c r="L2730" s="50">
        <v>0</v>
      </c>
      <c r="M2730" s="50">
        <v>0</v>
      </c>
      <c r="N2730" s="51">
        <f>D2730*$D$14</f>
        <v>256.5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513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43"/>
        <v>769.5</v>
      </c>
      <c r="Y2730" s="51">
        <f t="shared" si="344"/>
        <v>0</v>
      </c>
      <c r="Z2730" s="51">
        <f t="shared" si="345"/>
        <v>0</v>
      </c>
      <c r="AA2730" s="51">
        <f t="shared" si="346"/>
        <v>0</v>
      </c>
      <c r="AB2730" s="51">
        <f t="shared" si="347"/>
        <v>0</v>
      </c>
      <c r="AC2730" s="52">
        <f t="shared" si="348"/>
        <v>769.5</v>
      </c>
      <c r="AD2730" s="53">
        <f>(ROUND(AC2730-AC2719,1)/AC2719)</f>
        <v>0.20535714285714285</v>
      </c>
      <c r="AE2730" s="44"/>
      <c r="AF2730" s="15"/>
    </row>
    <row r="2731" spans="1:32" x14ac:dyDescent="0.25">
      <c r="A2731" s="46"/>
      <c r="B2731" s="59"/>
      <c r="C2731" s="48" t="s">
        <v>16</v>
      </c>
      <c r="D2731" s="49">
        <v>190</v>
      </c>
      <c r="E2731" s="49">
        <v>0</v>
      </c>
      <c r="F2731" s="49">
        <v>0</v>
      </c>
      <c r="G2731" s="49">
        <v>0</v>
      </c>
      <c r="H2731" s="49">
        <v>0</v>
      </c>
      <c r="I2731" s="50">
        <v>60</v>
      </c>
      <c r="J2731" s="50">
        <v>10</v>
      </c>
      <c r="K2731" s="50">
        <v>0</v>
      </c>
      <c r="L2731" s="50">
        <v>65</v>
      </c>
      <c r="M2731" s="50">
        <v>0</v>
      </c>
      <c r="N2731" s="51">
        <f>D2731*$D$15</f>
        <v>256.5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513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43"/>
        <v>769.5</v>
      </c>
      <c r="Y2731" s="51">
        <f t="shared" si="344"/>
        <v>0</v>
      </c>
      <c r="Z2731" s="51">
        <f t="shared" si="345"/>
        <v>0</v>
      </c>
      <c r="AA2731" s="51">
        <f t="shared" si="346"/>
        <v>0</v>
      </c>
      <c r="AB2731" s="51">
        <f t="shared" si="347"/>
        <v>0</v>
      </c>
      <c r="AC2731" s="52">
        <f t="shared" si="348"/>
        <v>769.5</v>
      </c>
      <c r="AD2731" s="53">
        <f>(ROUND(AC2731-AC2719,1)/AC2719)</f>
        <v>0.20535714285714285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190</v>
      </c>
      <c r="E2732" s="49">
        <v>0</v>
      </c>
      <c r="F2732" s="49">
        <v>0</v>
      </c>
      <c r="G2732" s="49">
        <v>0</v>
      </c>
      <c r="H2732" s="49">
        <v>0</v>
      </c>
      <c r="I2732" s="50">
        <v>60</v>
      </c>
      <c r="J2732" s="50">
        <v>45</v>
      </c>
      <c r="K2732" s="50">
        <v>0</v>
      </c>
      <c r="L2732" s="50">
        <v>0</v>
      </c>
      <c r="M2732" s="50">
        <v>0</v>
      </c>
      <c r="N2732" s="51">
        <f>D2732*$D$16</f>
        <v>256.5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442.46249999999998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43"/>
        <v>698.96249999999998</v>
      </c>
      <c r="Y2732" s="51">
        <f t="shared" si="344"/>
        <v>0</v>
      </c>
      <c r="Z2732" s="51">
        <f t="shared" si="345"/>
        <v>0</v>
      </c>
      <c r="AA2732" s="51">
        <f t="shared" si="346"/>
        <v>0</v>
      </c>
      <c r="AB2732" s="51">
        <f t="shared" si="347"/>
        <v>0</v>
      </c>
      <c r="AC2732" s="52">
        <f t="shared" si="348"/>
        <v>699</v>
      </c>
      <c r="AD2732" s="53">
        <f>(ROUND(AC2732-AC2719,1)/AC2719)</f>
        <v>9.492481203007519E-2</v>
      </c>
      <c r="AE2732" s="44" t="s">
        <v>28</v>
      </c>
      <c r="AF2732" s="45"/>
    </row>
    <row r="2733" spans="1:32" x14ac:dyDescent="0.25">
      <c r="A2733" s="46"/>
      <c r="B2733" s="59"/>
      <c r="C2733" s="48" t="s">
        <v>18</v>
      </c>
      <c r="D2733" s="49">
        <v>190</v>
      </c>
      <c r="E2733" s="49">
        <v>0</v>
      </c>
      <c r="F2733" s="49">
        <v>0</v>
      </c>
      <c r="G2733" s="49">
        <v>0</v>
      </c>
      <c r="H2733" s="49">
        <v>0</v>
      </c>
      <c r="I2733" s="50">
        <v>80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256.5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538.65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43"/>
        <v>795.15</v>
      </c>
      <c r="Y2733" s="51">
        <f t="shared" si="344"/>
        <v>0</v>
      </c>
      <c r="Z2733" s="51">
        <f t="shared" si="345"/>
        <v>0</v>
      </c>
      <c r="AA2733" s="51">
        <f t="shared" si="346"/>
        <v>0</v>
      </c>
      <c r="AB2733" s="51">
        <f t="shared" si="347"/>
        <v>0</v>
      </c>
      <c r="AC2733" s="52">
        <f t="shared" si="348"/>
        <v>795.2</v>
      </c>
      <c r="AD2733" s="53">
        <f>(ROUND(AC2733-AC2719,1)/AC2719)</f>
        <v>0.24561403508771931</v>
      </c>
      <c r="AE2733" s="44"/>
      <c r="AF2733" s="45"/>
    </row>
    <row r="2734" spans="1:32" ht="15.75" customHeight="1" x14ac:dyDescent="0.25">
      <c r="A2734" s="54" t="s">
        <v>19</v>
      </c>
      <c r="B2734" s="60" t="s">
        <v>236</v>
      </c>
      <c r="C2734" s="38" t="s">
        <v>53</v>
      </c>
      <c r="D2734" s="39">
        <v>150</v>
      </c>
      <c r="E2734" s="39">
        <v>0</v>
      </c>
      <c r="F2734" s="39">
        <v>80</v>
      </c>
      <c r="G2734" s="39">
        <v>0</v>
      </c>
      <c r="H2734" s="39">
        <v>0</v>
      </c>
      <c r="I2734" s="40">
        <v>50</v>
      </c>
      <c r="J2734" s="40">
        <v>10</v>
      </c>
      <c r="K2734" s="40">
        <v>10</v>
      </c>
      <c r="L2734" s="40">
        <v>10</v>
      </c>
      <c r="M2734" s="40">
        <v>0</v>
      </c>
      <c r="N2734" s="41">
        <f>D2734*$D$3</f>
        <v>210</v>
      </c>
      <c r="O2734" s="41">
        <f>E2734*$E$3</f>
        <v>0</v>
      </c>
      <c r="P2734" s="41">
        <f>F2734*$F$3</f>
        <v>112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252</v>
      </c>
      <c r="T2734" s="41">
        <f>(O2734/100)*(K2734*$K$3)</f>
        <v>0</v>
      </c>
      <c r="U2734" s="41">
        <f>(P2734/100)*(K2734*$K$3)+(P2734/100)*(L2734*$L$3)</f>
        <v>44.800000000000004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43"/>
        <v>462</v>
      </c>
      <c r="Y2734" s="41">
        <f t="shared" si="344"/>
        <v>0</v>
      </c>
      <c r="Z2734" s="41">
        <f t="shared" si="345"/>
        <v>156.80000000000001</v>
      </c>
      <c r="AA2734" s="41">
        <f t="shared" si="346"/>
        <v>0</v>
      </c>
      <c r="AB2734" s="41">
        <f t="shared" si="347"/>
        <v>0</v>
      </c>
      <c r="AC2734" s="42">
        <f t="shared" si="348"/>
        <v>618.79999999999995</v>
      </c>
      <c r="AD2734" s="43"/>
      <c r="AE2734" s="44"/>
      <c r="AF2734" s="45"/>
    </row>
    <row r="2735" spans="1:32" x14ac:dyDescent="0.25">
      <c r="A2735" s="46" t="s">
        <v>29</v>
      </c>
      <c r="B2735" s="61">
        <v>40</v>
      </c>
      <c r="C2735" s="48" t="s">
        <v>5</v>
      </c>
      <c r="D2735" s="49">
        <v>150</v>
      </c>
      <c r="E2735" s="49">
        <v>0</v>
      </c>
      <c r="F2735" s="49">
        <v>80</v>
      </c>
      <c r="G2735" s="49">
        <v>0</v>
      </c>
      <c r="H2735" s="49">
        <v>0</v>
      </c>
      <c r="I2735" s="50">
        <v>70</v>
      </c>
      <c r="J2735" s="50">
        <v>25</v>
      </c>
      <c r="K2735" s="50">
        <v>10</v>
      </c>
      <c r="L2735" s="50">
        <v>10</v>
      </c>
      <c r="M2735" s="50">
        <v>0</v>
      </c>
      <c r="N2735" s="51">
        <f>D2735*$D$4</f>
        <v>202.5</v>
      </c>
      <c r="O2735" s="51">
        <f>E2735*$E$4</f>
        <v>0</v>
      </c>
      <c r="P2735" s="51">
        <f>F2735*$F$4</f>
        <v>108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384.75</v>
      </c>
      <c r="T2735" s="51">
        <f>(O2735/100)*(K2735*$K$4)</f>
        <v>0</v>
      </c>
      <c r="U2735" s="51">
        <f>(P2735/100)*(K2735*$K$4)+(P2735/100)*(L2735*$L$4)</f>
        <v>43.2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43"/>
        <v>587.25</v>
      </c>
      <c r="Y2735" s="51">
        <f t="shared" si="344"/>
        <v>0</v>
      </c>
      <c r="Z2735" s="51">
        <f t="shared" si="345"/>
        <v>151.19999999999999</v>
      </c>
      <c r="AA2735" s="51">
        <f t="shared" si="346"/>
        <v>0</v>
      </c>
      <c r="AB2735" s="51">
        <f t="shared" si="347"/>
        <v>0</v>
      </c>
      <c r="AC2735" s="52">
        <f t="shared" si="348"/>
        <v>738.5</v>
      </c>
      <c r="AD2735" s="53">
        <f>(ROUND(AC2735-AC2734,1)/AC2734)</f>
        <v>0.19343891402714933</v>
      </c>
      <c r="AE2735" s="44"/>
      <c r="AF2735" s="45"/>
    </row>
    <row r="2736" spans="1:32" x14ac:dyDescent="0.25">
      <c r="A2736" s="46" t="s">
        <v>30</v>
      </c>
      <c r="B2736" s="61">
        <v>0</v>
      </c>
      <c r="C2736" s="48" t="s">
        <v>6</v>
      </c>
      <c r="D2736" s="49">
        <v>150</v>
      </c>
      <c r="E2736" s="49">
        <v>0</v>
      </c>
      <c r="F2736" s="49">
        <v>80</v>
      </c>
      <c r="G2736" s="49">
        <v>0</v>
      </c>
      <c r="H2736" s="49">
        <v>0</v>
      </c>
      <c r="I2736" s="50">
        <v>50</v>
      </c>
      <c r="J2736" s="50">
        <v>10</v>
      </c>
      <c r="K2736" s="50">
        <v>10</v>
      </c>
      <c r="L2736" s="50">
        <v>10</v>
      </c>
      <c r="M2736" s="50">
        <v>0</v>
      </c>
      <c r="N2736" s="51">
        <f>D2736*$D$5</f>
        <v>210</v>
      </c>
      <c r="O2736" s="51">
        <f>E2736*$E$5</f>
        <v>0</v>
      </c>
      <c r="P2736" s="51">
        <f>F2736*$F$5</f>
        <v>112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252</v>
      </c>
      <c r="T2736" s="51">
        <f>(O2736/100)*(K2736*$K$5)</f>
        <v>0</v>
      </c>
      <c r="U2736" s="51">
        <f>(P2736/100)*(K2736*$K$5)+(P2736/100)*(L2736*$L$5)</f>
        <v>44.800000000000004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43"/>
        <v>462</v>
      </c>
      <c r="Y2736" s="51">
        <f t="shared" si="344"/>
        <v>0</v>
      </c>
      <c r="Z2736" s="51">
        <f t="shared" si="345"/>
        <v>156.80000000000001</v>
      </c>
      <c r="AA2736" s="51">
        <f t="shared" si="346"/>
        <v>0</v>
      </c>
      <c r="AB2736" s="51">
        <f t="shared" si="347"/>
        <v>0</v>
      </c>
      <c r="AC2736" s="52">
        <f t="shared" si="348"/>
        <v>618.79999999999995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20</v>
      </c>
      <c r="C2737" s="48" t="s">
        <v>7</v>
      </c>
      <c r="D2737" s="49">
        <v>150</v>
      </c>
      <c r="E2737" s="49">
        <v>0</v>
      </c>
      <c r="F2737" s="49">
        <v>80</v>
      </c>
      <c r="G2737" s="49">
        <v>0</v>
      </c>
      <c r="H2737" s="49">
        <v>0</v>
      </c>
      <c r="I2737" s="50">
        <v>50</v>
      </c>
      <c r="J2737" s="50">
        <v>10</v>
      </c>
      <c r="K2737" s="50">
        <v>10</v>
      </c>
      <c r="L2737" s="50">
        <v>10</v>
      </c>
      <c r="M2737" s="50">
        <v>0</v>
      </c>
      <c r="N2737" s="51">
        <f>D2737*$D$6</f>
        <v>210</v>
      </c>
      <c r="O2737" s="51">
        <f>E2737*$E$6</f>
        <v>0</v>
      </c>
      <c r="P2737" s="51">
        <f>F2737*$F$6</f>
        <v>112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252</v>
      </c>
      <c r="T2737" s="51">
        <f>(O2737/100)*(K2737*$K$6)</f>
        <v>0</v>
      </c>
      <c r="U2737" s="51">
        <f>(P2737/100)*(K2737*$K$6)+(P2737/100)*(L2737*$L$6)</f>
        <v>44.800000000000004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43"/>
        <v>462</v>
      </c>
      <c r="Y2737" s="51">
        <f t="shared" si="344"/>
        <v>0</v>
      </c>
      <c r="Z2737" s="51">
        <f t="shared" si="345"/>
        <v>156.80000000000001</v>
      </c>
      <c r="AA2737" s="51">
        <f t="shared" si="346"/>
        <v>0</v>
      </c>
      <c r="AB2737" s="51">
        <f t="shared" si="347"/>
        <v>0</v>
      </c>
      <c r="AC2737" s="52">
        <f t="shared" si="348"/>
        <v>618.79999999999995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20</v>
      </c>
      <c r="C2738" s="48" t="s">
        <v>8</v>
      </c>
      <c r="D2738" s="49">
        <v>150</v>
      </c>
      <c r="E2738" s="49">
        <v>0</v>
      </c>
      <c r="F2738" s="49">
        <v>80</v>
      </c>
      <c r="G2738" s="49">
        <v>0</v>
      </c>
      <c r="H2738" s="49">
        <v>0</v>
      </c>
      <c r="I2738" s="50">
        <v>50</v>
      </c>
      <c r="J2738" s="50">
        <v>10</v>
      </c>
      <c r="K2738" s="50">
        <v>10</v>
      </c>
      <c r="L2738" s="50">
        <v>10</v>
      </c>
      <c r="M2738" s="50">
        <v>0</v>
      </c>
      <c r="N2738" s="51">
        <f>D2738*$D$7</f>
        <v>210</v>
      </c>
      <c r="O2738" s="51">
        <f>E2738*$E$7</f>
        <v>0</v>
      </c>
      <c r="P2738" s="51">
        <f>F2738*$F$7</f>
        <v>112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252</v>
      </c>
      <c r="T2738" s="51">
        <f>(O2738/100)*(K2738*$K$7)</f>
        <v>0</v>
      </c>
      <c r="U2738" s="51">
        <f>(P2738/100)*(K2738*$K$7)+(P2738/100)*(L2738*$L$7)</f>
        <v>44.800000000000004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43"/>
        <v>462</v>
      </c>
      <c r="Y2738" s="51">
        <f t="shared" si="344"/>
        <v>0</v>
      </c>
      <c r="Z2738" s="51">
        <f t="shared" si="345"/>
        <v>156.80000000000001</v>
      </c>
      <c r="AA2738" s="51">
        <f t="shared" si="346"/>
        <v>0</v>
      </c>
      <c r="AB2738" s="51">
        <f t="shared" si="347"/>
        <v>0</v>
      </c>
      <c r="AC2738" s="52">
        <f t="shared" si="348"/>
        <v>618.79999999999995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150</v>
      </c>
      <c r="E2739" s="49">
        <v>0</v>
      </c>
      <c r="F2739" s="49">
        <v>80</v>
      </c>
      <c r="G2739" s="49">
        <v>0</v>
      </c>
      <c r="H2739" s="49">
        <v>0</v>
      </c>
      <c r="I2739" s="50">
        <v>50</v>
      </c>
      <c r="J2739" s="50">
        <v>10</v>
      </c>
      <c r="K2739" s="50">
        <v>10</v>
      </c>
      <c r="L2739" s="50">
        <v>10</v>
      </c>
      <c r="M2739" s="50">
        <v>0</v>
      </c>
      <c r="N2739" s="51">
        <f>D2739*$D$8</f>
        <v>210</v>
      </c>
      <c r="O2739" s="51">
        <f>E2739*$E$8</f>
        <v>0</v>
      </c>
      <c r="P2739" s="51">
        <f>F2739*$F$8</f>
        <v>112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252</v>
      </c>
      <c r="T2739" s="51">
        <f>(O2739/100)*(K2739*$K$8)</f>
        <v>0</v>
      </c>
      <c r="U2739" s="51">
        <f>(P2739/100)*(K2739*$K$8)+(P2739/100)*(L2739*$L$8)</f>
        <v>44.800000000000004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43"/>
        <v>462</v>
      </c>
      <c r="Y2739" s="51">
        <f t="shared" si="344"/>
        <v>0</v>
      </c>
      <c r="Z2739" s="51">
        <f t="shared" si="345"/>
        <v>156.80000000000001</v>
      </c>
      <c r="AA2739" s="51">
        <f t="shared" si="346"/>
        <v>0</v>
      </c>
      <c r="AB2739" s="51">
        <f t="shared" si="347"/>
        <v>0</v>
      </c>
      <c r="AC2739" s="52">
        <f t="shared" si="348"/>
        <v>618.79999999999995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75</v>
      </c>
      <c r="E2740" s="49">
        <v>150</v>
      </c>
      <c r="F2740" s="49">
        <v>0</v>
      </c>
      <c r="G2740" s="49">
        <v>0</v>
      </c>
      <c r="H2740" s="49">
        <v>0</v>
      </c>
      <c r="I2740" s="50">
        <v>50</v>
      </c>
      <c r="J2740" s="50">
        <v>10</v>
      </c>
      <c r="K2740" s="50">
        <v>120</v>
      </c>
      <c r="L2740" s="50">
        <v>0</v>
      </c>
      <c r="M2740" s="50">
        <v>0</v>
      </c>
      <c r="N2740" s="51">
        <f>D2740*$D$9</f>
        <v>101.25</v>
      </c>
      <c r="O2740" s="51">
        <f>E2740*$E$9</f>
        <v>202.5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60.75</v>
      </c>
      <c r="T2740" s="51">
        <f>(O2740/100)*(K2740*$K$9)</f>
        <v>340.2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43"/>
        <v>162</v>
      </c>
      <c r="Y2740" s="51">
        <f t="shared" si="344"/>
        <v>542.70000000000005</v>
      </c>
      <c r="Z2740" s="51">
        <f t="shared" si="345"/>
        <v>0</v>
      </c>
      <c r="AA2740" s="51">
        <f t="shared" si="346"/>
        <v>0</v>
      </c>
      <c r="AB2740" s="51">
        <f t="shared" si="347"/>
        <v>0</v>
      </c>
      <c r="AC2740" s="52">
        <f t="shared" si="348"/>
        <v>704.7</v>
      </c>
      <c r="AD2740" s="53">
        <f>(ROUND(AC2740-AC2734,1)/AC2734)</f>
        <v>0.13881706528765353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75</v>
      </c>
      <c r="E2741" s="49">
        <v>0</v>
      </c>
      <c r="F2741" s="49">
        <v>150</v>
      </c>
      <c r="G2741" s="49">
        <v>0</v>
      </c>
      <c r="H2741" s="49">
        <v>0</v>
      </c>
      <c r="I2741" s="50">
        <v>50</v>
      </c>
      <c r="J2741" s="50">
        <v>10</v>
      </c>
      <c r="K2741" s="50">
        <v>70</v>
      </c>
      <c r="L2741" s="50">
        <v>70</v>
      </c>
      <c r="M2741" s="50">
        <v>0</v>
      </c>
      <c r="N2741" s="51">
        <f>D2741*$D$10</f>
        <v>101.25</v>
      </c>
      <c r="O2741" s="51">
        <f>E2741*$E$10</f>
        <v>0</v>
      </c>
      <c r="P2741" s="51">
        <f>F2741*$F$10</f>
        <v>202.5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60.75</v>
      </c>
      <c r="T2741" s="51">
        <f>(O2741/100)*(K2741*$J$10)</f>
        <v>0</v>
      </c>
      <c r="U2741" s="51">
        <f>(P2741/100)*(K2741*$K$10)+(P2741/100)*(L2741*$L$10)</f>
        <v>396.9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43"/>
        <v>162</v>
      </c>
      <c r="Y2741" s="51">
        <f t="shared" si="344"/>
        <v>0</v>
      </c>
      <c r="Z2741" s="51">
        <f t="shared" si="345"/>
        <v>599.4</v>
      </c>
      <c r="AA2741" s="51">
        <f t="shared" si="346"/>
        <v>0</v>
      </c>
      <c r="AB2741" s="51">
        <f t="shared" si="347"/>
        <v>0</v>
      </c>
      <c r="AC2741" s="52">
        <f t="shared" si="348"/>
        <v>761.4</v>
      </c>
      <c r="AD2741" s="53">
        <f>(ROUND(AC2741-AC2734,1)/AC2734)</f>
        <v>0.23044602456367164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75</v>
      </c>
      <c r="E2742" s="49">
        <v>0</v>
      </c>
      <c r="F2742" s="49">
        <v>0</v>
      </c>
      <c r="G2742" s="49">
        <v>150</v>
      </c>
      <c r="H2742" s="49">
        <v>0</v>
      </c>
      <c r="I2742" s="50">
        <v>50</v>
      </c>
      <c r="J2742" s="50">
        <v>10</v>
      </c>
      <c r="K2742" s="50">
        <v>0</v>
      </c>
      <c r="L2742" s="50">
        <v>120</v>
      </c>
      <c r="M2742" s="50">
        <v>0</v>
      </c>
      <c r="N2742" s="51">
        <f>D2742*$D$11</f>
        <v>101.25</v>
      </c>
      <c r="O2742" s="51">
        <f>E2742*$E$11</f>
        <v>0</v>
      </c>
      <c r="P2742" s="51">
        <f>F2742*$F$11</f>
        <v>0</v>
      </c>
      <c r="Q2742" s="51">
        <f>G2742*$G$11</f>
        <v>202.5</v>
      </c>
      <c r="R2742" s="51">
        <f>H2742*$H$11</f>
        <v>0</v>
      </c>
      <c r="S2742" s="51">
        <f>(N2742/100)*(I2742*$I$11)+(N2742/100)*(J2742*$J$11)</f>
        <v>60.75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340.2</v>
      </c>
      <c r="W2742" s="51">
        <f>(R2742/100)*(K2742*$K$11)+(R2742/100)*(L2742*$L$11)</f>
        <v>0</v>
      </c>
      <c r="X2742" s="51">
        <f t="shared" si="343"/>
        <v>162</v>
      </c>
      <c r="Y2742" s="51">
        <f t="shared" si="344"/>
        <v>0</v>
      </c>
      <c r="Z2742" s="51">
        <f t="shared" si="345"/>
        <v>0</v>
      </c>
      <c r="AA2742" s="51">
        <f t="shared" si="346"/>
        <v>542.70000000000005</v>
      </c>
      <c r="AB2742" s="51">
        <f t="shared" si="347"/>
        <v>0</v>
      </c>
      <c r="AC2742" s="52">
        <f t="shared" si="348"/>
        <v>704.7</v>
      </c>
      <c r="AD2742" s="53">
        <f>(ROUND(AC2742-AC2734,1)/AC2734)</f>
        <v>0.13881706528765353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75</v>
      </c>
      <c r="E2743" s="49">
        <v>0</v>
      </c>
      <c r="F2743" s="49">
        <v>0</v>
      </c>
      <c r="G2743" s="49">
        <v>0</v>
      </c>
      <c r="H2743" s="49">
        <v>150</v>
      </c>
      <c r="I2743" s="50">
        <v>50</v>
      </c>
      <c r="J2743" s="50">
        <v>10</v>
      </c>
      <c r="K2743" s="50">
        <v>60</v>
      </c>
      <c r="L2743" s="50">
        <v>60</v>
      </c>
      <c r="M2743" s="50">
        <v>0</v>
      </c>
      <c r="N2743" s="51">
        <f>D2743*$D$12</f>
        <v>101.25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202.5</v>
      </c>
      <c r="S2743" s="51">
        <f>(N2743/100)*(I2743*$I$12)+(N2743/100)*(J2743*$J$12)</f>
        <v>60.75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340.2</v>
      </c>
      <c r="X2743" s="51">
        <f t="shared" si="343"/>
        <v>162</v>
      </c>
      <c r="Y2743" s="51">
        <f t="shared" si="344"/>
        <v>0</v>
      </c>
      <c r="Z2743" s="51">
        <f t="shared" si="345"/>
        <v>0</v>
      </c>
      <c r="AA2743" s="51">
        <f t="shared" si="346"/>
        <v>0</v>
      </c>
      <c r="AB2743" s="51">
        <f t="shared" si="347"/>
        <v>542.70000000000005</v>
      </c>
      <c r="AC2743" s="52">
        <f t="shared" si="348"/>
        <v>704.7</v>
      </c>
      <c r="AD2743" s="53">
        <f>(ROUND(AC2743-AC2734,1)/AC2734)</f>
        <v>0.13881706528765353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150</v>
      </c>
      <c r="E2744" s="49">
        <v>0</v>
      </c>
      <c r="F2744" s="49">
        <v>80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76</v>
      </c>
      <c r="N2744" s="51">
        <f>D2744*$D$13</f>
        <v>202.5</v>
      </c>
      <c r="O2744" s="51">
        <f>E2744*$E$13</f>
        <v>0</v>
      </c>
      <c r="P2744" s="51">
        <f>F2744*$F$13</f>
        <v>108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307.8</v>
      </c>
      <c r="T2744" s="51">
        <f>(O2744/100)*(K2744*$K$13)+(O2744/100)*(M2744*$M$13)</f>
        <v>0</v>
      </c>
      <c r="U2744" s="51">
        <f>(P2744/100)*(K2744*$K$13)+(P2744/100)*(L2744*$L$13)+(P2744/100)*(M2744*$M$13)</f>
        <v>164.16000000000003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43"/>
        <v>510.3</v>
      </c>
      <c r="Y2744" s="51">
        <f t="shared" si="344"/>
        <v>0</v>
      </c>
      <c r="Z2744" s="51">
        <f t="shared" si="345"/>
        <v>272.16000000000003</v>
      </c>
      <c r="AA2744" s="51">
        <f t="shared" si="346"/>
        <v>0</v>
      </c>
      <c r="AB2744" s="51">
        <f t="shared" si="347"/>
        <v>0</v>
      </c>
      <c r="AC2744" s="52">
        <f t="shared" si="348"/>
        <v>782.5</v>
      </c>
      <c r="AD2744" s="53">
        <f>(ROUND(AC2744-AC2734,1)/AC2734)</f>
        <v>0.26454427925016161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150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10</v>
      </c>
      <c r="K2745" s="50">
        <v>90</v>
      </c>
      <c r="L2745" s="50">
        <v>0</v>
      </c>
      <c r="M2745" s="50">
        <v>0</v>
      </c>
      <c r="N2745" s="51">
        <f>D2745*$D$14</f>
        <v>202.5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486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43"/>
        <v>688.5</v>
      </c>
      <c r="Y2745" s="51">
        <f t="shared" si="344"/>
        <v>0</v>
      </c>
      <c r="Z2745" s="51">
        <f t="shared" si="345"/>
        <v>0</v>
      </c>
      <c r="AA2745" s="51">
        <f t="shared" si="346"/>
        <v>0</v>
      </c>
      <c r="AB2745" s="51">
        <f t="shared" si="347"/>
        <v>0</v>
      </c>
      <c r="AC2745" s="52">
        <f t="shared" si="348"/>
        <v>688.5</v>
      </c>
      <c r="AD2745" s="53">
        <f>(ROUND(AC2745-AC2734,1)/AC2734)</f>
        <v>0.11263736263736265</v>
      </c>
      <c r="AE2745" s="44"/>
      <c r="AF2745" s="45"/>
    </row>
    <row r="2746" spans="1:32" x14ac:dyDescent="0.25">
      <c r="A2746" s="46"/>
      <c r="B2746" s="61"/>
      <c r="C2746" s="48" t="s">
        <v>16</v>
      </c>
      <c r="D2746" s="49">
        <v>150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10</v>
      </c>
      <c r="K2746" s="50">
        <v>0</v>
      </c>
      <c r="L2746" s="50">
        <v>90</v>
      </c>
      <c r="M2746" s="50">
        <v>0</v>
      </c>
      <c r="N2746" s="51">
        <f>D2746*$D$15</f>
        <v>202.5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486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43"/>
        <v>688.5</v>
      </c>
      <c r="Y2746" s="51">
        <f t="shared" si="344"/>
        <v>0</v>
      </c>
      <c r="Z2746" s="51">
        <f t="shared" si="345"/>
        <v>0</v>
      </c>
      <c r="AA2746" s="51">
        <f t="shared" si="346"/>
        <v>0</v>
      </c>
      <c r="AB2746" s="51">
        <f t="shared" si="347"/>
        <v>0</v>
      </c>
      <c r="AC2746" s="52">
        <f t="shared" si="348"/>
        <v>688.5</v>
      </c>
      <c r="AD2746" s="53">
        <f>(ROUND(AC2746-AC2734,1)/AC2734)</f>
        <v>0.11263736263736265</v>
      </c>
      <c r="AE2746" s="44"/>
      <c r="AF2746" s="15"/>
    </row>
    <row r="2747" spans="1:32" x14ac:dyDescent="0.25">
      <c r="A2747" s="46"/>
      <c r="B2747" s="61"/>
      <c r="C2747" s="48" t="s">
        <v>17</v>
      </c>
      <c r="D2747" s="49">
        <v>150</v>
      </c>
      <c r="E2747" s="49">
        <v>0</v>
      </c>
      <c r="F2747" s="49">
        <v>80</v>
      </c>
      <c r="G2747" s="49">
        <v>0</v>
      </c>
      <c r="H2747" s="49">
        <v>0</v>
      </c>
      <c r="I2747" s="50">
        <v>50</v>
      </c>
      <c r="J2747" s="50">
        <v>45</v>
      </c>
      <c r="K2747" s="50">
        <v>10</v>
      </c>
      <c r="L2747" s="50">
        <v>10</v>
      </c>
      <c r="M2747" s="50">
        <v>0</v>
      </c>
      <c r="N2747" s="51">
        <f>D2747*$D$16</f>
        <v>202.5</v>
      </c>
      <c r="O2747" s="51">
        <f>E2747*$E$16</f>
        <v>0</v>
      </c>
      <c r="P2747" s="51">
        <f>F2747*$F$16</f>
        <v>108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329.0625</v>
      </c>
      <c r="T2747" s="51">
        <f>(O2747/100)*(K2747*$K$16)</f>
        <v>0</v>
      </c>
      <c r="U2747" s="51">
        <f>(P2747/100)*(K2747*$K$16)+(P2747/100)*(L2747*$L$16)</f>
        <v>21.6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43"/>
        <v>531.5625</v>
      </c>
      <c r="Y2747" s="51">
        <f t="shared" si="344"/>
        <v>0</v>
      </c>
      <c r="Z2747" s="51">
        <f t="shared" si="345"/>
        <v>129.6</v>
      </c>
      <c r="AA2747" s="51">
        <f t="shared" si="346"/>
        <v>0</v>
      </c>
      <c r="AB2747" s="51">
        <f t="shared" si="347"/>
        <v>0</v>
      </c>
      <c r="AC2747" s="52">
        <f t="shared" si="348"/>
        <v>661.2</v>
      </c>
      <c r="AD2747" s="53">
        <f>(ROUND(AC2747-AC2734,1)/AC2734)</f>
        <v>6.8519715578539114E-2</v>
      </c>
      <c r="AE2747" s="44" t="s">
        <v>28</v>
      </c>
      <c r="AF2747" s="45"/>
    </row>
    <row r="2748" spans="1:32" x14ac:dyDescent="0.25">
      <c r="A2748" s="46"/>
      <c r="B2748" s="61"/>
      <c r="C2748" s="48" t="s">
        <v>18</v>
      </c>
      <c r="D2748" s="49">
        <v>150</v>
      </c>
      <c r="E2748" s="49">
        <v>0</v>
      </c>
      <c r="F2748" s="49">
        <v>80</v>
      </c>
      <c r="G2748" s="49">
        <v>0</v>
      </c>
      <c r="H2748" s="49">
        <v>0</v>
      </c>
      <c r="I2748" s="50">
        <v>85</v>
      </c>
      <c r="J2748" s="50">
        <v>10</v>
      </c>
      <c r="K2748" s="50">
        <v>10</v>
      </c>
      <c r="L2748" s="50">
        <v>10</v>
      </c>
      <c r="M2748" s="50">
        <v>0</v>
      </c>
      <c r="N2748" s="51">
        <f>D2748*$D$17</f>
        <v>202.5</v>
      </c>
      <c r="O2748" s="51">
        <f>E2748*$E$17</f>
        <v>0</v>
      </c>
      <c r="P2748" s="51">
        <f>F2748*$F$17</f>
        <v>108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450.5625</v>
      </c>
      <c r="T2748" s="51">
        <f>(O2748/100)*(K2748*$K$17)</f>
        <v>0</v>
      </c>
      <c r="U2748" s="51">
        <f>(P2748/100)*(K2748*$K$17)+(P2748/100)*(L2748*$L$17)</f>
        <v>21.6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43"/>
        <v>653.0625</v>
      </c>
      <c r="Y2748" s="51">
        <f t="shared" si="344"/>
        <v>0</v>
      </c>
      <c r="Z2748" s="51">
        <f t="shared" si="345"/>
        <v>129.6</v>
      </c>
      <c r="AA2748" s="51">
        <f t="shared" si="346"/>
        <v>0</v>
      </c>
      <c r="AB2748" s="51">
        <f t="shared" si="347"/>
        <v>0</v>
      </c>
      <c r="AC2748" s="52">
        <f t="shared" si="348"/>
        <v>782.7</v>
      </c>
      <c r="AD2748" s="53">
        <f>(ROUND(AC2748-AC2734,1)/AC2734)</f>
        <v>0.26486748545572075</v>
      </c>
      <c r="AE2748" s="44"/>
      <c r="AF2748" s="45"/>
    </row>
    <row r="2749" spans="1:32" x14ac:dyDescent="0.25">
      <c r="A2749" s="54" t="s">
        <v>19</v>
      </c>
      <c r="B2749" s="58" t="s">
        <v>237</v>
      </c>
      <c r="C2749" s="38" t="s">
        <v>53</v>
      </c>
      <c r="D2749" s="39">
        <v>172</v>
      </c>
      <c r="E2749" s="39">
        <v>0</v>
      </c>
      <c r="F2749" s="39">
        <v>0</v>
      </c>
      <c r="G2749" s="39">
        <v>60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240.79999999999998</v>
      </c>
      <c r="O2749" s="41">
        <f>E2749*$E$3</f>
        <v>0</v>
      </c>
      <c r="P2749" s="41">
        <f>F2749*$F$3</f>
        <v>0</v>
      </c>
      <c r="Q2749" s="41">
        <f>G2749*$G$3</f>
        <v>84</v>
      </c>
      <c r="R2749" s="41">
        <f>H2749*$H$3</f>
        <v>0</v>
      </c>
      <c r="S2749" s="41">
        <f>(N2749/100)*(I2749*$I$3)+(N2749/100)*(J2749*$J$3)</f>
        <v>240.79999999999998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67.2</v>
      </c>
      <c r="W2749" s="41">
        <f>(R2749/100)*(K2749*$K$3)+(R2749/100)*(L2749*$L$3)</f>
        <v>0</v>
      </c>
      <c r="X2749" s="41">
        <f t="shared" si="343"/>
        <v>481.59999999999997</v>
      </c>
      <c r="Y2749" s="41">
        <f t="shared" si="344"/>
        <v>0</v>
      </c>
      <c r="Z2749" s="41">
        <f t="shared" si="345"/>
        <v>0</v>
      </c>
      <c r="AA2749" s="41">
        <f t="shared" si="346"/>
        <v>151.19999999999999</v>
      </c>
      <c r="AB2749" s="41">
        <f t="shared" si="347"/>
        <v>0</v>
      </c>
      <c r="AC2749" s="42">
        <f t="shared" si="348"/>
        <v>632.79999999999995</v>
      </c>
      <c r="AD2749" s="43"/>
      <c r="AE2749" s="44"/>
      <c r="AF2749" s="45"/>
    </row>
    <row r="2750" spans="1:32" x14ac:dyDescent="0.25">
      <c r="A2750" s="46" t="s">
        <v>29</v>
      </c>
      <c r="B2750" s="59">
        <v>40</v>
      </c>
      <c r="C2750" s="48" t="s">
        <v>5</v>
      </c>
      <c r="D2750" s="49">
        <v>172</v>
      </c>
      <c r="E2750" s="49">
        <v>0</v>
      </c>
      <c r="F2750" s="49">
        <v>0</v>
      </c>
      <c r="G2750" s="49">
        <v>60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232.20000000000002</v>
      </c>
      <c r="O2750" s="51">
        <f>E2750*$E$4</f>
        <v>0</v>
      </c>
      <c r="P2750" s="51">
        <f>F2750*$F$4</f>
        <v>0</v>
      </c>
      <c r="Q2750" s="51">
        <f>G2750*$G$4</f>
        <v>81</v>
      </c>
      <c r="R2750" s="51">
        <f>H2750*$H$4</f>
        <v>0</v>
      </c>
      <c r="S2750" s="51">
        <f>(N2750/100)*(I2750*$I$4)+(N2750/100)*(J2750*$J$4)</f>
        <v>371.52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64.800000000000011</v>
      </c>
      <c r="W2750" s="51">
        <f>(R2750/100)*(K2750*$K$4)+(R2750/100)*(L2750*$L$4)</f>
        <v>0</v>
      </c>
      <c r="X2750" s="51">
        <f t="shared" si="343"/>
        <v>603.72</v>
      </c>
      <c r="Y2750" s="51">
        <f t="shared" si="344"/>
        <v>0</v>
      </c>
      <c r="Z2750" s="51">
        <f t="shared" si="345"/>
        <v>0</v>
      </c>
      <c r="AA2750" s="51">
        <f t="shared" si="346"/>
        <v>145.80000000000001</v>
      </c>
      <c r="AB2750" s="51">
        <f t="shared" si="347"/>
        <v>0</v>
      </c>
      <c r="AC2750" s="52">
        <f t="shared" si="348"/>
        <v>749.5</v>
      </c>
      <c r="AD2750" s="53">
        <f>(ROUND(AC2750-AC2749,1)/AC2749)</f>
        <v>0.18441845764854617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172</v>
      </c>
      <c r="E2751" s="49">
        <v>0</v>
      </c>
      <c r="F2751" s="49">
        <v>0</v>
      </c>
      <c r="G2751" s="49">
        <v>60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240.79999999999998</v>
      </c>
      <c r="O2751" s="51">
        <f>E2751*$E$5</f>
        <v>0</v>
      </c>
      <c r="P2751" s="51">
        <f>F2751*$F$5</f>
        <v>0</v>
      </c>
      <c r="Q2751" s="51">
        <f>G2751*$G$5</f>
        <v>84</v>
      </c>
      <c r="R2751" s="51">
        <f>H2751*$H$5</f>
        <v>0</v>
      </c>
      <c r="S2751" s="51">
        <f>(N2751/100)*(I2751*$I$5)+(N2751/100)*(J2751*$J$5)</f>
        <v>240.79999999999998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67.2</v>
      </c>
      <c r="W2751" s="51">
        <f>(R2751/100)*(K2751*$K$5)+(R2751/100)*(L2751*$L$5)</f>
        <v>0</v>
      </c>
      <c r="X2751" s="51">
        <f t="shared" si="343"/>
        <v>481.59999999999997</v>
      </c>
      <c r="Y2751" s="51">
        <f t="shared" si="344"/>
        <v>0</v>
      </c>
      <c r="Z2751" s="51">
        <f t="shared" si="345"/>
        <v>0</v>
      </c>
      <c r="AA2751" s="51">
        <f t="shared" si="346"/>
        <v>151.19999999999999</v>
      </c>
      <c r="AB2751" s="51">
        <f t="shared" si="347"/>
        <v>0</v>
      </c>
      <c r="AC2751" s="52">
        <f t="shared" si="348"/>
        <v>632.79999999999995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172</v>
      </c>
      <c r="E2752" s="49">
        <v>0</v>
      </c>
      <c r="F2752" s="49">
        <v>0</v>
      </c>
      <c r="G2752" s="49">
        <v>60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240.79999999999998</v>
      </c>
      <c r="O2752" s="51">
        <f>E2752*$E$6</f>
        <v>0</v>
      </c>
      <c r="P2752" s="51">
        <f>F2752*$F$6</f>
        <v>0</v>
      </c>
      <c r="Q2752" s="51">
        <f>G2752*$G$6</f>
        <v>84</v>
      </c>
      <c r="R2752" s="51">
        <f>H2752*$H$6</f>
        <v>0</v>
      </c>
      <c r="S2752" s="51">
        <f>(N2752/100)*(I2752*$I$6)+(N2752/100)*(J2752*$J$6)</f>
        <v>240.79999999999998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67.2</v>
      </c>
      <c r="W2752" s="51">
        <f>(R2752/100)*(K2752*$K$6)+(R2752/100)*(L2752*$L$6)</f>
        <v>0</v>
      </c>
      <c r="X2752" s="51">
        <f t="shared" si="343"/>
        <v>481.59999999999997</v>
      </c>
      <c r="Y2752" s="51">
        <f t="shared" si="344"/>
        <v>0</v>
      </c>
      <c r="Z2752" s="51">
        <f t="shared" si="345"/>
        <v>0</v>
      </c>
      <c r="AA2752" s="51">
        <f t="shared" si="346"/>
        <v>151.19999999999999</v>
      </c>
      <c r="AB2752" s="51">
        <f t="shared" si="347"/>
        <v>0</v>
      </c>
      <c r="AC2752" s="52">
        <f t="shared" si="348"/>
        <v>632.79999999999995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40</v>
      </c>
      <c r="C2753" s="48" t="s">
        <v>8</v>
      </c>
      <c r="D2753" s="49">
        <v>172</v>
      </c>
      <c r="E2753" s="49">
        <v>0</v>
      </c>
      <c r="F2753" s="49">
        <v>0</v>
      </c>
      <c r="G2753" s="49">
        <v>60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240.79999999999998</v>
      </c>
      <c r="O2753" s="51">
        <f>E2753*$E$7</f>
        <v>0</v>
      </c>
      <c r="P2753" s="51">
        <f>F2753*$F$7</f>
        <v>0</v>
      </c>
      <c r="Q2753" s="51">
        <f>G2753*$G$7</f>
        <v>84</v>
      </c>
      <c r="R2753" s="51">
        <f>H2753*$H$7</f>
        <v>0</v>
      </c>
      <c r="S2753" s="51">
        <f>(N2753/100)*(I2753*$I$7)+(N2753/100)*(J2753*$J$7)</f>
        <v>240.79999999999998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67.2</v>
      </c>
      <c r="W2753" s="51">
        <f>(R2753/100)*(K2753*$K$7)+(R2753/100)*(L2753*$L$7)</f>
        <v>0</v>
      </c>
      <c r="X2753" s="51">
        <f t="shared" si="343"/>
        <v>481.59999999999997</v>
      </c>
      <c r="Y2753" s="51">
        <f t="shared" si="344"/>
        <v>0</v>
      </c>
      <c r="Z2753" s="51">
        <f t="shared" si="345"/>
        <v>0</v>
      </c>
      <c r="AA2753" s="51">
        <f t="shared" si="346"/>
        <v>151.19999999999999</v>
      </c>
      <c r="AB2753" s="51">
        <f t="shared" si="347"/>
        <v>0</v>
      </c>
      <c r="AC2753" s="52">
        <f t="shared" si="348"/>
        <v>632.79999999999995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172</v>
      </c>
      <c r="E2754" s="49">
        <v>0</v>
      </c>
      <c r="F2754" s="49">
        <v>0</v>
      </c>
      <c r="G2754" s="49">
        <v>60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240.79999999999998</v>
      </c>
      <c r="O2754" s="51">
        <f>E2754*$E$8</f>
        <v>0</v>
      </c>
      <c r="P2754" s="51">
        <f>F2754*$F$8</f>
        <v>0</v>
      </c>
      <c r="Q2754" s="51">
        <f>G2754*$G$8</f>
        <v>84</v>
      </c>
      <c r="R2754" s="51">
        <f>H2754*$H$8</f>
        <v>0</v>
      </c>
      <c r="S2754" s="51">
        <f>(N2754/100)*(I2754*$I$8)+(N2754/100)*(J2754*$J$8)</f>
        <v>240.79999999999998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67.2</v>
      </c>
      <c r="W2754" s="51">
        <f>(R2754/100)*(K2754*$K$8)+(R2754/100)*(L2754*$L$8)</f>
        <v>0</v>
      </c>
      <c r="X2754" s="51">
        <f t="shared" si="343"/>
        <v>481.59999999999997</v>
      </c>
      <c r="Y2754" s="51">
        <f t="shared" si="344"/>
        <v>0</v>
      </c>
      <c r="Z2754" s="51">
        <f t="shared" si="345"/>
        <v>0</v>
      </c>
      <c r="AA2754" s="51">
        <f t="shared" si="346"/>
        <v>151.19999999999999</v>
      </c>
      <c r="AB2754" s="51">
        <f t="shared" si="347"/>
        <v>0</v>
      </c>
      <c r="AC2754" s="52">
        <f t="shared" si="348"/>
        <v>632.79999999999995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86</v>
      </c>
      <c r="E2755" s="49">
        <v>172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100</v>
      </c>
      <c r="L2755" s="50">
        <v>0</v>
      </c>
      <c r="M2755" s="50">
        <v>0</v>
      </c>
      <c r="N2755" s="51">
        <f>D2755*$D$9</f>
        <v>116.10000000000001</v>
      </c>
      <c r="O2755" s="51">
        <f>E2755*$E$9</f>
        <v>232.20000000000002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58.050000000000004</v>
      </c>
      <c r="T2755" s="51">
        <f>(O2755/100)*(K2755*$K$9)</f>
        <v>325.08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43"/>
        <v>174.15</v>
      </c>
      <c r="Y2755" s="51">
        <f t="shared" si="344"/>
        <v>557.28</v>
      </c>
      <c r="Z2755" s="51">
        <f t="shared" si="345"/>
        <v>0</v>
      </c>
      <c r="AA2755" s="51">
        <f t="shared" si="346"/>
        <v>0</v>
      </c>
      <c r="AB2755" s="51">
        <f t="shared" si="347"/>
        <v>0</v>
      </c>
      <c r="AC2755" s="52">
        <f t="shared" si="348"/>
        <v>731.4</v>
      </c>
      <c r="AD2755" s="53">
        <f>(ROUND(AC2755-AC2749,1)/AC2749)</f>
        <v>0.15581542351453856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86</v>
      </c>
      <c r="E2756" s="49">
        <v>0</v>
      </c>
      <c r="F2756" s="49">
        <v>172</v>
      </c>
      <c r="G2756" s="49">
        <v>0</v>
      </c>
      <c r="H2756" s="49">
        <v>0</v>
      </c>
      <c r="I2756" s="50">
        <v>50</v>
      </c>
      <c r="J2756" s="50">
        <v>0</v>
      </c>
      <c r="K2756" s="50">
        <v>50</v>
      </c>
      <c r="L2756" s="50">
        <v>50</v>
      </c>
      <c r="M2756" s="50">
        <v>0</v>
      </c>
      <c r="N2756" s="51">
        <f>D2756*$D$10</f>
        <v>116.10000000000001</v>
      </c>
      <c r="O2756" s="51">
        <f>E2756*$E$10</f>
        <v>0</v>
      </c>
      <c r="P2756" s="51">
        <f>F2756*$F$10</f>
        <v>232.20000000000002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58.050000000000004</v>
      </c>
      <c r="T2756" s="51">
        <f>(O2756/100)*(K2756*$J$10)</f>
        <v>0</v>
      </c>
      <c r="U2756" s="51">
        <f>(P2756/100)*(K2756*$K$10)+(P2756/100)*(L2756*$L$10)</f>
        <v>325.08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43"/>
        <v>174.15</v>
      </c>
      <c r="Y2756" s="51">
        <f t="shared" si="344"/>
        <v>0</v>
      </c>
      <c r="Z2756" s="51">
        <f t="shared" si="345"/>
        <v>557.28</v>
      </c>
      <c r="AA2756" s="51">
        <f t="shared" si="346"/>
        <v>0</v>
      </c>
      <c r="AB2756" s="51">
        <f t="shared" si="347"/>
        <v>0</v>
      </c>
      <c r="AC2756" s="52">
        <f t="shared" si="348"/>
        <v>731.4</v>
      </c>
      <c r="AD2756" s="53">
        <f>(ROUND(AC2756-AC2749,1)/AC2749)</f>
        <v>0.15581542351453856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86</v>
      </c>
      <c r="E2757" s="49">
        <v>0</v>
      </c>
      <c r="F2757" s="49">
        <v>0</v>
      </c>
      <c r="G2757" s="49">
        <v>172</v>
      </c>
      <c r="H2757" s="49">
        <v>0</v>
      </c>
      <c r="I2757" s="50">
        <v>50</v>
      </c>
      <c r="J2757" s="50">
        <v>0</v>
      </c>
      <c r="K2757" s="50">
        <v>0</v>
      </c>
      <c r="L2757" s="50">
        <v>120</v>
      </c>
      <c r="M2757" s="50">
        <v>0</v>
      </c>
      <c r="N2757" s="51">
        <f>D2757*$D$11</f>
        <v>116.10000000000001</v>
      </c>
      <c r="O2757" s="51">
        <f>E2757*$E$11</f>
        <v>0</v>
      </c>
      <c r="P2757" s="51">
        <f>F2757*$F$11</f>
        <v>0</v>
      </c>
      <c r="Q2757" s="51">
        <f>G2757*$G$11</f>
        <v>232.20000000000002</v>
      </c>
      <c r="R2757" s="51">
        <f>H2757*$H$11</f>
        <v>0</v>
      </c>
      <c r="S2757" s="51">
        <f>(N2757/100)*(I2757*$I$11)+(N2757/100)*(J2757*$J$11)</f>
        <v>58.050000000000004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390.096</v>
      </c>
      <c r="W2757" s="51">
        <f>(R2757/100)*(K2757*$K$11)+(R2757/100)*(L2757*$L$11)</f>
        <v>0</v>
      </c>
      <c r="X2757" s="51">
        <f t="shared" si="343"/>
        <v>174.15</v>
      </c>
      <c r="Y2757" s="51">
        <f t="shared" si="344"/>
        <v>0</v>
      </c>
      <c r="Z2757" s="51">
        <f t="shared" si="345"/>
        <v>0</v>
      </c>
      <c r="AA2757" s="51">
        <f t="shared" si="346"/>
        <v>622.29600000000005</v>
      </c>
      <c r="AB2757" s="51">
        <f t="shared" si="347"/>
        <v>0</v>
      </c>
      <c r="AC2757" s="52">
        <f t="shared" si="348"/>
        <v>796.4</v>
      </c>
      <c r="AD2757" s="53">
        <f>(ROUND(AC2757-AC2749,1)/AC2749)</f>
        <v>0.25853350189633378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86</v>
      </c>
      <c r="E2758" s="49">
        <v>0</v>
      </c>
      <c r="F2758" s="49">
        <v>0</v>
      </c>
      <c r="G2758" s="49">
        <v>0</v>
      </c>
      <c r="H2758" s="49">
        <v>172</v>
      </c>
      <c r="I2758" s="50">
        <v>50</v>
      </c>
      <c r="J2758" s="50">
        <v>0</v>
      </c>
      <c r="K2758" s="50">
        <v>50</v>
      </c>
      <c r="L2758" s="50">
        <v>50</v>
      </c>
      <c r="M2758" s="50">
        <v>0</v>
      </c>
      <c r="N2758" s="51">
        <f>D2758*$D$12</f>
        <v>116.10000000000001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232.20000000000002</v>
      </c>
      <c r="S2758" s="51">
        <f>(N2758/100)*(I2758*$I$12)+(N2758/100)*(J2758*$J$12)</f>
        <v>58.050000000000004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325.08</v>
      </c>
      <c r="X2758" s="51">
        <f t="shared" si="343"/>
        <v>174.15</v>
      </c>
      <c r="Y2758" s="51">
        <f t="shared" si="344"/>
        <v>0</v>
      </c>
      <c r="Z2758" s="51">
        <f t="shared" si="345"/>
        <v>0</v>
      </c>
      <c r="AA2758" s="51">
        <f t="shared" si="346"/>
        <v>0</v>
      </c>
      <c r="AB2758" s="51">
        <f t="shared" si="347"/>
        <v>557.28</v>
      </c>
      <c r="AC2758" s="52">
        <f t="shared" si="348"/>
        <v>731.4</v>
      </c>
      <c r="AD2758" s="53">
        <f>(ROUND(AC2758-AC2749,1)/AC2749)</f>
        <v>0.15581542351453856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172</v>
      </c>
      <c r="E2759" s="49">
        <v>0</v>
      </c>
      <c r="F2759" s="49">
        <v>0</v>
      </c>
      <c r="G2759" s="49">
        <v>60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79</v>
      </c>
      <c r="N2759" s="51">
        <f>D2759*$D$13</f>
        <v>232.20000000000002</v>
      </c>
      <c r="O2759" s="51">
        <f>E2759*$E$13</f>
        <v>0</v>
      </c>
      <c r="P2759" s="51">
        <f>F2759*$F$13</f>
        <v>0</v>
      </c>
      <c r="Q2759" s="51">
        <f>G2759*$G$13</f>
        <v>81</v>
      </c>
      <c r="R2759" s="51">
        <f>H2759*$H$13</f>
        <v>0</v>
      </c>
      <c r="S2759" s="51">
        <f>(N2759/100)*(I2759*$I$13)+(N2759/100)*(J2759*$J$13)+(N2759/100)*(M2759*$M$13)</f>
        <v>366.87600000000003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127.98</v>
      </c>
      <c r="W2759" s="51">
        <f>(R2759/100)*(K2759*$K$13)+(R2759/100)*(L2759*$L$13)+(R2759/100)*(M2759*$M$13)</f>
        <v>0</v>
      </c>
      <c r="X2759" s="51">
        <f t="shared" si="343"/>
        <v>599.07600000000002</v>
      </c>
      <c r="Y2759" s="51">
        <f t="shared" si="344"/>
        <v>0</v>
      </c>
      <c r="Z2759" s="51">
        <f t="shared" si="345"/>
        <v>0</v>
      </c>
      <c r="AA2759" s="51">
        <f t="shared" si="346"/>
        <v>208.98000000000002</v>
      </c>
      <c r="AB2759" s="51">
        <f t="shared" si="347"/>
        <v>0</v>
      </c>
      <c r="AC2759" s="52">
        <f t="shared" si="348"/>
        <v>808.1</v>
      </c>
      <c r="AD2759" s="53">
        <f>(ROUND(AC2759-AC2749,1)/AC2749)</f>
        <v>0.27702275600505694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172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80</v>
      </c>
      <c r="L2760" s="50">
        <v>0</v>
      </c>
      <c r="M2760" s="50">
        <v>0</v>
      </c>
      <c r="N2760" s="51">
        <f>D2760*$D$14</f>
        <v>232.20000000000002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487.62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43"/>
        <v>719.82</v>
      </c>
      <c r="Y2760" s="51">
        <f t="shared" si="344"/>
        <v>0</v>
      </c>
      <c r="Z2760" s="51">
        <f t="shared" si="345"/>
        <v>0</v>
      </c>
      <c r="AA2760" s="51">
        <f t="shared" si="346"/>
        <v>0</v>
      </c>
      <c r="AB2760" s="51">
        <f t="shared" si="347"/>
        <v>0</v>
      </c>
      <c r="AC2760" s="52">
        <f t="shared" si="348"/>
        <v>719.8</v>
      </c>
      <c r="AD2760" s="53">
        <f>(ROUND(AC2760-AC2749,1)/AC2749)</f>
        <v>0.1374841972187105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172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80</v>
      </c>
      <c r="M2761" s="50">
        <v>0</v>
      </c>
      <c r="N2761" s="51">
        <f>D2761*$D$15</f>
        <v>232.20000000000002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487.62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43"/>
        <v>719.82</v>
      </c>
      <c r="Y2761" s="51">
        <f t="shared" si="344"/>
        <v>0</v>
      </c>
      <c r="Z2761" s="51">
        <f t="shared" si="345"/>
        <v>0</v>
      </c>
      <c r="AA2761" s="51">
        <f t="shared" si="346"/>
        <v>0</v>
      </c>
      <c r="AB2761" s="51">
        <f t="shared" si="347"/>
        <v>0</v>
      </c>
      <c r="AC2761" s="52">
        <f t="shared" si="348"/>
        <v>719.8</v>
      </c>
      <c r="AD2761" s="53">
        <f>(ROUND(AC2761-AC2749,1)/AC2749)</f>
        <v>0.1374841972187105</v>
      </c>
      <c r="AE2761" s="44"/>
      <c r="AF2761" s="45"/>
    </row>
    <row r="2762" spans="1:32" x14ac:dyDescent="0.25">
      <c r="A2762" s="46"/>
      <c r="B2762" s="59"/>
      <c r="C2762" s="48" t="s">
        <v>17</v>
      </c>
      <c r="D2762" s="49">
        <v>172</v>
      </c>
      <c r="E2762" s="49">
        <v>0</v>
      </c>
      <c r="F2762" s="49">
        <v>0</v>
      </c>
      <c r="G2762" s="49">
        <v>60</v>
      </c>
      <c r="H2762" s="49">
        <v>0</v>
      </c>
      <c r="I2762" s="50">
        <v>50</v>
      </c>
      <c r="J2762" s="50">
        <v>40</v>
      </c>
      <c r="K2762" s="50">
        <v>0</v>
      </c>
      <c r="L2762" s="50">
        <v>40</v>
      </c>
      <c r="M2762" s="50">
        <v>0</v>
      </c>
      <c r="N2762" s="51">
        <f>D2762*$D$16</f>
        <v>232.20000000000002</v>
      </c>
      <c r="O2762" s="51">
        <f>E2762*$E$16</f>
        <v>0</v>
      </c>
      <c r="P2762" s="51">
        <f>F2762*$F$16</f>
        <v>0</v>
      </c>
      <c r="Q2762" s="51">
        <f>G2762*$G$16</f>
        <v>81</v>
      </c>
      <c r="R2762" s="51">
        <f>H2762*$H$16</f>
        <v>0</v>
      </c>
      <c r="S2762" s="51">
        <f>(N2762/100)*(I2762*$I$16)+(N2762/100)*(J2762*$J$16)</f>
        <v>348.3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32.400000000000006</v>
      </c>
      <c r="W2762" s="51">
        <f>(R2762/100)*(K2762*$K$16)+(R2762/100)*(L2762*$L$16)</f>
        <v>0</v>
      </c>
      <c r="X2762" s="51">
        <f t="shared" si="343"/>
        <v>580.5</v>
      </c>
      <c r="Y2762" s="51">
        <f t="shared" si="344"/>
        <v>0</v>
      </c>
      <c r="Z2762" s="51">
        <f t="shared" si="345"/>
        <v>0</v>
      </c>
      <c r="AA2762" s="51">
        <f t="shared" si="346"/>
        <v>113.4</v>
      </c>
      <c r="AB2762" s="51">
        <f t="shared" si="347"/>
        <v>0</v>
      </c>
      <c r="AC2762" s="52">
        <f t="shared" si="348"/>
        <v>693.9</v>
      </c>
      <c r="AD2762" s="53">
        <f>(ROUND(AC2762-AC2749,1)/AC2749)</f>
        <v>9.6554993678887494E-2</v>
      </c>
      <c r="AE2762" s="44" t="s">
        <v>28</v>
      </c>
      <c r="AF2762" s="45"/>
    </row>
    <row r="2763" spans="1:32" x14ac:dyDescent="0.25">
      <c r="A2763" s="46"/>
      <c r="B2763" s="59"/>
      <c r="C2763" s="48" t="s">
        <v>18</v>
      </c>
      <c r="D2763" s="49">
        <v>172</v>
      </c>
      <c r="E2763" s="49">
        <v>0</v>
      </c>
      <c r="F2763" s="49">
        <v>0</v>
      </c>
      <c r="G2763" s="49">
        <v>60</v>
      </c>
      <c r="H2763" s="49">
        <v>0</v>
      </c>
      <c r="I2763" s="50">
        <v>80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232.20000000000002</v>
      </c>
      <c r="O2763" s="51">
        <f>E2763*$E$17</f>
        <v>0</v>
      </c>
      <c r="P2763" s="51">
        <f>F2763*$F$17</f>
        <v>0</v>
      </c>
      <c r="Q2763" s="51">
        <f>G2763*$G$17</f>
        <v>81</v>
      </c>
      <c r="R2763" s="51">
        <f>H2763*$H$17</f>
        <v>0</v>
      </c>
      <c r="S2763" s="51">
        <f>(N2763/100)*(I2763*$I$17)+(N2763/100)*(J2763*$J$17)</f>
        <v>464.40000000000003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32.400000000000006</v>
      </c>
      <c r="W2763" s="51">
        <f>(R2763/100)*(K2763*$K$17)+(R2763/100)*(L2763*$L$17)</f>
        <v>0</v>
      </c>
      <c r="X2763" s="51">
        <f t="shared" si="343"/>
        <v>696.6</v>
      </c>
      <c r="Y2763" s="51">
        <f t="shared" si="344"/>
        <v>0</v>
      </c>
      <c r="Z2763" s="51">
        <f t="shared" si="345"/>
        <v>0</v>
      </c>
      <c r="AA2763" s="51">
        <f t="shared" si="346"/>
        <v>113.4</v>
      </c>
      <c r="AB2763" s="51">
        <f t="shared" si="347"/>
        <v>0</v>
      </c>
      <c r="AC2763" s="52">
        <f t="shared" si="348"/>
        <v>810</v>
      </c>
      <c r="AD2763" s="53">
        <f>(ROUND(AC2763-AC2749,1)/AC2749)</f>
        <v>0.28002528445006319</v>
      </c>
      <c r="AE2763" s="44"/>
      <c r="AF2763" s="45"/>
    </row>
    <row r="2764" spans="1:32" x14ac:dyDescent="0.25">
      <c r="A2764" s="54" t="s">
        <v>19</v>
      </c>
      <c r="B2764" s="60" t="s">
        <v>238</v>
      </c>
      <c r="C2764" s="38" t="s">
        <v>53</v>
      </c>
      <c r="D2764" s="39">
        <v>174</v>
      </c>
      <c r="E2764" s="39">
        <v>0</v>
      </c>
      <c r="F2764" s="39">
        <v>0</v>
      </c>
      <c r="G2764" s="39">
        <v>0</v>
      </c>
      <c r="H2764" s="39">
        <v>0</v>
      </c>
      <c r="I2764" s="40">
        <v>80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243.6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389.76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43"/>
        <v>633.36</v>
      </c>
      <c r="Y2764" s="41">
        <f t="shared" si="344"/>
        <v>0</v>
      </c>
      <c r="Z2764" s="41">
        <f t="shared" si="345"/>
        <v>0</v>
      </c>
      <c r="AA2764" s="41">
        <f t="shared" si="346"/>
        <v>0</v>
      </c>
      <c r="AB2764" s="41">
        <f t="shared" si="347"/>
        <v>0</v>
      </c>
      <c r="AC2764" s="42">
        <f t="shared" si="348"/>
        <v>633.4</v>
      </c>
      <c r="AD2764" s="43"/>
      <c r="AE2764" s="44"/>
      <c r="AF2764" s="45"/>
    </row>
    <row r="2765" spans="1:32" x14ac:dyDescent="0.25">
      <c r="A2765" s="46" t="s">
        <v>29</v>
      </c>
      <c r="B2765" s="61">
        <v>40</v>
      </c>
      <c r="C2765" s="48" t="s">
        <v>5</v>
      </c>
      <c r="D2765" s="49">
        <v>174</v>
      </c>
      <c r="E2765" s="49">
        <v>0</v>
      </c>
      <c r="F2765" s="49">
        <v>0</v>
      </c>
      <c r="G2765" s="49">
        <v>0</v>
      </c>
      <c r="H2765" s="49">
        <v>0</v>
      </c>
      <c r="I2765" s="50">
        <v>90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234.9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469.80000000000007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43"/>
        <v>704.7</v>
      </c>
      <c r="Y2765" s="51">
        <f t="shared" si="344"/>
        <v>0</v>
      </c>
      <c r="Z2765" s="51">
        <f t="shared" si="345"/>
        <v>0</v>
      </c>
      <c r="AA2765" s="51">
        <f t="shared" si="346"/>
        <v>0</v>
      </c>
      <c r="AB2765" s="51">
        <f t="shared" si="347"/>
        <v>0</v>
      </c>
      <c r="AC2765" s="52">
        <f t="shared" si="348"/>
        <v>704.7</v>
      </c>
      <c r="AD2765" s="53">
        <f>(ROUND(AC2765-AC2764,1)/AC2764)</f>
        <v>0.11256709820018945</v>
      </c>
      <c r="AE2765" s="44"/>
      <c r="AF2765" s="45"/>
    </row>
    <row r="2766" spans="1:32" x14ac:dyDescent="0.25">
      <c r="A2766" s="46" t="s">
        <v>30</v>
      </c>
      <c r="B2766" s="61">
        <v>0</v>
      </c>
      <c r="C2766" s="48" t="s">
        <v>6</v>
      </c>
      <c r="D2766" s="49">
        <v>174</v>
      </c>
      <c r="E2766" s="49">
        <v>0</v>
      </c>
      <c r="F2766" s="49">
        <v>0</v>
      </c>
      <c r="G2766" s="49">
        <v>0</v>
      </c>
      <c r="H2766" s="49">
        <v>0</v>
      </c>
      <c r="I2766" s="50">
        <v>80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243.6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389.76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43"/>
        <v>633.36</v>
      </c>
      <c r="Y2766" s="51">
        <f t="shared" si="344"/>
        <v>0</v>
      </c>
      <c r="Z2766" s="51">
        <f t="shared" si="345"/>
        <v>0</v>
      </c>
      <c r="AA2766" s="51">
        <f t="shared" si="346"/>
        <v>0</v>
      </c>
      <c r="AB2766" s="51">
        <f t="shared" si="347"/>
        <v>0</v>
      </c>
      <c r="AC2766" s="52">
        <f t="shared" si="348"/>
        <v>633.4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61">
        <v>0</v>
      </c>
      <c r="C2767" s="48" t="s">
        <v>7</v>
      </c>
      <c r="D2767" s="49">
        <v>174</v>
      </c>
      <c r="E2767" s="49">
        <v>0</v>
      </c>
      <c r="F2767" s="49">
        <v>0</v>
      </c>
      <c r="G2767" s="49">
        <v>0</v>
      </c>
      <c r="H2767" s="49">
        <v>0</v>
      </c>
      <c r="I2767" s="50">
        <v>80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243.6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389.76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43"/>
        <v>633.36</v>
      </c>
      <c r="Y2767" s="51">
        <f t="shared" si="344"/>
        <v>0</v>
      </c>
      <c r="Z2767" s="51">
        <f t="shared" si="345"/>
        <v>0</v>
      </c>
      <c r="AA2767" s="51">
        <f t="shared" si="346"/>
        <v>0</v>
      </c>
      <c r="AB2767" s="51">
        <f t="shared" si="347"/>
        <v>0</v>
      </c>
      <c r="AC2767" s="52">
        <f t="shared" si="348"/>
        <v>633.4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61">
        <v>0</v>
      </c>
      <c r="C2768" s="48" t="s">
        <v>8</v>
      </c>
      <c r="D2768" s="49">
        <v>174</v>
      </c>
      <c r="E2768" s="49">
        <v>0</v>
      </c>
      <c r="F2768" s="49">
        <v>0</v>
      </c>
      <c r="G2768" s="49">
        <v>0</v>
      </c>
      <c r="H2768" s="49">
        <v>0</v>
      </c>
      <c r="I2768" s="50">
        <v>80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243.6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389.76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43"/>
        <v>633.36</v>
      </c>
      <c r="Y2768" s="51">
        <f t="shared" si="344"/>
        <v>0</v>
      </c>
      <c r="Z2768" s="51">
        <f t="shared" si="345"/>
        <v>0</v>
      </c>
      <c r="AA2768" s="51">
        <f t="shared" si="346"/>
        <v>0</v>
      </c>
      <c r="AB2768" s="51">
        <f t="shared" si="347"/>
        <v>0</v>
      </c>
      <c r="AC2768" s="52">
        <f t="shared" si="348"/>
        <v>633.4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61"/>
      <c r="C2769" s="48" t="s">
        <v>9</v>
      </c>
      <c r="D2769" s="49">
        <v>174</v>
      </c>
      <c r="E2769" s="49">
        <v>0</v>
      </c>
      <c r="F2769" s="49">
        <v>0</v>
      </c>
      <c r="G2769" s="49">
        <v>0</v>
      </c>
      <c r="H2769" s="49">
        <v>0</v>
      </c>
      <c r="I2769" s="50">
        <v>80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243.6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389.76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43"/>
        <v>633.36</v>
      </c>
      <c r="Y2769" s="51">
        <f t="shared" si="344"/>
        <v>0</v>
      </c>
      <c r="Z2769" s="51">
        <f t="shared" si="345"/>
        <v>0</v>
      </c>
      <c r="AA2769" s="51">
        <f t="shared" si="346"/>
        <v>0</v>
      </c>
      <c r="AB2769" s="51">
        <f t="shared" si="347"/>
        <v>0</v>
      </c>
      <c r="AC2769" s="52">
        <f t="shared" si="348"/>
        <v>633.4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61"/>
      <c r="C2770" s="48" t="s">
        <v>10</v>
      </c>
      <c r="D2770" s="49">
        <v>87</v>
      </c>
      <c r="E2770" s="49">
        <v>174</v>
      </c>
      <c r="F2770" s="49">
        <v>0</v>
      </c>
      <c r="G2770" s="49">
        <v>0</v>
      </c>
      <c r="H2770" s="49">
        <v>0</v>
      </c>
      <c r="I2770" s="50">
        <v>80</v>
      </c>
      <c r="J2770" s="50">
        <v>0</v>
      </c>
      <c r="K2770" s="50">
        <v>90</v>
      </c>
      <c r="L2770" s="50">
        <v>0</v>
      </c>
      <c r="M2770" s="50">
        <v>0</v>
      </c>
      <c r="N2770" s="51">
        <f>D2770*$D$9</f>
        <v>117.45</v>
      </c>
      <c r="O2770" s="51">
        <f>E2770*$E$9</f>
        <v>234.9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93.960000000000008</v>
      </c>
      <c r="T2770" s="51">
        <f>(O2770/100)*(K2770*$K$9)</f>
        <v>295.97399999999999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43"/>
        <v>211.41000000000003</v>
      </c>
      <c r="Y2770" s="51">
        <f t="shared" si="344"/>
        <v>530.87400000000002</v>
      </c>
      <c r="Z2770" s="51">
        <f t="shared" si="345"/>
        <v>0</v>
      </c>
      <c r="AA2770" s="51">
        <f t="shared" si="346"/>
        <v>0</v>
      </c>
      <c r="AB2770" s="51">
        <f t="shared" si="347"/>
        <v>0</v>
      </c>
      <c r="AC2770" s="52">
        <f t="shared" si="348"/>
        <v>742.3</v>
      </c>
      <c r="AD2770" s="53">
        <f>(ROUND(AC2770-AC2764,1)/AC2764)</f>
        <v>0.17192927060309443</v>
      </c>
      <c r="AE2770" s="44"/>
      <c r="AF2770" s="45"/>
    </row>
    <row r="2771" spans="1:32" x14ac:dyDescent="0.25">
      <c r="A2771" s="46" t="s">
        <v>35</v>
      </c>
      <c r="B2771" s="61"/>
      <c r="C2771" s="48" t="s">
        <v>11</v>
      </c>
      <c r="D2771" s="49">
        <v>87</v>
      </c>
      <c r="E2771" s="49">
        <v>0</v>
      </c>
      <c r="F2771" s="49">
        <v>174</v>
      </c>
      <c r="G2771" s="49">
        <v>0</v>
      </c>
      <c r="H2771" s="49">
        <v>0</v>
      </c>
      <c r="I2771" s="50">
        <v>80</v>
      </c>
      <c r="J2771" s="50">
        <v>0</v>
      </c>
      <c r="K2771" s="50">
        <v>45</v>
      </c>
      <c r="L2771" s="50">
        <v>45</v>
      </c>
      <c r="M2771" s="50">
        <v>0</v>
      </c>
      <c r="N2771" s="51">
        <f>D2771*$D$10</f>
        <v>117.45</v>
      </c>
      <c r="O2771" s="51">
        <f>E2771*$E$10</f>
        <v>0</v>
      </c>
      <c r="P2771" s="51">
        <f>F2771*$F$10</f>
        <v>234.9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93.960000000000008</v>
      </c>
      <c r="T2771" s="51">
        <f>(O2771/100)*(K2771*$J$10)</f>
        <v>0</v>
      </c>
      <c r="U2771" s="51">
        <f>(P2771/100)*(K2771*$K$10)+(P2771/100)*(L2771*$L$10)</f>
        <v>295.97399999999999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43"/>
        <v>211.41000000000003</v>
      </c>
      <c r="Y2771" s="51">
        <f t="shared" si="344"/>
        <v>0</v>
      </c>
      <c r="Z2771" s="51">
        <f t="shared" si="345"/>
        <v>530.87400000000002</v>
      </c>
      <c r="AA2771" s="51">
        <f t="shared" si="346"/>
        <v>0</v>
      </c>
      <c r="AB2771" s="51">
        <f t="shared" si="347"/>
        <v>0</v>
      </c>
      <c r="AC2771" s="52">
        <f t="shared" si="348"/>
        <v>742.3</v>
      </c>
      <c r="AD2771" s="53">
        <f>(ROUND(AC2771-AC2764,1)/AC2764)</f>
        <v>0.17192927060309443</v>
      </c>
      <c r="AE2771" s="44"/>
      <c r="AF2771" s="45"/>
    </row>
    <row r="2772" spans="1:32" x14ac:dyDescent="0.25">
      <c r="A2772" s="46" t="s">
        <v>36</v>
      </c>
      <c r="B2772" s="61"/>
      <c r="C2772" s="48" t="s">
        <v>12</v>
      </c>
      <c r="D2772" s="49">
        <v>87</v>
      </c>
      <c r="E2772" s="49">
        <v>0</v>
      </c>
      <c r="F2772" s="49">
        <v>0</v>
      </c>
      <c r="G2772" s="49">
        <v>174</v>
      </c>
      <c r="H2772" s="49">
        <v>0</v>
      </c>
      <c r="I2772" s="50">
        <v>80</v>
      </c>
      <c r="J2772" s="50">
        <v>0</v>
      </c>
      <c r="K2772" s="50">
        <v>0</v>
      </c>
      <c r="L2772" s="50">
        <v>90</v>
      </c>
      <c r="M2772" s="50">
        <v>0</v>
      </c>
      <c r="N2772" s="51">
        <f>D2772*$D$11</f>
        <v>117.45</v>
      </c>
      <c r="O2772" s="51">
        <f>E2772*$E$11</f>
        <v>0</v>
      </c>
      <c r="P2772" s="51">
        <f>F2772*$F$11</f>
        <v>0</v>
      </c>
      <c r="Q2772" s="51">
        <f>G2772*$G$11</f>
        <v>234.9</v>
      </c>
      <c r="R2772" s="51">
        <f>H2772*$H$11</f>
        <v>0</v>
      </c>
      <c r="S2772" s="51">
        <f>(N2772/100)*(I2772*$I$11)+(N2772/100)*(J2772*$J$11)</f>
        <v>93.960000000000008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295.97399999999999</v>
      </c>
      <c r="W2772" s="51">
        <f>(R2772/100)*(K2772*$K$11)+(R2772/100)*(L2772*$L$11)</f>
        <v>0</v>
      </c>
      <c r="X2772" s="51">
        <f t="shared" si="343"/>
        <v>211.41000000000003</v>
      </c>
      <c r="Y2772" s="51">
        <f t="shared" si="344"/>
        <v>0</v>
      </c>
      <c r="Z2772" s="51">
        <f t="shared" si="345"/>
        <v>0</v>
      </c>
      <c r="AA2772" s="51">
        <f t="shared" si="346"/>
        <v>530.87400000000002</v>
      </c>
      <c r="AB2772" s="51">
        <f t="shared" si="347"/>
        <v>0</v>
      </c>
      <c r="AC2772" s="52">
        <f t="shared" si="348"/>
        <v>742.3</v>
      </c>
      <c r="AD2772" s="53">
        <f>(ROUND(AC2772-AC2764,1)/AC2764)</f>
        <v>0.17192927060309443</v>
      </c>
      <c r="AE2772" s="44"/>
      <c r="AF2772" s="45"/>
    </row>
    <row r="2773" spans="1:32" x14ac:dyDescent="0.25">
      <c r="A2773" s="46" t="s">
        <v>37</v>
      </c>
      <c r="B2773" s="61"/>
      <c r="C2773" s="48" t="s">
        <v>13</v>
      </c>
      <c r="D2773" s="49">
        <v>87</v>
      </c>
      <c r="E2773" s="49">
        <v>0</v>
      </c>
      <c r="F2773" s="49">
        <v>0</v>
      </c>
      <c r="G2773" s="49">
        <v>0</v>
      </c>
      <c r="H2773" s="49">
        <v>174</v>
      </c>
      <c r="I2773" s="50">
        <v>80</v>
      </c>
      <c r="J2773" s="50">
        <v>0</v>
      </c>
      <c r="K2773" s="50">
        <v>45</v>
      </c>
      <c r="L2773" s="50">
        <v>45</v>
      </c>
      <c r="M2773" s="50">
        <v>0</v>
      </c>
      <c r="N2773" s="51">
        <f>D2773*$D$12</f>
        <v>117.45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234.9</v>
      </c>
      <c r="S2773" s="51">
        <f>(N2773/100)*(I2773*$I$12)+(N2773/100)*(J2773*$J$12)</f>
        <v>93.960000000000008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295.97399999999999</v>
      </c>
      <c r="X2773" s="51">
        <f t="shared" si="343"/>
        <v>211.41000000000003</v>
      </c>
      <c r="Y2773" s="51">
        <f t="shared" si="344"/>
        <v>0</v>
      </c>
      <c r="Z2773" s="51">
        <f t="shared" si="345"/>
        <v>0</v>
      </c>
      <c r="AA2773" s="51">
        <f t="shared" si="346"/>
        <v>0</v>
      </c>
      <c r="AB2773" s="51">
        <f t="shared" si="347"/>
        <v>530.87400000000002</v>
      </c>
      <c r="AC2773" s="52">
        <f t="shared" si="348"/>
        <v>742.3</v>
      </c>
      <c r="AD2773" s="53">
        <f>(ROUND(AC2773-AC2764,1)/AC2764)</f>
        <v>0.17192927060309443</v>
      </c>
      <c r="AE2773" s="44"/>
      <c r="AF2773" s="45"/>
    </row>
    <row r="2774" spans="1:32" x14ac:dyDescent="0.25">
      <c r="A2774" s="46" t="s">
        <v>38</v>
      </c>
      <c r="B2774" s="61"/>
      <c r="C2774" s="48" t="s">
        <v>14</v>
      </c>
      <c r="D2774" s="49">
        <v>174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110</v>
      </c>
      <c r="N2774" s="51">
        <f>D2774*$D$13</f>
        <v>234.9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516.78000000000009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43"/>
        <v>751.68000000000006</v>
      </c>
      <c r="Y2774" s="51">
        <f t="shared" si="344"/>
        <v>0</v>
      </c>
      <c r="Z2774" s="51">
        <f t="shared" si="345"/>
        <v>0</v>
      </c>
      <c r="AA2774" s="51">
        <f t="shared" si="346"/>
        <v>0</v>
      </c>
      <c r="AB2774" s="51">
        <f t="shared" si="347"/>
        <v>0</v>
      </c>
      <c r="AC2774" s="52">
        <f t="shared" si="348"/>
        <v>751.7</v>
      </c>
      <c r="AD2774" s="53">
        <f>(ROUND(AC2774-AC2764,1)/AC2764)</f>
        <v>0.18676981370382065</v>
      </c>
      <c r="AE2774" s="44"/>
      <c r="AF2774" s="45"/>
    </row>
    <row r="2775" spans="1:32" x14ac:dyDescent="0.25">
      <c r="A2775" s="46" t="s">
        <v>39</v>
      </c>
      <c r="B2775" s="61"/>
      <c r="C2775" s="48" t="s">
        <v>15</v>
      </c>
      <c r="D2775" s="49">
        <v>174</v>
      </c>
      <c r="E2775" s="49">
        <v>0</v>
      </c>
      <c r="F2775" s="49">
        <v>0</v>
      </c>
      <c r="G2775" s="49">
        <v>0</v>
      </c>
      <c r="H2775" s="49">
        <v>0</v>
      </c>
      <c r="I2775" s="50">
        <v>80</v>
      </c>
      <c r="J2775" s="50">
        <v>0</v>
      </c>
      <c r="K2775" s="50">
        <v>70</v>
      </c>
      <c r="L2775" s="50">
        <v>0</v>
      </c>
      <c r="M2775" s="50">
        <v>0</v>
      </c>
      <c r="N2775" s="51">
        <f>D2775*$D$14</f>
        <v>234.9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516.78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43"/>
        <v>751.68</v>
      </c>
      <c r="Y2775" s="51">
        <f t="shared" si="344"/>
        <v>0</v>
      </c>
      <c r="Z2775" s="51">
        <f t="shared" si="345"/>
        <v>0</v>
      </c>
      <c r="AA2775" s="51">
        <f t="shared" si="346"/>
        <v>0</v>
      </c>
      <c r="AB2775" s="51">
        <f t="shared" si="347"/>
        <v>0</v>
      </c>
      <c r="AC2775" s="52">
        <f t="shared" si="348"/>
        <v>751.7</v>
      </c>
      <c r="AD2775" s="53">
        <f>(ROUND(AC2775-AC2764,1)/AC2764)</f>
        <v>0.18676981370382065</v>
      </c>
      <c r="AE2775" s="35"/>
      <c r="AF2775" s="45"/>
    </row>
    <row r="2776" spans="1:32" x14ac:dyDescent="0.25">
      <c r="A2776" s="46"/>
      <c r="B2776" s="61"/>
      <c r="C2776" s="48" t="s">
        <v>16</v>
      </c>
      <c r="D2776" s="49">
        <v>174</v>
      </c>
      <c r="E2776" s="49">
        <v>0</v>
      </c>
      <c r="F2776" s="49">
        <v>0</v>
      </c>
      <c r="G2776" s="49">
        <v>0</v>
      </c>
      <c r="H2776" s="49">
        <v>0</v>
      </c>
      <c r="I2776" s="50">
        <v>80</v>
      </c>
      <c r="J2776" s="50">
        <v>0</v>
      </c>
      <c r="K2776" s="50">
        <v>0</v>
      </c>
      <c r="L2776" s="50">
        <v>70</v>
      </c>
      <c r="M2776" s="50">
        <v>0</v>
      </c>
      <c r="N2776" s="51">
        <f>D2776*$D$15</f>
        <v>234.9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516.78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43"/>
        <v>751.68</v>
      </c>
      <c r="Y2776" s="51">
        <f t="shared" si="344"/>
        <v>0</v>
      </c>
      <c r="Z2776" s="51">
        <f t="shared" si="345"/>
        <v>0</v>
      </c>
      <c r="AA2776" s="51">
        <f t="shared" si="346"/>
        <v>0</v>
      </c>
      <c r="AB2776" s="51">
        <f t="shared" si="347"/>
        <v>0</v>
      </c>
      <c r="AC2776" s="52">
        <f t="shared" si="348"/>
        <v>751.7</v>
      </c>
      <c r="AD2776" s="53">
        <f>(ROUND(AC2776-AC2764,1)/AC2764)</f>
        <v>0.18676981370382065</v>
      </c>
      <c r="AE2776" s="44"/>
      <c r="AF2776" s="45"/>
    </row>
    <row r="2777" spans="1:32" x14ac:dyDescent="0.25">
      <c r="A2777" s="46"/>
      <c r="B2777" s="61"/>
      <c r="C2777" s="48" t="s">
        <v>17</v>
      </c>
      <c r="D2777" s="49">
        <v>174</v>
      </c>
      <c r="E2777" s="49">
        <v>0</v>
      </c>
      <c r="F2777" s="49">
        <v>0</v>
      </c>
      <c r="G2777" s="49">
        <v>0</v>
      </c>
      <c r="H2777" s="49">
        <v>0</v>
      </c>
      <c r="I2777" s="50">
        <v>80</v>
      </c>
      <c r="J2777" s="50">
        <v>45</v>
      </c>
      <c r="K2777" s="50">
        <v>0</v>
      </c>
      <c r="L2777" s="50">
        <v>0</v>
      </c>
      <c r="M2777" s="50">
        <v>0</v>
      </c>
      <c r="N2777" s="51">
        <f>D2777*$D$16</f>
        <v>234.9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452.18250000000006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43"/>
        <v>687.0825000000001</v>
      </c>
      <c r="Y2777" s="51">
        <f t="shared" si="344"/>
        <v>0</v>
      </c>
      <c r="Z2777" s="51">
        <f t="shared" si="345"/>
        <v>0</v>
      </c>
      <c r="AA2777" s="51">
        <f t="shared" si="346"/>
        <v>0</v>
      </c>
      <c r="AB2777" s="51">
        <f t="shared" si="347"/>
        <v>0</v>
      </c>
      <c r="AC2777" s="52">
        <f t="shared" si="348"/>
        <v>687.1</v>
      </c>
      <c r="AD2777" s="53">
        <f>(ROUND(AC2777-AC2764,1)/AC2764)</f>
        <v>8.4780549415850975E-2</v>
      </c>
      <c r="AE2777" s="44"/>
      <c r="AF2777" s="45"/>
    </row>
    <row r="2778" spans="1:32" x14ac:dyDescent="0.25">
      <c r="A2778" s="46"/>
      <c r="B2778" s="61"/>
      <c r="C2778" s="48" t="s">
        <v>18</v>
      </c>
      <c r="D2778" s="49">
        <v>174</v>
      </c>
      <c r="E2778" s="49">
        <v>0</v>
      </c>
      <c r="F2778" s="49">
        <v>0</v>
      </c>
      <c r="G2778" s="49">
        <v>0</v>
      </c>
      <c r="H2778" s="49">
        <v>0</v>
      </c>
      <c r="I2778" s="50">
        <v>100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234.9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587.25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43"/>
        <v>822.15</v>
      </c>
      <c r="Y2778" s="51">
        <f t="shared" si="344"/>
        <v>0</v>
      </c>
      <c r="Z2778" s="51">
        <f t="shared" si="345"/>
        <v>0</v>
      </c>
      <c r="AA2778" s="51">
        <f t="shared" si="346"/>
        <v>0</v>
      </c>
      <c r="AB2778" s="51">
        <f t="shared" si="347"/>
        <v>0</v>
      </c>
      <c r="AC2778" s="52">
        <f t="shared" si="348"/>
        <v>822.2</v>
      </c>
      <c r="AD2778" s="53">
        <f>(ROUND(AC2778-AC2764,1)/AC2764)</f>
        <v>0.29807388695926745</v>
      </c>
      <c r="AE2778" s="44" t="s">
        <v>28</v>
      </c>
      <c r="AF2778" s="45"/>
    </row>
    <row r="2779" spans="1:32" x14ac:dyDescent="0.25">
      <c r="A2779" s="54" t="s">
        <v>19</v>
      </c>
      <c r="B2779" s="58" t="s">
        <v>239</v>
      </c>
      <c r="C2779" s="38" t="s">
        <v>50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50</v>
      </c>
      <c r="J2779" s="40">
        <v>0</v>
      </c>
      <c r="K2779" s="40">
        <v>0</v>
      </c>
      <c r="L2779" s="40">
        <v>40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(N2779/100)*(I2779*$I$3)+(N2779/100)*(J2779*$J$3)+(N2779/100)*(L2779*$L$3)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43"/>
        <v>627.20000000000005</v>
      </c>
      <c r="Y2779" s="41">
        <f t="shared" si="344"/>
        <v>0</v>
      </c>
      <c r="Z2779" s="41">
        <f t="shared" si="345"/>
        <v>0</v>
      </c>
      <c r="AA2779" s="41">
        <f t="shared" si="346"/>
        <v>0</v>
      </c>
      <c r="AB2779" s="41">
        <f t="shared" si="347"/>
        <v>0</v>
      </c>
      <c r="AC2779" s="42">
        <f t="shared" si="348"/>
        <v>627.20000000000005</v>
      </c>
      <c r="AD2779" s="43" t="s">
        <v>16</v>
      </c>
      <c r="AE2779" s="44"/>
      <c r="AF2779" s="45"/>
    </row>
    <row r="2780" spans="1:32" x14ac:dyDescent="0.25">
      <c r="A2780" s="46" t="s">
        <v>29</v>
      </c>
      <c r="B2780" s="59">
        <v>32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60</v>
      </c>
      <c r="J2780" s="50">
        <v>20</v>
      </c>
      <c r="K2780" s="50">
        <v>0</v>
      </c>
      <c r="L2780" s="50">
        <v>40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(N2780/100)*(I2780*$I$4)+(N2780/100)*(J2780*$J$4)+(N2780/100)*(L2780*$L$4)</f>
        <v>518.40000000000009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43"/>
        <v>734.40000000000009</v>
      </c>
      <c r="Y2780" s="51">
        <f t="shared" si="344"/>
        <v>0</v>
      </c>
      <c r="Z2780" s="51">
        <f t="shared" si="345"/>
        <v>0</v>
      </c>
      <c r="AA2780" s="51">
        <f t="shared" si="346"/>
        <v>0</v>
      </c>
      <c r="AB2780" s="51">
        <f t="shared" si="347"/>
        <v>0</v>
      </c>
      <c r="AC2780" s="52">
        <f t="shared" si="348"/>
        <v>734.4</v>
      </c>
      <c r="AD2780" s="53">
        <f>(ROUND(AC2780-AC2779,1)/AC2779)</f>
        <v>0.17091836734693877</v>
      </c>
      <c r="AE2780" s="44"/>
      <c r="AF2780" s="45"/>
    </row>
    <row r="2781" spans="1:32" x14ac:dyDescent="0.25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50</v>
      </c>
      <c r="J2781" s="50">
        <v>0</v>
      </c>
      <c r="K2781" s="50">
        <v>0</v>
      </c>
      <c r="L2781" s="50">
        <v>40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(N2781/100)*(I2781*$I$5)+(N2781/100)*(J2781*$J$5)+(N2781/100)*(L2781*$L$5)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43"/>
        <v>627.20000000000005</v>
      </c>
      <c r="Y2781" s="51">
        <f t="shared" si="344"/>
        <v>0</v>
      </c>
      <c r="Z2781" s="51">
        <f t="shared" si="345"/>
        <v>0</v>
      </c>
      <c r="AA2781" s="51">
        <f t="shared" si="346"/>
        <v>0</v>
      </c>
      <c r="AB2781" s="51">
        <f t="shared" si="347"/>
        <v>0</v>
      </c>
      <c r="AC2781" s="52">
        <f t="shared" si="348"/>
        <v>627.20000000000005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50</v>
      </c>
      <c r="J2782" s="50">
        <v>0</v>
      </c>
      <c r="K2782" s="50">
        <v>0</v>
      </c>
      <c r="L2782" s="50">
        <v>40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(N2782/100)*(I2782*$I$6)+(N2782/100)*(J2782*$J$6)+(N2782/100)*(L2782*$L$6)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43"/>
        <v>627.20000000000005</v>
      </c>
      <c r="Y2782" s="51">
        <f t="shared" si="344"/>
        <v>0</v>
      </c>
      <c r="Z2782" s="51">
        <f t="shared" si="345"/>
        <v>0</v>
      </c>
      <c r="AA2782" s="51">
        <f t="shared" si="346"/>
        <v>0</v>
      </c>
      <c r="AB2782" s="51">
        <f t="shared" si="347"/>
        <v>0</v>
      </c>
      <c r="AC2782" s="52">
        <f t="shared" si="348"/>
        <v>627.20000000000005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50</v>
      </c>
      <c r="J2783" s="50">
        <v>0</v>
      </c>
      <c r="K2783" s="50">
        <v>0</v>
      </c>
      <c r="L2783" s="50">
        <v>40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(N2783/100)*(I2783*$I$7)+(N2783/100)*(J2783*$J$7)+(N2783/100)*(L2783*$L$7)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43"/>
        <v>627.20000000000005</v>
      </c>
      <c r="Y2783" s="51">
        <f t="shared" si="344"/>
        <v>0</v>
      </c>
      <c r="Z2783" s="51">
        <f t="shared" si="345"/>
        <v>0</v>
      </c>
      <c r="AA2783" s="51">
        <f t="shared" si="346"/>
        <v>0</v>
      </c>
      <c r="AB2783" s="51">
        <f t="shared" si="347"/>
        <v>0</v>
      </c>
      <c r="AC2783" s="52">
        <f t="shared" si="348"/>
        <v>627.20000000000005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50</v>
      </c>
      <c r="J2784" s="50">
        <v>0</v>
      </c>
      <c r="K2784" s="50">
        <v>0</v>
      </c>
      <c r="L2784" s="50">
        <v>40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(N2784/100)*(I2784*$I$8)+(N2784/100)*(J2784*$J$8)+(N2784/100)*(L2784*$L$8)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43"/>
        <v>627.20000000000005</v>
      </c>
      <c r="Y2784" s="51">
        <f t="shared" si="344"/>
        <v>0</v>
      </c>
      <c r="Z2784" s="51">
        <f t="shared" si="345"/>
        <v>0</v>
      </c>
      <c r="AA2784" s="51">
        <f t="shared" si="346"/>
        <v>0</v>
      </c>
      <c r="AB2784" s="51">
        <f t="shared" si="347"/>
        <v>0</v>
      </c>
      <c r="AC2784" s="52">
        <f t="shared" si="348"/>
        <v>627.20000000000005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50</v>
      </c>
      <c r="J2785" s="50">
        <v>0</v>
      </c>
      <c r="K2785" s="50">
        <v>114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(N2785/100)*(I2785*$I$9)+(N2785/100)*(J2785*$J$9)+(N2785/100)*(L2785*$L$9)</f>
        <v>54</v>
      </c>
      <c r="T2785" s="51">
        <f>(O2785/100)*(K2785*$K$9)</f>
        <v>344.73599999999999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43"/>
        <v>162</v>
      </c>
      <c r="Y2785" s="51">
        <f t="shared" si="344"/>
        <v>560.73599999999999</v>
      </c>
      <c r="Z2785" s="51">
        <f t="shared" si="345"/>
        <v>0</v>
      </c>
      <c r="AA2785" s="51">
        <f t="shared" si="346"/>
        <v>0</v>
      </c>
      <c r="AB2785" s="51">
        <f t="shared" si="347"/>
        <v>0</v>
      </c>
      <c r="AC2785" s="52">
        <f t="shared" si="348"/>
        <v>722.7</v>
      </c>
      <c r="AD2785" s="53">
        <f>(ROUND(AC2785-AC2779,1)/AC2779)</f>
        <v>0.15226403061224489</v>
      </c>
      <c r="AE2785" s="44"/>
      <c r="AF2785" s="45"/>
    </row>
    <row r="2786" spans="1:32" x14ac:dyDescent="0.25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50</v>
      </c>
      <c r="J2786" s="50">
        <v>0</v>
      </c>
      <c r="K2786" s="50">
        <v>46</v>
      </c>
      <c r="L2786" s="50">
        <v>46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(N2786/100)*(I2786*$I$10)+(N2786/100)*(J2786*$J$10)+(N2786/100)*(L2786*$L$10)</f>
        <v>123.55199999999999</v>
      </c>
      <c r="T2786" s="51">
        <f>(O2786/100)*(K2786*$J$10)</f>
        <v>0</v>
      </c>
      <c r="U2786" s="51">
        <f>(P2786/100)*(K2786*$K$10)+(P2786/100)*(L2786*$L$10)</f>
        <v>278.20799999999997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43"/>
        <v>231.55199999999999</v>
      </c>
      <c r="Y2786" s="51">
        <f t="shared" si="344"/>
        <v>0</v>
      </c>
      <c r="Z2786" s="51">
        <f t="shared" si="345"/>
        <v>494.20799999999997</v>
      </c>
      <c r="AA2786" s="51">
        <f t="shared" si="346"/>
        <v>0</v>
      </c>
      <c r="AB2786" s="51">
        <f t="shared" si="347"/>
        <v>0</v>
      </c>
      <c r="AC2786" s="52">
        <f t="shared" si="348"/>
        <v>725.8</v>
      </c>
      <c r="AD2786" s="53">
        <f>(ROUND(AC2786-AC2779,1)/AC2779)</f>
        <v>0.1572066326530612</v>
      </c>
      <c r="AE2786" s="44"/>
      <c r="AF2786" s="45"/>
    </row>
    <row r="2787" spans="1:32" x14ac:dyDescent="0.25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50</v>
      </c>
      <c r="J2787" s="50">
        <v>0</v>
      </c>
      <c r="K2787" s="50">
        <v>0</v>
      </c>
      <c r="L2787" s="50">
        <v>78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(N2787/100)*(I2787*$I$11)+(N2787/100)*(J2787*$J$11)+(N2787/100)*(L2787*$L$11)</f>
        <v>171.93599999999998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235.87199999999999</v>
      </c>
      <c r="W2787" s="51">
        <f>(R2787/100)*(K2787*$K$11)+(R2787/100)*(L2787*$L$11)</f>
        <v>0</v>
      </c>
      <c r="X2787" s="51">
        <f t="shared" ref="X2787:X2850" si="349">N2787+S2787</f>
        <v>279.93599999999998</v>
      </c>
      <c r="Y2787" s="51">
        <f t="shared" ref="Y2787:Y2850" si="350">O2787+T2787</f>
        <v>0</v>
      </c>
      <c r="Z2787" s="51">
        <f t="shared" ref="Z2787:Z2850" si="351">P2787+U2787</f>
        <v>0</v>
      </c>
      <c r="AA2787" s="51">
        <f t="shared" ref="AA2787:AA2850" si="352">Q2787+V2787</f>
        <v>451.87199999999996</v>
      </c>
      <c r="AB2787" s="51">
        <f t="shared" ref="AB2787:AB2850" si="353">R2787+W2787</f>
        <v>0</v>
      </c>
      <c r="AC2787" s="52">
        <f t="shared" ref="AC2787:AC2850" si="354">ROUND(X2787+Y2787+Z2787+AA2787+AB2787,1)</f>
        <v>731.8</v>
      </c>
      <c r="AD2787" s="53">
        <f>(ROUND(AC2787-AC2779,1)/AC2779)</f>
        <v>0.16677295918367344</v>
      </c>
      <c r="AE2787" s="44"/>
      <c r="AF2787" s="45"/>
    </row>
    <row r="2788" spans="1:32" x14ac:dyDescent="0.25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50</v>
      </c>
      <c r="J2788" s="50">
        <v>0</v>
      </c>
      <c r="K2788" s="50">
        <v>46</v>
      </c>
      <c r="L2788" s="50">
        <v>46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(N2788/100)*(I2788*$I$12)+(N2788/100)*(J2788*$J$12)+(N2788/100)*(L2788*$L$12)</f>
        <v>123.55199999999999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278.20799999999997</v>
      </c>
      <c r="X2788" s="51">
        <f t="shared" si="349"/>
        <v>231.55199999999999</v>
      </c>
      <c r="Y2788" s="51">
        <f t="shared" si="350"/>
        <v>0</v>
      </c>
      <c r="Z2788" s="51">
        <f t="shared" si="351"/>
        <v>0</v>
      </c>
      <c r="AA2788" s="51">
        <f t="shared" si="352"/>
        <v>0</v>
      </c>
      <c r="AB2788" s="51">
        <f t="shared" si="353"/>
        <v>494.20799999999997</v>
      </c>
      <c r="AC2788" s="52">
        <f t="shared" si="354"/>
        <v>725.8</v>
      </c>
      <c r="AD2788" s="53">
        <f>(ROUND(AC2788-AC2779,1)/AC2779)</f>
        <v>0.1572066326530612</v>
      </c>
      <c r="AE2788" s="44"/>
      <c r="AF2788" s="45"/>
    </row>
    <row r="2789" spans="1:32" x14ac:dyDescent="0.25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(N2789/100)*(I2789*$I$13)+(N2789/100)*(J2789*$J$13)+(N2789/100)*(M2789*$M$13)+(N2789/100)*(L2789*$L$13)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49"/>
        <v>734.40000000000009</v>
      </c>
      <c r="Y2789" s="51">
        <f t="shared" si="350"/>
        <v>0</v>
      </c>
      <c r="Z2789" s="51">
        <f t="shared" si="351"/>
        <v>0</v>
      </c>
      <c r="AA2789" s="51">
        <f t="shared" si="352"/>
        <v>0</v>
      </c>
      <c r="AB2789" s="51">
        <f t="shared" si="353"/>
        <v>0</v>
      </c>
      <c r="AC2789" s="52">
        <f t="shared" si="354"/>
        <v>734.4</v>
      </c>
      <c r="AD2789" s="53">
        <f>(ROUND(AC2789-AC2779,1)/AC2779)</f>
        <v>0.17091836734693877</v>
      </c>
      <c r="AE2789" s="44"/>
      <c r="AF2789" s="45"/>
    </row>
    <row r="2790" spans="1:32" x14ac:dyDescent="0.25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50</v>
      </c>
      <c r="J2790" s="50">
        <v>0</v>
      </c>
      <c r="K2790" s="50">
        <v>85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475.20000000000005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49"/>
        <v>691.2</v>
      </c>
      <c r="Y2790" s="51">
        <f t="shared" si="350"/>
        <v>0</v>
      </c>
      <c r="Z2790" s="51">
        <f t="shared" si="351"/>
        <v>0</v>
      </c>
      <c r="AA2790" s="51">
        <f t="shared" si="352"/>
        <v>0</v>
      </c>
      <c r="AB2790" s="51">
        <f t="shared" si="353"/>
        <v>0</v>
      </c>
      <c r="AC2790" s="52">
        <f t="shared" si="354"/>
        <v>691.2</v>
      </c>
      <c r="AD2790" s="53">
        <f>(ROUND(AC2790-AC2779,1)/AC2779)</f>
        <v>0.1020408163265306</v>
      </c>
      <c r="AE2790" s="44"/>
      <c r="AF2790" s="45"/>
    </row>
    <row r="2791" spans="1:32" x14ac:dyDescent="0.25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50</v>
      </c>
      <c r="J2791" s="50">
        <v>0</v>
      </c>
      <c r="K2791" s="50">
        <v>0</v>
      </c>
      <c r="L2791" s="50">
        <v>85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475.20000000000005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49"/>
        <v>691.2</v>
      </c>
      <c r="Y2791" s="51">
        <f t="shared" si="350"/>
        <v>0</v>
      </c>
      <c r="Z2791" s="51">
        <f t="shared" si="351"/>
        <v>0</v>
      </c>
      <c r="AA2791" s="51">
        <f t="shared" si="352"/>
        <v>0</v>
      </c>
      <c r="AB2791" s="51">
        <f t="shared" si="353"/>
        <v>0</v>
      </c>
      <c r="AC2791" s="52">
        <f t="shared" si="354"/>
        <v>691.2</v>
      </c>
      <c r="AD2791" s="53">
        <f>(ROUND(AC2791-AC2779,1)/AC2779)</f>
        <v>0.1020408163265306</v>
      </c>
      <c r="AE2791" s="35"/>
      <c r="AF2791" s="45"/>
    </row>
    <row r="2792" spans="1:32" x14ac:dyDescent="0.25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50</v>
      </c>
      <c r="J2792" s="50">
        <v>50</v>
      </c>
      <c r="K2792" s="50">
        <v>0</v>
      </c>
      <c r="L2792" s="50">
        <v>40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(N2792/100)*(I2792*$I$16)+(N2792/100)*(J2792*$J$16)+(N2792/100)*(L2792*$L$16)</f>
        <v>464.4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49"/>
        <v>680.4</v>
      </c>
      <c r="Y2792" s="51">
        <f t="shared" si="350"/>
        <v>0</v>
      </c>
      <c r="Z2792" s="51">
        <f t="shared" si="351"/>
        <v>0</v>
      </c>
      <c r="AA2792" s="51">
        <f t="shared" si="352"/>
        <v>0</v>
      </c>
      <c r="AB2792" s="51">
        <f t="shared" si="353"/>
        <v>0</v>
      </c>
      <c r="AC2792" s="52">
        <f t="shared" si="354"/>
        <v>680.4</v>
      </c>
      <c r="AD2792" s="53">
        <f>(ROUND(AC2792-AC2779,1)/AC2779)</f>
        <v>8.4821428571428575E-2</v>
      </c>
      <c r="AE2792" s="44"/>
      <c r="AF2792" s="45"/>
    </row>
    <row r="2793" spans="1:32" x14ac:dyDescent="0.25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90</v>
      </c>
      <c r="J2793" s="50">
        <v>0</v>
      </c>
      <c r="K2793" s="50">
        <v>0</v>
      </c>
      <c r="L2793" s="50">
        <v>40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(N2793/100)*(I2793*$I$17)+(N2793/100)*(J2793*$J$17)+(N2793/100)*(L2793*$L$17)</f>
        <v>572.40000000000009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49"/>
        <v>788.40000000000009</v>
      </c>
      <c r="Y2793" s="51">
        <f t="shared" si="350"/>
        <v>0</v>
      </c>
      <c r="Z2793" s="51">
        <f t="shared" si="351"/>
        <v>0</v>
      </c>
      <c r="AA2793" s="51">
        <f t="shared" si="352"/>
        <v>0</v>
      </c>
      <c r="AB2793" s="51">
        <f t="shared" si="353"/>
        <v>0</v>
      </c>
      <c r="AC2793" s="52">
        <f t="shared" si="354"/>
        <v>788.4</v>
      </c>
      <c r="AD2793" s="53">
        <f>(ROUND(AC2793-AC2779,1)/AC2779)</f>
        <v>0.25701530612244894</v>
      </c>
      <c r="AE2793" s="44"/>
      <c r="AF2793" s="45"/>
    </row>
    <row r="2794" spans="1:32" x14ac:dyDescent="0.25">
      <c r="A2794" s="54" t="s">
        <v>19</v>
      </c>
      <c r="B2794" s="60" t="s">
        <v>240</v>
      </c>
      <c r="C2794" s="38" t="s">
        <v>53</v>
      </c>
      <c r="D2794" s="39">
        <v>185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0</v>
      </c>
      <c r="K2794" s="40">
        <v>0</v>
      </c>
      <c r="L2794" s="40">
        <v>0</v>
      </c>
      <c r="M2794" s="40">
        <v>0</v>
      </c>
      <c r="N2794" s="41">
        <f>D2794*$D$3</f>
        <v>259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362.59999999999997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49"/>
        <v>621.59999999999991</v>
      </c>
      <c r="Y2794" s="41">
        <f t="shared" si="350"/>
        <v>0</v>
      </c>
      <c r="Z2794" s="41">
        <f t="shared" si="351"/>
        <v>0</v>
      </c>
      <c r="AA2794" s="41">
        <f t="shared" si="352"/>
        <v>0</v>
      </c>
      <c r="AB2794" s="41">
        <f t="shared" si="353"/>
        <v>0</v>
      </c>
      <c r="AC2794" s="42">
        <f t="shared" si="354"/>
        <v>621.6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61">
        <v>32</v>
      </c>
      <c r="C2795" s="48" t="s">
        <v>5</v>
      </c>
      <c r="D2795" s="49">
        <v>185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10</v>
      </c>
      <c r="K2795" s="50">
        <v>0</v>
      </c>
      <c r="L2795" s="50">
        <v>0</v>
      </c>
      <c r="M2795" s="50">
        <v>0</v>
      </c>
      <c r="N2795" s="51">
        <f>D2795*$D$4</f>
        <v>249.75000000000003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449.55000000000007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49"/>
        <v>699.30000000000007</v>
      </c>
      <c r="Y2795" s="51">
        <f t="shared" si="350"/>
        <v>0</v>
      </c>
      <c r="Z2795" s="51">
        <f t="shared" si="351"/>
        <v>0</v>
      </c>
      <c r="AA2795" s="51">
        <f t="shared" si="352"/>
        <v>0</v>
      </c>
      <c r="AB2795" s="51">
        <f t="shared" si="353"/>
        <v>0</v>
      </c>
      <c r="AC2795" s="52">
        <f t="shared" si="354"/>
        <v>699.3</v>
      </c>
      <c r="AD2795" s="53">
        <f>(ROUND(AC2795-AC2794,1)/AC2794)</f>
        <v>0.125</v>
      </c>
      <c r="AE2795" s="44"/>
      <c r="AF2795" s="45"/>
    </row>
    <row r="2796" spans="1:32" x14ac:dyDescent="0.25">
      <c r="A2796" s="46" t="s">
        <v>30</v>
      </c>
      <c r="B2796" s="61">
        <v>0</v>
      </c>
      <c r="C2796" s="48" t="s">
        <v>6</v>
      </c>
      <c r="D2796" s="49">
        <v>185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0</v>
      </c>
      <c r="K2796" s="50">
        <v>0</v>
      </c>
      <c r="L2796" s="50">
        <v>0</v>
      </c>
      <c r="M2796" s="50">
        <v>0</v>
      </c>
      <c r="N2796" s="51">
        <f>D2796*$D$5</f>
        <v>259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362.59999999999997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49"/>
        <v>621.59999999999991</v>
      </c>
      <c r="Y2796" s="51">
        <f t="shared" si="350"/>
        <v>0</v>
      </c>
      <c r="Z2796" s="51">
        <f t="shared" si="351"/>
        <v>0</v>
      </c>
      <c r="AA2796" s="51">
        <f t="shared" si="352"/>
        <v>0</v>
      </c>
      <c r="AB2796" s="51">
        <f t="shared" si="353"/>
        <v>0</v>
      </c>
      <c r="AC2796" s="52">
        <f t="shared" si="354"/>
        <v>621.6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61">
        <v>0</v>
      </c>
      <c r="C2797" s="48" t="s">
        <v>7</v>
      </c>
      <c r="D2797" s="49">
        <v>185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0</v>
      </c>
      <c r="K2797" s="50">
        <v>0</v>
      </c>
      <c r="L2797" s="50">
        <v>0</v>
      </c>
      <c r="M2797" s="50">
        <v>0</v>
      </c>
      <c r="N2797" s="51">
        <f>D2797*$D$6</f>
        <v>259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362.59999999999997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49"/>
        <v>621.59999999999991</v>
      </c>
      <c r="Y2797" s="51">
        <f t="shared" si="350"/>
        <v>0</v>
      </c>
      <c r="Z2797" s="51">
        <f t="shared" si="351"/>
        <v>0</v>
      </c>
      <c r="AA2797" s="51">
        <f t="shared" si="352"/>
        <v>0</v>
      </c>
      <c r="AB2797" s="51">
        <f t="shared" si="353"/>
        <v>0</v>
      </c>
      <c r="AC2797" s="52">
        <f t="shared" si="354"/>
        <v>621.6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61">
        <v>0</v>
      </c>
      <c r="C2798" s="48" t="s">
        <v>8</v>
      </c>
      <c r="D2798" s="49">
        <v>185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D2798*$D$7</f>
        <v>259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362.59999999999997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49"/>
        <v>621.59999999999991</v>
      </c>
      <c r="Y2798" s="51">
        <f t="shared" si="350"/>
        <v>0</v>
      </c>
      <c r="Z2798" s="51">
        <f t="shared" si="351"/>
        <v>0</v>
      </c>
      <c r="AA2798" s="51">
        <f t="shared" si="352"/>
        <v>0</v>
      </c>
      <c r="AB2798" s="51">
        <f t="shared" si="353"/>
        <v>0</v>
      </c>
      <c r="AC2798" s="52">
        <f t="shared" si="354"/>
        <v>621.6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61"/>
      <c r="C2799" s="48" t="s">
        <v>9</v>
      </c>
      <c r="D2799" s="49">
        <v>185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D2799*$D$8</f>
        <v>259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362.59999999999997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49"/>
        <v>621.59999999999991</v>
      </c>
      <c r="Y2799" s="51">
        <f t="shared" si="350"/>
        <v>0</v>
      </c>
      <c r="Z2799" s="51">
        <f t="shared" si="351"/>
        <v>0</v>
      </c>
      <c r="AA2799" s="51">
        <f t="shared" si="352"/>
        <v>0</v>
      </c>
      <c r="AB2799" s="51">
        <f t="shared" si="353"/>
        <v>0</v>
      </c>
      <c r="AC2799" s="52">
        <f t="shared" si="354"/>
        <v>621.6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61"/>
      <c r="C2800" s="48" t="s">
        <v>10</v>
      </c>
      <c r="D2800" s="49">
        <v>92</v>
      </c>
      <c r="E2800" s="49">
        <v>185</v>
      </c>
      <c r="F2800" s="49">
        <v>0</v>
      </c>
      <c r="G2800" s="49">
        <v>0</v>
      </c>
      <c r="H2800" s="49">
        <v>0</v>
      </c>
      <c r="I2800" s="50">
        <v>70</v>
      </c>
      <c r="J2800" s="50">
        <v>0</v>
      </c>
      <c r="K2800" s="50">
        <v>75</v>
      </c>
      <c r="L2800" s="50">
        <v>0</v>
      </c>
      <c r="M2800" s="50">
        <v>0</v>
      </c>
      <c r="N2800" s="51">
        <f>D2800*$D$9</f>
        <v>124.2</v>
      </c>
      <c r="O2800" s="51">
        <f>E2800*$E$9</f>
        <v>249.75000000000003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86.94</v>
      </c>
      <c r="T2800" s="51">
        <f>(O2800/100)*(K2800*$K$9)</f>
        <v>262.23750000000007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49"/>
        <v>211.14</v>
      </c>
      <c r="Y2800" s="51">
        <f t="shared" si="350"/>
        <v>511.98750000000007</v>
      </c>
      <c r="Z2800" s="51">
        <f t="shared" si="351"/>
        <v>0</v>
      </c>
      <c r="AA2800" s="51">
        <f t="shared" si="352"/>
        <v>0</v>
      </c>
      <c r="AB2800" s="51">
        <f t="shared" si="353"/>
        <v>0</v>
      </c>
      <c r="AC2800" s="52">
        <f t="shared" si="354"/>
        <v>723.1</v>
      </c>
      <c r="AD2800" s="53">
        <f>(ROUND(AC2800-AC2794,1)/AC2794)</f>
        <v>0.16328828828828829</v>
      </c>
      <c r="AE2800" s="44"/>
      <c r="AF2800" s="45"/>
    </row>
    <row r="2801" spans="1:32" x14ac:dyDescent="0.25">
      <c r="A2801" s="46" t="s">
        <v>35</v>
      </c>
      <c r="B2801" s="61"/>
      <c r="C2801" s="48" t="s">
        <v>11</v>
      </c>
      <c r="D2801" s="49">
        <v>92</v>
      </c>
      <c r="E2801" s="49">
        <v>0</v>
      </c>
      <c r="F2801" s="49">
        <v>185</v>
      </c>
      <c r="G2801" s="49">
        <v>0</v>
      </c>
      <c r="H2801" s="49">
        <v>0</v>
      </c>
      <c r="I2801" s="50">
        <v>70</v>
      </c>
      <c r="J2801" s="50">
        <v>0</v>
      </c>
      <c r="K2801" s="50">
        <v>37.5</v>
      </c>
      <c r="L2801" s="50">
        <v>37.5</v>
      </c>
      <c r="M2801" s="50">
        <v>0</v>
      </c>
      <c r="N2801" s="51">
        <f>D2801*$D$10</f>
        <v>124.2</v>
      </c>
      <c r="O2801" s="51">
        <f>E2801*$E$10</f>
        <v>0</v>
      </c>
      <c r="P2801" s="51">
        <f>F2801*$F$10</f>
        <v>249.75000000000003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86.94</v>
      </c>
      <c r="T2801" s="51">
        <f>(O2801/100)*(K2801*$J$10)</f>
        <v>0</v>
      </c>
      <c r="U2801" s="51">
        <f>(P2801/100)*(K2801*$K$10)+(P2801/100)*(L2801*$L$10)</f>
        <v>262.23750000000007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49"/>
        <v>211.14</v>
      </c>
      <c r="Y2801" s="51">
        <f t="shared" si="350"/>
        <v>0</v>
      </c>
      <c r="Z2801" s="51">
        <f t="shared" si="351"/>
        <v>511.98750000000007</v>
      </c>
      <c r="AA2801" s="51">
        <f t="shared" si="352"/>
        <v>0</v>
      </c>
      <c r="AB2801" s="51">
        <f t="shared" si="353"/>
        <v>0</v>
      </c>
      <c r="AC2801" s="52">
        <f t="shared" si="354"/>
        <v>723.1</v>
      </c>
      <c r="AD2801" s="53">
        <f>(ROUND(AC2801-AC2794,1)/AC2794)</f>
        <v>0.16328828828828829</v>
      </c>
      <c r="AE2801" s="44"/>
      <c r="AF2801" s="45"/>
    </row>
    <row r="2802" spans="1:32" x14ac:dyDescent="0.25">
      <c r="A2802" s="46" t="s">
        <v>36</v>
      </c>
      <c r="B2802" s="61"/>
      <c r="C2802" s="48" t="s">
        <v>12</v>
      </c>
      <c r="D2802" s="49">
        <v>92</v>
      </c>
      <c r="E2802" s="49">
        <v>0</v>
      </c>
      <c r="F2802" s="49">
        <v>0</v>
      </c>
      <c r="G2802" s="49">
        <v>185</v>
      </c>
      <c r="H2802" s="49">
        <v>0</v>
      </c>
      <c r="I2802" s="50">
        <v>70</v>
      </c>
      <c r="J2802" s="50">
        <v>0</v>
      </c>
      <c r="K2802" s="50">
        <v>0</v>
      </c>
      <c r="L2802" s="50">
        <v>75</v>
      </c>
      <c r="M2802" s="50">
        <v>0</v>
      </c>
      <c r="N2802" s="51">
        <f>D2802*$D$11</f>
        <v>124.2</v>
      </c>
      <c r="O2802" s="51">
        <f>E2802*$E$11</f>
        <v>0</v>
      </c>
      <c r="P2802" s="51">
        <f>F2802*$F$11</f>
        <v>0</v>
      </c>
      <c r="Q2802" s="51">
        <f>G2802*$G$11</f>
        <v>249.75000000000003</v>
      </c>
      <c r="R2802" s="51">
        <f>H2802*$H$11</f>
        <v>0</v>
      </c>
      <c r="S2802" s="51">
        <f>(N2802/100)*(I2802*$I$11)+(N2802/100)*(J2802*$J$11)</f>
        <v>86.94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262.23750000000007</v>
      </c>
      <c r="W2802" s="51">
        <f>(R2802/100)*(K2802*$K$11)+(R2802/100)*(L2802*$L$11)</f>
        <v>0</v>
      </c>
      <c r="X2802" s="51">
        <f t="shared" si="349"/>
        <v>211.14</v>
      </c>
      <c r="Y2802" s="51">
        <f t="shared" si="350"/>
        <v>0</v>
      </c>
      <c r="Z2802" s="51">
        <f t="shared" si="351"/>
        <v>0</v>
      </c>
      <c r="AA2802" s="51">
        <f t="shared" si="352"/>
        <v>511.98750000000007</v>
      </c>
      <c r="AB2802" s="51">
        <f t="shared" si="353"/>
        <v>0</v>
      </c>
      <c r="AC2802" s="52">
        <f t="shared" si="354"/>
        <v>723.1</v>
      </c>
      <c r="AD2802" s="53">
        <f>(ROUND(AC2802-AC2794,1)/AC2794)</f>
        <v>0.16328828828828829</v>
      </c>
      <c r="AE2802" s="44"/>
      <c r="AF2802" s="45"/>
    </row>
    <row r="2803" spans="1:32" x14ac:dyDescent="0.25">
      <c r="A2803" s="46" t="s">
        <v>37</v>
      </c>
      <c r="B2803" s="61"/>
      <c r="C2803" s="48" t="s">
        <v>13</v>
      </c>
      <c r="D2803" s="49">
        <v>92</v>
      </c>
      <c r="E2803" s="49">
        <v>0</v>
      </c>
      <c r="F2803" s="49">
        <v>0</v>
      </c>
      <c r="G2803" s="49">
        <v>0</v>
      </c>
      <c r="H2803" s="49">
        <v>185</v>
      </c>
      <c r="I2803" s="50">
        <v>70</v>
      </c>
      <c r="J2803" s="50">
        <v>0</v>
      </c>
      <c r="K2803" s="50">
        <v>37.5</v>
      </c>
      <c r="L2803" s="50">
        <v>37.5</v>
      </c>
      <c r="M2803" s="50">
        <v>0</v>
      </c>
      <c r="N2803" s="51">
        <f>D2803*$D$12</f>
        <v>124.2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249.75000000000003</v>
      </c>
      <c r="S2803" s="51">
        <f>(N2803/100)*(I2803*$I$12)+(N2803/100)*(J2803*$J$12)</f>
        <v>86.94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262.23750000000007</v>
      </c>
      <c r="X2803" s="51">
        <f t="shared" si="349"/>
        <v>211.14</v>
      </c>
      <c r="Y2803" s="51">
        <f t="shared" si="350"/>
        <v>0</v>
      </c>
      <c r="Z2803" s="51">
        <f t="shared" si="351"/>
        <v>0</v>
      </c>
      <c r="AA2803" s="51">
        <f t="shared" si="352"/>
        <v>0</v>
      </c>
      <c r="AB2803" s="51">
        <f t="shared" si="353"/>
        <v>511.98750000000007</v>
      </c>
      <c r="AC2803" s="52">
        <f t="shared" si="354"/>
        <v>723.1</v>
      </c>
      <c r="AD2803" s="53">
        <f>(ROUND(AC2803-AC2794,1)/AC2794)</f>
        <v>0.16328828828828829</v>
      </c>
      <c r="AE2803" s="44"/>
      <c r="AF2803" s="45"/>
    </row>
    <row r="2804" spans="1:32" x14ac:dyDescent="0.25">
      <c r="A2804" s="46" t="s">
        <v>38</v>
      </c>
      <c r="B2804" s="61"/>
      <c r="C2804" s="48" t="s">
        <v>14</v>
      </c>
      <c r="D2804" s="49">
        <v>185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100</v>
      </c>
      <c r="N2804" s="51">
        <f>D2804*$D$13</f>
        <v>249.75000000000003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499.50000000000011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49"/>
        <v>749.25000000000011</v>
      </c>
      <c r="Y2804" s="51">
        <f t="shared" si="350"/>
        <v>0</v>
      </c>
      <c r="Z2804" s="51">
        <f t="shared" si="351"/>
        <v>0</v>
      </c>
      <c r="AA2804" s="51">
        <f t="shared" si="352"/>
        <v>0</v>
      </c>
      <c r="AB2804" s="51">
        <f t="shared" si="353"/>
        <v>0</v>
      </c>
      <c r="AC2804" s="52">
        <f t="shared" si="354"/>
        <v>749.3</v>
      </c>
      <c r="AD2804" s="53">
        <f>(ROUND(AC2804-AC2794,1)/AC2794)</f>
        <v>0.20543758043758042</v>
      </c>
      <c r="AE2804" s="44"/>
      <c r="AF2804" s="45"/>
    </row>
    <row r="2805" spans="1:32" x14ac:dyDescent="0.25">
      <c r="A2805" s="46" t="s">
        <v>39</v>
      </c>
      <c r="B2805" s="61"/>
      <c r="C2805" s="48" t="s">
        <v>15</v>
      </c>
      <c r="D2805" s="49">
        <v>185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0</v>
      </c>
      <c r="K2805" s="50">
        <v>65</v>
      </c>
      <c r="L2805" s="50">
        <v>0</v>
      </c>
      <c r="M2805" s="50">
        <v>0</v>
      </c>
      <c r="N2805" s="51">
        <f>D2805*$D$14</f>
        <v>249.75000000000003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499.50000000000011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49"/>
        <v>749.25000000000011</v>
      </c>
      <c r="Y2805" s="51">
        <f t="shared" si="350"/>
        <v>0</v>
      </c>
      <c r="Z2805" s="51">
        <f t="shared" si="351"/>
        <v>0</v>
      </c>
      <c r="AA2805" s="51">
        <f t="shared" si="352"/>
        <v>0</v>
      </c>
      <c r="AB2805" s="51">
        <f t="shared" si="353"/>
        <v>0</v>
      </c>
      <c r="AC2805" s="52">
        <f t="shared" si="354"/>
        <v>749.3</v>
      </c>
      <c r="AD2805" s="53">
        <f>(ROUND(AC2805-AC2794,1)/AC2794)</f>
        <v>0.20543758043758042</v>
      </c>
      <c r="AE2805" s="44"/>
      <c r="AF2805" s="45"/>
    </row>
    <row r="2806" spans="1:32" x14ac:dyDescent="0.25">
      <c r="A2806" s="46"/>
      <c r="B2806" s="61"/>
      <c r="C2806" s="48" t="s">
        <v>16</v>
      </c>
      <c r="D2806" s="49">
        <v>185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0</v>
      </c>
      <c r="K2806" s="50">
        <v>0</v>
      </c>
      <c r="L2806" s="50">
        <v>65</v>
      </c>
      <c r="M2806" s="50">
        <v>0</v>
      </c>
      <c r="N2806" s="51">
        <f>D2806*$D$15</f>
        <v>249.75000000000003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499.50000000000011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49"/>
        <v>749.25000000000011</v>
      </c>
      <c r="Y2806" s="51">
        <f t="shared" si="350"/>
        <v>0</v>
      </c>
      <c r="Z2806" s="51">
        <f t="shared" si="351"/>
        <v>0</v>
      </c>
      <c r="AA2806" s="51">
        <f t="shared" si="352"/>
        <v>0</v>
      </c>
      <c r="AB2806" s="51">
        <f t="shared" si="353"/>
        <v>0</v>
      </c>
      <c r="AC2806" s="52">
        <f t="shared" si="354"/>
        <v>749.3</v>
      </c>
      <c r="AD2806" s="53">
        <f>(ROUND(AC2806-AC2794,1)/AC2794)</f>
        <v>0.20543758043758042</v>
      </c>
      <c r="AE2806" s="44"/>
      <c r="AF2806" s="45"/>
    </row>
    <row r="2807" spans="1:32" x14ac:dyDescent="0.25">
      <c r="A2807" s="46"/>
      <c r="B2807" s="61"/>
      <c r="C2807" s="48" t="s">
        <v>17</v>
      </c>
      <c r="D2807" s="49">
        <v>185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42</v>
      </c>
      <c r="K2807" s="50">
        <v>0</v>
      </c>
      <c r="L2807" s="50">
        <v>0</v>
      </c>
      <c r="M2807" s="50">
        <v>0</v>
      </c>
      <c r="N2807" s="51">
        <f>D2807*$D$16</f>
        <v>249.75000000000003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437.06250000000011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49"/>
        <v>686.81250000000011</v>
      </c>
      <c r="Y2807" s="51">
        <f t="shared" si="350"/>
        <v>0</v>
      </c>
      <c r="Z2807" s="51">
        <f t="shared" si="351"/>
        <v>0</v>
      </c>
      <c r="AA2807" s="51">
        <f t="shared" si="352"/>
        <v>0</v>
      </c>
      <c r="AB2807" s="51">
        <f t="shared" si="353"/>
        <v>0</v>
      </c>
      <c r="AC2807" s="52">
        <f t="shared" si="354"/>
        <v>686.8</v>
      </c>
      <c r="AD2807" s="53">
        <f>(ROUND(AC2807-AC2794,1)/AC2794)</f>
        <v>0.10489060489060489</v>
      </c>
      <c r="AE2807" s="44"/>
      <c r="AF2807" s="45"/>
    </row>
    <row r="2808" spans="1:32" x14ac:dyDescent="0.25">
      <c r="A2808" s="46"/>
      <c r="B2808" s="61"/>
      <c r="C2808" s="48" t="s">
        <v>18</v>
      </c>
      <c r="D2808" s="49">
        <v>185</v>
      </c>
      <c r="E2808" s="49">
        <v>0</v>
      </c>
      <c r="F2808" s="49">
        <v>0</v>
      </c>
      <c r="G2808" s="49">
        <v>0</v>
      </c>
      <c r="H2808" s="49">
        <v>0</v>
      </c>
      <c r="I2808" s="50">
        <v>85</v>
      </c>
      <c r="J2808" s="50">
        <v>0</v>
      </c>
      <c r="K2808" s="50">
        <v>0</v>
      </c>
      <c r="L2808" s="50">
        <v>0</v>
      </c>
      <c r="M2808" s="50">
        <v>0</v>
      </c>
      <c r="N2808" s="51">
        <f>D2808*$D$17</f>
        <v>249.75000000000003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530.71875000000011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49"/>
        <v>780.46875000000011</v>
      </c>
      <c r="Y2808" s="51">
        <f t="shared" si="350"/>
        <v>0</v>
      </c>
      <c r="Z2808" s="51">
        <f t="shared" si="351"/>
        <v>0</v>
      </c>
      <c r="AA2808" s="51">
        <f t="shared" si="352"/>
        <v>0</v>
      </c>
      <c r="AB2808" s="51">
        <f t="shared" si="353"/>
        <v>0</v>
      </c>
      <c r="AC2808" s="52">
        <f t="shared" si="354"/>
        <v>780.5</v>
      </c>
      <c r="AD2808" s="53">
        <f>(ROUND(AC2808-AC2794,1)/AC2794)</f>
        <v>0.25563063063063063</v>
      </c>
      <c r="AE2808" s="44"/>
      <c r="AF2808" s="45"/>
    </row>
    <row r="2809" spans="1:32" x14ac:dyDescent="0.25">
      <c r="A2809" s="54" t="s">
        <v>19</v>
      </c>
      <c r="B2809" s="58" t="s">
        <v>241</v>
      </c>
      <c r="C2809" s="38" t="s">
        <v>53</v>
      </c>
      <c r="D2809" s="39">
        <v>160</v>
      </c>
      <c r="E2809" s="39">
        <v>0</v>
      </c>
      <c r="F2809" s="39">
        <v>0</v>
      </c>
      <c r="G2809" s="39">
        <v>0</v>
      </c>
      <c r="H2809" s="39">
        <v>0</v>
      </c>
      <c r="I2809" s="40">
        <v>80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224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403.20000000000005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49"/>
        <v>627.20000000000005</v>
      </c>
      <c r="Y2809" s="41">
        <f t="shared" si="350"/>
        <v>0</v>
      </c>
      <c r="Z2809" s="41">
        <f t="shared" si="351"/>
        <v>0</v>
      </c>
      <c r="AA2809" s="41">
        <f t="shared" si="352"/>
        <v>0</v>
      </c>
      <c r="AB2809" s="41">
        <f t="shared" si="353"/>
        <v>0</v>
      </c>
      <c r="AC2809" s="42">
        <f t="shared" si="354"/>
        <v>627.20000000000005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59">
        <v>30</v>
      </c>
      <c r="C2810" s="48" t="s">
        <v>5</v>
      </c>
      <c r="D2810" s="49">
        <v>160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25</v>
      </c>
      <c r="K2810" s="50">
        <v>0</v>
      </c>
      <c r="L2810" s="50">
        <v>0</v>
      </c>
      <c r="M2810" s="50">
        <v>0</v>
      </c>
      <c r="N2810" s="51">
        <f>D2810*$D$4</f>
        <v>216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496.8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49"/>
        <v>712.8</v>
      </c>
      <c r="Y2810" s="51">
        <f t="shared" si="350"/>
        <v>0</v>
      </c>
      <c r="Z2810" s="51">
        <f t="shared" si="351"/>
        <v>0</v>
      </c>
      <c r="AA2810" s="51">
        <f t="shared" si="352"/>
        <v>0</v>
      </c>
      <c r="AB2810" s="51">
        <f t="shared" si="353"/>
        <v>0</v>
      </c>
      <c r="AC2810" s="52">
        <f t="shared" si="354"/>
        <v>712.8</v>
      </c>
      <c r="AD2810" s="53">
        <f>(ROUND(AC2810-AC2809,1)/AC2809)</f>
        <v>0.13647959183673466</v>
      </c>
      <c r="AE2810" s="44"/>
      <c r="AF2810" s="45"/>
    </row>
    <row r="2811" spans="1:32" x14ac:dyDescent="0.25">
      <c r="A2811" s="46" t="s">
        <v>30</v>
      </c>
      <c r="B2811" s="59">
        <v>0</v>
      </c>
      <c r="C2811" s="48" t="s">
        <v>6</v>
      </c>
      <c r="D2811" s="49">
        <v>160</v>
      </c>
      <c r="E2811" s="49">
        <v>0</v>
      </c>
      <c r="F2811" s="49">
        <v>0</v>
      </c>
      <c r="G2811" s="49">
        <v>0</v>
      </c>
      <c r="H2811" s="49">
        <v>0</v>
      </c>
      <c r="I2811" s="50">
        <v>80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224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403.20000000000005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49"/>
        <v>627.20000000000005</v>
      </c>
      <c r="Y2811" s="51">
        <f t="shared" si="350"/>
        <v>0</v>
      </c>
      <c r="Z2811" s="51">
        <f t="shared" si="351"/>
        <v>0</v>
      </c>
      <c r="AA2811" s="51">
        <f t="shared" si="352"/>
        <v>0</v>
      </c>
      <c r="AB2811" s="51">
        <f t="shared" si="353"/>
        <v>0</v>
      </c>
      <c r="AC2811" s="52">
        <f t="shared" si="354"/>
        <v>627.20000000000005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59">
        <v>0</v>
      </c>
      <c r="C2812" s="48" t="s">
        <v>7</v>
      </c>
      <c r="D2812" s="49">
        <v>160</v>
      </c>
      <c r="E2812" s="49">
        <v>0</v>
      </c>
      <c r="F2812" s="49">
        <v>0</v>
      </c>
      <c r="G2812" s="49">
        <v>0</v>
      </c>
      <c r="H2812" s="49">
        <v>0</v>
      </c>
      <c r="I2812" s="50">
        <v>80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224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403.20000000000005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49"/>
        <v>627.20000000000005</v>
      </c>
      <c r="Y2812" s="51">
        <f t="shared" si="350"/>
        <v>0</v>
      </c>
      <c r="Z2812" s="51">
        <f t="shared" si="351"/>
        <v>0</v>
      </c>
      <c r="AA2812" s="51">
        <f t="shared" si="352"/>
        <v>0</v>
      </c>
      <c r="AB2812" s="51">
        <f t="shared" si="353"/>
        <v>0</v>
      </c>
      <c r="AC2812" s="52">
        <f t="shared" si="354"/>
        <v>627.20000000000005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59">
        <v>0</v>
      </c>
      <c r="C2813" s="48" t="s">
        <v>8</v>
      </c>
      <c r="D2813" s="49">
        <v>160</v>
      </c>
      <c r="E2813" s="49">
        <v>0</v>
      </c>
      <c r="F2813" s="49">
        <v>0</v>
      </c>
      <c r="G2813" s="49">
        <v>0</v>
      </c>
      <c r="H2813" s="49">
        <v>0</v>
      </c>
      <c r="I2813" s="50">
        <v>80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224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403.20000000000005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49"/>
        <v>627.20000000000005</v>
      </c>
      <c r="Y2813" s="51">
        <f t="shared" si="350"/>
        <v>0</v>
      </c>
      <c r="Z2813" s="51">
        <f t="shared" si="351"/>
        <v>0</v>
      </c>
      <c r="AA2813" s="51">
        <f t="shared" si="352"/>
        <v>0</v>
      </c>
      <c r="AB2813" s="51">
        <f t="shared" si="353"/>
        <v>0</v>
      </c>
      <c r="AC2813" s="52">
        <f t="shared" si="354"/>
        <v>627.20000000000005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59"/>
      <c r="C2814" s="48" t="s">
        <v>9</v>
      </c>
      <c r="D2814" s="49">
        <v>160</v>
      </c>
      <c r="E2814" s="49">
        <v>0</v>
      </c>
      <c r="F2814" s="49">
        <v>0</v>
      </c>
      <c r="G2814" s="49">
        <v>0</v>
      </c>
      <c r="H2814" s="49">
        <v>0</v>
      </c>
      <c r="I2814" s="50">
        <v>80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224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403.20000000000005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49"/>
        <v>627.20000000000005</v>
      </c>
      <c r="Y2814" s="51">
        <f t="shared" si="350"/>
        <v>0</v>
      </c>
      <c r="Z2814" s="51">
        <f t="shared" si="351"/>
        <v>0</v>
      </c>
      <c r="AA2814" s="51">
        <f t="shared" si="352"/>
        <v>0</v>
      </c>
      <c r="AB2814" s="51">
        <f t="shared" si="353"/>
        <v>0</v>
      </c>
      <c r="AC2814" s="52">
        <f t="shared" si="354"/>
        <v>627.20000000000005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59"/>
      <c r="C2815" s="48" t="s">
        <v>10</v>
      </c>
      <c r="D2815" s="49">
        <v>80</v>
      </c>
      <c r="E2815" s="49">
        <v>160</v>
      </c>
      <c r="F2815" s="49">
        <v>0</v>
      </c>
      <c r="G2815" s="49">
        <v>0</v>
      </c>
      <c r="H2815" s="49">
        <v>0</v>
      </c>
      <c r="I2815" s="50">
        <v>80</v>
      </c>
      <c r="J2815" s="50">
        <v>10</v>
      </c>
      <c r="K2815" s="50">
        <v>95</v>
      </c>
      <c r="L2815" s="50">
        <v>0</v>
      </c>
      <c r="M2815" s="50">
        <v>0</v>
      </c>
      <c r="N2815" s="51">
        <f>D2815*$D$9</f>
        <v>108</v>
      </c>
      <c r="O2815" s="51">
        <f>E2815*$E$9</f>
        <v>216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97.2</v>
      </c>
      <c r="T2815" s="51">
        <f>(O2815/100)*(K2815*$K$9)</f>
        <v>287.28000000000003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49"/>
        <v>205.2</v>
      </c>
      <c r="Y2815" s="51">
        <f t="shared" si="350"/>
        <v>503.28000000000003</v>
      </c>
      <c r="Z2815" s="51">
        <f t="shared" si="351"/>
        <v>0</v>
      </c>
      <c r="AA2815" s="51">
        <f t="shared" si="352"/>
        <v>0</v>
      </c>
      <c r="AB2815" s="51">
        <f t="shared" si="353"/>
        <v>0</v>
      </c>
      <c r="AC2815" s="52">
        <f t="shared" si="354"/>
        <v>708.5</v>
      </c>
      <c r="AD2815" s="53">
        <f>(ROUND(AC2815-AC2809,1)/AC2809)</f>
        <v>0.12962372448979589</v>
      </c>
      <c r="AE2815" s="44"/>
      <c r="AF2815" s="45"/>
    </row>
    <row r="2816" spans="1:32" x14ac:dyDescent="0.25">
      <c r="A2816" s="46" t="s">
        <v>35</v>
      </c>
      <c r="B2816" s="59"/>
      <c r="C2816" s="48" t="s">
        <v>11</v>
      </c>
      <c r="D2816" s="49">
        <v>80</v>
      </c>
      <c r="E2816" s="49">
        <v>0</v>
      </c>
      <c r="F2816" s="49">
        <v>160</v>
      </c>
      <c r="G2816" s="49">
        <v>0</v>
      </c>
      <c r="H2816" s="49">
        <v>0</v>
      </c>
      <c r="I2816" s="50">
        <v>80</v>
      </c>
      <c r="J2816" s="50">
        <v>10</v>
      </c>
      <c r="K2816" s="50">
        <v>47.5</v>
      </c>
      <c r="L2816" s="50">
        <v>47.5</v>
      </c>
      <c r="M2816" s="50">
        <v>0</v>
      </c>
      <c r="N2816" s="51">
        <f>D2816*$D$10</f>
        <v>108</v>
      </c>
      <c r="O2816" s="51">
        <f>E2816*$E$10</f>
        <v>0</v>
      </c>
      <c r="P2816" s="51">
        <f>F2816*$F$10</f>
        <v>216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97.2</v>
      </c>
      <c r="T2816" s="51">
        <f>(O2816/100)*(K2816*$J$10)</f>
        <v>0</v>
      </c>
      <c r="U2816" s="51">
        <f>(P2816/100)*(K2816*$K$10)+(P2816/100)*(L2816*$L$10)</f>
        <v>287.28000000000003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49"/>
        <v>205.2</v>
      </c>
      <c r="Y2816" s="51">
        <f t="shared" si="350"/>
        <v>0</v>
      </c>
      <c r="Z2816" s="51">
        <f t="shared" si="351"/>
        <v>503.28000000000003</v>
      </c>
      <c r="AA2816" s="51">
        <f t="shared" si="352"/>
        <v>0</v>
      </c>
      <c r="AB2816" s="51">
        <f t="shared" si="353"/>
        <v>0</v>
      </c>
      <c r="AC2816" s="52">
        <f t="shared" si="354"/>
        <v>708.5</v>
      </c>
      <c r="AD2816" s="53">
        <f>(ROUND(AC2816-AC2809,1)/AC2809)</f>
        <v>0.12962372448979589</v>
      </c>
      <c r="AE2816" s="44"/>
      <c r="AF2816" s="45"/>
    </row>
    <row r="2817" spans="1:32" x14ac:dyDescent="0.25">
      <c r="A2817" s="46" t="s">
        <v>36</v>
      </c>
      <c r="B2817" s="59"/>
      <c r="C2817" s="48" t="s">
        <v>12</v>
      </c>
      <c r="D2817" s="49">
        <v>80</v>
      </c>
      <c r="E2817" s="49">
        <v>0</v>
      </c>
      <c r="F2817" s="49">
        <v>0</v>
      </c>
      <c r="G2817" s="49">
        <v>160</v>
      </c>
      <c r="H2817" s="49">
        <v>0</v>
      </c>
      <c r="I2817" s="50">
        <v>80</v>
      </c>
      <c r="J2817" s="50">
        <v>10</v>
      </c>
      <c r="K2817" s="50">
        <v>0</v>
      </c>
      <c r="L2817" s="50">
        <v>95</v>
      </c>
      <c r="M2817" s="50">
        <v>0</v>
      </c>
      <c r="N2817" s="51">
        <f>D2817*$D$11</f>
        <v>108</v>
      </c>
      <c r="O2817" s="51">
        <f>E2817*$E$11</f>
        <v>0</v>
      </c>
      <c r="P2817" s="51">
        <f>F2817*$F$11</f>
        <v>0</v>
      </c>
      <c r="Q2817" s="51">
        <f>G2817*$G$11</f>
        <v>216</v>
      </c>
      <c r="R2817" s="51">
        <f>H2817*$H$11</f>
        <v>0</v>
      </c>
      <c r="S2817" s="51">
        <f>(N2817/100)*(I2817*$I$11)+(N2817/100)*(J2817*$J$11)</f>
        <v>97.2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287.28000000000003</v>
      </c>
      <c r="W2817" s="51">
        <f>(R2817/100)*(K2817*$K$11)+(R2817/100)*(L2817*$L$11)</f>
        <v>0</v>
      </c>
      <c r="X2817" s="51">
        <f t="shared" si="349"/>
        <v>205.2</v>
      </c>
      <c r="Y2817" s="51">
        <f t="shared" si="350"/>
        <v>0</v>
      </c>
      <c r="Z2817" s="51">
        <f t="shared" si="351"/>
        <v>0</v>
      </c>
      <c r="AA2817" s="51">
        <f t="shared" si="352"/>
        <v>503.28000000000003</v>
      </c>
      <c r="AB2817" s="51">
        <f t="shared" si="353"/>
        <v>0</v>
      </c>
      <c r="AC2817" s="52">
        <f t="shared" si="354"/>
        <v>708.5</v>
      </c>
      <c r="AD2817" s="53">
        <f>(ROUND(AC2817-AC2809,1)/AC2809)</f>
        <v>0.12962372448979589</v>
      </c>
      <c r="AE2817" s="44"/>
      <c r="AF2817" s="45"/>
    </row>
    <row r="2818" spans="1:32" x14ac:dyDescent="0.25">
      <c r="A2818" s="46" t="s">
        <v>37</v>
      </c>
      <c r="B2818" s="59"/>
      <c r="C2818" s="48" t="s">
        <v>13</v>
      </c>
      <c r="D2818" s="49">
        <v>80</v>
      </c>
      <c r="E2818" s="49">
        <v>0</v>
      </c>
      <c r="F2818" s="49">
        <v>0</v>
      </c>
      <c r="G2818" s="49">
        <v>0</v>
      </c>
      <c r="H2818" s="49">
        <v>160</v>
      </c>
      <c r="I2818" s="50">
        <v>80</v>
      </c>
      <c r="J2818" s="50">
        <v>10</v>
      </c>
      <c r="K2818" s="50">
        <v>47.5</v>
      </c>
      <c r="L2818" s="50">
        <v>47.5</v>
      </c>
      <c r="M2818" s="50">
        <v>0</v>
      </c>
      <c r="N2818" s="51">
        <f>D2818*$D$12</f>
        <v>108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216</v>
      </c>
      <c r="S2818" s="51">
        <f>(N2818/100)*(I2818*$I$12)+(N2818/100)*(J2818*$J$12)</f>
        <v>97.2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287.28000000000003</v>
      </c>
      <c r="X2818" s="51">
        <f t="shared" si="349"/>
        <v>205.2</v>
      </c>
      <c r="Y2818" s="51">
        <f t="shared" si="350"/>
        <v>0</v>
      </c>
      <c r="Z2818" s="51">
        <f t="shared" si="351"/>
        <v>0</v>
      </c>
      <c r="AA2818" s="51">
        <f t="shared" si="352"/>
        <v>0</v>
      </c>
      <c r="AB2818" s="51">
        <f t="shared" si="353"/>
        <v>503.28000000000003</v>
      </c>
      <c r="AC2818" s="52">
        <f t="shared" si="354"/>
        <v>708.5</v>
      </c>
      <c r="AD2818" s="53">
        <f>(ROUND(AC2818-AC2809,1)/AC2809)</f>
        <v>0.12962372448979589</v>
      </c>
      <c r="AE2818" s="44"/>
      <c r="AF2818" s="45"/>
    </row>
    <row r="2819" spans="1:32" x14ac:dyDescent="0.25">
      <c r="A2819" s="46" t="s">
        <v>38</v>
      </c>
      <c r="B2819" s="59"/>
      <c r="C2819" s="48" t="s">
        <v>14</v>
      </c>
      <c r="D2819" s="49">
        <v>160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120</v>
      </c>
      <c r="N2819" s="51">
        <f>D2819*$D$13</f>
        <v>216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518.40000000000009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49"/>
        <v>734.40000000000009</v>
      </c>
      <c r="Y2819" s="51">
        <f t="shared" si="350"/>
        <v>0</v>
      </c>
      <c r="Z2819" s="51">
        <f t="shared" si="351"/>
        <v>0</v>
      </c>
      <c r="AA2819" s="51">
        <f t="shared" si="352"/>
        <v>0</v>
      </c>
      <c r="AB2819" s="51">
        <f t="shared" si="353"/>
        <v>0</v>
      </c>
      <c r="AC2819" s="52">
        <f t="shared" si="354"/>
        <v>734.4</v>
      </c>
      <c r="AD2819" s="53">
        <f>(ROUND(AC2819-AC2809,1)/AC2809)</f>
        <v>0.17091836734693877</v>
      </c>
      <c r="AE2819" s="44"/>
      <c r="AF2819" s="45"/>
    </row>
    <row r="2820" spans="1:32" x14ac:dyDescent="0.25">
      <c r="A2820" s="46" t="s">
        <v>39</v>
      </c>
      <c r="B2820" s="59"/>
      <c r="C2820" s="48" t="s">
        <v>15</v>
      </c>
      <c r="D2820" s="49">
        <v>160</v>
      </c>
      <c r="E2820" s="49">
        <v>0</v>
      </c>
      <c r="F2820" s="49">
        <v>0</v>
      </c>
      <c r="G2820" s="49">
        <v>0</v>
      </c>
      <c r="H2820" s="49">
        <v>0</v>
      </c>
      <c r="I2820" s="50">
        <v>80</v>
      </c>
      <c r="J2820" s="50">
        <v>10</v>
      </c>
      <c r="K2820" s="50">
        <v>75</v>
      </c>
      <c r="L2820" s="50">
        <v>0</v>
      </c>
      <c r="M2820" s="50">
        <v>0</v>
      </c>
      <c r="N2820" s="51">
        <f>D2820*$D$14</f>
        <v>216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518.4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49"/>
        <v>734.4</v>
      </c>
      <c r="Y2820" s="51">
        <f t="shared" si="350"/>
        <v>0</v>
      </c>
      <c r="Z2820" s="51">
        <f t="shared" si="351"/>
        <v>0</v>
      </c>
      <c r="AA2820" s="51">
        <f t="shared" si="352"/>
        <v>0</v>
      </c>
      <c r="AB2820" s="51">
        <f t="shared" si="353"/>
        <v>0</v>
      </c>
      <c r="AC2820" s="52">
        <f t="shared" si="354"/>
        <v>734.4</v>
      </c>
      <c r="AD2820" s="53">
        <f>(ROUND(AC2820-AC2809,1)/AC2809)</f>
        <v>0.17091836734693877</v>
      </c>
      <c r="AE2820" s="44"/>
      <c r="AF2820" s="45"/>
    </row>
    <row r="2821" spans="1:32" x14ac:dyDescent="0.25">
      <c r="A2821" s="46"/>
      <c r="B2821" s="59"/>
      <c r="C2821" s="48" t="s">
        <v>16</v>
      </c>
      <c r="D2821" s="49">
        <v>160</v>
      </c>
      <c r="E2821" s="49">
        <v>0</v>
      </c>
      <c r="F2821" s="49">
        <v>0</v>
      </c>
      <c r="G2821" s="49">
        <v>0</v>
      </c>
      <c r="H2821" s="49">
        <v>0</v>
      </c>
      <c r="I2821" s="50">
        <v>80</v>
      </c>
      <c r="J2821" s="50">
        <v>10</v>
      </c>
      <c r="K2821" s="50">
        <v>0</v>
      </c>
      <c r="L2821" s="50">
        <v>75</v>
      </c>
      <c r="M2821" s="50">
        <v>0</v>
      </c>
      <c r="N2821" s="51">
        <f>D2821*$D$15</f>
        <v>216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518.4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49"/>
        <v>734.4</v>
      </c>
      <c r="Y2821" s="51">
        <f t="shared" si="350"/>
        <v>0</v>
      </c>
      <c r="Z2821" s="51">
        <f t="shared" si="351"/>
        <v>0</v>
      </c>
      <c r="AA2821" s="51">
        <f t="shared" si="352"/>
        <v>0</v>
      </c>
      <c r="AB2821" s="51">
        <f t="shared" si="353"/>
        <v>0</v>
      </c>
      <c r="AC2821" s="52">
        <f t="shared" si="354"/>
        <v>734.4</v>
      </c>
      <c r="AD2821" s="53">
        <f>(ROUND(AC2821-AC2809,1)/AC2809)</f>
        <v>0.17091836734693877</v>
      </c>
      <c r="AE2821" s="44"/>
      <c r="AF2821" s="45"/>
    </row>
    <row r="2822" spans="1:32" x14ac:dyDescent="0.25">
      <c r="A2822" s="46"/>
      <c r="B2822" s="59"/>
      <c r="C2822" s="48" t="s">
        <v>17</v>
      </c>
      <c r="D2822" s="49">
        <v>160</v>
      </c>
      <c r="E2822" s="49">
        <v>0</v>
      </c>
      <c r="F2822" s="49">
        <v>0</v>
      </c>
      <c r="G2822" s="49">
        <v>0</v>
      </c>
      <c r="H2822" s="49">
        <v>0</v>
      </c>
      <c r="I2822" s="50">
        <v>80</v>
      </c>
      <c r="J2822" s="50">
        <v>55</v>
      </c>
      <c r="K2822" s="50">
        <v>0</v>
      </c>
      <c r="L2822" s="50">
        <v>0</v>
      </c>
      <c r="M2822" s="50">
        <v>0</v>
      </c>
      <c r="N2822" s="51">
        <f>D2822*$D$16</f>
        <v>216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469.8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49"/>
        <v>685.8</v>
      </c>
      <c r="Y2822" s="51">
        <f t="shared" si="350"/>
        <v>0</v>
      </c>
      <c r="Z2822" s="51">
        <f t="shared" si="351"/>
        <v>0</v>
      </c>
      <c r="AA2822" s="51">
        <f t="shared" si="352"/>
        <v>0</v>
      </c>
      <c r="AB2822" s="51">
        <f t="shared" si="353"/>
        <v>0</v>
      </c>
      <c r="AC2822" s="52">
        <f t="shared" si="354"/>
        <v>685.8</v>
      </c>
      <c r="AD2822" s="53">
        <f>(ROUND(AC2822-AC2809,1)/AC2809)</f>
        <v>9.3431122448979581E-2</v>
      </c>
      <c r="AE2822" s="44"/>
      <c r="AF2822" s="45"/>
    </row>
    <row r="2823" spans="1:32" x14ac:dyDescent="0.25">
      <c r="A2823" s="46"/>
      <c r="B2823" s="59"/>
      <c r="C2823" s="48" t="s">
        <v>18</v>
      </c>
      <c r="D2823" s="49">
        <v>160</v>
      </c>
      <c r="E2823" s="49">
        <v>0</v>
      </c>
      <c r="F2823" s="49">
        <v>0</v>
      </c>
      <c r="G2823" s="49">
        <v>0</v>
      </c>
      <c r="H2823" s="49">
        <v>0</v>
      </c>
      <c r="I2823" s="50">
        <v>100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216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561.6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49"/>
        <v>777.6</v>
      </c>
      <c r="Y2823" s="51">
        <f t="shared" si="350"/>
        <v>0</v>
      </c>
      <c r="Z2823" s="51">
        <f t="shared" si="351"/>
        <v>0</v>
      </c>
      <c r="AA2823" s="51">
        <f t="shared" si="352"/>
        <v>0</v>
      </c>
      <c r="AB2823" s="51">
        <f t="shared" si="353"/>
        <v>0</v>
      </c>
      <c r="AC2823" s="52">
        <f t="shared" si="354"/>
        <v>777.6</v>
      </c>
      <c r="AD2823" s="53">
        <f>(ROUND(AC2823-AC2809,1)/AC2809)</f>
        <v>0.23979591836734693</v>
      </c>
      <c r="AE2823" s="44"/>
      <c r="AF2823" s="45"/>
    </row>
    <row r="2824" spans="1:32" x14ac:dyDescent="0.25">
      <c r="A2824" s="54" t="s">
        <v>19</v>
      </c>
      <c r="B2824" s="60" t="s">
        <v>242</v>
      </c>
      <c r="C2824" s="38" t="s">
        <v>53</v>
      </c>
      <c r="D2824" s="39">
        <v>170</v>
      </c>
      <c r="E2824" s="39">
        <v>0</v>
      </c>
      <c r="F2824" s="39">
        <v>0</v>
      </c>
      <c r="G2824" s="39">
        <v>0</v>
      </c>
      <c r="H2824" s="39">
        <v>0</v>
      </c>
      <c r="I2824" s="40">
        <v>70</v>
      </c>
      <c r="J2824" s="40">
        <v>10</v>
      </c>
      <c r="K2824" s="40">
        <v>0</v>
      </c>
      <c r="L2824" s="40">
        <v>0</v>
      </c>
      <c r="M2824" s="40">
        <v>0</v>
      </c>
      <c r="N2824" s="41">
        <f>D2824*$D$3</f>
        <v>237.99999999999997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380.79999999999995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49"/>
        <v>618.79999999999995</v>
      </c>
      <c r="Y2824" s="41">
        <f t="shared" si="350"/>
        <v>0</v>
      </c>
      <c r="Z2824" s="41">
        <f t="shared" si="351"/>
        <v>0</v>
      </c>
      <c r="AA2824" s="41">
        <f t="shared" si="352"/>
        <v>0</v>
      </c>
      <c r="AB2824" s="41">
        <f t="shared" si="353"/>
        <v>0</v>
      </c>
      <c r="AC2824" s="42">
        <f t="shared" si="354"/>
        <v>618.79999999999995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61">
        <v>32</v>
      </c>
      <c r="C2825" s="48" t="s">
        <v>5</v>
      </c>
      <c r="D2825" s="49">
        <v>170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D2825*$D$4</f>
        <v>229.50000000000003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459.00000000000006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49"/>
        <v>688.50000000000011</v>
      </c>
      <c r="Y2825" s="51">
        <f t="shared" si="350"/>
        <v>0</v>
      </c>
      <c r="Z2825" s="51">
        <f t="shared" si="351"/>
        <v>0</v>
      </c>
      <c r="AA2825" s="51">
        <f t="shared" si="352"/>
        <v>0</v>
      </c>
      <c r="AB2825" s="51">
        <f t="shared" si="353"/>
        <v>0</v>
      </c>
      <c r="AC2825" s="52">
        <f t="shared" si="354"/>
        <v>688.5</v>
      </c>
      <c r="AD2825" s="53">
        <f>(ROUND(AC2825-AC2824,1)/AC2824)</f>
        <v>0.11263736263736265</v>
      </c>
      <c r="AE2825" s="44"/>
      <c r="AF2825" s="45"/>
    </row>
    <row r="2826" spans="1:32" x14ac:dyDescent="0.25">
      <c r="A2826" s="46" t="s">
        <v>30</v>
      </c>
      <c r="B2826" s="61">
        <v>16</v>
      </c>
      <c r="C2826" s="48" t="s">
        <v>6</v>
      </c>
      <c r="D2826" s="49">
        <v>170</v>
      </c>
      <c r="E2826" s="49">
        <v>0</v>
      </c>
      <c r="F2826" s="49">
        <v>0</v>
      </c>
      <c r="G2826" s="49">
        <v>0</v>
      </c>
      <c r="H2826" s="49">
        <v>0</v>
      </c>
      <c r="I2826" s="50">
        <v>70</v>
      </c>
      <c r="J2826" s="50">
        <v>10</v>
      </c>
      <c r="K2826" s="50">
        <v>0</v>
      </c>
      <c r="L2826" s="50">
        <v>0</v>
      </c>
      <c r="M2826" s="50">
        <v>0</v>
      </c>
      <c r="N2826" s="51">
        <f>D2826*$D$5</f>
        <v>237.99999999999997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380.79999999999995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49"/>
        <v>618.79999999999995</v>
      </c>
      <c r="Y2826" s="51">
        <f t="shared" si="350"/>
        <v>0</v>
      </c>
      <c r="Z2826" s="51">
        <f t="shared" si="351"/>
        <v>0</v>
      </c>
      <c r="AA2826" s="51">
        <f t="shared" si="352"/>
        <v>0</v>
      </c>
      <c r="AB2826" s="51">
        <f t="shared" si="353"/>
        <v>0</v>
      </c>
      <c r="AC2826" s="52">
        <f t="shared" si="354"/>
        <v>618.79999999999995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61">
        <v>0</v>
      </c>
      <c r="C2827" s="48" t="s">
        <v>7</v>
      </c>
      <c r="D2827" s="49">
        <v>170</v>
      </c>
      <c r="E2827" s="49">
        <v>0</v>
      </c>
      <c r="F2827" s="49">
        <v>0</v>
      </c>
      <c r="G2827" s="49">
        <v>0</v>
      </c>
      <c r="H2827" s="49">
        <v>0</v>
      </c>
      <c r="I2827" s="50">
        <v>70</v>
      </c>
      <c r="J2827" s="50">
        <v>10</v>
      </c>
      <c r="K2827" s="50">
        <v>0</v>
      </c>
      <c r="L2827" s="50">
        <v>0</v>
      </c>
      <c r="M2827" s="50">
        <v>0</v>
      </c>
      <c r="N2827" s="51">
        <f>D2827*$D$6</f>
        <v>237.99999999999997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380.79999999999995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49"/>
        <v>618.79999999999995</v>
      </c>
      <c r="Y2827" s="51">
        <f t="shared" si="350"/>
        <v>0</v>
      </c>
      <c r="Z2827" s="51">
        <f t="shared" si="351"/>
        <v>0</v>
      </c>
      <c r="AA2827" s="51">
        <f t="shared" si="352"/>
        <v>0</v>
      </c>
      <c r="AB2827" s="51">
        <f t="shared" si="353"/>
        <v>0</v>
      </c>
      <c r="AC2827" s="52">
        <f t="shared" si="354"/>
        <v>618.79999999999995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61">
        <v>0</v>
      </c>
      <c r="C2828" s="48" t="s">
        <v>8</v>
      </c>
      <c r="D2828" s="49">
        <v>170</v>
      </c>
      <c r="E2828" s="49">
        <v>0</v>
      </c>
      <c r="F2828" s="49">
        <v>0</v>
      </c>
      <c r="G2828" s="49">
        <v>0</v>
      </c>
      <c r="H2828" s="49">
        <v>0</v>
      </c>
      <c r="I2828" s="50">
        <v>70</v>
      </c>
      <c r="J2828" s="50">
        <v>10</v>
      </c>
      <c r="K2828" s="50">
        <v>0</v>
      </c>
      <c r="L2828" s="50">
        <v>0</v>
      </c>
      <c r="M2828" s="50">
        <v>0</v>
      </c>
      <c r="N2828" s="51">
        <f>D2828*$D$7</f>
        <v>237.99999999999997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380.79999999999995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49"/>
        <v>618.79999999999995</v>
      </c>
      <c r="Y2828" s="51">
        <f t="shared" si="350"/>
        <v>0</v>
      </c>
      <c r="Z2828" s="51">
        <f t="shared" si="351"/>
        <v>0</v>
      </c>
      <c r="AA2828" s="51">
        <f t="shared" si="352"/>
        <v>0</v>
      </c>
      <c r="AB2828" s="51">
        <f t="shared" si="353"/>
        <v>0</v>
      </c>
      <c r="AC2828" s="52">
        <f t="shared" si="354"/>
        <v>618.79999999999995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61"/>
      <c r="C2829" s="48" t="s">
        <v>9</v>
      </c>
      <c r="D2829" s="49">
        <v>170</v>
      </c>
      <c r="E2829" s="49">
        <v>0</v>
      </c>
      <c r="F2829" s="49">
        <v>0</v>
      </c>
      <c r="G2829" s="49">
        <v>0</v>
      </c>
      <c r="H2829" s="49">
        <v>0</v>
      </c>
      <c r="I2829" s="50">
        <v>70</v>
      </c>
      <c r="J2829" s="50">
        <v>10</v>
      </c>
      <c r="K2829" s="50">
        <v>0</v>
      </c>
      <c r="L2829" s="50">
        <v>0</v>
      </c>
      <c r="M2829" s="50">
        <v>0</v>
      </c>
      <c r="N2829" s="51">
        <f>D2829*$D$8</f>
        <v>237.99999999999997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380.79999999999995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49"/>
        <v>618.79999999999995</v>
      </c>
      <c r="Y2829" s="51">
        <f t="shared" si="350"/>
        <v>0</v>
      </c>
      <c r="Z2829" s="51">
        <f t="shared" si="351"/>
        <v>0</v>
      </c>
      <c r="AA2829" s="51">
        <f t="shared" si="352"/>
        <v>0</v>
      </c>
      <c r="AB2829" s="51">
        <f t="shared" si="353"/>
        <v>0</v>
      </c>
      <c r="AC2829" s="52">
        <f t="shared" si="354"/>
        <v>618.79999999999995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61"/>
      <c r="C2830" s="48" t="s">
        <v>10</v>
      </c>
      <c r="D2830" s="49">
        <v>85</v>
      </c>
      <c r="E2830" s="49">
        <v>170</v>
      </c>
      <c r="F2830" s="49">
        <v>0</v>
      </c>
      <c r="G2830" s="49">
        <v>0</v>
      </c>
      <c r="H2830" s="49">
        <v>0</v>
      </c>
      <c r="I2830" s="50">
        <v>70</v>
      </c>
      <c r="J2830" s="50">
        <v>10</v>
      </c>
      <c r="K2830" s="50">
        <v>85</v>
      </c>
      <c r="L2830" s="50">
        <v>0</v>
      </c>
      <c r="M2830" s="50">
        <v>0</v>
      </c>
      <c r="N2830" s="51">
        <f>D2830*$D$9</f>
        <v>114.75000000000001</v>
      </c>
      <c r="O2830" s="51">
        <f>E2830*$E$9</f>
        <v>229.50000000000003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91.800000000000011</v>
      </c>
      <c r="T2830" s="51">
        <f>(O2830/100)*(K2830*$K$9)</f>
        <v>273.10500000000002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49"/>
        <v>206.55</v>
      </c>
      <c r="Y2830" s="51">
        <f t="shared" si="350"/>
        <v>502.60500000000002</v>
      </c>
      <c r="Z2830" s="51">
        <f t="shared" si="351"/>
        <v>0</v>
      </c>
      <c r="AA2830" s="51">
        <f t="shared" si="352"/>
        <v>0</v>
      </c>
      <c r="AB2830" s="51">
        <f t="shared" si="353"/>
        <v>0</v>
      </c>
      <c r="AC2830" s="52">
        <f t="shared" si="354"/>
        <v>709.2</v>
      </c>
      <c r="AD2830" s="53">
        <f>(ROUND(AC2830-AC2824,1)/AC2824)</f>
        <v>0.14608920491273433</v>
      </c>
      <c r="AE2830" s="44"/>
      <c r="AF2830" s="45"/>
    </row>
    <row r="2831" spans="1:32" x14ac:dyDescent="0.25">
      <c r="A2831" s="46" t="s">
        <v>35</v>
      </c>
      <c r="B2831" s="61"/>
      <c r="C2831" s="48" t="s">
        <v>11</v>
      </c>
      <c r="D2831" s="49">
        <v>85</v>
      </c>
      <c r="E2831" s="49">
        <v>0</v>
      </c>
      <c r="F2831" s="49">
        <v>170</v>
      </c>
      <c r="G2831" s="49">
        <v>0</v>
      </c>
      <c r="H2831" s="49">
        <v>0</v>
      </c>
      <c r="I2831" s="50">
        <v>70</v>
      </c>
      <c r="J2831" s="50">
        <v>10</v>
      </c>
      <c r="K2831" s="50">
        <v>42.5</v>
      </c>
      <c r="L2831" s="50">
        <v>42.5</v>
      </c>
      <c r="M2831" s="50">
        <v>0</v>
      </c>
      <c r="N2831" s="51">
        <f>D2831*$D$10</f>
        <v>114.75000000000001</v>
      </c>
      <c r="O2831" s="51">
        <f>E2831*$E$10</f>
        <v>0</v>
      </c>
      <c r="P2831" s="51">
        <f>F2831*$F$10</f>
        <v>229.50000000000003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91.800000000000011</v>
      </c>
      <c r="T2831" s="51">
        <f>(O2831/100)*(K2831*$J$10)</f>
        <v>0</v>
      </c>
      <c r="U2831" s="51">
        <f>(P2831/100)*(K2831*$K$10)+(P2831/100)*(L2831*$L$10)</f>
        <v>273.10500000000002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49"/>
        <v>206.55</v>
      </c>
      <c r="Y2831" s="51">
        <f t="shared" si="350"/>
        <v>0</v>
      </c>
      <c r="Z2831" s="51">
        <f t="shared" si="351"/>
        <v>502.60500000000002</v>
      </c>
      <c r="AA2831" s="51">
        <f t="shared" si="352"/>
        <v>0</v>
      </c>
      <c r="AB2831" s="51">
        <f t="shared" si="353"/>
        <v>0</v>
      </c>
      <c r="AC2831" s="52">
        <f t="shared" si="354"/>
        <v>709.2</v>
      </c>
      <c r="AD2831" s="53">
        <f>(ROUND(AC2831-AC2824,1)/AC2824)</f>
        <v>0.14608920491273433</v>
      </c>
      <c r="AE2831" s="44"/>
      <c r="AF2831" s="45"/>
    </row>
    <row r="2832" spans="1:32" x14ac:dyDescent="0.25">
      <c r="A2832" s="46" t="s">
        <v>36</v>
      </c>
      <c r="B2832" s="61"/>
      <c r="C2832" s="48" t="s">
        <v>12</v>
      </c>
      <c r="D2832" s="49">
        <v>85</v>
      </c>
      <c r="E2832" s="49">
        <v>0</v>
      </c>
      <c r="F2832" s="49">
        <v>0</v>
      </c>
      <c r="G2832" s="49">
        <v>170</v>
      </c>
      <c r="H2832" s="49">
        <v>0</v>
      </c>
      <c r="I2832" s="50">
        <v>70</v>
      </c>
      <c r="J2832" s="50">
        <v>10</v>
      </c>
      <c r="K2832" s="50">
        <v>0</v>
      </c>
      <c r="L2832" s="50">
        <v>85</v>
      </c>
      <c r="M2832" s="50">
        <v>0</v>
      </c>
      <c r="N2832" s="51">
        <f>D2832*$D$11</f>
        <v>114.75000000000001</v>
      </c>
      <c r="O2832" s="51">
        <f>E2832*$E$11</f>
        <v>0</v>
      </c>
      <c r="P2832" s="51">
        <f>F2832*$F$11</f>
        <v>0</v>
      </c>
      <c r="Q2832" s="51">
        <f>G2832*$G$11</f>
        <v>229.50000000000003</v>
      </c>
      <c r="R2832" s="51">
        <f>H2832*$H$11</f>
        <v>0</v>
      </c>
      <c r="S2832" s="51">
        <f>(N2832/100)*(I2832*$I$11)+(N2832/100)*(J2832*$J$11)</f>
        <v>91.800000000000011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273.10500000000002</v>
      </c>
      <c r="W2832" s="51">
        <f>(R2832/100)*(K2832*$K$11)+(R2832/100)*(L2832*$L$11)</f>
        <v>0</v>
      </c>
      <c r="X2832" s="51">
        <f t="shared" si="349"/>
        <v>206.55</v>
      </c>
      <c r="Y2832" s="51">
        <f t="shared" si="350"/>
        <v>0</v>
      </c>
      <c r="Z2832" s="51">
        <f t="shared" si="351"/>
        <v>0</v>
      </c>
      <c r="AA2832" s="51">
        <f t="shared" si="352"/>
        <v>502.60500000000002</v>
      </c>
      <c r="AB2832" s="51">
        <f t="shared" si="353"/>
        <v>0</v>
      </c>
      <c r="AC2832" s="52">
        <f t="shared" si="354"/>
        <v>709.2</v>
      </c>
      <c r="AD2832" s="53">
        <f>(ROUND(AC2832-AC2824,1)/AC2824)</f>
        <v>0.14608920491273433</v>
      </c>
      <c r="AE2832" s="44"/>
      <c r="AF2832" s="45"/>
    </row>
    <row r="2833" spans="1:32" x14ac:dyDescent="0.25">
      <c r="A2833" s="46" t="s">
        <v>37</v>
      </c>
      <c r="B2833" s="61"/>
      <c r="C2833" s="48" t="s">
        <v>13</v>
      </c>
      <c r="D2833" s="49">
        <v>85</v>
      </c>
      <c r="E2833" s="49">
        <v>0</v>
      </c>
      <c r="F2833" s="49">
        <v>0</v>
      </c>
      <c r="G2833" s="49">
        <v>0</v>
      </c>
      <c r="H2833" s="49">
        <v>170</v>
      </c>
      <c r="I2833" s="50">
        <v>70</v>
      </c>
      <c r="J2833" s="50">
        <v>10</v>
      </c>
      <c r="K2833" s="50">
        <v>42.5</v>
      </c>
      <c r="L2833" s="50">
        <v>42.5</v>
      </c>
      <c r="M2833" s="50">
        <v>0</v>
      </c>
      <c r="N2833" s="51">
        <f>D2833*$D$12</f>
        <v>114.75000000000001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229.50000000000003</v>
      </c>
      <c r="S2833" s="51">
        <f>(N2833/100)*(I2833*$I$12)+(N2833/100)*(J2833*$J$12)</f>
        <v>91.800000000000011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273.10500000000002</v>
      </c>
      <c r="X2833" s="51">
        <f t="shared" si="349"/>
        <v>206.55</v>
      </c>
      <c r="Y2833" s="51">
        <f t="shared" si="350"/>
        <v>0</v>
      </c>
      <c r="Z2833" s="51">
        <f t="shared" si="351"/>
        <v>0</v>
      </c>
      <c r="AA2833" s="51">
        <f t="shared" si="352"/>
        <v>0</v>
      </c>
      <c r="AB2833" s="51">
        <f t="shared" si="353"/>
        <v>502.60500000000002</v>
      </c>
      <c r="AC2833" s="52">
        <f t="shared" si="354"/>
        <v>709.2</v>
      </c>
      <c r="AD2833" s="53">
        <f>(ROUND(AC2833-AC2824,1)/AC2824)</f>
        <v>0.14608920491273433</v>
      </c>
      <c r="AE2833" s="44"/>
      <c r="AF2833" s="45"/>
    </row>
    <row r="2834" spans="1:32" x14ac:dyDescent="0.25">
      <c r="A2834" s="46" t="s">
        <v>38</v>
      </c>
      <c r="B2834" s="61"/>
      <c r="C2834" s="48" t="s">
        <v>14</v>
      </c>
      <c r="D2834" s="49">
        <v>170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110</v>
      </c>
      <c r="N2834" s="51">
        <f>D2834*$D$13</f>
        <v>229.50000000000003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504.90000000000009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49"/>
        <v>734.40000000000009</v>
      </c>
      <c r="Y2834" s="51">
        <f t="shared" si="350"/>
        <v>0</v>
      </c>
      <c r="Z2834" s="51">
        <f t="shared" si="351"/>
        <v>0</v>
      </c>
      <c r="AA2834" s="51">
        <f t="shared" si="352"/>
        <v>0</v>
      </c>
      <c r="AB2834" s="51">
        <f t="shared" si="353"/>
        <v>0</v>
      </c>
      <c r="AC2834" s="52">
        <f t="shared" si="354"/>
        <v>734.4</v>
      </c>
      <c r="AD2834" s="53">
        <f>(ROUND(AC2834-AC2824,1)/AC2824)</f>
        <v>0.18681318681318682</v>
      </c>
      <c r="AE2834" s="44"/>
      <c r="AF2834" s="45"/>
    </row>
    <row r="2835" spans="1:32" x14ac:dyDescent="0.25">
      <c r="A2835" s="46" t="s">
        <v>39</v>
      </c>
      <c r="B2835" s="61"/>
      <c r="C2835" s="48" t="s">
        <v>15</v>
      </c>
      <c r="D2835" s="49">
        <v>170</v>
      </c>
      <c r="E2835" s="49">
        <v>0</v>
      </c>
      <c r="F2835" s="49">
        <v>0</v>
      </c>
      <c r="G2835" s="49">
        <v>0</v>
      </c>
      <c r="H2835" s="49">
        <v>0</v>
      </c>
      <c r="I2835" s="50">
        <v>70</v>
      </c>
      <c r="J2835" s="50">
        <v>10</v>
      </c>
      <c r="K2835" s="50">
        <v>70</v>
      </c>
      <c r="L2835" s="50">
        <v>0</v>
      </c>
      <c r="M2835" s="50">
        <v>0</v>
      </c>
      <c r="N2835" s="51">
        <f>D2835*$D$14</f>
        <v>229.50000000000003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504.90000000000009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49"/>
        <v>734.40000000000009</v>
      </c>
      <c r="Y2835" s="51">
        <f t="shared" si="350"/>
        <v>0</v>
      </c>
      <c r="Z2835" s="51">
        <f t="shared" si="351"/>
        <v>0</v>
      </c>
      <c r="AA2835" s="51">
        <f t="shared" si="352"/>
        <v>0</v>
      </c>
      <c r="AB2835" s="51">
        <f t="shared" si="353"/>
        <v>0</v>
      </c>
      <c r="AC2835" s="52">
        <f t="shared" si="354"/>
        <v>734.4</v>
      </c>
      <c r="AD2835" s="53">
        <f>(ROUND(AC2835-AC2824,1)/AC2824)</f>
        <v>0.18681318681318682</v>
      </c>
      <c r="AE2835" s="44"/>
      <c r="AF2835" s="45"/>
    </row>
    <row r="2836" spans="1:32" x14ac:dyDescent="0.25">
      <c r="A2836" s="46"/>
      <c r="B2836" s="61"/>
      <c r="C2836" s="48" t="s">
        <v>16</v>
      </c>
      <c r="D2836" s="49">
        <v>170</v>
      </c>
      <c r="E2836" s="49">
        <v>0</v>
      </c>
      <c r="F2836" s="49">
        <v>0</v>
      </c>
      <c r="G2836" s="49">
        <v>0</v>
      </c>
      <c r="H2836" s="49">
        <v>0</v>
      </c>
      <c r="I2836" s="50">
        <v>70</v>
      </c>
      <c r="J2836" s="50">
        <v>10</v>
      </c>
      <c r="K2836" s="50">
        <v>0</v>
      </c>
      <c r="L2836" s="50">
        <v>70</v>
      </c>
      <c r="M2836" s="50">
        <v>0</v>
      </c>
      <c r="N2836" s="51">
        <f>D2836*$D$15</f>
        <v>229.50000000000003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504.90000000000009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49"/>
        <v>734.40000000000009</v>
      </c>
      <c r="Y2836" s="51">
        <f t="shared" si="350"/>
        <v>0</v>
      </c>
      <c r="Z2836" s="51">
        <f t="shared" si="351"/>
        <v>0</v>
      </c>
      <c r="AA2836" s="51">
        <f t="shared" si="352"/>
        <v>0</v>
      </c>
      <c r="AB2836" s="51">
        <f t="shared" si="353"/>
        <v>0</v>
      </c>
      <c r="AC2836" s="52">
        <f t="shared" si="354"/>
        <v>734.4</v>
      </c>
      <c r="AD2836" s="53">
        <f>(ROUND(AC2836-AC2824,1)/AC2824)</f>
        <v>0.18681318681318682</v>
      </c>
      <c r="AE2836" s="44"/>
      <c r="AF2836" s="45"/>
    </row>
    <row r="2837" spans="1:32" x14ac:dyDescent="0.25">
      <c r="A2837" s="46"/>
      <c r="B2837" s="61"/>
      <c r="C2837" s="48" t="s">
        <v>17</v>
      </c>
      <c r="D2837" s="49">
        <v>170</v>
      </c>
      <c r="E2837" s="49">
        <v>0</v>
      </c>
      <c r="F2837" s="49">
        <v>0</v>
      </c>
      <c r="G2837" s="49">
        <v>0</v>
      </c>
      <c r="H2837" s="49">
        <v>0</v>
      </c>
      <c r="I2837" s="50">
        <v>70</v>
      </c>
      <c r="J2837" s="50">
        <v>50</v>
      </c>
      <c r="K2837" s="50">
        <v>0</v>
      </c>
      <c r="L2837" s="50">
        <v>0</v>
      </c>
      <c r="M2837" s="50">
        <v>0</v>
      </c>
      <c r="N2837" s="51">
        <f>D2837*$D$16</f>
        <v>229.50000000000003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447.52500000000009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49"/>
        <v>677.02500000000009</v>
      </c>
      <c r="Y2837" s="51">
        <f t="shared" si="350"/>
        <v>0</v>
      </c>
      <c r="Z2837" s="51">
        <f t="shared" si="351"/>
        <v>0</v>
      </c>
      <c r="AA2837" s="51">
        <f t="shared" si="352"/>
        <v>0</v>
      </c>
      <c r="AB2837" s="51">
        <f t="shared" si="353"/>
        <v>0</v>
      </c>
      <c r="AC2837" s="52">
        <f t="shared" si="354"/>
        <v>677</v>
      </c>
      <c r="AD2837" s="53">
        <f>(ROUND(AC2837-AC2824,1)/AC2824)</f>
        <v>9.4053005817711713E-2</v>
      </c>
      <c r="AE2837" s="44"/>
      <c r="AF2837" s="45"/>
    </row>
    <row r="2838" spans="1:32" x14ac:dyDescent="0.25">
      <c r="A2838" s="46"/>
      <c r="B2838" s="61"/>
      <c r="C2838" s="48" t="s">
        <v>18</v>
      </c>
      <c r="D2838" s="49">
        <v>170</v>
      </c>
      <c r="E2838" s="49">
        <v>0</v>
      </c>
      <c r="F2838" s="49">
        <v>0</v>
      </c>
      <c r="G2838" s="49">
        <v>0</v>
      </c>
      <c r="H2838" s="49">
        <v>0</v>
      </c>
      <c r="I2838" s="50">
        <v>90</v>
      </c>
      <c r="J2838" s="50">
        <v>10</v>
      </c>
      <c r="K2838" s="50">
        <v>0</v>
      </c>
      <c r="L2838" s="50">
        <v>0</v>
      </c>
      <c r="M2838" s="50">
        <v>0</v>
      </c>
      <c r="N2838" s="51">
        <f>D2838*$D$17</f>
        <v>229.50000000000003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539.32500000000016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49"/>
        <v>768.82500000000016</v>
      </c>
      <c r="Y2838" s="51">
        <f t="shared" si="350"/>
        <v>0</v>
      </c>
      <c r="Z2838" s="51">
        <f t="shared" si="351"/>
        <v>0</v>
      </c>
      <c r="AA2838" s="51">
        <f t="shared" si="352"/>
        <v>0</v>
      </c>
      <c r="AB2838" s="51">
        <f t="shared" si="353"/>
        <v>0</v>
      </c>
      <c r="AC2838" s="52">
        <f t="shared" si="354"/>
        <v>768.8</v>
      </c>
      <c r="AD2838" s="53">
        <f>(ROUND(AC2838-AC2824,1)/AC2824)</f>
        <v>0.24240465416936008</v>
      </c>
      <c r="AE2838" s="44"/>
      <c r="AF2838" s="45"/>
    </row>
    <row r="2839" spans="1:32" x14ac:dyDescent="0.25">
      <c r="A2839" s="54" t="s">
        <v>19</v>
      </c>
      <c r="B2839" s="58" t="s">
        <v>243</v>
      </c>
      <c r="C2839" s="38" t="s">
        <v>61</v>
      </c>
      <c r="D2839" s="39">
        <v>200</v>
      </c>
      <c r="E2839" s="39">
        <v>0</v>
      </c>
      <c r="F2839" s="39">
        <v>0</v>
      </c>
      <c r="G2839" s="39">
        <v>0</v>
      </c>
      <c r="H2839" s="39">
        <v>0</v>
      </c>
      <c r="I2839" s="40">
        <v>60</v>
      </c>
      <c r="J2839" s="40">
        <v>0</v>
      </c>
      <c r="K2839" s="40">
        <v>0</v>
      </c>
      <c r="L2839" s="40">
        <v>0</v>
      </c>
      <c r="M2839" s="40">
        <v>0</v>
      </c>
      <c r="N2839" s="41">
        <f>D2839*$D$3</f>
        <v>280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336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49"/>
        <v>616</v>
      </c>
      <c r="Y2839" s="41">
        <f t="shared" si="350"/>
        <v>0</v>
      </c>
      <c r="Z2839" s="41">
        <f t="shared" si="351"/>
        <v>0</v>
      </c>
      <c r="AA2839" s="41">
        <f t="shared" si="352"/>
        <v>0</v>
      </c>
      <c r="AB2839" s="41">
        <f t="shared" si="353"/>
        <v>0</v>
      </c>
      <c r="AC2839" s="42">
        <f t="shared" si="354"/>
        <v>616</v>
      </c>
      <c r="AD2839" s="43"/>
      <c r="AE2839" s="44" t="s">
        <v>28</v>
      </c>
      <c r="AF2839" s="45"/>
    </row>
    <row r="2840" spans="1:32" x14ac:dyDescent="0.25">
      <c r="A2840" s="46" t="s">
        <v>29</v>
      </c>
      <c r="B2840" s="59">
        <v>50</v>
      </c>
      <c r="C2840" s="48" t="s">
        <v>5</v>
      </c>
      <c r="D2840" s="49">
        <v>200</v>
      </c>
      <c r="E2840" s="49">
        <v>0</v>
      </c>
      <c r="F2840" s="49">
        <v>0</v>
      </c>
      <c r="G2840" s="49">
        <v>0</v>
      </c>
      <c r="H2840" s="49">
        <v>0</v>
      </c>
      <c r="I2840" s="50">
        <v>70</v>
      </c>
      <c r="J2840" s="50">
        <v>10</v>
      </c>
      <c r="K2840" s="50">
        <v>0</v>
      </c>
      <c r="L2840" s="50">
        <v>0</v>
      </c>
      <c r="M2840" s="50">
        <v>0</v>
      </c>
      <c r="N2840" s="51">
        <f>D2840*$D$4</f>
        <v>270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432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49"/>
        <v>702</v>
      </c>
      <c r="Y2840" s="51">
        <f t="shared" si="350"/>
        <v>0</v>
      </c>
      <c r="Z2840" s="51">
        <f t="shared" si="351"/>
        <v>0</v>
      </c>
      <c r="AA2840" s="51">
        <f t="shared" si="352"/>
        <v>0</v>
      </c>
      <c r="AB2840" s="51">
        <f t="shared" si="353"/>
        <v>0</v>
      </c>
      <c r="AC2840" s="52">
        <f t="shared" si="354"/>
        <v>702</v>
      </c>
      <c r="AD2840" s="53">
        <f>(ROUND(AC2840-AC2839,1)/AC2839)</f>
        <v>0.1396103896103896</v>
      </c>
      <c r="AE2840" s="44"/>
      <c r="AF2840" s="45"/>
    </row>
    <row r="2841" spans="1:32" x14ac:dyDescent="0.25">
      <c r="A2841" s="46" t="s">
        <v>30</v>
      </c>
      <c r="B2841" s="59">
        <v>0</v>
      </c>
      <c r="C2841" s="48" t="s">
        <v>6</v>
      </c>
      <c r="D2841" s="49">
        <v>200</v>
      </c>
      <c r="E2841" s="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
        <v>0</v>
      </c>
      <c r="K2841" s="50">
        <v>0</v>
      </c>
      <c r="L2841" s="50">
        <v>0</v>
      </c>
      <c r="M2841" s="50">
        <v>0</v>
      </c>
      <c r="N2841" s="51">
        <f>D2841*$D$5</f>
        <v>280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336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49"/>
        <v>616</v>
      </c>
      <c r="Y2841" s="51">
        <f t="shared" si="350"/>
        <v>0</v>
      </c>
      <c r="Z2841" s="51">
        <f t="shared" si="351"/>
        <v>0</v>
      </c>
      <c r="AA2841" s="51">
        <f t="shared" si="352"/>
        <v>0</v>
      </c>
      <c r="AB2841" s="51">
        <f t="shared" si="353"/>
        <v>0</v>
      </c>
      <c r="AC2841" s="52">
        <f t="shared" si="354"/>
        <v>616</v>
      </c>
      <c r="AD2841" s="53">
        <f>(ROUND(AC2841-AC2839,1)/AC2839)</f>
        <v>0</v>
      </c>
      <c r="AE2841" s="44"/>
      <c r="AF2841" s="45"/>
    </row>
    <row r="2842" spans="1:32" x14ac:dyDescent="0.25">
      <c r="A2842" s="46" t="s">
        <v>31</v>
      </c>
      <c r="B2842" s="59">
        <v>0</v>
      </c>
      <c r="C2842" s="48" t="s">
        <v>7</v>
      </c>
      <c r="D2842" s="49">
        <v>200</v>
      </c>
      <c r="E2842" s="49">
        <v>0</v>
      </c>
      <c r="F2842" s="49">
        <v>0</v>
      </c>
      <c r="G2842" s="49">
        <v>0</v>
      </c>
      <c r="H2842" s="49">
        <v>0</v>
      </c>
      <c r="I2842" s="50">
        <v>60</v>
      </c>
      <c r="J2842" s="50">
        <v>0</v>
      </c>
      <c r="K2842" s="50">
        <v>0</v>
      </c>
      <c r="L2842" s="50">
        <v>0</v>
      </c>
      <c r="M2842" s="50">
        <v>0</v>
      </c>
      <c r="N2842" s="51">
        <f>D2842*$D$6</f>
        <v>280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336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49"/>
        <v>616</v>
      </c>
      <c r="Y2842" s="51">
        <f t="shared" si="350"/>
        <v>0</v>
      </c>
      <c r="Z2842" s="51">
        <f t="shared" si="351"/>
        <v>0</v>
      </c>
      <c r="AA2842" s="51">
        <f t="shared" si="352"/>
        <v>0</v>
      </c>
      <c r="AB2842" s="51">
        <f t="shared" si="353"/>
        <v>0</v>
      </c>
      <c r="AC2842" s="52">
        <f t="shared" si="354"/>
        <v>616</v>
      </c>
      <c r="AD2842" s="53">
        <f>(ROUND(AC2842-AC2839,1)/AC2839)</f>
        <v>0</v>
      </c>
      <c r="AE2842" s="44"/>
      <c r="AF2842" s="45"/>
    </row>
    <row r="2843" spans="1:32" x14ac:dyDescent="0.25">
      <c r="A2843" s="46" t="s">
        <v>32</v>
      </c>
      <c r="B2843" s="59">
        <v>0</v>
      </c>
      <c r="C2843" s="48" t="s">
        <v>8</v>
      </c>
      <c r="D2843" s="49">
        <v>200</v>
      </c>
      <c r="E2843" s="49">
        <v>0</v>
      </c>
      <c r="F2843" s="49">
        <v>0</v>
      </c>
      <c r="G2843" s="49">
        <v>0</v>
      </c>
      <c r="H2843" s="49">
        <v>0</v>
      </c>
      <c r="I2843" s="50">
        <v>60</v>
      </c>
      <c r="J2843" s="50">
        <v>0</v>
      </c>
      <c r="K2843" s="50">
        <v>0</v>
      </c>
      <c r="L2843" s="50">
        <v>0</v>
      </c>
      <c r="M2843" s="50">
        <v>0</v>
      </c>
      <c r="N2843" s="51">
        <f>D2843*$D$7</f>
        <v>280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336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49"/>
        <v>616</v>
      </c>
      <c r="Y2843" s="51">
        <f t="shared" si="350"/>
        <v>0</v>
      </c>
      <c r="Z2843" s="51">
        <f t="shared" si="351"/>
        <v>0</v>
      </c>
      <c r="AA2843" s="51">
        <f t="shared" si="352"/>
        <v>0</v>
      </c>
      <c r="AB2843" s="51">
        <f t="shared" si="353"/>
        <v>0</v>
      </c>
      <c r="AC2843" s="52">
        <f t="shared" si="354"/>
        <v>616</v>
      </c>
      <c r="AD2843" s="53">
        <f>(ROUND(AC2843-AC2839,1)/AC2839)</f>
        <v>0</v>
      </c>
      <c r="AE2843" s="44"/>
      <c r="AF2843" s="45"/>
    </row>
    <row r="2844" spans="1:32" x14ac:dyDescent="0.25">
      <c r="A2844" s="46" t="s">
        <v>33</v>
      </c>
      <c r="B2844" s="59"/>
      <c r="C2844" s="48" t="s">
        <v>9</v>
      </c>
      <c r="D2844" s="49">
        <v>200</v>
      </c>
      <c r="E2844" s="49">
        <v>0</v>
      </c>
      <c r="F2844" s="49">
        <v>0</v>
      </c>
      <c r="G2844" s="49">
        <v>0</v>
      </c>
      <c r="H2844" s="49">
        <v>0</v>
      </c>
      <c r="I2844" s="50">
        <v>60</v>
      </c>
      <c r="J2844" s="50">
        <v>0</v>
      </c>
      <c r="K2844" s="50">
        <v>0</v>
      </c>
      <c r="L2844" s="50">
        <v>0</v>
      </c>
      <c r="M2844" s="50">
        <v>0</v>
      </c>
      <c r="N2844" s="51">
        <f>D2844*$D$8</f>
        <v>280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336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49"/>
        <v>616</v>
      </c>
      <c r="Y2844" s="51">
        <f t="shared" si="350"/>
        <v>0</v>
      </c>
      <c r="Z2844" s="51">
        <f t="shared" si="351"/>
        <v>0</v>
      </c>
      <c r="AA2844" s="51">
        <f t="shared" si="352"/>
        <v>0</v>
      </c>
      <c r="AB2844" s="51">
        <f t="shared" si="353"/>
        <v>0</v>
      </c>
      <c r="AC2844" s="52">
        <f t="shared" si="354"/>
        <v>616</v>
      </c>
      <c r="AD2844" s="53">
        <f>(ROUND(AC2844-AC2839,1)/AC2839)</f>
        <v>0</v>
      </c>
      <c r="AE2844" s="44"/>
      <c r="AF2844" s="45"/>
    </row>
    <row r="2845" spans="1:32" x14ac:dyDescent="0.25">
      <c r="A2845" s="46" t="s">
        <v>34</v>
      </c>
      <c r="B2845" s="59"/>
      <c r="C2845" s="48" t="s">
        <v>10</v>
      </c>
      <c r="D2845" s="49">
        <v>100</v>
      </c>
      <c r="E2845" s="49">
        <v>200</v>
      </c>
      <c r="F2845" s="49">
        <v>0</v>
      </c>
      <c r="G2845" s="49">
        <v>0</v>
      </c>
      <c r="H2845" s="49">
        <v>0</v>
      </c>
      <c r="I2845" s="50">
        <v>60</v>
      </c>
      <c r="J2845" s="50">
        <v>0</v>
      </c>
      <c r="K2845" s="50">
        <v>70</v>
      </c>
      <c r="L2845" s="50">
        <v>0</v>
      </c>
      <c r="M2845" s="50">
        <v>0</v>
      </c>
      <c r="N2845" s="51">
        <f>D2845*$D$9</f>
        <v>135</v>
      </c>
      <c r="O2845" s="51">
        <f>E2845*$E$9</f>
        <v>270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81</v>
      </c>
      <c r="T2845" s="51">
        <f>(O2845/100)*(K2845*$K$9)</f>
        <v>264.60000000000002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49"/>
        <v>216</v>
      </c>
      <c r="Y2845" s="51">
        <f t="shared" si="350"/>
        <v>534.6</v>
      </c>
      <c r="Z2845" s="51">
        <f t="shared" si="351"/>
        <v>0</v>
      </c>
      <c r="AA2845" s="51">
        <f t="shared" si="352"/>
        <v>0</v>
      </c>
      <c r="AB2845" s="51">
        <f t="shared" si="353"/>
        <v>0</v>
      </c>
      <c r="AC2845" s="52">
        <f t="shared" si="354"/>
        <v>750.6</v>
      </c>
      <c r="AD2845" s="53">
        <f>(ROUND(AC2845-AC2839,1)/AC2839)</f>
        <v>0.21850649350649351</v>
      </c>
      <c r="AE2845" s="44"/>
      <c r="AF2845" s="45"/>
    </row>
    <row r="2846" spans="1:32" x14ac:dyDescent="0.25">
      <c r="A2846" s="46" t="s">
        <v>35</v>
      </c>
      <c r="B2846" s="59"/>
      <c r="C2846" s="48" t="s">
        <v>11</v>
      </c>
      <c r="D2846" s="49">
        <v>100</v>
      </c>
      <c r="E2846" s="49">
        <v>0</v>
      </c>
      <c r="F2846" s="49">
        <v>200</v>
      </c>
      <c r="G2846" s="49">
        <v>0</v>
      </c>
      <c r="H2846" s="49">
        <v>0</v>
      </c>
      <c r="I2846" s="50">
        <v>60</v>
      </c>
      <c r="J2846" s="50">
        <v>0</v>
      </c>
      <c r="K2846" s="50">
        <v>35</v>
      </c>
      <c r="L2846" s="50">
        <v>35</v>
      </c>
      <c r="M2846" s="50">
        <v>0</v>
      </c>
      <c r="N2846" s="51">
        <f>D2846*$D$10</f>
        <v>135</v>
      </c>
      <c r="O2846" s="51">
        <f>E2846*$E$10</f>
        <v>0</v>
      </c>
      <c r="P2846" s="51">
        <f>F2846*$F$10</f>
        <v>270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81</v>
      </c>
      <c r="T2846" s="51">
        <f>(O2846/100)*(K2846*$J$10)</f>
        <v>0</v>
      </c>
      <c r="U2846" s="51">
        <f>(P2846/100)*(K2846*$K$10)+(P2846/100)*(L2846*$L$10)</f>
        <v>264.60000000000002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49"/>
        <v>216</v>
      </c>
      <c r="Y2846" s="51">
        <f t="shared" si="350"/>
        <v>0</v>
      </c>
      <c r="Z2846" s="51">
        <f t="shared" si="351"/>
        <v>534.6</v>
      </c>
      <c r="AA2846" s="51">
        <f t="shared" si="352"/>
        <v>0</v>
      </c>
      <c r="AB2846" s="51">
        <f t="shared" si="353"/>
        <v>0</v>
      </c>
      <c r="AC2846" s="52">
        <f t="shared" si="354"/>
        <v>750.6</v>
      </c>
      <c r="AD2846" s="53">
        <f>(ROUND(AC2846-AC2839,1)/AC2839)</f>
        <v>0.21850649350649351</v>
      </c>
      <c r="AE2846" s="44"/>
      <c r="AF2846" s="45"/>
    </row>
    <row r="2847" spans="1:32" x14ac:dyDescent="0.25">
      <c r="A2847" s="46" t="s">
        <v>36</v>
      </c>
      <c r="B2847" s="59"/>
      <c r="C2847" s="48" t="s">
        <v>12</v>
      </c>
      <c r="D2847" s="49">
        <v>100</v>
      </c>
      <c r="E2847" s="49">
        <v>0</v>
      </c>
      <c r="F2847" s="49">
        <v>0</v>
      </c>
      <c r="G2847" s="49">
        <v>200</v>
      </c>
      <c r="H2847" s="49">
        <v>0</v>
      </c>
      <c r="I2847" s="50">
        <v>60</v>
      </c>
      <c r="J2847" s="50">
        <v>0</v>
      </c>
      <c r="K2847" s="50">
        <v>0</v>
      </c>
      <c r="L2847" s="50">
        <v>70</v>
      </c>
      <c r="M2847" s="50">
        <v>0</v>
      </c>
      <c r="N2847" s="51">
        <f>D2847*$D$11</f>
        <v>135</v>
      </c>
      <c r="O2847" s="51">
        <f>E2847*$E$11</f>
        <v>0</v>
      </c>
      <c r="P2847" s="51">
        <f>F2847*$F$11</f>
        <v>0</v>
      </c>
      <c r="Q2847" s="51">
        <f>G2847*$G$11</f>
        <v>270</v>
      </c>
      <c r="R2847" s="51">
        <f>H2847*$H$11</f>
        <v>0</v>
      </c>
      <c r="S2847" s="51">
        <f>(N2847/100)*(I2847*$I$11)+(N2847/100)*(J2847*$J$11)</f>
        <v>81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264.60000000000002</v>
      </c>
      <c r="W2847" s="51">
        <f>(R2847/100)*(K2847*$K$11)+(R2847/100)*(L2847*$L$11)</f>
        <v>0</v>
      </c>
      <c r="X2847" s="51">
        <f t="shared" si="349"/>
        <v>216</v>
      </c>
      <c r="Y2847" s="51">
        <f t="shared" si="350"/>
        <v>0</v>
      </c>
      <c r="Z2847" s="51">
        <f t="shared" si="351"/>
        <v>0</v>
      </c>
      <c r="AA2847" s="51">
        <f t="shared" si="352"/>
        <v>534.6</v>
      </c>
      <c r="AB2847" s="51">
        <f t="shared" si="353"/>
        <v>0</v>
      </c>
      <c r="AC2847" s="52">
        <f t="shared" si="354"/>
        <v>750.6</v>
      </c>
      <c r="AD2847" s="53">
        <f>(ROUND(AC2847-AC2839,1)/AC2839)</f>
        <v>0.21850649350649351</v>
      </c>
      <c r="AE2847" s="44"/>
      <c r="AF2847" s="45"/>
    </row>
    <row r="2848" spans="1:32" x14ac:dyDescent="0.25">
      <c r="A2848" s="46" t="s">
        <v>37</v>
      </c>
      <c r="B2848" s="59"/>
      <c r="C2848" s="48" t="s">
        <v>13</v>
      </c>
      <c r="D2848" s="49">
        <v>100</v>
      </c>
      <c r="E2848" s="49">
        <v>0</v>
      </c>
      <c r="F2848" s="49">
        <v>0</v>
      </c>
      <c r="G2848" s="49">
        <v>0</v>
      </c>
      <c r="H2848" s="49">
        <v>200</v>
      </c>
      <c r="I2848" s="50">
        <v>60</v>
      </c>
      <c r="J2848" s="50">
        <v>0</v>
      </c>
      <c r="K2848" s="50">
        <v>35</v>
      </c>
      <c r="L2848" s="50">
        <v>35</v>
      </c>
      <c r="M2848" s="50">
        <v>0</v>
      </c>
      <c r="N2848" s="51">
        <f>D2848*$D$12</f>
        <v>135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270</v>
      </c>
      <c r="S2848" s="51">
        <f>(N2848/100)*(I2848*$I$12)+(N2848/100)*(J2848*$J$12)</f>
        <v>81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264.60000000000002</v>
      </c>
      <c r="X2848" s="51">
        <f t="shared" si="349"/>
        <v>216</v>
      </c>
      <c r="Y2848" s="51">
        <f t="shared" si="350"/>
        <v>0</v>
      </c>
      <c r="Z2848" s="51">
        <f t="shared" si="351"/>
        <v>0</v>
      </c>
      <c r="AA2848" s="51">
        <f t="shared" si="352"/>
        <v>0</v>
      </c>
      <c r="AB2848" s="51">
        <f t="shared" si="353"/>
        <v>534.6</v>
      </c>
      <c r="AC2848" s="52">
        <f t="shared" si="354"/>
        <v>750.6</v>
      </c>
      <c r="AD2848" s="53">
        <f>(ROUND(AC2848-AC2839,1)/AC2839)</f>
        <v>0.21850649350649351</v>
      </c>
      <c r="AE2848" s="44"/>
      <c r="AF2848" s="45"/>
    </row>
    <row r="2849" spans="1:32" x14ac:dyDescent="0.25">
      <c r="A2849" s="46" t="s">
        <v>38</v>
      </c>
      <c r="B2849" s="59"/>
      <c r="C2849" s="48" t="s">
        <v>14</v>
      </c>
      <c r="D2849" s="49">
        <v>200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90</v>
      </c>
      <c r="N2849" s="51">
        <f>D2849*$D$13</f>
        <v>270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486.00000000000006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si="349"/>
        <v>756</v>
      </c>
      <c r="Y2849" s="51">
        <f t="shared" si="350"/>
        <v>0</v>
      </c>
      <c r="Z2849" s="51">
        <f t="shared" si="351"/>
        <v>0</v>
      </c>
      <c r="AA2849" s="51">
        <f t="shared" si="352"/>
        <v>0</v>
      </c>
      <c r="AB2849" s="51">
        <f t="shared" si="353"/>
        <v>0</v>
      </c>
      <c r="AC2849" s="52">
        <f t="shared" si="354"/>
        <v>756</v>
      </c>
      <c r="AD2849" s="53">
        <f>(ROUND(AC2849-AC2839,1)/AC2839)</f>
        <v>0.22727272727272727</v>
      </c>
      <c r="AE2849" s="44"/>
      <c r="AF2849" s="45"/>
    </row>
    <row r="2850" spans="1:32" x14ac:dyDescent="0.25">
      <c r="A2850" s="46" t="s">
        <v>39</v>
      </c>
      <c r="B2850" s="59"/>
      <c r="C2850" s="48" t="s">
        <v>15</v>
      </c>
      <c r="D2850" s="49">
        <v>200</v>
      </c>
      <c r="E2850" s="49">
        <v>0</v>
      </c>
      <c r="F2850" s="49">
        <v>0</v>
      </c>
      <c r="G2850" s="49">
        <v>0</v>
      </c>
      <c r="H2850" s="49">
        <v>0</v>
      </c>
      <c r="I2850" s="50">
        <v>60</v>
      </c>
      <c r="J2850" s="50">
        <v>0</v>
      </c>
      <c r="K2850" s="50">
        <v>60</v>
      </c>
      <c r="L2850" s="50">
        <v>0</v>
      </c>
      <c r="M2850" s="50">
        <v>0</v>
      </c>
      <c r="N2850" s="51">
        <f>D2850*$D$14</f>
        <v>270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486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49"/>
        <v>756</v>
      </c>
      <c r="Y2850" s="51">
        <f t="shared" si="350"/>
        <v>0</v>
      </c>
      <c r="Z2850" s="51">
        <f t="shared" si="351"/>
        <v>0</v>
      </c>
      <c r="AA2850" s="51">
        <f t="shared" si="352"/>
        <v>0</v>
      </c>
      <c r="AB2850" s="51">
        <f t="shared" si="353"/>
        <v>0</v>
      </c>
      <c r="AC2850" s="52">
        <f t="shared" si="354"/>
        <v>756</v>
      </c>
      <c r="AD2850" s="53">
        <f>(ROUND(AC2850-AC2839,1)/AC2839)</f>
        <v>0.22727272727272727</v>
      </c>
      <c r="AE2850" s="44"/>
      <c r="AF2850" s="45"/>
    </row>
    <row r="2851" spans="1:32" x14ac:dyDescent="0.25">
      <c r="A2851" s="46"/>
      <c r="B2851" s="59"/>
      <c r="C2851" s="48" t="s">
        <v>16</v>
      </c>
      <c r="D2851" s="49">
        <v>200</v>
      </c>
      <c r="E2851" s="49">
        <v>0</v>
      </c>
      <c r="F2851" s="49">
        <v>0</v>
      </c>
      <c r="G2851" s="49">
        <v>0</v>
      </c>
      <c r="H2851" s="49">
        <v>0</v>
      </c>
      <c r="I2851" s="50">
        <v>60</v>
      </c>
      <c r="J2851" s="50">
        <v>0</v>
      </c>
      <c r="K2851" s="50">
        <v>0</v>
      </c>
      <c r="L2851" s="50">
        <v>60</v>
      </c>
      <c r="M2851" s="50">
        <v>0</v>
      </c>
      <c r="N2851" s="51">
        <f>D2851*$D$15</f>
        <v>270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486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ref="X2851:X2868" si="355">N2851+S2851</f>
        <v>756</v>
      </c>
      <c r="Y2851" s="51">
        <f t="shared" ref="Y2851:Y2868" si="356">O2851+T2851</f>
        <v>0</v>
      </c>
      <c r="Z2851" s="51">
        <f t="shared" ref="Z2851:Z2868" si="357">P2851+U2851</f>
        <v>0</v>
      </c>
      <c r="AA2851" s="51">
        <f t="shared" ref="AA2851:AA2868" si="358">Q2851+V2851</f>
        <v>0</v>
      </c>
      <c r="AB2851" s="51">
        <f t="shared" ref="AB2851:AB2868" si="359">R2851+W2851</f>
        <v>0</v>
      </c>
      <c r="AC2851" s="52">
        <f t="shared" ref="AC2851:AC2868" si="360">ROUND(X2851+Y2851+Z2851+AA2851+AB2851,1)</f>
        <v>756</v>
      </c>
      <c r="AD2851" s="53">
        <f>(ROUND(AC2851-AC2839,1)/AC2839)</f>
        <v>0.22727272727272727</v>
      </c>
      <c r="AE2851" s="44"/>
      <c r="AF2851" s="45"/>
    </row>
    <row r="2852" spans="1:32" x14ac:dyDescent="0.25">
      <c r="A2852" s="46"/>
      <c r="B2852" s="59"/>
      <c r="C2852" s="48" t="s">
        <v>17</v>
      </c>
      <c r="D2852" s="49">
        <v>200</v>
      </c>
      <c r="E2852" s="49">
        <v>0</v>
      </c>
      <c r="F2852" s="49">
        <v>0</v>
      </c>
      <c r="G2852" s="49">
        <v>0</v>
      </c>
      <c r="H2852" s="49">
        <v>0</v>
      </c>
      <c r="I2852" s="50">
        <v>60</v>
      </c>
      <c r="J2852" s="50">
        <v>40</v>
      </c>
      <c r="K2852" s="50">
        <v>0</v>
      </c>
      <c r="L2852" s="50">
        <v>0</v>
      </c>
      <c r="M2852" s="50">
        <v>0</v>
      </c>
      <c r="N2852" s="51">
        <f>D2852*$D$16</f>
        <v>270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432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55"/>
        <v>702</v>
      </c>
      <c r="Y2852" s="51">
        <f t="shared" si="356"/>
        <v>0</v>
      </c>
      <c r="Z2852" s="51">
        <f t="shared" si="357"/>
        <v>0</v>
      </c>
      <c r="AA2852" s="51">
        <f t="shared" si="358"/>
        <v>0</v>
      </c>
      <c r="AB2852" s="51">
        <f t="shared" si="359"/>
        <v>0</v>
      </c>
      <c r="AC2852" s="52">
        <f t="shared" si="360"/>
        <v>702</v>
      </c>
      <c r="AD2852" s="53">
        <f>(ROUND(AC2852-AC2839,1)/AC2839)</f>
        <v>0.1396103896103896</v>
      </c>
      <c r="AE2852" s="44"/>
      <c r="AF2852" s="45"/>
    </row>
    <row r="2853" spans="1:32" x14ac:dyDescent="0.25">
      <c r="A2853" s="46"/>
      <c r="B2853" s="59"/>
      <c r="C2853" s="48" t="s">
        <v>18</v>
      </c>
      <c r="D2853" s="49">
        <v>200</v>
      </c>
      <c r="E2853" s="49">
        <v>0</v>
      </c>
      <c r="F2853" s="49">
        <v>0</v>
      </c>
      <c r="G2853" s="49">
        <v>0</v>
      </c>
      <c r="H2853" s="49">
        <v>0</v>
      </c>
      <c r="I2853" s="50">
        <v>75</v>
      </c>
      <c r="J2853" s="50">
        <v>0</v>
      </c>
      <c r="K2853" s="50">
        <v>0</v>
      </c>
      <c r="L2853" s="50">
        <v>0</v>
      </c>
      <c r="M2853" s="50">
        <v>0</v>
      </c>
      <c r="N2853" s="51">
        <f>D2853*$D$17</f>
        <v>270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506.25000000000006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55"/>
        <v>776.25</v>
      </c>
      <c r="Y2853" s="51">
        <f t="shared" si="356"/>
        <v>0</v>
      </c>
      <c r="Z2853" s="51">
        <f t="shared" si="357"/>
        <v>0</v>
      </c>
      <c r="AA2853" s="51">
        <f t="shared" si="358"/>
        <v>0</v>
      </c>
      <c r="AB2853" s="51">
        <f t="shared" si="359"/>
        <v>0</v>
      </c>
      <c r="AC2853" s="52">
        <f t="shared" si="360"/>
        <v>776.3</v>
      </c>
      <c r="AD2853" s="53">
        <f>(ROUND(AC2853-AC2839,1)/AC2839)</f>
        <v>0.26022727272727275</v>
      </c>
      <c r="AE2853" s="44"/>
      <c r="AF2853" s="45"/>
    </row>
    <row r="2854" spans="1:32" x14ac:dyDescent="0.25">
      <c r="A2854" s="54" t="s">
        <v>19</v>
      </c>
      <c r="B2854" s="60" t="s">
        <v>244</v>
      </c>
      <c r="C2854" s="38" t="s">
        <v>53</v>
      </c>
      <c r="D2854" s="39">
        <v>181</v>
      </c>
      <c r="E2854" s="39">
        <v>0</v>
      </c>
      <c r="F2854" s="39">
        <v>0</v>
      </c>
      <c r="G2854" s="39">
        <v>0</v>
      </c>
      <c r="H2854" s="39">
        <v>0</v>
      </c>
      <c r="I2854" s="40">
        <v>35</v>
      </c>
      <c r="J2854" s="40">
        <v>40</v>
      </c>
      <c r="K2854" s="40">
        <v>0</v>
      </c>
      <c r="L2854" s="40">
        <v>0</v>
      </c>
      <c r="M2854" s="40">
        <v>0</v>
      </c>
      <c r="N2854" s="41">
        <f>D2854*$D$3</f>
        <v>253.39999999999998</v>
      </c>
      <c r="O2854" s="41">
        <f>E2854*$E$3</f>
        <v>0</v>
      </c>
      <c r="P2854" s="41">
        <f>F2854*$F$3</f>
        <v>0</v>
      </c>
      <c r="Q2854" s="41">
        <f>G2854*$G$3</f>
        <v>0</v>
      </c>
      <c r="R2854" s="41">
        <f>H2854*$H$3</f>
        <v>0</v>
      </c>
      <c r="S2854" s="41">
        <f>(N2854/100)*(I2854*$I$3)+(N2854/100)*(J2854*$J$3)</f>
        <v>380.09999999999997</v>
      </c>
      <c r="T2854" s="41">
        <f>(O2854/100)*(K2854*$K$3)</f>
        <v>0</v>
      </c>
      <c r="U2854" s="41">
        <f>(P2854/100)*(K2854*$K$3)+(P2854/100)*(L2854*$L$3)</f>
        <v>0</v>
      </c>
      <c r="V2854" s="41">
        <f>(Q2854/100)*(L2854*$L$3)</f>
        <v>0</v>
      </c>
      <c r="W2854" s="41">
        <f>(R2854/100)*(K2854*$K$3)+(R2854/100)*(L2854*$L$3)</f>
        <v>0</v>
      </c>
      <c r="X2854" s="41">
        <f t="shared" si="355"/>
        <v>633.5</v>
      </c>
      <c r="Y2854" s="41">
        <f t="shared" si="356"/>
        <v>0</v>
      </c>
      <c r="Z2854" s="41">
        <f t="shared" si="357"/>
        <v>0</v>
      </c>
      <c r="AA2854" s="41">
        <f t="shared" si="358"/>
        <v>0</v>
      </c>
      <c r="AB2854" s="41">
        <f t="shared" si="359"/>
        <v>0</v>
      </c>
      <c r="AC2854" s="42">
        <f t="shared" si="360"/>
        <v>633.5</v>
      </c>
      <c r="AD2854" s="43"/>
      <c r="AE2854" s="44" t="s">
        <v>28</v>
      </c>
      <c r="AF2854" s="45"/>
    </row>
    <row r="2855" spans="1:32" x14ac:dyDescent="0.25">
      <c r="A2855" s="46" t="s">
        <v>29</v>
      </c>
      <c r="B2855" s="61">
        <v>25</v>
      </c>
      <c r="C2855" s="48" t="s">
        <v>5</v>
      </c>
      <c r="D2855" s="49">
        <v>181</v>
      </c>
      <c r="E2855" s="49">
        <v>0</v>
      </c>
      <c r="F2855" s="49">
        <v>0</v>
      </c>
      <c r="G2855" s="49">
        <v>0</v>
      </c>
      <c r="H2855" s="49">
        <v>0</v>
      </c>
      <c r="I2855" s="50">
        <v>50</v>
      </c>
      <c r="J2855" s="50">
        <v>60</v>
      </c>
      <c r="K2855" s="50">
        <v>0</v>
      </c>
      <c r="L2855" s="50">
        <v>0</v>
      </c>
      <c r="M2855" s="50">
        <v>0</v>
      </c>
      <c r="N2855" s="51">
        <f>D2855*$D$4</f>
        <v>244.35000000000002</v>
      </c>
      <c r="O2855" s="51">
        <f>E2855*$E$4</f>
        <v>0</v>
      </c>
      <c r="P2855" s="51">
        <f>F2855*$F$4</f>
        <v>0</v>
      </c>
      <c r="Q2855" s="51">
        <f>G2855*$G$4</f>
        <v>0</v>
      </c>
      <c r="R2855" s="51">
        <f>H2855*$H$4</f>
        <v>0</v>
      </c>
      <c r="S2855" s="51">
        <f>(N2855/100)*(I2855*$I$4)+(N2855/100)*(J2855*$J$4)</f>
        <v>537.57000000000005</v>
      </c>
      <c r="T2855" s="51">
        <f>(O2855/100)*(K2855*$K$4)</f>
        <v>0</v>
      </c>
      <c r="U2855" s="51">
        <f>(P2855/100)*(K2855*$K$4)+(P2855/100)*(L2855*$L$4)</f>
        <v>0</v>
      </c>
      <c r="V2855" s="51">
        <f>(Q2855/100)*(L2855*$L$4)</f>
        <v>0</v>
      </c>
      <c r="W2855" s="51">
        <f>(R2855/100)*(K2855*$K$4)+(R2855/100)*(L2855*$L$4)</f>
        <v>0</v>
      </c>
      <c r="X2855" s="51">
        <f t="shared" si="355"/>
        <v>781.92000000000007</v>
      </c>
      <c r="Y2855" s="51">
        <f t="shared" si="356"/>
        <v>0</v>
      </c>
      <c r="Z2855" s="51">
        <f t="shared" si="357"/>
        <v>0</v>
      </c>
      <c r="AA2855" s="51">
        <f t="shared" si="358"/>
        <v>0</v>
      </c>
      <c r="AB2855" s="51">
        <f t="shared" si="359"/>
        <v>0</v>
      </c>
      <c r="AC2855" s="52">
        <f t="shared" si="360"/>
        <v>781.9</v>
      </c>
      <c r="AD2855" s="53">
        <f>(ROUND(AC2855-AC2854,1)/AC2854)</f>
        <v>0.23425414364640884</v>
      </c>
      <c r="AE2855" s="44"/>
      <c r="AF2855" s="45"/>
    </row>
    <row r="2856" spans="1:32" x14ac:dyDescent="0.25">
      <c r="A2856" s="46" t="s">
        <v>30</v>
      </c>
      <c r="B2856" s="61">
        <v>25</v>
      </c>
      <c r="C2856" s="48" t="s">
        <v>6</v>
      </c>
      <c r="D2856" s="49">
        <v>181</v>
      </c>
      <c r="E2856" s="49">
        <v>0</v>
      </c>
      <c r="F2856" s="49">
        <v>0</v>
      </c>
      <c r="G2856" s="49">
        <v>0</v>
      </c>
      <c r="H2856" s="49">
        <v>0</v>
      </c>
      <c r="I2856" s="50">
        <v>35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D2856*$D$5</f>
        <v>253.39999999999998</v>
      </c>
      <c r="O2856" s="51">
        <f>E2856*$E$5</f>
        <v>0</v>
      </c>
      <c r="P2856" s="51">
        <f>F2856*$F$5</f>
        <v>0</v>
      </c>
      <c r="Q2856" s="51">
        <f>G2856*$G$5</f>
        <v>0</v>
      </c>
      <c r="R2856" s="51">
        <f>H2856*$H$5</f>
        <v>0</v>
      </c>
      <c r="S2856" s="51">
        <f>(N2856/100)*(I2856*$I$5)+(N2856/100)*(J2856*$J$5)</f>
        <v>380.09999999999997</v>
      </c>
      <c r="T2856" s="51">
        <f>(O2856/100)*(K2856*$K$5)</f>
        <v>0</v>
      </c>
      <c r="U2856" s="51">
        <f>(P2856/100)*(K2856*$K$5)+(P2856/100)*(L2856*$L$5)</f>
        <v>0</v>
      </c>
      <c r="V2856" s="51">
        <f>(Q2856/100)*(L2856*$L$5)</f>
        <v>0</v>
      </c>
      <c r="W2856" s="51">
        <f>(R2856/100)*(K2856*$K$5)+(R2856/100)*(L2856*$L$5)</f>
        <v>0</v>
      </c>
      <c r="X2856" s="51">
        <f t="shared" si="355"/>
        <v>633.5</v>
      </c>
      <c r="Y2856" s="51">
        <f t="shared" si="356"/>
        <v>0</v>
      </c>
      <c r="Z2856" s="51">
        <f t="shared" si="357"/>
        <v>0</v>
      </c>
      <c r="AA2856" s="51">
        <f t="shared" si="358"/>
        <v>0</v>
      </c>
      <c r="AB2856" s="51">
        <f t="shared" si="359"/>
        <v>0</v>
      </c>
      <c r="AC2856" s="52">
        <f t="shared" si="360"/>
        <v>633.5</v>
      </c>
      <c r="AD2856" s="53">
        <f>(ROUND(AC2856-AC2854,1)/AC2854)</f>
        <v>0</v>
      </c>
      <c r="AE2856" s="44"/>
      <c r="AF2856" s="45"/>
    </row>
    <row r="2857" spans="1:32" x14ac:dyDescent="0.25">
      <c r="A2857" s="46" t="s">
        <v>31</v>
      </c>
      <c r="B2857" s="61">
        <v>0</v>
      </c>
      <c r="C2857" s="48" t="s">
        <v>7</v>
      </c>
      <c r="D2857" s="49">
        <v>181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40</v>
      </c>
      <c r="K2857" s="50">
        <v>0</v>
      </c>
      <c r="L2857" s="50">
        <v>0</v>
      </c>
      <c r="M2857" s="50">
        <v>0</v>
      </c>
      <c r="N2857" s="51">
        <f>D2857*$D$6</f>
        <v>253.39999999999998</v>
      </c>
      <c r="O2857" s="51">
        <f>E2857*$E$6</f>
        <v>0</v>
      </c>
      <c r="P2857" s="51">
        <f>F2857*$F$6</f>
        <v>0</v>
      </c>
      <c r="Q2857" s="51">
        <f>G2857*$G$6</f>
        <v>0</v>
      </c>
      <c r="R2857" s="51">
        <f>H2857*$H$6</f>
        <v>0</v>
      </c>
      <c r="S2857" s="51">
        <f>(N2857/100)*(I2857*$I$6)+(N2857/100)*(J2857*$J$6)</f>
        <v>380.09999999999997</v>
      </c>
      <c r="T2857" s="51">
        <f>(O2857/100)*(K2857*$K$6)</f>
        <v>0</v>
      </c>
      <c r="U2857" s="51">
        <f>(P2857/100)*(K2857*$K$6)+(P2857/100)*(L2857*$L$6)</f>
        <v>0</v>
      </c>
      <c r="V2857" s="51">
        <f>(Q2857/100)*(L2857*$L$6)</f>
        <v>0</v>
      </c>
      <c r="W2857" s="51">
        <f>(R2857/100)*(K2857*$K$6)+(R2857/100)*(L2857*$L$6)</f>
        <v>0</v>
      </c>
      <c r="X2857" s="51">
        <f t="shared" si="355"/>
        <v>633.5</v>
      </c>
      <c r="Y2857" s="51">
        <f t="shared" si="356"/>
        <v>0</v>
      </c>
      <c r="Z2857" s="51">
        <f t="shared" si="357"/>
        <v>0</v>
      </c>
      <c r="AA2857" s="51">
        <f t="shared" si="358"/>
        <v>0</v>
      </c>
      <c r="AB2857" s="51">
        <f t="shared" si="359"/>
        <v>0</v>
      </c>
      <c r="AC2857" s="52">
        <f t="shared" si="360"/>
        <v>633.5</v>
      </c>
      <c r="AD2857" s="53">
        <f>(ROUND(AC2857-AC2854,1)/AC2854)</f>
        <v>0</v>
      </c>
      <c r="AE2857" s="44"/>
      <c r="AF2857" s="45"/>
    </row>
    <row r="2858" spans="1:32" x14ac:dyDescent="0.25">
      <c r="A2858" s="46" t="s">
        <v>32</v>
      </c>
      <c r="B2858" s="61">
        <v>0</v>
      </c>
      <c r="C2858" s="48" t="s">
        <v>8</v>
      </c>
      <c r="D2858" s="49">
        <v>181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40</v>
      </c>
      <c r="K2858" s="50">
        <v>0</v>
      </c>
      <c r="L2858" s="50">
        <v>0</v>
      </c>
      <c r="M2858" s="50">
        <v>0</v>
      </c>
      <c r="N2858" s="51">
        <f>D2858*$D$7</f>
        <v>253.39999999999998</v>
      </c>
      <c r="O2858" s="51">
        <f>E2858*$E$7</f>
        <v>0</v>
      </c>
      <c r="P2858" s="51">
        <f>F2858*$F$7</f>
        <v>0</v>
      </c>
      <c r="Q2858" s="51">
        <f>G2858*$G$7</f>
        <v>0</v>
      </c>
      <c r="R2858" s="51">
        <f>H2858*$H$7</f>
        <v>0</v>
      </c>
      <c r="S2858" s="51">
        <f>(N2858/100)*(I2858*$I$7)+(N2858/100)*(J2858*$J$7)</f>
        <v>380.09999999999997</v>
      </c>
      <c r="T2858" s="51">
        <f>(O2858/100)*(K2858*$K$7)</f>
        <v>0</v>
      </c>
      <c r="U2858" s="51">
        <f>(P2858/100)*(K2858*$K$7)+(P2858/100)*(L2858*$L$7)</f>
        <v>0</v>
      </c>
      <c r="V2858" s="51">
        <f>(Q2858/100)*(L2858*$L$7)</f>
        <v>0</v>
      </c>
      <c r="W2858" s="51">
        <f>(R2858/100)*(K2858*$K$7)+(R2858/100)*(L2858*$L$7)</f>
        <v>0</v>
      </c>
      <c r="X2858" s="51">
        <f t="shared" si="355"/>
        <v>633.5</v>
      </c>
      <c r="Y2858" s="51">
        <f t="shared" si="356"/>
        <v>0</v>
      </c>
      <c r="Z2858" s="51">
        <f t="shared" si="357"/>
        <v>0</v>
      </c>
      <c r="AA2858" s="51">
        <f t="shared" si="358"/>
        <v>0</v>
      </c>
      <c r="AB2858" s="51">
        <f t="shared" si="359"/>
        <v>0</v>
      </c>
      <c r="AC2858" s="52">
        <f t="shared" si="360"/>
        <v>633.5</v>
      </c>
      <c r="AD2858" s="53">
        <f>(ROUND(AC2858-AC2854,1)/AC2854)</f>
        <v>0</v>
      </c>
      <c r="AE2858" s="44"/>
      <c r="AF2858" s="45"/>
    </row>
    <row r="2859" spans="1:32" x14ac:dyDescent="0.25">
      <c r="A2859" s="46" t="s">
        <v>33</v>
      </c>
      <c r="B2859" s="61"/>
      <c r="C2859" s="48" t="s">
        <v>9</v>
      </c>
      <c r="D2859" s="49">
        <v>181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40</v>
      </c>
      <c r="K2859" s="50">
        <v>0</v>
      </c>
      <c r="L2859" s="50">
        <v>0</v>
      </c>
      <c r="M2859" s="50">
        <v>0</v>
      </c>
      <c r="N2859" s="51">
        <f>D2859*$D$8</f>
        <v>253.39999999999998</v>
      </c>
      <c r="O2859" s="51">
        <f>E2859*$E$8</f>
        <v>0</v>
      </c>
      <c r="P2859" s="51">
        <f>F2859*$F$8</f>
        <v>0</v>
      </c>
      <c r="Q2859" s="51">
        <f>G2859*$G$8</f>
        <v>0</v>
      </c>
      <c r="R2859" s="51">
        <f>H2859*$H$8</f>
        <v>0</v>
      </c>
      <c r="S2859" s="51">
        <f>(N2859/100)*(I2859*$I$8)+(N2859/100)*(J2859*$J$8)</f>
        <v>380.09999999999997</v>
      </c>
      <c r="T2859" s="51">
        <f>(O2859/100)*(K2859*$K$8)</f>
        <v>0</v>
      </c>
      <c r="U2859" s="51">
        <f>(P2859/100)*(K2859*$K$8)+(P2859/100)*(L2859*$L$8)</f>
        <v>0</v>
      </c>
      <c r="V2859" s="51">
        <f>(Q2859/100)*(L2859*$L$8)</f>
        <v>0</v>
      </c>
      <c r="W2859" s="51">
        <f>(R2859/100)*(K2859*$K$8)+(R2859/100)*(L2859*$L$8)</f>
        <v>0</v>
      </c>
      <c r="X2859" s="51">
        <f t="shared" si="355"/>
        <v>633.5</v>
      </c>
      <c r="Y2859" s="51">
        <f t="shared" si="356"/>
        <v>0</v>
      </c>
      <c r="Z2859" s="51">
        <f t="shared" si="357"/>
        <v>0</v>
      </c>
      <c r="AA2859" s="51">
        <f t="shared" si="358"/>
        <v>0</v>
      </c>
      <c r="AB2859" s="51">
        <f t="shared" si="359"/>
        <v>0</v>
      </c>
      <c r="AC2859" s="52">
        <f t="shared" si="360"/>
        <v>633.5</v>
      </c>
      <c r="AD2859" s="53">
        <f>(ROUND(AC2859-AC2854,1)/AC2854)</f>
        <v>0</v>
      </c>
      <c r="AE2859" s="44"/>
      <c r="AF2859" s="45"/>
    </row>
    <row r="2860" spans="1:32" x14ac:dyDescent="0.25">
      <c r="A2860" s="46" t="s">
        <v>34</v>
      </c>
      <c r="B2860" s="61"/>
      <c r="C2860" s="48" t="s">
        <v>10</v>
      </c>
      <c r="D2860" s="49">
        <v>92</v>
      </c>
      <c r="E2860" s="49">
        <v>181</v>
      </c>
      <c r="F2860" s="49">
        <v>0</v>
      </c>
      <c r="G2860" s="49">
        <v>0</v>
      </c>
      <c r="H2860" s="49">
        <v>0</v>
      </c>
      <c r="I2860" s="50">
        <v>35</v>
      </c>
      <c r="J2860" s="50">
        <v>40</v>
      </c>
      <c r="K2860" s="50">
        <v>85</v>
      </c>
      <c r="L2860" s="50">
        <v>0</v>
      </c>
      <c r="M2860" s="50">
        <v>0</v>
      </c>
      <c r="N2860" s="51">
        <f>D2860*$D$9</f>
        <v>124.2</v>
      </c>
      <c r="O2860" s="51">
        <f>E2860*$E$9</f>
        <v>244.35000000000002</v>
      </c>
      <c r="P2860" s="51">
        <f>F2860*$F$9</f>
        <v>0</v>
      </c>
      <c r="Q2860" s="51">
        <f>G2860*$G$9</f>
        <v>0</v>
      </c>
      <c r="R2860" s="51">
        <f>H2860*$H$9</f>
        <v>0</v>
      </c>
      <c r="S2860" s="51">
        <f>(N2860/100)*(I2860*$I$9)+(N2860/100)*(J2860*$J$9)</f>
        <v>93.15</v>
      </c>
      <c r="T2860" s="51">
        <f>(O2860/100)*(K2860*$K$9)</f>
        <v>290.7765</v>
      </c>
      <c r="U2860" s="51">
        <f>(P2860/100)*(K2860*$K$9)+(P2860/100)*(L2860*$L$9)</f>
        <v>0</v>
      </c>
      <c r="V2860" s="51">
        <f>(Q2860/100)*(L2860*$L$9)</f>
        <v>0</v>
      </c>
      <c r="W2860" s="51">
        <f>(R2860/100)*(K2860*$K$9)+(R2860/100)*(L2860*$L$9)</f>
        <v>0</v>
      </c>
      <c r="X2860" s="51">
        <f t="shared" si="355"/>
        <v>217.35000000000002</v>
      </c>
      <c r="Y2860" s="51">
        <f t="shared" si="356"/>
        <v>535.12650000000008</v>
      </c>
      <c r="Z2860" s="51">
        <f t="shared" si="357"/>
        <v>0</v>
      </c>
      <c r="AA2860" s="51">
        <f t="shared" si="358"/>
        <v>0</v>
      </c>
      <c r="AB2860" s="51">
        <f t="shared" si="359"/>
        <v>0</v>
      </c>
      <c r="AC2860" s="52">
        <f t="shared" si="360"/>
        <v>752.5</v>
      </c>
      <c r="AD2860" s="53">
        <f>(ROUND(AC2860-AC2854,1)/AC2854)</f>
        <v>0.18784530386740331</v>
      </c>
      <c r="AE2860" s="44"/>
      <c r="AF2860" s="45"/>
    </row>
    <row r="2861" spans="1:32" x14ac:dyDescent="0.25">
      <c r="A2861" s="46" t="s">
        <v>35</v>
      </c>
      <c r="B2861" s="61"/>
      <c r="C2861" s="48" t="s">
        <v>11</v>
      </c>
      <c r="D2861" s="49">
        <v>92</v>
      </c>
      <c r="E2861" s="49">
        <v>0</v>
      </c>
      <c r="F2861" s="49">
        <v>181</v>
      </c>
      <c r="G2861" s="49">
        <v>0</v>
      </c>
      <c r="H2861" s="49">
        <v>0</v>
      </c>
      <c r="I2861" s="50">
        <v>35</v>
      </c>
      <c r="J2861" s="50">
        <v>40</v>
      </c>
      <c r="K2861" s="50">
        <v>42.5</v>
      </c>
      <c r="L2861" s="50">
        <v>42.5</v>
      </c>
      <c r="M2861" s="50">
        <v>0</v>
      </c>
      <c r="N2861" s="51">
        <f>D2861*$D$10</f>
        <v>124.2</v>
      </c>
      <c r="O2861" s="51">
        <f>E2861*$E$10</f>
        <v>0</v>
      </c>
      <c r="P2861" s="51">
        <f>F2861*$F$10</f>
        <v>244.35000000000002</v>
      </c>
      <c r="Q2861" s="51">
        <f>G2861*$G$10</f>
        <v>0</v>
      </c>
      <c r="R2861" s="51">
        <f>H2861*$H$10</f>
        <v>0</v>
      </c>
      <c r="S2861" s="51">
        <f>(N2861/100)*(I2861*$I$10)+(N2861/100)*(J2861*$J$10)</f>
        <v>93.15</v>
      </c>
      <c r="T2861" s="51">
        <f>(O2861/100)*(K2861*$J$10)</f>
        <v>0</v>
      </c>
      <c r="U2861" s="51">
        <f>(P2861/100)*(K2861*$K$10)+(P2861/100)*(L2861*$L$10)</f>
        <v>290.7765</v>
      </c>
      <c r="V2861" s="51">
        <f>(Q2861/100)*(L2861*$L$10)</f>
        <v>0</v>
      </c>
      <c r="W2861" s="51">
        <f>(R2861/100)*(K2861*$K$10)+(R2861/100)*(L2861*$L$10)</f>
        <v>0</v>
      </c>
      <c r="X2861" s="51">
        <f t="shared" si="355"/>
        <v>217.35000000000002</v>
      </c>
      <c r="Y2861" s="51">
        <f t="shared" si="356"/>
        <v>0</v>
      </c>
      <c r="Z2861" s="51">
        <f t="shared" si="357"/>
        <v>535.12650000000008</v>
      </c>
      <c r="AA2861" s="51">
        <f t="shared" si="358"/>
        <v>0</v>
      </c>
      <c r="AB2861" s="51">
        <f t="shared" si="359"/>
        <v>0</v>
      </c>
      <c r="AC2861" s="52">
        <f t="shared" si="360"/>
        <v>752.5</v>
      </c>
      <c r="AD2861" s="53">
        <f>(ROUND(AC2861-AC2854,1)/AC2854)</f>
        <v>0.18784530386740331</v>
      </c>
      <c r="AE2861" s="44"/>
      <c r="AF2861" s="45"/>
    </row>
    <row r="2862" spans="1:32" x14ac:dyDescent="0.25">
      <c r="A2862" s="46" t="s">
        <v>36</v>
      </c>
      <c r="B2862" s="61"/>
      <c r="C2862" s="48" t="s">
        <v>12</v>
      </c>
      <c r="D2862" s="49">
        <v>92</v>
      </c>
      <c r="E2862" s="49">
        <v>0</v>
      </c>
      <c r="F2862" s="49">
        <v>0</v>
      </c>
      <c r="G2862" s="49">
        <v>181</v>
      </c>
      <c r="H2862" s="49">
        <v>0</v>
      </c>
      <c r="I2862" s="50">
        <v>35</v>
      </c>
      <c r="J2862" s="50">
        <v>40</v>
      </c>
      <c r="K2862" s="50">
        <v>0</v>
      </c>
      <c r="L2862" s="50">
        <v>85</v>
      </c>
      <c r="M2862" s="50">
        <v>0</v>
      </c>
      <c r="N2862" s="51">
        <f>D2862*$D$11</f>
        <v>124.2</v>
      </c>
      <c r="O2862" s="51">
        <f>E2862*$E$11</f>
        <v>0</v>
      </c>
      <c r="P2862" s="51">
        <f>F2862*$F$11</f>
        <v>0</v>
      </c>
      <c r="Q2862" s="51">
        <f>G2862*$G$11</f>
        <v>244.35000000000002</v>
      </c>
      <c r="R2862" s="51">
        <f>H2862*$H$11</f>
        <v>0</v>
      </c>
      <c r="S2862" s="51">
        <f>(N2862/100)*(I2862*$I$11)+(N2862/100)*(J2862*$J$11)</f>
        <v>93.15</v>
      </c>
      <c r="T2862" s="51">
        <f>(O2862/100)*(K2862*$K$11)</f>
        <v>0</v>
      </c>
      <c r="U2862" s="51">
        <f>(P2862/100)*(K2862*$K$11)+(P2862/100)*(L2862*$L$11)</f>
        <v>0</v>
      </c>
      <c r="V2862" s="51">
        <f>(Q2862/100)*(L2862*$L$11)</f>
        <v>290.7765</v>
      </c>
      <c r="W2862" s="51">
        <f>(R2862/100)*(K2862*$K$11)+(R2862/100)*(L2862*$L$11)</f>
        <v>0</v>
      </c>
      <c r="X2862" s="51">
        <f t="shared" si="355"/>
        <v>217.35000000000002</v>
      </c>
      <c r="Y2862" s="51">
        <f t="shared" si="356"/>
        <v>0</v>
      </c>
      <c r="Z2862" s="51">
        <f t="shared" si="357"/>
        <v>0</v>
      </c>
      <c r="AA2862" s="51">
        <f t="shared" si="358"/>
        <v>535.12650000000008</v>
      </c>
      <c r="AB2862" s="51">
        <f t="shared" si="359"/>
        <v>0</v>
      </c>
      <c r="AC2862" s="52">
        <f t="shared" si="360"/>
        <v>752.5</v>
      </c>
      <c r="AD2862" s="53">
        <f>(ROUND(AC2862-AC2854,1)/AC2854)</f>
        <v>0.18784530386740331</v>
      </c>
      <c r="AE2862" s="44"/>
      <c r="AF2862" s="45"/>
    </row>
    <row r="2863" spans="1:32" x14ac:dyDescent="0.25">
      <c r="A2863" s="46" t="s">
        <v>37</v>
      </c>
      <c r="B2863" s="61"/>
      <c r="C2863" s="48" t="s">
        <v>13</v>
      </c>
      <c r="D2863" s="49">
        <v>92</v>
      </c>
      <c r="E2863" s="49">
        <v>0</v>
      </c>
      <c r="F2863" s="49">
        <v>0</v>
      </c>
      <c r="G2863" s="49">
        <v>0</v>
      </c>
      <c r="H2863" s="49">
        <v>181</v>
      </c>
      <c r="I2863" s="50">
        <v>35</v>
      </c>
      <c r="J2863" s="50">
        <v>40</v>
      </c>
      <c r="K2863" s="50">
        <v>42.5</v>
      </c>
      <c r="L2863" s="50">
        <v>42.5</v>
      </c>
      <c r="M2863" s="50">
        <v>0</v>
      </c>
      <c r="N2863" s="51">
        <f>D2863*$D$12</f>
        <v>124.2</v>
      </c>
      <c r="O2863" s="51">
        <f>E2863*$E$12</f>
        <v>0</v>
      </c>
      <c r="P2863" s="51">
        <f>F2863*$F$12</f>
        <v>0</v>
      </c>
      <c r="Q2863" s="51">
        <f>G2863*$G$12</f>
        <v>0</v>
      </c>
      <c r="R2863" s="51">
        <f>H2863*$H$12</f>
        <v>244.35000000000002</v>
      </c>
      <c r="S2863" s="51">
        <f>(N2863/100)*(I2863*$I$12)+(N2863/100)*(J2863*$J$12)</f>
        <v>93.15</v>
      </c>
      <c r="T2863" s="51">
        <f>(O2863/100)*(K2863*$K$12)</f>
        <v>0</v>
      </c>
      <c r="U2863" s="51">
        <f>(P2863/100)*(K2863*$K$12)+(P2863/100)*(L2863*$L$12)</f>
        <v>0</v>
      </c>
      <c r="V2863" s="51">
        <f>(Q2863/100)*(L2863*$L$12)</f>
        <v>0</v>
      </c>
      <c r="W2863" s="51">
        <f>(R2863/100)*(K2863*$K$12)+(R2863/100)*(L2863*$L$12)</f>
        <v>290.7765</v>
      </c>
      <c r="X2863" s="51">
        <f t="shared" si="355"/>
        <v>217.35000000000002</v>
      </c>
      <c r="Y2863" s="51">
        <f t="shared" si="356"/>
        <v>0</v>
      </c>
      <c r="Z2863" s="51">
        <f t="shared" si="357"/>
        <v>0</v>
      </c>
      <c r="AA2863" s="51">
        <f t="shared" si="358"/>
        <v>0</v>
      </c>
      <c r="AB2863" s="51">
        <f t="shared" si="359"/>
        <v>535.12650000000008</v>
      </c>
      <c r="AC2863" s="52">
        <f t="shared" si="360"/>
        <v>752.5</v>
      </c>
      <c r="AD2863" s="53">
        <f>(ROUND(AC2863-AC2854,1)/AC2854)</f>
        <v>0.18784530386740331</v>
      </c>
      <c r="AE2863" s="44"/>
      <c r="AF2863" s="45"/>
    </row>
    <row r="2864" spans="1:32" x14ac:dyDescent="0.25">
      <c r="A2864" s="46" t="s">
        <v>38</v>
      </c>
      <c r="B2864" s="61"/>
      <c r="C2864" s="48" t="s">
        <v>14</v>
      </c>
      <c r="D2864" s="49">
        <v>181</v>
      </c>
      <c r="E2864" s="49">
        <v>0</v>
      </c>
      <c r="F2864" s="49">
        <v>0</v>
      </c>
      <c r="G2864" s="49">
        <v>0</v>
      </c>
      <c r="H2864" s="49">
        <v>0</v>
      </c>
      <c r="I2864" s="50">
        <v>0</v>
      </c>
      <c r="J2864" s="50">
        <v>0</v>
      </c>
      <c r="K2864" s="50">
        <v>0</v>
      </c>
      <c r="L2864" s="50">
        <v>0</v>
      </c>
      <c r="M2864" s="50">
        <v>107</v>
      </c>
      <c r="N2864" s="51">
        <f>D2864*$D$13</f>
        <v>244.35000000000002</v>
      </c>
      <c r="O2864" s="51">
        <f>E2864*$E$13</f>
        <v>0</v>
      </c>
      <c r="P2864" s="51">
        <f>F2864*$F$13</f>
        <v>0</v>
      </c>
      <c r="Q2864" s="51">
        <f>G2864*$G$13</f>
        <v>0</v>
      </c>
      <c r="R2864" s="51">
        <f>H2864*$H$13</f>
        <v>0</v>
      </c>
      <c r="S2864" s="51">
        <f>(N2864/100)*(I2864*$I$13)+(N2864/100)*(J2864*$J$13)+(N2864/100)*(M2864*$M$13)</f>
        <v>522.90900000000011</v>
      </c>
      <c r="T2864" s="51">
        <f>(O2864/100)*(K2864*$K$13)+(O2864/100)*(M2864*$M$13)</f>
        <v>0</v>
      </c>
      <c r="U2864" s="51">
        <f>(P2864/100)*(K2864*$K$13)+(P2864/100)*(L2864*$L$13)+(P2864/100)*(M2864*$M$13)</f>
        <v>0</v>
      </c>
      <c r="V2864" s="51">
        <f>(Q2864/100)*(L2864*$L$13)+(Q2864/100)*(M2864*$M$13)</f>
        <v>0</v>
      </c>
      <c r="W2864" s="51">
        <f>(R2864/100)*(K2864*$K$13)+(R2864/100)*(L2864*$L$13)+(R2864/100)*(M2864*$M$13)</f>
        <v>0</v>
      </c>
      <c r="X2864" s="51">
        <f t="shared" si="355"/>
        <v>767.25900000000013</v>
      </c>
      <c r="Y2864" s="51">
        <f t="shared" si="356"/>
        <v>0</v>
      </c>
      <c r="Z2864" s="51">
        <f t="shared" si="357"/>
        <v>0</v>
      </c>
      <c r="AA2864" s="51">
        <f t="shared" si="358"/>
        <v>0</v>
      </c>
      <c r="AB2864" s="51">
        <f t="shared" si="359"/>
        <v>0</v>
      </c>
      <c r="AC2864" s="52">
        <f t="shared" si="360"/>
        <v>767.3</v>
      </c>
      <c r="AD2864" s="53">
        <f>(ROUND(AC2864-AC2854,1)/AC2854)</f>
        <v>0.21120757695343331</v>
      </c>
      <c r="AE2864" s="44"/>
      <c r="AF2864" s="45"/>
    </row>
    <row r="2865" spans="1:32" x14ac:dyDescent="0.25">
      <c r="A2865" s="46" t="s">
        <v>39</v>
      </c>
      <c r="B2865" s="61"/>
      <c r="C2865" s="48" t="s">
        <v>15</v>
      </c>
      <c r="D2865" s="49">
        <v>181</v>
      </c>
      <c r="E2865" s="49">
        <v>0</v>
      </c>
      <c r="F2865" s="49">
        <v>0</v>
      </c>
      <c r="G2865" s="49">
        <v>0</v>
      </c>
      <c r="H2865" s="49">
        <v>0</v>
      </c>
      <c r="I2865" s="50">
        <v>35</v>
      </c>
      <c r="J2865" s="50">
        <v>40</v>
      </c>
      <c r="K2865" s="50">
        <v>70</v>
      </c>
      <c r="L2865" s="50">
        <v>0</v>
      </c>
      <c r="M2865" s="50">
        <v>0</v>
      </c>
      <c r="N2865" s="51">
        <f>D2865*$D$14</f>
        <v>244.35000000000002</v>
      </c>
      <c r="O2865" s="51">
        <f>E2865*$E$14</f>
        <v>0</v>
      </c>
      <c r="P2865" s="51">
        <f>F2865*$F$14</f>
        <v>0</v>
      </c>
      <c r="Q2865" s="51">
        <f>G2865*$G$14</f>
        <v>0</v>
      </c>
      <c r="R2865" s="51">
        <f>H2865*$H$14</f>
        <v>0</v>
      </c>
      <c r="S2865" s="51">
        <f>(N2865/100)*(I2865*$I$14)+(N2865/100)*(J2865*$J$14)+(N2865/100)*(K2865*$K$14)</f>
        <v>525.35250000000008</v>
      </c>
      <c r="T2865" s="51">
        <f>(O2865/100)*(K2865*$K$14)</f>
        <v>0</v>
      </c>
      <c r="U2865" s="51">
        <f>(P2865/100)*(K2865*$K$14)+(P2865/100)*(L2865*$L$14)</f>
        <v>0</v>
      </c>
      <c r="V2865" s="51">
        <f>(Q2865/100)*(L2865*$L$14)</f>
        <v>0</v>
      </c>
      <c r="W2865" s="51">
        <f>(R2865/100)*(K2865*$L$14)+(R2865/100)*(L2865*$M$14)</f>
        <v>0</v>
      </c>
      <c r="X2865" s="51">
        <f t="shared" si="355"/>
        <v>769.7025000000001</v>
      </c>
      <c r="Y2865" s="51">
        <f t="shared" si="356"/>
        <v>0</v>
      </c>
      <c r="Z2865" s="51">
        <f t="shared" si="357"/>
        <v>0</v>
      </c>
      <c r="AA2865" s="51">
        <f t="shared" si="358"/>
        <v>0</v>
      </c>
      <c r="AB2865" s="51">
        <f t="shared" si="359"/>
        <v>0</v>
      </c>
      <c r="AC2865" s="52">
        <f t="shared" si="360"/>
        <v>769.7</v>
      </c>
      <c r="AD2865" s="53">
        <f>(ROUND(AC2865-AC2854,1)/AC2854)</f>
        <v>0.21499605367008681</v>
      </c>
      <c r="AE2865" s="44"/>
      <c r="AF2865" s="45"/>
    </row>
    <row r="2866" spans="1:32" x14ac:dyDescent="0.25">
      <c r="A2866" s="46"/>
      <c r="B2866" s="61"/>
      <c r="C2866" s="48" t="s">
        <v>16</v>
      </c>
      <c r="D2866" s="49">
        <v>181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40</v>
      </c>
      <c r="K2866" s="50">
        <v>0</v>
      </c>
      <c r="L2866" s="50">
        <v>70</v>
      </c>
      <c r="M2866" s="50">
        <v>0</v>
      </c>
      <c r="N2866" s="51">
        <f>D2866*$D$15</f>
        <v>244.35000000000002</v>
      </c>
      <c r="O2866" s="51">
        <f>E2866*$E$15</f>
        <v>0</v>
      </c>
      <c r="P2866" s="51">
        <f>F2866*$F$15</f>
        <v>0</v>
      </c>
      <c r="Q2866" s="51">
        <f>G2866*$G$15</f>
        <v>0</v>
      </c>
      <c r="R2866" s="51">
        <f>H2866*$H$15</f>
        <v>0</v>
      </c>
      <c r="S2866" s="51">
        <f>(N2866/100)*(I2866*$I$15)+(N2866/100)*(J2866*$J$15)+(N2866/100)*(L2866*$L$15)</f>
        <v>525.35250000000008</v>
      </c>
      <c r="T2866" s="51">
        <f>(O2866/100)*(K2866*$K$15)</f>
        <v>0</v>
      </c>
      <c r="U2866" s="51">
        <f>(P2866/100)*(K2866*$K$15)+(P2866/100)*(L2866*$L$15)</f>
        <v>0</v>
      </c>
      <c r="V2866" s="51">
        <f>(Q2866/100)*(L2866*$L$15)</f>
        <v>0</v>
      </c>
      <c r="W2866" s="51">
        <f>(R2866/100)*(K2866*$K$15)+(R2866/100)*(L2866*$L$15)</f>
        <v>0</v>
      </c>
      <c r="X2866" s="51">
        <f t="shared" si="355"/>
        <v>769.7025000000001</v>
      </c>
      <c r="Y2866" s="51">
        <f t="shared" si="356"/>
        <v>0</v>
      </c>
      <c r="Z2866" s="51">
        <f t="shared" si="357"/>
        <v>0</v>
      </c>
      <c r="AA2866" s="51">
        <f t="shared" si="358"/>
        <v>0</v>
      </c>
      <c r="AB2866" s="51">
        <f t="shared" si="359"/>
        <v>0</v>
      </c>
      <c r="AC2866" s="52">
        <f t="shared" si="360"/>
        <v>769.7</v>
      </c>
      <c r="AD2866" s="53">
        <f>(ROUND(AC2866-AC2854,1)/AC2854)</f>
        <v>0.21499605367008681</v>
      </c>
      <c r="AE2866" s="44"/>
      <c r="AF2866" s="45"/>
    </row>
    <row r="2867" spans="1:32" x14ac:dyDescent="0.25">
      <c r="A2867" s="46"/>
      <c r="B2867" s="61"/>
      <c r="C2867" s="48" t="s">
        <v>17</v>
      </c>
      <c r="D2867" s="49">
        <v>181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65</v>
      </c>
      <c r="K2867" s="50">
        <v>0</v>
      </c>
      <c r="L2867" s="50">
        <v>0</v>
      </c>
      <c r="M2867" s="50">
        <v>0</v>
      </c>
      <c r="N2867" s="51">
        <f>D2867*$D$16</f>
        <v>244.35000000000002</v>
      </c>
      <c r="O2867" s="51">
        <f>E2867*$E$16</f>
        <v>0</v>
      </c>
      <c r="P2867" s="51">
        <f>F2867*$F$16</f>
        <v>0</v>
      </c>
      <c r="Q2867" s="51">
        <f>G2867*$G$16</f>
        <v>0</v>
      </c>
      <c r="R2867" s="51">
        <f>H2867*$H$16</f>
        <v>0</v>
      </c>
      <c r="S2867" s="51">
        <f>(N2867/100)*(I2867*$I$16)+(N2867/100)*(J2867*$J$16)</f>
        <v>482.59125000000006</v>
      </c>
      <c r="T2867" s="51">
        <f>(O2867/100)*(K2867*$K$16)</f>
        <v>0</v>
      </c>
      <c r="U2867" s="51">
        <f>(P2867/100)*(K2867*$K$16)+(P2867/100)*(L2867*$L$16)</f>
        <v>0</v>
      </c>
      <c r="V2867" s="51">
        <f>(Q2867/100)*(L2867*$L$16)</f>
        <v>0</v>
      </c>
      <c r="W2867" s="51">
        <f>(R2867/100)*(K2867*$K$16)+(R2867/100)*(L2867*$L$16)</f>
        <v>0</v>
      </c>
      <c r="X2867" s="51">
        <f t="shared" si="355"/>
        <v>726.94125000000008</v>
      </c>
      <c r="Y2867" s="51">
        <f t="shared" si="356"/>
        <v>0</v>
      </c>
      <c r="Z2867" s="51">
        <f t="shared" si="357"/>
        <v>0</v>
      </c>
      <c r="AA2867" s="51">
        <f t="shared" si="358"/>
        <v>0</v>
      </c>
      <c r="AB2867" s="51">
        <f t="shared" si="359"/>
        <v>0</v>
      </c>
      <c r="AC2867" s="52">
        <f t="shared" si="360"/>
        <v>726.9</v>
      </c>
      <c r="AD2867" s="53">
        <f>(ROUND(AC2867-AC2854,1)/AC2854)</f>
        <v>0.14743488555643253</v>
      </c>
      <c r="AE2867" s="44"/>
      <c r="AF2867" s="45"/>
    </row>
    <row r="2868" spans="1:32" x14ac:dyDescent="0.25">
      <c r="A2868" s="46"/>
      <c r="B2868" s="61"/>
      <c r="C2868" s="48" t="s">
        <v>18</v>
      </c>
      <c r="D2868" s="49">
        <v>181</v>
      </c>
      <c r="E2868" s="49">
        <v>0</v>
      </c>
      <c r="F2868" s="49">
        <v>0</v>
      </c>
      <c r="G2868" s="49">
        <v>0</v>
      </c>
      <c r="H2868" s="49">
        <v>0</v>
      </c>
      <c r="I2868" s="50">
        <v>65</v>
      </c>
      <c r="J2868" s="50">
        <v>40</v>
      </c>
      <c r="K2868" s="50">
        <v>0</v>
      </c>
      <c r="L2868" s="50">
        <v>0</v>
      </c>
      <c r="M2868" s="50">
        <v>0</v>
      </c>
      <c r="N2868" s="51">
        <f>D2868*$D$17</f>
        <v>244.35000000000002</v>
      </c>
      <c r="O2868" s="51">
        <f>E2868*$E$17</f>
        <v>0</v>
      </c>
      <c r="P2868" s="51">
        <f>F2868*$F$17</f>
        <v>0</v>
      </c>
      <c r="Q2868" s="51">
        <f>G2868*$G$17</f>
        <v>0</v>
      </c>
      <c r="R2868" s="51">
        <f>H2868*$H$17</f>
        <v>0</v>
      </c>
      <c r="S2868" s="51">
        <f>(N2868/100)*(I2868*$I$17)+(N2868/100)*(J2868*$J$17)</f>
        <v>494.80875000000003</v>
      </c>
      <c r="T2868" s="51">
        <f>(O2868/100)*(K2868*$K$17)</f>
        <v>0</v>
      </c>
      <c r="U2868" s="51">
        <f>(P2868/100)*(K2868*$K$17)+(P2868/100)*(L2868*$L$17)</f>
        <v>0</v>
      </c>
      <c r="V2868" s="51">
        <f>(Q2868/100)*(L2868*$L$17)</f>
        <v>0</v>
      </c>
      <c r="W2868" s="51">
        <f>(R2868/100)*(K2868*$K$17)+(R2868/100)*(L2868*$L$17)</f>
        <v>0</v>
      </c>
      <c r="X2868" s="51">
        <f t="shared" si="355"/>
        <v>739.15875000000005</v>
      </c>
      <c r="Y2868" s="51">
        <f t="shared" si="356"/>
        <v>0</v>
      </c>
      <c r="Z2868" s="51">
        <f t="shared" si="357"/>
        <v>0</v>
      </c>
      <c r="AA2868" s="51">
        <f t="shared" si="358"/>
        <v>0</v>
      </c>
      <c r="AB2868" s="51">
        <f t="shared" si="359"/>
        <v>0</v>
      </c>
      <c r="AC2868" s="52">
        <f t="shared" si="360"/>
        <v>739.2</v>
      </c>
      <c r="AD2868" s="53">
        <f>(ROUND(AC2868-AC2854,1)/AC2854)</f>
        <v>0.16685082872928178</v>
      </c>
      <c r="AE2868" s="44"/>
      <c r="AF2868" s="45"/>
    </row>
    <row r="2869" spans="1:32" x14ac:dyDescent="0.25">
      <c r="A2869" s="62"/>
      <c r="B2869" s="219" t="s">
        <v>245</v>
      </c>
      <c r="C2869" s="219"/>
      <c r="D2869" s="219"/>
      <c r="E2869" s="219"/>
      <c r="F2869" s="219"/>
      <c r="G2869" s="219"/>
      <c r="H2869" s="219"/>
      <c r="I2869" s="219"/>
      <c r="J2869" s="219"/>
      <c r="K2869" s="219"/>
      <c r="L2869" s="219"/>
      <c r="M2869" s="219"/>
      <c r="N2869" s="219"/>
      <c r="O2869" s="219"/>
      <c r="P2869" s="219"/>
      <c r="Q2869" s="219"/>
      <c r="R2869" s="219"/>
      <c r="S2869" s="219"/>
      <c r="T2869" s="219"/>
      <c r="U2869" s="219"/>
      <c r="V2869" s="219"/>
      <c r="W2869" s="219"/>
      <c r="X2869" s="219"/>
      <c r="Y2869" s="219"/>
      <c r="Z2869" s="219"/>
      <c r="AA2869" s="219"/>
      <c r="AB2869" s="219"/>
      <c r="AC2869" s="12">
        <v>700</v>
      </c>
      <c r="AD2869" s="12"/>
      <c r="AE2869" s="44" t="s">
        <v>28</v>
      </c>
      <c r="AF2869" s="45"/>
    </row>
    <row r="2870" spans="1:32" x14ac:dyDescent="0.25">
      <c r="A2870" s="54" t="s">
        <v>19</v>
      </c>
      <c r="B2870" s="37" t="s">
        <v>246</v>
      </c>
      <c r="C2870" s="38" t="s">
        <v>4</v>
      </c>
      <c r="D2870" s="39">
        <v>160</v>
      </c>
      <c r="E2870" s="39">
        <v>0</v>
      </c>
      <c r="F2870" s="39">
        <v>0</v>
      </c>
      <c r="G2870" s="39">
        <v>0</v>
      </c>
      <c r="H2870" s="39">
        <v>0</v>
      </c>
      <c r="I2870" s="40">
        <v>35</v>
      </c>
      <c r="J2870" s="40">
        <v>25</v>
      </c>
      <c r="K2870" s="40">
        <v>0</v>
      </c>
      <c r="L2870" s="40">
        <v>0</v>
      </c>
      <c r="M2870" s="40">
        <v>0</v>
      </c>
      <c r="N2870" s="41">
        <f>D2870*$D$3</f>
        <v>224</v>
      </c>
      <c r="O2870" s="41">
        <f>E2870*$E$3</f>
        <v>0</v>
      </c>
      <c r="P2870" s="41">
        <f>F2870*$F$3</f>
        <v>0</v>
      </c>
      <c r="Q2870" s="41">
        <f>G2870*$G$3</f>
        <v>0</v>
      </c>
      <c r="R2870" s="41">
        <f>H2870*$H$3</f>
        <v>0</v>
      </c>
      <c r="S2870" s="41">
        <f>(N2870/100)*(I2870*$I$3)+(N2870/100)*(J2870*$J$3)</f>
        <v>268.8</v>
      </c>
      <c r="T2870" s="41">
        <f>(O2870/100)*(K2870*$K$3)</f>
        <v>0</v>
      </c>
      <c r="U2870" s="41">
        <f>(P2870/100)*(K2870*$K$3)+(P2870/100)*(L2870*$L$3)</f>
        <v>0</v>
      </c>
      <c r="V2870" s="41">
        <f>(Q2870/100)*(L2870*$L$3)</f>
        <v>0</v>
      </c>
      <c r="W2870" s="41">
        <f>(R2870/100)*(K2870*$K$3)+(R2870/100)*(L2870*$L$3)</f>
        <v>0</v>
      </c>
      <c r="X2870" s="41">
        <f t="shared" ref="X2870:X2884" si="361">N2870+S2870</f>
        <v>492.8</v>
      </c>
      <c r="Y2870" s="41">
        <f t="shared" ref="Y2870:Y2884" si="362">O2870+T2870</f>
        <v>0</v>
      </c>
      <c r="Z2870" s="41">
        <f t="shared" ref="Z2870:Z2884" si="363">P2870+U2870</f>
        <v>0</v>
      </c>
      <c r="AA2870" s="41">
        <f t="shared" ref="AA2870:AA2884" si="364">Q2870+V2870</f>
        <v>0</v>
      </c>
      <c r="AB2870" s="41">
        <f t="shared" ref="AB2870:AB2884" si="365">R2870+W2870</f>
        <v>0</v>
      </c>
      <c r="AC2870" s="42">
        <f t="shared" ref="AC2870:AC2884" si="366">ROUND(X2870+Y2870+Z2870+AA2870+AB2870,1)</f>
        <v>492.8</v>
      </c>
      <c r="AD2870" s="43">
        <v>0</v>
      </c>
      <c r="AE2870" s="44"/>
      <c r="AF2870" s="45"/>
    </row>
    <row r="2871" spans="1:32" x14ac:dyDescent="0.25">
      <c r="A2871" s="46" t="s">
        <v>29</v>
      </c>
      <c r="B2871" s="47">
        <v>16</v>
      </c>
      <c r="C2871" s="48" t="s">
        <v>5</v>
      </c>
      <c r="D2871" s="49">
        <v>160</v>
      </c>
      <c r="E2871" s="49">
        <v>0</v>
      </c>
      <c r="F2871" s="49">
        <v>0</v>
      </c>
      <c r="G2871" s="49">
        <v>0</v>
      </c>
      <c r="H2871" s="49">
        <v>0</v>
      </c>
      <c r="I2871" s="50">
        <v>50</v>
      </c>
      <c r="J2871" s="50">
        <v>40</v>
      </c>
      <c r="K2871" s="50">
        <v>0</v>
      </c>
      <c r="L2871" s="50">
        <v>0</v>
      </c>
      <c r="M2871" s="50">
        <v>0</v>
      </c>
      <c r="N2871" s="51">
        <f>D2871*$D$4</f>
        <v>216</v>
      </c>
      <c r="O2871" s="51">
        <f>E2871*$E$4</f>
        <v>0</v>
      </c>
      <c r="P2871" s="51">
        <f>F2871*$F$4</f>
        <v>0</v>
      </c>
      <c r="Q2871" s="51">
        <f>G2871*$G$4</f>
        <v>0</v>
      </c>
      <c r="R2871" s="51">
        <f>H2871*$H$4</f>
        <v>0</v>
      </c>
      <c r="S2871" s="51">
        <f>(N2871/100)*(I2871*$I$4)+(N2871/100)*(J2871*$J$4)</f>
        <v>388.8</v>
      </c>
      <c r="T2871" s="51">
        <f>(O2871/100)*(K2871*$K$4)</f>
        <v>0</v>
      </c>
      <c r="U2871" s="51">
        <f>(P2871/100)*(K2871*$K$4)+(P2871/100)*(L2871*$L$4)</f>
        <v>0</v>
      </c>
      <c r="V2871" s="51">
        <f>(Q2871/100)*(L2871*$L$4)</f>
        <v>0</v>
      </c>
      <c r="W2871" s="51">
        <f>(R2871/100)*(K2871*$K$4)+(R2871/100)*(L2871*$L$4)</f>
        <v>0</v>
      </c>
      <c r="X2871" s="51">
        <f t="shared" si="361"/>
        <v>604.79999999999995</v>
      </c>
      <c r="Y2871" s="51">
        <f t="shared" si="362"/>
        <v>0</v>
      </c>
      <c r="Z2871" s="51">
        <f t="shared" si="363"/>
        <v>0</v>
      </c>
      <c r="AA2871" s="51">
        <f t="shared" si="364"/>
        <v>0</v>
      </c>
      <c r="AB2871" s="51">
        <f t="shared" si="365"/>
        <v>0</v>
      </c>
      <c r="AC2871" s="52">
        <f t="shared" si="366"/>
        <v>604.79999999999995</v>
      </c>
      <c r="AD2871" s="53">
        <f>(ROUND(AC2871-AC2870,1)/AC2870)</f>
        <v>0.22727272727272727</v>
      </c>
      <c r="AE2871" s="44"/>
      <c r="AF2871" s="45"/>
    </row>
    <row r="2872" spans="1:32" x14ac:dyDescent="0.25">
      <c r="A2872" s="46" t="s">
        <v>30</v>
      </c>
      <c r="B2872" s="47">
        <v>16</v>
      </c>
      <c r="C2872" s="48" t="s">
        <v>6</v>
      </c>
      <c r="D2872" s="49">
        <v>160</v>
      </c>
      <c r="E2872" s="49">
        <v>0</v>
      </c>
      <c r="F2872" s="49">
        <v>0</v>
      </c>
      <c r="G2872" s="49">
        <v>0</v>
      </c>
      <c r="H2872" s="49">
        <v>0</v>
      </c>
      <c r="I2872" s="50">
        <v>35</v>
      </c>
      <c r="J2872" s="50">
        <v>25</v>
      </c>
      <c r="K2872" s="50">
        <v>0</v>
      </c>
      <c r="L2872" s="50">
        <v>0</v>
      </c>
      <c r="M2872" s="50">
        <v>0</v>
      </c>
      <c r="N2872" s="51">
        <f>D2872*$D$5</f>
        <v>224</v>
      </c>
      <c r="O2872" s="51">
        <f>E2872*$E$5</f>
        <v>0</v>
      </c>
      <c r="P2872" s="51">
        <f>F2872*$F$5</f>
        <v>0</v>
      </c>
      <c r="Q2872" s="51">
        <f>G2872*$G$5</f>
        <v>0</v>
      </c>
      <c r="R2872" s="51">
        <f>H2872*$H$5</f>
        <v>0</v>
      </c>
      <c r="S2872" s="51">
        <f>(N2872/100)*(I2872*$I$5)+(N2872/100)*(J2872*$J$5)</f>
        <v>268.8</v>
      </c>
      <c r="T2872" s="51">
        <f>(O2872/100)*(K2872*$K$5)</f>
        <v>0</v>
      </c>
      <c r="U2872" s="51">
        <f>(P2872/100)*(K2872*$K$5)+(P2872/100)*(L2872*$L$5)</f>
        <v>0</v>
      </c>
      <c r="V2872" s="51">
        <f>(Q2872/100)*(L2872*$L$5)</f>
        <v>0</v>
      </c>
      <c r="W2872" s="51">
        <f>(R2872/100)*(K2872*$K$5)+(R2872/100)*(L2872*$L$5)</f>
        <v>0</v>
      </c>
      <c r="X2872" s="51">
        <f t="shared" si="361"/>
        <v>492.8</v>
      </c>
      <c r="Y2872" s="51">
        <f t="shared" si="362"/>
        <v>0</v>
      </c>
      <c r="Z2872" s="51">
        <f t="shared" si="363"/>
        <v>0</v>
      </c>
      <c r="AA2872" s="51">
        <f t="shared" si="364"/>
        <v>0</v>
      </c>
      <c r="AB2872" s="51">
        <f t="shared" si="365"/>
        <v>0</v>
      </c>
      <c r="AC2872" s="52">
        <f t="shared" si="366"/>
        <v>492.8</v>
      </c>
      <c r="AD2872" s="53">
        <f>(ROUND(AC2872-AC2870,1)/AC2870)</f>
        <v>0</v>
      </c>
      <c r="AE2872" s="44"/>
      <c r="AF2872" s="45"/>
    </row>
    <row r="2873" spans="1:32" x14ac:dyDescent="0.25">
      <c r="A2873" s="46" t="s">
        <v>31</v>
      </c>
      <c r="B2873" s="47">
        <v>0</v>
      </c>
      <c r="C2873" s="48" t="s">
        <v>7</v>
      </c>
      <c r="D2873" s="49">
        <v>160</v>
      </c>
      <c r="E2873" s="49">
        <v>0</v>
      </c>
      <c r="F2873" s="49">
        <v>0</v>
      </c>
      <c r="G2873" s="49">
        <v>0</v>
      </c>
      <c r="H2873" s="49">
        <v>0</v>
      </c>
      <c r="I2873" s="50">
        <v>35</v>
      </c>
      <c r="J2873" s="50">
        <v>25</v>
      </c>
      <c r="K2873" s="50">
        <v>0</v>
      </c>
      <c r="L2873" s="50">
        <v>0</v>
      </c>
      <c r="M2873" s="50">
        <v>0</v>
      </c>
      <c r="N2873" s="51">
        <f>D2873*$D$6</f>
        <v>224</v>
      </c>
      <c r="O2873" s="51">
        <f>E2873*$E$6</f>
        <v>0</v>
      </c>
      <c r="P2873" s="51">
        <f>F2873*$F$6</f>
        <v>0</v>
      </c>
      <c r="Q2873" s="51">
        <f>G2873*$G$6</f>
        <v>0</v>
      </c>
      <c r="R2873" s="51">
        <f>H2873*$H$6</f>
        <v>0</v>
      </c>
      <c r="S2873" s="51">
        <f>(N2873/100)*(I2873*$I$6)+(N2873/100)*(J2873*$J$6)</f>
        <v>268.8</v>
      </c>
      <c r="T2873" s="51">
        <f>(O2873/100)*(K2873*$K$6)</f>
        <v>0</v>
      </c>
      <c r="U2873" s="51">
        <f>(P2873/100)*(K2873*$K$6)+(P2873/100)*(L2873*$L$6)</f>
        <v>0</v>
      </c>
      <c r="V2873" s="51">
        <f>(Q2873/100)*(L2873*$L$6)</f>
        <v>0</v>
      </c>
      <c r="W2873" s="51">
        <f>(R2873/100)*(K2873*$K$6)+(R2873/100)*(L2873*$L$6)</f>
        <v>0</v>
      </c>
      <c r="X2873" s="51">
        <f t="shared" si="361"/>
        <v>492.8</v>
      </c>
      <c r="Y2873" s="51">
        <f t="shared" si="362"/>
        <v>0</v>
      </c>
      <c r="Z2873" s="51">
        <f t="shared" si="363"/>
        <v>0</v>
      </c>
      <c r="AA2873" s="51">
        <f t="shared" si="364"/>
        <v>0</v>
      </c>
      <c r="AB2873" s="51">
        <f t="shared" si="365"/>
        <v>0</v>
      </c>
      <c r="AC2873" s="52">
        <f t="shared" si="366"/>
        <v>492.8</v>
      </c>
      <c r="AD2873" s="53">
        <f>(ROUND(AC2873-AC2870,1)/AC2870)</f>
        <v>0</v>
      </c>
      <c r="AE2873" s="44"/>
      <c r="AF2873" s="45"/>
    </row>
    <row r="2874" spans="1:32" x14ac:dyDescent="0.25">
      <c r="A2874" s="46" t="s">
        <v>32</v>
      </c>
      <c r="B2874" s="47">
        <v>0</v>
      </c>
      <c r="C2874" s="48" t="s">
        <v>8</v>
      </c>
      <c r="D2874" s="49">
        <v>160</v>
      </c>
      <c r="E2874" s="49">
        <v>0</v>
      </c>
      <c r="F2874" s="49">
        <v>0</v>
      </c>
      <c r="G2874" s="49">
        <v>0</v>
      </c>
      <c r="H2874" s="49">
        <v>0</v>
      </c>
      <c r="I2874" s="50">
        <v>35</v>
      </c>
      <c r="J2874" s="50">
        <v>25</v>
      </c>
      <c r="K2874" s="50">
        <v>0</v>
      </c>
      <c r="L2874" s="50">
        <v>0</v>
      </c>
      <c r="M2874" s="50">
        <v>0</v>
      </c>
      <c r="N2874" s="51">
        <f>D2874*$D$7</f>
        <v>224</v>
      </c>
      <c r="O2874" s="51">
        <f>E2874*$E$7</f>
        <v>0</v>
      </c>
      <c r="P2874" s="51">
        <f>F2874*$F$7</f>
        <v>0</v>
      </c>
      <c r="Q2874" s="51">
        <f>G2874*$G$7</f>
        <v>0</v>
      </c>
      <c r="R2874" s="51">
        <f>H2874*$H$7</f>
        <v>0</v>
      </c>
      <c r="S2874" s="51">
        <f>(N2874/100)*(I2874*$I$7)+(N2874/100)*(J2874*$J$7)</f>
        <v>268.8</v>
      </c>
      <c r="T2874" s="51">
        <f>(O2874/100)*(K2874*$K$7)</f>
        <v>0</v>
      </c>
      <c r="U2874" s="51">
        <f>(P2874/100)*(K2874*$K$7)+(P2874/100)*(L2874*$L$7)</f>
        <v>0</v>
      </c>
      <c r="V2874" s="51">
        <f>(Q2874/100)*(L2874*$L$7)</f>
        <v>0</v>
      </c>
      <c r="W2874" s="51">
        <f>(R2874/100)*(K2874*$K$7)+(R2874/100)*(L2874*$L$7)</f>
        <v>0</v>
      </c>
      <c r="X2874" s="51">
        <f t="shared" si="361"/>
        <v>492.8</v>
      </c>
      <c r="Y2874" s="51">
        <f t="shared" si="362"/>
        <v>0</v>
      </c>
      <c r="Z2874" s="51">
        <f t="shared" si="363"/>
        <v>0</v>
      </c>
      <c r="AA2874" s="51">
        <f t="shared" si="364"/>
        <v>0</v>
      </c>
      <c r="AB2874" s="51">
        <f t="shared" si="365"/>
        <v>0</v>
      </c>
      <c r="AC2874" s="52">
        <f t="shared" si="366"/>
        <v>492.8</v>
      </c>
      <c r="AD2874" s="53">
        <f>(ROUND(AC2874-AC2870,1)/AC2870)</f>
        <v>0</v>
      </c>
      <c r="AE2874" s="44"/>
      <c r="AF2874" s="45"/>
    </row>
    <row r="2875" spans="1:32" x14ac:dyDescent="0.25">
      <c r="A2875" s="46" t="s">
        <v>33</v>
      </c>
      <c r="B2875" s="47"/>
      <c r="C2875" s="48" t="s">
        <v>9</v>
      </c>
      <c r="D2875" s="49">
        <v>160</v>
      </c>
      <c r="E2875" s="49">
        <v>0</v>
      </c>
      <c r="F2875" s="49">
        <v>0</v>
      </c>
      <c r="G2875" s="49">
        <v>0</v>
      </c>
      <c r="H2875" s="49">
        <v>0</v>
      </c>
      <c r="I2875" s="50">
        <v>35</v>
      </c>
      <c r="J2875" s="50">
        <v>25</v>
      </c>
      <c r="K2875" s="50">
        <v>0</v>
      </c>
      <c r="L2875" s="50">
        <v>0</v>
      </c>
      <c r="M2875" s="50">
        <v>0</v>
      </c>
      <c r="N2875" s="51">
        <f>D2875*$D$8</f>
        <v>224</v>
      </c>
      <c r="O2875" s="51">
        <f>E2875*$E$8</f>
        <v>0</v>
      </c>
      <c r="P2875" s="51">
        <f>F2875*$F$8</f>
        <v>0</v>
      </c>
      <c r="Q2875" s="51">
        <f>G2875*$G$8</f>
        <v>0</v>
      </c>
      <c r="R2875" s="51">
        <f>H2875*$H$8</f>
        <v>0</v>
      </c>
      <c r="S2875" s="51">
        <f>(N2875/100)*(I2875*$I$8)+(N2875/100)*(J2875*$J$8)</f>
        <v>268.8</v>
      </c>
      <c r="T2875" s="51">
        <f>(O2875/100)*(K2875*$K$8)</f>
        <v>0</v>
      </c>
      <c r="U2875" s="51">
        <f>(P2875/100)*(K2875*$K$8)+(P2875/100)*(L2875*$L$8)</f>
        <v>0</v>
      </c>
      <c r="V2875" s="51">
        <f>(Q2875/100)*(L2875*$L$8)</f>
        <v>0</v>
      </c>
      <c r="W2875" s="51">
        <f>(R2875/100)*(K2875*$K$8)+(R2875/100)*(L2875*$L$8)</f>
        <v>0</v>
      </c>
      <c r="X2875" s="51">
        <f t="shared" si="361"/>
        <v>492.8</v>
      </c>
      <c r="Y2875" s="51">
        <f t="shared" si="362"/>
        <v>0</v>
      </c>
      <c r="Z2875" s="51">
        <f t="shared" si="363"/>
        <v>0</v>
      </c>
      <c r="AA2875" s="51">
        <f t="shared" si="364"/>
        <v>0</v>
      </c>
      <c r="AB2875" s="51">
        <f t="shared" si="365"/>
        <v>0</v>
      </c>
      <c r="AC2875" s="52">
        <f t="shared" si="366"/>
        <v>492.8</v>
      </c>
      <c r="AD2875" s="53">
        <f>(ROUND(AC2875-AC2870,1)/AC2870)</f>
        <v>0</v>
      </c>
      <c r="AE2875" s="44"/>
      <c r="AF2875" s="45"/>
    </row>
    <row r="2876" spans="1:32" x14ac:dyDescent="0.25">
      <c r="A2876" s="46" t="s">
        <v>34</v>
      </c>
      <c r="B2876" s="47"/>
      <c r="C2876" s="48" t="s">
        <v>10</v>
      </c>
      <c r="D2876" s="49">
        <v>80</v>
      </c>
      <c r="E2876" s="49">
        <v>180</v>
      </c>
      <c r="F2876" s="49">
        <v>0</v>
      </c>
      <c r="G2876" s="49">
        <v>0</v>
      </c>
      <c r="H2876" s="49">
        <v>0</v>
      </c>
      <c r="I2876" s="50">
        <v>35</v>
      </c>
      <c r="J2876" s="50">
        <v>25</v>
      </c>
      <c r="K2876" s="50">
        <v>64</v>
      </c>
      <c r="L2876" s="50">
        <v>0</v>
      </c>
      <c r="M2876" s="50">
        <v>0</v>
      </c>
      <c r="N2876" s="51">
        <f>D2876*$D$9</f>
        <v>108</v>
      </c>
      <c r="O2876" s="51">
        <f>E2876*$E$9</f>
        <v>243.00000000000003</v>
      </c>
      <c r="P2876" s="51">
        <f>F2876*$F$9</f>
        <v>0</v>
      </c>
      <c r="Q2876" s="51">
        <f>G2876*$G$9</f>
        <v>0</v>
      </c>
      <c r="R2876" s="51">
        <f>H2876*$H$9</f>
        <v>0</v>
      </c>
      <c r="S2876" s="51">
        <f>(N2876/100)*(I2876*$I$9)+(N2876/100)*(J2876*$J$9)</f>
        <v>64.800000000000011</v>
      </c>
      <c r="T2876" s="51">
        <f>(O2876/100)*(K2876*$K$9)</f>
        <v>217.72800000000001</v>
      </c>
      <c r="U2876" s="51">
        <f>(P2876/100)*(K2876*$K$9)+(P2876/100)*(L2876*$L$9)</f>
        <v>0</v>
      </c>
      <c r="V2876" s="51">
        <f>(Q2876/100)*(L2876*$L$9)</f>
        <v>0</v>
      </c>
      <c r="W2876" s="51">
        <f>(R2876/100)*(K2876*$K$9)+(R2876/100)*(L2876*$L$9)</f>
        <v>0</v>
      </c>
      <c r="X2876" s="51">
        <f t="shared" si="361"/>
        <v>172.8</v>
      </c>
      <c r="Y2876" s="51">
        <f t="shared" si="362"/>
        <v>460.72800000000007</v>
      </c>
      <c r="Z2876" s="51">
        <f t="shared" si="363"/>
        <v>0</v>
      </c>
      <c r="AA2876" s="51">
        <f t="shared" si="364"/>
        <v>0</v>
      </c>
      <c r="AB2876" s="51">
        <f t="shared" si="365"/>
        <v>0</v>
      </c>
      <c r="AC2876" s="52">
        <f t="shared" si="366"/>
        <v>633.5</v>
      </c>
      <c r="AD2876" s="53">
        <f>(ROUND(AC2876-AC2870,1)/AC2870)</f>
        <v>0.28551136363636359</v>
      </c>
      <c r="AE2876" s="44"/>
      <c r="AF2876" s="45"/>
    </row>
    <row r="2877" spans="1:32" x14ac:dyDescent="0.25">
      <c r="A2877" s="46" t="s">
        <v>35</v>
      </c>
      <c r="B2877" s="47"/>
      <c r="C2877" s="48" t="s">
        <v>11</v>
      </c>
      <c r="D2877" s="49">
        <v>80</v>
      </c>
      <c r="E2877" s="49">
        <v>0</v>
      </c>
      <c r="F2877" s="49">
        <v>180</v>
      </c>
      <c r="G2877" s="49">
        <v>0</v>
      </c>
      <c r="H2877" s="49">
        <v>0</v>
      </c>
      <c r="I2877" s="50">
        <v>35</v>
      </c>
      <c r="J2877" s="50">
        <v>25</v>
      </c>
      <c r="K2877" s="50">
        <v>32</v>
      </c>
      <c r="L2877" s="50">
        <v>32</v>
      </c>
      <c r="M2877" s="50">
        <v>0</v>
      </c>
      <c r="N2877" s="51">
        <f>D2877*$D$10</f>
        <v>108</v>
      </c>
      <c r="O2877" s="51">
        <f>E2877*$E$10</f>
        <v>0</v>
      </c>
      <c r="P2877" s="51">
        <f>F2877*$F$10</f>
        <v>243.00000000000003</v>
      </c>
      <c r="Q2877" s="51">
        <f>G2877*$G$10</f>
        <v>0</v>
      </c>
      <c r="R2877" s="51">
        <f>H2877*$H$10</f>
        <v>0</v>
      </c>
      <c r="S2877" s="51">
        <f>(N2877/100)*(I2877*$I$10)+(N2877/100)*(J2877*$J$10)</f>
        <v>64.800000000000011</v>
      </c>
      <c r="T2877" s="51">
        <f>(O2877/100)*(K2877*$J$10)</f>
        <v>0</v>
      </c>
      <c r="U2877" s="51">
        <f>(P2877/100)*(K2877*$K$10)+(P2877/100)*(L2877*$L$10)</f>
        <v>217.72800000000001</v>
      </c>
      <c r="V2877" s="51">
        <f>(Q2877/100)*(L2877*$L$10)</f>
        <v>0</v>
      </c>
      <c r="W2877" s="51">
        <f>(R2877/100)*(K2877*$K$10)+(R2877/100)*(L2877*$L$10)</f>
        <v>0</v>
      </c>
      <c r="X2877" s="51">
        <f t="shared" si="361"/>
        <v>172.8</v>
      </c>
      <c r="Y2877" s="51">
        <f t="shared" si="362"/>
        <v>0</v>
      </c>
      <c r="Z2877" s="51">
        <f t="shared" si="363"/>
        <v>460.72800000000007</v>
      </c>
      <c r="AA2877" s="51">
        <f t="shared" si="364"/>
        <v>0</v>
      </c>
      <c r="AB2877" s="51">
        <f t="shared" si="365"/>
        <v>0</v>
      </c>
      <c r="AC2877" s="52">
        <f t="shared" si="366"/>
        <v>633.5</v>
      </c>
      <c r="AD2877" s="53">
        <f>(ROUND(AC2877-AC2870,1)/AC2870)</f>
        <v>0.28551136363636359</v>
      </c>
      <c r="AE2877" s="44"/>
      <c r="AF2877" s="45"/>
    </row>
    <row r="2878" spans="1:32" x14ac:dyDescent="0.25">
      <c r="A2878" s="46" t="s">
        <v>36</v>
      </c>
      <c r="B2878" s="47"/>
      <c r="C2878" s="48" t="s">
        <v>12</v>
      </c>
      <c r="D2878" s="49">
        <v>80</v>
      </c>
      <c r="E2878" s="49">
        <v>0</v>
      </c>
      <c r="F2878" s="49">
        <v>0</v>
      </c>
      <c r="G2878" s="49">
        <v>180</v>
      </c>
      <c r="H2878" s="49">
        <v>0</v>
      </c>
      <c r="I2878" s="50">
        <v>35</v>
      </c>
      <c r="J2878" s="50">
        <v>25</v>
      </c>
      <c r="K2878" s="50">
        <v>0</v>
      </c>
      <c r="L2878" s="50">
        <v>64</v>
      </c>
      <c r="M2878" s="50">
        <v>0</v>
      </c>
      <c r="N2878" s="51">
        <f>D2878*$D$11</f>
        <v>108</v>
      </c>
      <c r="O2878" s="51">
        <f>E2878*$E$11</f>
        <v>0</v>
      </c>
      <c r="P2878" s="51">
        <f>F2878*$F$11</f>
        <v>0</v>
      </c>
      <c r="Q2878" s="51">
        <f>G2878*$G$11</f>
        <v>243.00000000000003</v>
      </c>
      <c r="R2878" s="51">
        <f>H2878*$H$11</f>
        <v>0</v>
      </c>
      <c r="S2878" s="51">
        <f>(N2878/100)*(I2878*$I$11)+(N2878/100)*(J2878*$J$11)</f>
        <v>64.800000000000011</v>
      </c>
      <c r="T2878" s="51">
        <f>(O2878/100)*(K2878*$K$11)</f>
        <v>0</v>
      </c>
      <c r="U2878" s="51">
        <f>(P2878/100)*(K2878*$K$11)+(P2878/100)*(L2878*$L$11)</f>
        <v>0</v>
      </c>
      <c r="V2878" s="51">
        <f>(Q2878/100)*(L2878*$L$11)</f>
        <v>217.72800000000001</v>
      </c>
      <c r="W2878" s="51">
        <f>(R2878/100)*(K2878*$K$11)+(R2878/100)*(L2878*$L$11)</f>
        <v>0</v>
      </c>
      <c r="X2878" s="51">
        <f t="shared" si="361"/>
        <v>172.8</v>
      </c>
      <c r="Y2878" s="51">
        <f t="shared" si="362"/>
        <v>0</v>
      </c>
      <c r="Z2878" s="51">
        <f t="shared" si="363"/>
        <v>0</v>
      </c>
      <c r="AA2878" s="51">
        <f t="shared" si="364"/>
        <v>460.72800000000007</v>
      </c>
      <c r="AB2878" s="51">
        <f t="shared" si="365"/>
        <v>0</v>
      </c>
      <c r="AC2878" s="52">
        <f t="shared" si="366"/>
        <v>633.5</v>
      </c>
      <c r="AD2878" s="53">
        <f>(ROUND(AC2878-AC2870,1)/AC2870)</f>
        <v>0.28551136363636359</v>
      </c>
      <c r="AE2878" s="44"/>
      <c r="AF2878" s="45"/>
    </row>
    <row r="2879" spans="1:32" x14ac:dyDescent="0.25">
      <c r="A2879" s="46" t="s">
        <v>37</v>
      </c>
      <c r="B2879" s="47"/>
      <c r="C2879" s="48" t="s">
        <v>13</v>
      </c>
      <c r="D2879" s="49">
        <v>80</v>
      </c>
      <c r="E2879" s="49">
        <v>0</v>
      </c>
      <c r="F2879" s="49">
        <v>0</v>
      </c>
      <c r="G2879" s="49">
        <v>0</v>
      </c>
      <c r="H2879" s="49">
        <v>180</v>
      </c>
      <c r="I2879" s="50">
        <v>35</v>
      </c>
      <c r="J2879" s="50">
        <v>25</v>
      </c>
      <c r="K2879" s="50">
        <v>32</v>
      </c>
      <c r="L2879" s="50">
        <v>32</v>
      </c>
      <c r="M2879" s="50">
        <v>0</v>
      </c>
      <c r="N2879" s="51">
        <f>D2879*$D$12</f>
        <v>108</v>
      </c>
      <c r="O2879" s="51">
        <f>E2879*$E$12</f>
        <v>0</v>
      </c>
      <c r="P2879" s="51">
        <f>F2879*$F$12</f>
        <v>0</v>
      </c>
      <c r="Q2879" s="51">
        <f>G2879*$G$12</f>
        <v>0</v>
      </c>
      <c r="R2879" s="51">
        <f>H2879*$H$12</f>
        <v>243.00000000000003</v>
      </c>
      <c r="S2879" s="51">
        <f>(N2879/100)*(I2879*$I$12)+(N2879/100)*(J2879*$J$12)</f>
        <v>64.800000000000011</v>
      </c>
      <c r="T2879" s="51">
        <f>(O2879/100)*(K2879*$K$12)</f>
        <v>0</v>
      </c>
      <c r="U2879" s="51">
        <f>(P2879/100)*(K2879*$K$12)+(P2879/100)*(L2879*$L$12)</f>
        <v>0</v>
      </c>
      <c r="V2879" s="51">
        <f>(Q2879/100)*(L2879*$L$12)</f>
        <v>0</v>
      </c>
      <c r="W2879" s="51">
        <f>(R2879/100)*(K2879*$K$12)+(R2879/100)*(L2879*$L$12)</f>
        <v>217.72800000000001</v>
      </c>
      <c r="X2879" s="51">
        <f t="shared" si="361"/>
        <v>172.8</v>
      </c>
      <c r="Y2879" s="51">
        <f t="shared" si="362"/>
        <v>0</v>
      </c>
      <c r="Z2879" s="51">
        <f t="shared" si="363"/>
        <v>0</v>
      </c>
      <c r="AA2879" s="51">
        <f t="shared" si="364"/>
        <v>0</v>
      </c>
      <c r="AB2879" s="51">
        <f t="shared" si="365"/>
        <v>460.72800000000007</v>
      </c>
      <c r="AC2879" s="52">
        <f t="shared" si="366"/>
        <v>633.5</v>
      </c>
      <c r="AD2879" s="53">
        <f>(ROUND(AC2879-AC2870,1)/AC2870)</f>
        <v>0.28551136363636359</v>
      </c>
      <c r="AE2879" s="44"/>
      <c r="AF2879" s="45"/>
    </row>
    <row r="2880" spans="1:32" x14ac:dyDescent="0.25">
      <c r="A2880" s="46" t="s">
        <v>38</v>
      </c>
      <c r="B2880" s="47"/>
      <c r="C2880" s="48" t="s">
        <v>14</v>
      </c>
      <c r="D2880" s="49">
        <v>160</v>
      </c>
      <c r="E2880" s="49">
        <v>0</v>
      </c>
      <c r="F2880" s="49">
        <v>0</v>
      </c>
      <c r="G2880" s="49">
        <v>0</v>
      </c>
      <c r="H2880" s="49">
        <v>0</v>
      </c>
      <c r="I2880" s="50">
        <v>0</v>
      </c>
      <c r="J2880" s="50">
        <v>0</v>
      </c>
      <c r="K2880" s="50">
        <v>0</v>
      </c>
      <c r="L2880" s="50">
        <v>0</v>
      </c>
      <c r="M2880" s="50">
        <v>90</v>
      </c>
      <c r="N2880" s="51">
        <f>D2880*$D$13</f>
        <v>216</v>
      </c>
      <c r="O2880" s="51">
        <f>E2880*$E$13</f>
        <v>0</v>
      </c>
      <c r="P2880" s="51">
        <f>F2880*$F$13</f>
        <v>0</v>
      </c>
      <c r="Q2880" s="51">
        <f>G2880*$G$13</f>
        <v>0</v>
      </c>
      <c r="R2880" s="51">
        <f>H2880*$H$13</f>
        <v>0</v>
      </c>
      <c r="S2880" s="51">
        <f>(N2880/100)*(I2880*$I$13)+(N2880/100)*(J2880*$J$13)+(N2880/100)*(M2880*$M$13)</f>
        <v>388.8</v>
      </c>
      <c r="T2880" s="51">
        <f>(O2880/100)*(K2880*$K$13)+(O2880/100)*(M2880*$M$13)</f>
        <v>0</v>
      </c>
      <c r="U2880" s="51">
        <f>(P2880/100)*(K2880*$K$13)+(P2880/100)*(L2880*$L$13)+(P2880/100)*(M2880*$M$13)</f>
        <v>0</v>
      </c>
      <c r="V2880" s="51">
        <f>(Q2880/100)*(L2880*$L$13)+(Q2880/100)*(M2880*$M$13)</f>
        <v>0</v>
      </c>
      <c r="W2880" s="51">
        <f>(R2880/100)*(K2880*$K$13)+(R2880/100)*(L2880*$L$13)+(R2880/100)*(M2880*$M$13)</f>
        <v>0</v>
      </c>
      <c r="X2880" s="51">
        <f t="shared" si="361"/>
        <v>604.79999999999995</v>
      </c>
      <c r="Y2880" s="51">
        <f t="shared" si="362"/>
        <v>0</v>
      </c>
      <c r="Z2880" s="51">
        <f t="shared" si="363"/>
        <v>0</v>
      </c>
      <c r="AA2880" s="51">
        <f t="shared" si="364"/>
        <v>0</v>
      </c>
      <c r="AB2880" s="51">
        <f t="shared" si="365"/>
        <v>0</v>
      </c>
      <c r="AC2880" s="52">
        <f t="shared" si="366"/>
        <v>604.79999999999995</v>
      </c>
      <c r="AD2880" s="53">
        <f>(ROUND(AC2880-AC2870,1)/AC2870)</f>
        <v>0.22727272727272727</v>
      </c>
      <c r="AE2880" s="44"/>
      <c r="AF2880" s="45"/>
    </row>
    <row r="2881" spans="1:32" x14ac:dyDescent="0.25">
      <c r="A2881" s="46" t="s">
        <v>39</v>
      </c>
      <c r="B2881" s="47"/>
      <c r="C2881" s="48" t="s">
        <v>15</v>
      </c>
      <c r="D2881" s="49">
        <v>160</v>
      </c>
      <c r="E2881" s="49">
        <v>0</v>
      </c>
      <c r="F2881" s="49">
        <v>0</v>
      </c>
      <c r="G2881" s="49">
        <v>0</v>
      </c>
      <c r="H2881" s="49">
        <v>0</v>
      </c>
      <c r="I2881" s="50">
        <v>35</v>
      </c>
      <c r="J2881" s="50">
        <v>25</v>
      </c>
      <c r="K2881" s="50">
        <v>60</v>
      </c>
      <c r="L2881" s="50">
        <v>0</v>
      </c>
      <c r="M2881" s="50">
        <v>0</v>
      </c>
      <c r="N2881" s="51">
        <f>D2881*$D$14</f>
        <v>216</v>
      </c>
      <c r="O2881" s="51">
        <f>E2881*$E$14</f>
        <v>0</v>
      </c>
      <c r="P2881" s="51">
        <f>F2881*$F$14</f>
        <v>0</v>
      </c>
      <c r="Q2881" s="51">
        <f>G2881*$G$14</f>
        <v>0</v>
      </c>
      <c r="R2881" s="51">
        <f>H2881*$H$14</f>
        <v>0</v>
      </c>
      <c r="S2881" s="51">
        <f>(N2881/100)*(I2881*$I$14)+(N2881/100)*(J2881*$J$14)+(N2881/100)*(K2881*$K$14)</f>
        <v>388.80000000000007</v>
      </c>
      <c r="T2881" s="51">
        <f>(O2881/100)*(K2881*$K$14)</f>
        <v>0</v>
      </c>
      <c r="U2881" s="51">
        <f>(P2881/100)*(K2881*$K$14)+(P2881/100)*(L2881*$L$14)</f>
        <v>0</v>
      </c>
      <c r="V2881" s="51">
        <f>(Q2881/100)*(L2881*$L$14)</f>
        <v>0</v>
      </c>
      <c r="W2881" s="51">
        <f>(R2881/100)*(K2881*$L$14)+(R2881/100)*(L2881*$M$14)</f>
        <v>0</v>
      </c>
      <c r="X2881" s="51">
        <f t="shared" si="361"/>
        <v>604.80000000000007</v>
      </c>
      <c r="Y2881" s="51">
        <f t="shared" si="362"/>
        <v>0</v>
      </c>
      <c r="Z2881" s="51">
        <f t="shared" si="363"/>
        <v>0</v>
      </c>
      <c r="AA2881" s="51">
        <f t="shared" si="364"/>
        <v>0</v>
      </c>
      <c r="AB2881" s="51">
        <f t="shared" si="365"/>
        <v>0</v>
      </c>
      <c r="AC2881" s="52">
        <f t="shared" si="366"/>
        <v>604.79999999999995</v>
      </c>
      <c r="AD2881" s="53">
        <f>(ROUND(AC2881-AC2870,1)/AC2870)</f>
        <v>0.22727272727272727</v>
      </c>
      <c r="AE2881" s="44"/>
      <c r="AF2881" s="45"/>
    </row>
    <row r="2882" spans="1:32" x14ac:dyDescent="0.25">
      <c r="A2882" s="46"/>
      <c r="B2882" s="47"/>
      <c r="C2882" s="48" t="s">
        <v>16</v>
      </c>
      <c r="D2882" s="49">
        <v>160</v>
      </c>
      <c r="E2882" s="49">
        <v>0</v>
      </c>
      <c r="F2882" s="49">
        <v>0</v>
      </c>
      <c r="G2882" s="49">
        <v>0</v>
      </c>
      <c r="H2882" s="49">
        <v>0</v>
      </c>
      <c r="I2882" s="50">
        <v>35</v>
      </c>
      <c r="J2882" s="50">
        <v>25</v>
      </c>
      <c r="K2882" s="50">
        <v>0</v>
      </c>
      <c r="L2882" s="50">
        <v>60</v>
      </c>
      <c r="M2882" s="50">
        <v>0</v>
      </c>
      <c r="N2882" s="51">
        <f>D2882*$D$15</f>
        <v>216</v>
      </c>
      <c r="O2882" s="51">
        <f>E2882*$E$15</f>
        <v>0</v>
      </c>
      <c r="P2882" s="51">
        <f>F2882*$F$15</f>
        <v>0</v>
      </c>
      <c r="Q2882" s="51">
        <f>G2882*$G$15</f>
        <v>0</v>
      </c>
      <c r="R2882" s="51">
        <f>H2882*$H$15</f>
        <v>0</v>
      </c>
      <c r="S2882" s="51">
        <f>(N2882/100)*(I2882*$I$15)+(N2882/100)*(J2882*$J$15)+(N2882/100)*(L2882*$L$15)</f>
        <v>388.80000000000007</v>
      </c>
      <c r="T2882" s="51">
        <f>(O2882/100)*(K2882*$K$15)</f>
        <v>0</v>
      </c>
      <c r="U2882" s="51">
        <f>(P2882/100)*(K2882*$K$15)+(P2882/100)*(L2882*$L$15)</f>
        <v>0</v>
      </c>
      <c r="V2882" s="51">
        <f>(Q2882/100)*(L2882*$L$15)</f>
        <v>0</v>
      </c>
      <c r="W2882" s="51">
        <f>(R2882/100)*(K2882*$K$15)+(R2882/100)*(L2882*$L$15)</f>
        <v>0</v>
      </c>
      <c r="X2882" s="51">
        <f t="shared" si="361"/>
        <v>604.80000000000007</v>
      </c>
      <c r="Y2882" s="51">
        <f t="shared" si="362"/>
        <v>0</v>
      </c>
      <c r="Z2882" s="51">
        <f t="shared" si="363"/>
        <v>0</v>
      </c>
      <c r="AA2882" s="51">
        <f t="shared" si="364"/>
        <v>0</v>
      </c>
      <c r="AB2882" s="51">
        <f t="shared" si="365"/>
        <v>0</v>
      </c>
      <c r="AC2882" s="52">
        <f t="shared" si="366"/>
        <v>604.79999999999995</v>
      </c>
      <c r="AD2882" s="53">
        <f>(ROUND(AC2882-AC2870,1)/AC2870)</f>
        <v>0.22727272727272727</v>
      </c>
      <c r="AE2882" s="44"/>
      <c r="AF2882" s="45"/>
    </row>
    <row r="2883" spans="1:32" x14ac:dyDescent="0.25">
      <c r="A2883" s="46"/>
      <c r="B2883" s="47"/>
      <c r="C2883" s="48" t="s">
        <v>17</v>
      </c>
      <c r="D2883" s="49">
        <v>160</v>
      </c>
      <c r="E2883" s="49">
        <v>0</v>
      </c>
      <c r="F2883" s="49">
        <v>0</v>
      </c>
      <c r="G2883" s="49">
        <v>0</v>
      </c>
      <c r="H2883" s="49">
        <v>0</v>
      </c>
      <c r="I2883" s="50">
        <v>35</v>
      </c>
      <c r="J2883" s="50">
        <v>50</v>
      </c>
      <c r="K2883" s="50">
        <v>0</v>
      </c>
      <c r="L2883" s="50">
        <v>0</v>
      </c>
      <c r="M2883" s="50">
        <v>0</v>
      </c>
      <c r="N2883" s="51">
        <f>D2883*$D$16</f>
        <v>216</v>
      </c>
      <c r="O2883" s="51">
        <f>E2883*$E$16</f>
        <v>0</v>
      </c>
      <c r="P2883" s="51">
        <f>F2883*$F$16</f>
        <v>0</v>
      </c>
      <c r="Q2883" s="51">
        <f>G2883*$G$16</f>
        <v>0</v>
      </c>
      <c r="R2883" s="51">
        <f>H2883*$H$16</f>
        <v>0</v>
      </c>
      <c r="S2883" s="51">
        <f>(N2883/100)*(I2883*$I$16)+(N2883/100)*(J2883*$J$16)</f>
        <v>345.6</v>
      </c>
      <c r="T2883" s="51">
        <f>(O2883/100)*(K2883*$K$16)</f>
        <v>0</v>
      </c>
      <c r="U2883" s="51">
        <f>(P2883/100)*(K2883*$K$16)+(P2883/100)*(L2883*$L$16)</f>
        <v>0</v>
      </c>
      <c r="V2883" s="51">
        <f>(Q2883/100)*(L2883*$L$16)</f>
        <v>0</v>
      </c>
      <c r="W2883" s="51">
        <f>(R2883/100)*(K2883*$K$16)+(R2883/100)*(L2883*$L$16)</f>
        <v>0</v>
      </c>
      <c r="X2883" s="51">
        <f t="shared" si="361"/>
        <v>561.6</v>
      </c>
      <c r="Y2883" s="51">
        <f t="shared" si="362"/>
        <v>0</v>
      </c>
      <c r="Z2883" s="51">
        <f t="shared" si="363"/>
        <v>0</v>
      </c>
      <c r="AA2883" s="51">
        <f t="shared" si="364"/>
        <v>0</v>
      </c>
      <c r="AB2883" s="51">
        <f t="shared" si="365"/>
        <v>0</v>
      </c>
      <c r="AC2883" s="52">
        <f t="shared" si="366"/>
        <v>561.6</v>
      </c>
      <c r="AD2883" s="53">
        <f>(ROUND(AC2883-AC2870,1)/AC2870)</f>
        <v>0.1396103896103896</v>
      </c>
      <c r="AE2883" s="44"/>
      <c r="AF2883" s="45"/>
    </row>
    <row r="2884" spans="1:32" x14ac:dyDescent="0.25">
      <c r="A2884" s="46"/>
      <c r="B2884" s="47"/>
      <c r="C2884" s="48" t="s">
        <v>18</v>
      </c>
      <c r="D2884" s="49">
        <v>160</v>
      </c>
      <c r="E2884" s="49">
        <v>0</v>
      </c>
      <c r="F2884" s="49">
        <v>0</v>
      </c>
      <c r="G2884" s="49">
        <v>0</v>
      </c>
      <c r="H2884" s="49">
        <v>0</v>
      </c>
      <c r="I2884" s="50">
        <v>60</v>
      </c>
      <c r="J2884" s="50">
        <v>25</v>
      </c>
      <c r="K2884" s="50">
        <v>0</v>
      </c>
      <c r="L2884" s="50">
        <v>0</v>
      </c>
      <c r="M2884" s="50">
        <v>0</v>
      </c>
      <c r="N2884" s="51">
        <f>D2884*$D$17</f>
        <v>216</v>
      </c>
      <c r="O2884" s="51">
        <f>E2884*$E$17</f>
        <v>0</v>
      </c>
      <c r="P2884" s="51">
        <f>F2884*$F$17</f>
        <v>0</v>
      </c>
      <c r="Q2884" s="51">
        <f>G2884*$G$17</f>
        <v>0</v>
      </c>
      <c r="R2884" s="51">
        <f>H2884*$H$17</f>
        <v>0</v>
      </c>
      <c r="S2884" s="51">
        <f>(N2884/100)*(I2884*$I$17)+(N2884/100)*(J2884*$J$17)</f>
        <v>378</v>
      </c>
      <c r="T2884" s="51">
        <f>(O2884/100)*(K2884*$K$17)</f>
        <v>0</v>
      </c>
      <c r="U2884" s="51">
        <f>(P2884/100)*(K2884*$K$17)+(P2884/100)*(L2884*$L$17)</f>
        <v>0</v>
      </c>
      <c r="V2884" s="51">
        <f>(Q2884/100)*(L2884*$L$17)</f>
        <v>0</v>
      </c>
      <c r="W2884" s="51">
        <f>(R2884/100)*(K2884*$K$17)+(R2884/100)*(L2884*$L$17)</f>
        <v>0</v>
      </c>
      <c r="X2884" s="51">
        <f t="shared" si="361"/>
        <v>594</v>
      </c>
      <c r="Y2884" s="51">
        <f t="shared" si="362"/>
        <v>0</v>
      </c>
      <c r="Z2884" s="51">
        <f t="shared" si="363"/>
        <v>0</v>
      </c>
      <c r="AA2884" s="51">
        <f t="shared" si="364"/>
        <v>0</v>
      </c>
      <c r="AB2884" s="51">
        <f t="shared" si="365"/>
        <v>0</v>
      </c>
      <c r="AC2884" s="52">
        <f t="shared" si="366"/>
        <v>594</v>
      </c>
      <c r="AD2884" s="53">
        <f>(ROUND(AC2884-AC2870,1)/AC2870)</f>
        <v>0.20535714285714285</v>
      </c>
      <c r="AE2884" s="44" t="s">
        <v>28</v>
      </c>
      <c r="AF2884" s="45"/>
    </row>
    <row r="2885" spans="1:32" x14ac:dyDescent="0.25">
      <c r="A2885" s="62"/>
      <c r="B2885" s="219" t="s">
        <v>247</v>
      </c>
      <c r="C2885" s="219"/>
      <c r="D2885" s="219"/>
      <c r="E2885" s="219"/>
      <c r="F2885" s="219"/>
      <c r="G2885" s="219"/>
      <c r="H2885" s="219"/>
      <c r="I2885" s="219"/>
      <c r="J2885" s="219"/>
      <c r="K2885" s="219"/>
      <c r="L2885" s="219"/>
      <c r="M2885" s="219"/>
      <c r="N2885" s="219"/>
      <c r="O2885" s="219"/>
      <c r="P2885" s="219"/>
      <c r="Q2885" s="219"/>
      <c r="R2885" s="219"/>
      <c r="S2885" s="219"/>
      <c r="T2885" s="219"/>
      <c r="U2885" s="219"/>
      <c r="V2885" s="219"/>
      <c r="W2885" s="219"/>
      <c r="X2885" s="219"/>
      <c r="Y2885" s="219"/>
      <c r="Z2885" s="219"/>
      <c r="AA2885" s="219"/>
      <c r="AB2885" s="219"/>
      <c r="AC2885" s="12">
        <v>600</v>
      </c>
      <c r="AD2885" s="12"/>
      <c r="AE2885" s="44"/>
      <c r="AF2885" s="45"/>
    </row>
    <row r="2886" spans="1:32" x14ac:dyDescent="0.25">
      <c r="A2886" s="54" t="s">
        <v>19</v>
      </c>
      <c r="B2886" s="47" t="s">
        <v>248</v>
      </c>
      <c r="C2886" s="48" t="s">
        <v>4</v>
      </c>
      <c r="D2886" s="49">
        <v>120</v>
      </c>
      <c r="E2886" s="49">
        <v>0</v>
      </c>
      <c r="F2886" s="49">
        <v>0</v>
      </c>
      <c r="G2886" s="49">
        <v>0</v>
      </c>
      <c r="H2886" s="49">
        <v>0</v>
      </c>
      <c r="I2886" s="50">
        <v>75</v>
      </c>
      <c r="J2886" s="50">
        <v>0</v>
      </c>
      <c r="K2886" s="50">
        <v>0</v>
      </c>
      <c r="L2886" s="50">
        <v>0</v>
      </c>
      <c r="M2886" s="50">
        <v>0</v>
      </c>
      <c r="N2886" s="51">
        <f>D2886*$D$3</f>
        <v>168</v>
      </c>
      <c r="O2886" s="51">
        <f>E2886*$E$3</f>
        <v>0</v>
      </c>
      <c r="P2886" s="51">
        <f>F2886*$F$3</f>
        <v>0</v>
      </c>
      <c r="Q2886" s="51">
        <f>G2886*$G$3</f>
        <v>0</v>
      </c>
      <c r="R2886" s="51">
        <f>H2886*$H$3</f>
        <v>0</v>
      </c>
      <c r="S2886" s="51">
        <f>(N2886/100)*(I2886*$I$3)+(N2886/100)*(J2886*$J$3)</f>
        <v>252</v>
      </c>
      <c r="T2886" s="51">
        <f>(O2886/100)*(K2886*$K$3)</f>
        <v>0</v>
      </c>
      <c r="U2886" s="51">
        <f>(P2886/100)*(K2886*$K$3)+(P2886/100)*(L2886*$L$3)</f>
        <v>0</v>
      </c>
      <c r="V2886" s="51">
        <f>(Q2886/100)*(L2886*$L$3)</f>
        <v>0</v>
      </c>
      <c r="W2886" s="51">
        <f>(R2886/100)*(K2886*$K$3)+(R2886/100)*(L2886*$L$3)</f>
        <v>0</v>
      </c>
      <c r="X2886" s="51">
        <f t="shared" ref="X2886:X2949" si="367">N2886+S2886</f>
        <v>420</v>
      </c>
      <c r="Y2886" s="51">
        <f t="shared" ref="Y2886:Y2949" si="368">O2886+T2886</f>
        <v>0</v>
      </c>
      <c r="Z2886" s="51">
        <f t="shared" ref="Z2886:Z2949" si="369">P2886+U2886</f>
        <v>0</v>
      </c>
      <c r="AA2886" s="51">
        <f t="shared" ref="AA2886:AA2949" si="370">Q2886+V2886</f>
        <v>0</v>
      </c>
      <c r="AB2886" s="51">
        <f t="shared" ref="AB2886:AB2949" si="371">R2886+W2886</f>
        <v>0</v>
      </c>
      <c r="AC2886" s="52">
        <f t="shared" ref="AC2886:AC2949" si="372">ROUND(X2886+Y2886+Z2886+AA2886+AB2886,1)</f>
        <v>420</v>
      </c>
      <c r="AD2886" s="53">
        <v>0</v>
      </c>
      <c r="AE2886" s="44"/>
      <c r="AF2886" s="45"/>
    </row>
    <row r="2887" spans="1:32" x14ac:dyDescent="0.25">
      <c r="A2887" s="46" t="s">
        <v>29</v>
      </c>
      <c r="B2887" s="47">
        <v>10</v>
      </c>
      <c r="C2887" s="48" t="s">
        <v>5</v>
      </c>
      <c r="D2887" s="49">
        <v>120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291.60000000000002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67"/>
        <v>453.6</v>
      </c>
      <c r="Y2887" s="51">
        <f t="shared" si="368"/>
        <v>0</v>
      </c>
      <c r="Z2887" s="51">
        <f t="shared" si="369"/>
        <v>0</v>
      </c>
      <c r="AA2887" s="51">
        <f t="shared" si="370"/>
        <v>0</v>
      </c>
      <c r="AB2887" s="51">
        <f t="shared" si="371"/>
        <v>0</v>
      </c>
      <c r="AC2887" s="52">
        <f t="shared" si="372"/>
        <v>453.6</v>
      </c>
      <c r="AD2887" s="53">
        <f>(ROUND(AC2887-AC2886,1)/AC2886)</f>
        <v>0.08</v>
      </c>
      <c r="AE2887" s="44"/>
      <c r="AF2887" s="45"/>
    </row>
    <row r="2888" spans="1:32" x14ac:dyDescent="0.25">
      <c r="A2888" s="46" t="s">
        <v>30</v>
      </c>
      <c r="B2888" s="47">
        <v>0</v>
      </c>
      <c r="C2888" s="48" t="s">
        <v>6</v>
      </c>
      <c r="D2888" s="49">
        <v>120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67"/>
        <v>420</v>
      </c>
      <c r="Y2888" s="51">
        <f t="shared" si="368"/>
        <v>0</v>
      </c>
      <c r="Z2888" s="51">
        <f t="shared" si="369"/>
        <v>0</v>
      </c>
      <c r="AA2888" s="51">
        <f t="shared" si="370"/>
        <v>0</v>
      </c>
      <c r="AB2888" s="51">
        <f t="shared" si="371"/>
        <v>0</v>
      </c>
      <c r="AC2888" s="52">
        <f t="shared" si="372"/>
        <v>420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47">
        <v>0</v>
      </c>
      <c r="C2889" s="48" t="s">
        <v>7</v>
      </c>
      <c r="D2889" s="49">
        <v>120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67"/>
        <v>420</v>
      </c>
      <c r="Y2889" s="51">
        <f t="shared" si="368"/>
        <v>0</v>
      </c>
      <c r="Z2889" s="51">
        <f t="shared" si="369"/>
        <v>0</v>
      </c>
      <c r="AA2889" s="51">
        <f t="shared" si="370"/>
        <v>0</v>
      </c>
      <c r="AB2889" s="51">
        <f t="shared" si="371"/>
        <v>0</v>
      </c>
      <c r="AC2889" s="52">
        <f t="shared" si="372"/>
        <v>420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47">
        <v>0</v>
      </c>
      <c r="C2890" s="48" t="s">
        <v>8</v>
      </c>
      <c r="D2890" s="49">
        <v>120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67"/>
        <v>420</v>
      </c>
      <c r="Y2890" s="51">
        <f t="shared" si="368"/>
        <v>0</v>
      </c>
      <c r="Z2890" s="51">
        <f t="shared" si="369"/>
        <v>0</v>
      </c>
      <c r="AA2890" s="51">
        <f t="shared" si="370"/>
        <v>0</v>
      </c>
      <c r="AB2890" s="51">
        <f t="shared" si="371"/>
        <v>0</v>
      </c>
      <c r="AC2890" s="52">
        <f t="shared" si="372"/>
        <v>420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47"/>
      <c r="C2891" s="48" t="s">
        <v>9</v>
      </c>
      <c r="D2891" s="49">
        <v>120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67"/>
        <v>420</v>
      </c>
      <c r="Y2891" s="51">
        <f t="shared" si="368"/>
        <v>0</v>
      </c>
      <c r="Z2891" s="51">
        <f t="shared" si="369"/>
        <v>0</v>
      </c>
      <c r="AA2891" s="51">
        <f t="shared" si="370"/>
        <v>0</v>
      </c>
      <c r="AB2891" s="51">
        <f t="shared" si="371"/>
        <v>0</v>
      </c>
      <c r="AC2891" s="52">
        <f t="shared" si="372"/>
        <v>420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47"/>
      <c r="C2892" s="48" t="s">
        <v>10</v>
      </c>
      <c r="D2892" s="49">
        <v>60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81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60.750000000000007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67"/>
        <v>141.75</v>
      </c>
      <c r="Y2892" s="51">
        <f t="shared" si="368"/>
        <v>372.06</v>
      </c>
      <c r="Z2892" s="51">
        <f t="shared" si="369"/>
        <v>0</v>
      </c>
      <c r="AA2892" s="51">
        <f t="shared" si="370"/>
        <v>0</v>
      </c>
      <c r="AB2892" s="51">
        <f t="shared" si="371"/>
        <v>0</v>
      </c>
      <c r="AC2892" s="52">
        <f t="shared" si="372"/>
        <v>513.79999999999995</v>
      </c>
      <c r="AD2892" s="53">
        <f>(ROUND(AC2892-AC2886,1)/AC2886)</f>
        <v>0.22333333333333333</v>
      </c>
      <c r="AE2892" s="44"/>
      <c r="AF2892" s="45"/>
    </row>
    <row r="2893" spans="1:32" x14ac:dyDescent="0.25">
      <c r="A2893" s="46" t="s">
        <v>35</v>
      </c>
      <c r="B2893" s="47"/>
      <c r="C2893" s="48" t="s">
        <v>11</v>
      </c>
      <c r="D2893" s="49">
        <v>60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81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60.750000000000007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67"/>
        <v>141.75</v>
      </c>
      <c r="Y2893" s="51">
        <f t="shared" si="368"/>
        <v>0</v>
      </c>
      <c r="Z2893" s="51">
        <f t="shared" si="369"/>
        <v>372.06</v>
      </c>
      <c r="AA2893" s="51">
        <f t="shared" si="370"/>
        <v>0</v>
      </c>
      <c r="AB2893" s="51">
        <f t="shared" si="371"/>
        <v>0</v>
      </c>
      <c r="AC2893" s="52">
        <f t="shared" si="372"/>
        <v>513.79999999999995</v>
      </c>
      <c r="AD2893" s="53">
        <f>(ROUND(AC2893-AC2886,1)/AC2886)</f>
        <v>0.22333333333333333</v>
      </c>
      <c r="AE2893" s="44"/>
      <c r="AF2893" s="45"/>
    </row>
    <row r="2894" spans="1:32" x14ac:dyDescent="0.25">
      <c r="A2894" s="46" t="s">
        <v>36</v>
      </c>
      <c r="B2894" s="47"/>
      <c r="C2894" s="48" t="s">
        <v>12</v>
      </c>
      <c r="D2894" s="49">
        <v>60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81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60.750000000000007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67"/>
        <v>141.75</v>
      </c>
      <c r="Y2894" s="51">
        <f t="shared" si="368"/>
        <v>0</v>
      </c>
      <c r="Z2894" s="51">
        <f t="shared" si="369"/>
        <v>0</v>
      </c>
      <c r="AA2894" s="51">
        <f t="shared" si="370"/>
        <v>372.06</v>
      </c>
      <c r="AB2894" s="51">
        <f t="shared" si="371"/>
        <v>0</v>
      </c>
      <c r="AC2894" s="52">
        <f t="shared" si="372"/>
        <v>513.79999999999995</v>
      </c>
      <c r="AD2894" s="53">
        <f>(ROUND(AC2894-AC2886,1)/AC2886)</f>
        <v>0.22333333333333333</v>
      </c>
      <c r="AE2894" s="44"/>
      <c r="AF2894" s="45"/>
    </row>
    <row r="2895" spans="1:32" x14ac:dyDescent="0.25">
      <c r="A2895" s="46" t="s">
        <v>37</v>
      </c>
      <c r="B2895" s="47"/>
      <c r="C2895" s="48" t="s">
        <v>13</v>
      </c>
      <c r="D2895" s="49">
        <v>60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81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60.750000000000007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67"/>
        <v>141.75</v>
      </c>
      <c r="Y2895" s="51">
        <f t="shared" si="368"/>
        <v>0</v>
      </c>
      <c r="Z2895" s="51">
        <f t="shared" si="369"/>
        <v>0</v>
      </c>
      <c r="AA2895" s="51">
        <f t="shared" si="370"/>
        <v>0</v>
      </c>
      <c r="AB2895" s="51">
        <f t="shared" si="371"/>
        <v>372.06</v>
      </c>
      <c r="AC2895" s="52">
        <f t="shared" si="372"/>
        <v>513.79999999999995</v>
      </c>
      <c r="AD2895" s="53">
        <f>(ROUND(AC2895-AC2886,1)/AC2886)</f>
        <v>0.22333333333333333</v>
      </c>
      <c r="AE2895" s="44"/>
      <c r="AF2895" s="45"/>
    </row>
    <row r="2896" spans="1:32" x14ac:dyDescent="0.25">
      <c r="A2896" s="46" t="s">
        <v>38</v>
      </c>
      <c r="B2896" s="47"/>
      <c r="C2896" s="48" t="s">
        <v>14</v>
      </c>
      <c r="D2896" s="49">
        <v>120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291.60000000000002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67"/>
        <v>453.6</v>
      </c>
      <c r="Y2896" s="51">
        <f t="shared" si="368"/>
        <v>0</v>
      </c>
      <c r="Z2896" s="51">
        <f t="shared" si="369"/>
        <v>0</v>
      </c>
      <c r="AA2896" s="51">
        <f t="shared" si="370"/>
        <v>0</v>
      </c>
      <c r="AB2896" s="51">
        <f t="shared" si="371"/>
        <v>0</v>
      </c>
      <c r="AC2896" s="52">
        <f t="shared" si="372"/>
        <v>453.6</v>
      </c>
      <c r="AD2896" s="53">
        <f>(ROUND(AC2896-AC2886,1)/AC2886)</f>
        <v>0.08</v>
      </c>
      <c r="AE2896" s="44"/>
      <c r="AF2896" s="45"/>
    </row>
    <row r="2897" spans="1:32" x14ac:dyDescent="0.25">
      <c r="A2897" s="46" t="s">
        <v>39</v>
      </c>
      <c r="B2897" s="47"/>
      <c r="C2897" s="48" t="s">
        <v>15</v>
      </c>
      <c r="D2897" s="49">
        <v>120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341.82000000000005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67"/>
        <v>503.82000000000005</v>
      </c>
      <c r="Y2897" s="51">
        <f t="shared" si="368"/>
        <v>0</v>
      </c>
      <c r="Z2897" s="51">
        <f t="shared" si="369"/>
        <v>0</v>
      </c>
      <c r="AA2897" s="51">
        <f t="shared" si="370"/>
        <v>0</v>
      </c>
      <c r="AB2897" s="51">
        <f t="shared" si="371"/>
        <v>0</v>
      </c>
      <c r="AC2897" s="52">
        <f t="shared" si="372"/>
        <v>503.8</v>
      </c>
      <c r="AD2897" s="53">
        <f>(ROUND(AC2897-AC2886,1)/AC2886)</f>
        <v>0.19952380952380952</v>
      </c>
      <c r="AE2897" s="44"/>
      <c r="AF2897" s="45"/>
    </row>
    <row r="2898" spans="1:32" x14ac:dyDescent="0.25">
      <c r="A2898" s="46"/>
      <c r="B2898" s="47"/>
      <c r="C2898" s="48" t="s">
        <v>16</v>
      </c>
      <c r="D2898" s="49">
        <v>120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341.82000000000005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67"/>
        <v>503.82000000000005</v>
      </c>
      <c r="Y2898" s="51">
        <f t="shared" si="368"/>
        <v>0</v>
      </c>
      <c r="Z2898" s="51">
        <f t="shared" si="369"/>
        <v>0</v>
      </c>
      <c r="AA2898" s="51">
        <f t="shared" si="370"/>
        <v>0</v>
      </c>
      <c r="AB2898" s="51">
        <f t="shared" si="371"/>
        <v>0</v>
      </c>
      <c r="AC2898" s="52">
        <f t="shared" si="372"/>
        <v>503.8</v>
      </c>
      <c r="AD2898" s="53">
        <f>(ROUND(AC2898-AC2886,1)/AC2886)</f>
        <v>0.19952380952380952</v>
      </c>
      <c r="AE2898" s="44"/>
      <c r="AF2898" s="45"/>
    </row>
    <row r="2899" spans="1:32" x14ac:dyDescent="0.25">
      <c r="A2899" s="46"/>
      <c r="B2899" s="47"/>
      <c r="C2899" s="48" t="s">
        <v>17</v>
      </c>
      <c r="D2899" s="49">
        <v>120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299.70000000000005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67"/>
        <v>461.70000000000005</v>
      </c>
      <c r="Y2899" s="51">
        <f t="shared" si="368"/>
        <v>0</v>
      </c>
      <c r="Z2899" s="51">
        <f t="shared" si="369"/>
        <v>0</v>
      </c>
      <c r="AA2899" s="51">
        <f t="shared" si="370"/>
        <v>0</v>
      </c>
      <c r="AB2899" s="51">
        <f t="shared" si="371"/>
        <v>0</v>
      </c>
      <c r="AC2899" s="52">
        <f t="shared" si="372"/>
        <v>461.7</v>
      </c>
      <c r="AD2899" s="53">
        <f>(ROUND(AC2899-AC2886,1)/AC2886)</f>
        <v>9.9285714285714297E-2</v>
      </c>
      <c r="AE2899" s="44" t="s">
        <v>28</v>
      </c>
      <c r="AF2899" s="45"/>
    </row>
    <row r="2900" spans="1:32" x14ac:dyDescent="0.25">
      <c r="A2900" s="46"/>
      <c r="B2900" s="47"/>
      <c r="C2900" s="48" t="s">
        <v>18</v>
      </c>
      <c r="D2900" s="49">
        <v>120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364.5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67"/>
        <v>526.5</v>
      </c>
      <c r="Y2900" s="51">
        <f t="shared" si="368"/>
        <v>0</v>
      </c>
      <c r="Z2900" s="51">
        <f t="shared" si="369"/>
        <v>0</v>
      </c>
      <c r="AA2900" s="51">
        <f t="shared" si="370"/>
        <v>0</v>
      </c>
      <c r="AB2900" s="51">
        <f t="shared" si="371"/>
        <v>0</v>
      </c>
      <c r="AC2900" s="52">
        <f t="shared" si="372"/>
        <v>526.5</v>
      </c>
      <c r="AD2900" s="53">
        <f>(ROUND(AC2900-AC2886,1)/AC2886)</f>
        <v>0.25357142857142856</v>
      </c>
      <c r="AE2900" s="44"/>
      <c r="AF2900" s="45"/>
    </row>
    <row r="2901" spans="1:32" x14ac:dyDescent="0.25">
      <c r="A2901" s="54" t="s">
        <v>19</v>
      </c>
      <c r="B2901" s="55" t="s">
        <v>249</v>
      </c>
      <c r="C2901" s="38" t="s">
        <v>4</v>
      </c>
      <c r="D2901" s="39">
        <v>119</v>
      </c>
      <c r="E2901" s="39">
        <v>0</v>
      </c>
      <c r="F2901" s="39">
        <v>0</v>
      </c>
      <c r="G2901" s="39">
        <v>0</v>
      </c>
      <c r="H2901" s="39">
        <v>0</v>
      </c>
      <c r="I2901" s="40">
        <v>75</v>
      </c>
      <c r="J2901" s="40">
        <v>0</v>
      </c>
      <c r="K2901" s="40">
        <v>0</v>
      </c>
      <c r="L2901" s="40">
        <v>0</v>
      </c>
      <c r="M2901" s="40">
        <v>0</v>
      </c>
      <c r="N2901" s="41">
        <f>D2901*$D$3</f>
        <v>166.6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249.89999999999998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67"/>
        <v>416.5</v>
      </c>
      <c r="Y2901" s="41">
        <f t="shared" si="368"/>
        <v>0</v>
      </c>
      <c r="Z2901" s="41">
        <f t="shared" si="369"/>
        <v>0</v>
      </c>
      <c r="AA2901" s="41">
        <f t="shared" si="370"/>
        <v>0</v>
      </c>
      <c r="AB2901" s="41">
        <f t="shared" si="371"/>
        <v>0</v>
      </c>
      <c r="AC2901" s="42">
        <f t="shared" si="372"/>
        <v>416.5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56">
        <v>12</v>
      </c>
      <c r="C2902" s="48" t="s">
        <v>5</v>
      </c>
      <c r="D2902" s="49">
        <v>119</v>
      </c>
      <c r="E2902" s="49">
        <v>0</v>
      </c>
      <c r="F2902" s="49">
        <v>0</v>
      </c>
      <c r="G2902" s="49">
        <v>0</v>
      </c>
      <c r="H2902" s="49">
        <v>0</v>
      </c>
      <c r="I2902" s="50">
        <v>80</v>
      </c>
      <c r="J2902" s="50">
        <v>10</v>
      </c>
      <c r="K2902" s="50">
        <v>0</v>
      </c>
      <c r="L2902" s="50">
        <v>0</v>
      </c>
      <c r="M2902" s="50">
        <v>0</v>
      </c>
      <c r="N2902" s="51">
        <f>D2902*$D$4</f>
        <v>160.65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289.17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67"/>
        <v>449.82000000000005</v>
      </c>
      <c r="Y2902" s="51">
        <f t="shared" si="368"/>
        <v>0</v>
      </c>
      <c r="Z2902" s="51">
        <f t="shared" si="369"/>
        <v>0</v>
      </c>
      <c r="AA2902" s="51">
        <f t="shared" si="370"/>
        <v>0</v>
      </c>
      <c r="AB2902" s="51">
        <f t="shared" si="371"/>
        <v>0</v>
      </c>
      <c r="AC2902" s="52">
        <f t="shared" si="372"/>
        <v>449.8</v>
      </c>
      <c r="AD2902" s="53">
        <f>(ROUND(AC2902-AC2901,1)/AC2901)</f>
        <v>7.9951980792316926E-2</v>
      </c>
      <c r="AE2902" s="44"/>
      <c r="AF2902" s="45"/>
    </row>
    <row r="2903" spans="1:32" x14ac:dyDescent="0.25">
      <c r="A2903" s="46" t="s">
        <v>30</v>
      </c>
      <c r="B2903" s="56">
        <v>0</v>
      </c>
      <c r="C2903" s="48" t="s">
        <v>6</v>
      </c>
      <c r="D2903" s="49">
        <v>119</v>
      </c>
      <c r="E2903" s="49">
        <v>0</v>
      </c>
      <c r="F2903" s="49">
        <v>0</v>
      </c>
      <c r="G2903" s="49">
        <v>0</v>
      </c>
      <c r="H2903" s="49">
        <v>0</v>
      </c>
      <c r="I2903" s="50">
        <v>75</v>
      </c>
      <c r="J2903" s="50">
        <v>0</v>
      </c>
      <c r="K2903" s="50">
        <v>0</v>
      </c>
      <c r="L2903" s="50">
        <v>0</v>
      </c>
      <c r="M2903" s="50">
        <v>0</v>
      </c>
      <c r="N2903" s="51">
        <f>D2903*$D$5</f>
        <v>166.6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249.89999999999998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67"/>
        <v>416.5</v>
      </c>
      <c r="Y2903" s="51">
        <f t="shared" si="368"/>
        <v>0</v>
      </c>
      <c r="Z2903" s="51">
        <f t="shared" si="369"/>
        <v>0</v>
      </c>
      <c r="AA2903" s="51">
        <f t="shared" si="370"/>
        <v>0</v>
      </c>
      <c r="AB2903" s="51">
        <f t="shared" si="371"/>
        <v>0</v>
      </c>
      <c r="AC2903" s="52">
        <f t="shared" si="372"/>
        <v>416.5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56">
        <v>0</v>
      </c>
      <c r="C2904" s="48" t="s">
        <v>7</v>
      </c>
      <c r="D2904" s="49">
        <v>119</v>
      </c>
      <c r="E2904" s="49">
        <v>0</v>
      </c>
      <c r="F2904" s="49">
        <v>0</v>
      </c>
      <c r="G2904" s="49">
        <v>0</v>
      </c>
      <c r="H2904" s="49">
        <v>0</v>
      </c>
      <c r="I2904" s="50">
        <v>75</v>
      </c>
      <c r="J2904" s="50">
        <v>0</v>
      </c>
      <c r="K2904" s="50">
        <v>0</v>
      </c>
      <c r="L2904" s="50">
        <v>0</v>
      </c>
      <c r="M2904" s="50">
        <v>0</v>
      </c>
      <c r="N2904" s="51">
        <f>D2904*$D$6</f>
        <v>166.6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249.89999999999998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67"/>
        <v>416.5</v>
      </c>
      <c r="Y2904" s="51">
        <f t="shared" si="368"/>
        <v>0</v>
      </c>
      <c r="Z2904" s="51">
        <f t="shared" si="369"/>
        <v>0</v>
      </c>
      <c r="AA2904" s="51">
        <f t="shared" si="370"/>
        <v>0</v>
      </c>
      <c r="AB2904" s="51">
        <f t="shared" si="371"/>
        <v>0</v>
      </c>
      <c r="AC2904" s="52">
        <f t="shared" si="372"/>
        <v>416.5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56">
        <v>0</v>
      </c>
      <c r="C2905" s="48" t="s">
        <v>8</v>
      </c>
      <c r="D2905" s="49">
        <v>119</v>
      </c>
      <c r="E2905" s="49">
        <v>0</v>
      </c>
      <c r="F2905" s="49">
        <v>0</v>
      </c>
      <c r="G2905" s="49">
        <v>0</v>
      </c>
      <c r="H2905" s="49">
        <v>0</v>
      </c>
      <c r="I2905" s="50">
        <v>75</v>
      </c>
      <c r="J2905" s="50">
        <v>0</v>
      </c>
      <c r="K2905" s="50">
        <v>0</v>
      </c>
      <c r="L2905" s="50">
        <v>0</v>
      </c>
      <c r="M2905" s="50">
        <v>0</v>
      </c>
      <c r="N2905" s="51">
        <f>D2905*$D$7</f>
        <v>166.6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249.89999999999998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67"/>
        <v>416.5</v>
      </c>
      <c r="Y2905" s="51">
        <f t="shared" si="368"/>
        <v>0</v>
      </c>
      <c r="Z2905" s="51">
        <f t="shared" si="369"/>
        <v>0</v>
      </c>
      <c r="AA2905" s="51">
        <f t="shared" si="370"/>
        <v>0</v>
      </c>
      <c r="AB2905" s="51">
        <f t="shared" si="371"/>
        <v>0</v>
      </c>
      <c r="AC2905" s="52">
        <f t="shared" si="372"/>
        <v>416.5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56"/>
      <c r="C2906" s="48" t="s">
        <v>9</v>
      </c>
      <c r="D2906" s="49">
        <v>119</v>
      </c>
      <c r="E2906" s="49">
        <v>0</v>
      </c>
      <c r="F2906" s="49">
        <v>0</v>
      </c>
      <c r="G2906" s="49">
        <v>0</v>
      </c>
      <c r="H2906" s="49">
        <v>0</v>
      </c>
      <c r="I2906" s="50">
        <v>75</v>
      </c>
      <c r="J2906" s="50">
        <v>0</v>
      </c>
      <c r="K2906" s="50">
        <v>0</v>
      </c>
      <c r="L2906" s="50">
        <v>0</v>
      </c>
      <c r="M2906" s="50">
        <v>0</v>
      </c>
      <c r="N2906" s="51">
        <f>D2906*$D$8</f>
        <v>166.6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249.89999999999998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67"/>
        <v>416.5</v>
      </c>
      <c r="Y2906" s="51">
        <f t="shared" si="368"/>
        <v>0</v>
      </c>
      <c r="Z2906" s="51">
        <f t="shared" si="369"/>
        <v>0</v>
      </c>
      <c r="AA2906" s="51">
        <f t="shared" si="370"/>
        <v>0</v>
      </c>
      <c r="AB2906" s="51">
        <f t="shared" si="371"/>
        <v>0</v>
      </c>
      <c r="AC2906" s="52">
        <f t="shared" si="372"/>
        <v>416.5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56"/>
      <c r="C2907" s="48" t="s">
        <v>10</v>
      </c>
      <c r="D2907" s="49">
        <v>59</v>
      </c>
      <c r="E2907" s="49">
        <v>130</v>
      </c>
      <c r="F2907" s="49">
        <v>0</v>
      </c>
      <c r="G2907" s="49">
        <v>0</v>
      </c>
      <c r="H2907" s="49">
        <v>0</v>
      </c>
      <c r="I2907" s="50">
        <v>75</v>
      </c>
      <c r="J2907" s="50">
        <v>0</v>
      </c>
      <c r="K2907" s="50">
        <v>80</v>
      </c>
      <c r="L2907" s="50">
        <v>0</v>
      </c>
      <c r="M2907" s="50">
        <v>0</v>
      </c>
      <c r="N2907" s="51">
        <f>D2907*$D$9</f>
        <v>79.650000000000006</v>
      </c>
      <c r="O2907" s="51">
        <f>E2907*$E$9</f>
        <v>175.5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59.737500000000004</v>
      </c>
      <c r="T2907" s="51">
        <f>(O2907/100)*(K2907*$K$9)</f>
        <v>196.56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67"/>
        <v>139.38750000000002</v>
      </c>
      <c r="Y2907" s="51">
        <f t="shared" si="368"/>
        <v>372.06</v>
      </c>
      <c r="Z2907" s="51">
        <f t="shared" si="369"/>
        <v>0</v>
      </c>
      <c r="AA2907" s="51">
        <f t="shared" si="370"/>
        <v>0</v>
      </c>
      <c r="AB2907" s="51">
        <f t="shared" si="371"/>
        <v>0</v>
      </c>
      <c r="AC2907" s="52">
        <f t="shared" si="372"/>
        <v>511.4</v>
      </c>
      <c r="AD2907" s="53">
        <f>(ROUND(AC2907-AC2901,1)/AC2901)</f>
        <v>0.22785114045618249</v>
      </c>
      <c r="AE2907" s="44"/>
      <c r="AF2907" s="45"/>
    </row>
    <row r="2908" spans="1:32" x14ac:dyDescent="0.25">
      <c r="A2908" s="46" t="s">
        <v>35</v>
      </c>
      <c r="B2908" s="56"/>
      <c r="C2908" s="48" t="s">
        <v>11</v>
      </c>
      <c r="D2908" s="49">
        <v>59</v>
      </c>
      <c r="E2908" s="49">
        <v>0</v>
      </c>
      <c r="F2908" s="49">
        <v>130</v>
      </c>
      <c r="G2908" s="49">
        <v>0</v>
      </c>
      <c r="H2908" s="49">
        <v>0</v>
      </c>
      <c r="I2908" s="50">
        <v>75</v>
      </c>
      <c r="J2908" s="50">
        <v>0</v>
      </c>
      <c r="K2908" s="50">
        <v>40</v>
      </c>
      <c r="L2908" s="50">
        <v>40</v>
      </c>
      <c r="M2908" s="50">
        <v>0</v>
      </c>
      <c r="N2908" s="51">
        <f>D2908*$D$10</f>
        <v>79.650000000000006</v>
      </c>
      <c r="O2908" s="51">
        <f>E2908*$E$10</f>
        <v>0</v>
      </c>
      <c r="P2908" s="51">
        <f>F2908*$F$10</f>
        <v>175.5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59.737500000000004</v>
      </c>
      <c r="T2908" s="51">
        <f>(O2908/100)*(K2908*$J$10)</f>
        <v>0</v>
      </c>
      <c r="U2908" s="51">
        <f>(P2908/100)*(K2908*$K$10)+(P2908/100)*(L2908*$L$10)</f>
        <v>196.56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67"/>
        <v>139.38750000000002</v>
      </c>
      <c r="Y2908" s="51">
        <f t="shared" si="368"/>
        <v>0</v>
      </c>
      <c r="Z2908" s="51">
        <f t="shared" si="369"/>
        <v>372.06</v>
      </c>
      <c r="AA2908" s="51">
        <f t="shared" si="370"/>
        <v>0</v>
      </c>
      <c r="AB2908" s="51">
        <f t="shared" si="371"/>
        <v>0</v>
      </c>
      <c r="AC2908" s="52">
        <f t="shared" si="372"/>
        <v>511.4</v>
      </c>
      <c r="AD2908" s="53">
        <f>(ROUND(AC2908-AC2901,1)/AC2901)</f>
        <v>0.22785114045618249</v>
      </c>
      <c r="AE2908" s="44"/>
      <c r="AF2908" s="45"/>
    </row>
    <row r="2909" spans="1:32" x14ac:dyDescent="0.25">
      <c r="A2909" s="46" t="s">
        <v>36</v>
      </c>
      <c r="B2909" s="56"/>
      <c r="C2909" s="48" t="s">
        <v>12</v>
      </c>
      <c r="D2909" s="49">
        <v>59</v>
      </c>
      <c r="E2909" s="49">
        <v>0</v>
      </c>
      <c r="F2909" s="49">
        <v>0</v>
      </c>
      <c r="G2909" s="49">
        <v>130</v>
      </c>
      <c r="H2909" s="49">
        <v>0</v>
      </c>
      <c r="I2909" s="50">
        <v>75</v>
      </c>
      <c r="J2909" s="50">
        <v>0</v>
      </c>
      <c r="K2909" s="50">
        <v>0</v>
      </c>
      <c r="L2909" s="50">
        <v>80</v>
      </c>
      <c r="M2909" s="50">
        <v>0</v>
      </c>
      <c r="N2909" s="51">
        <f>D2909*$D$11</f>
        <v>79.650000000000006</v>
      </c>
      <c r="O2909" s="51">
        <f>E2909*$E$11</f>
        <v>0</v>
      </c>
      <c r="P2909" s="51">
        <f>F2909*$F$11</f>
        <v>0</v>
      </c>
      <c r="Q2909" s="51">
        <f>G2909*$G$11</f>
        <v>175.5</v>
      </c>
      <c r="R2909" s="51">
        <f>H2909*$H$11</f>
        <v>0</v>
      </c>
      <c r="S2909" s="51">
        <f>(N2909/100)*(I2909*$I$11)+(N2909/100)*(J2909*$J$11)</f>
        <v>59.737500000000004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196.56</v>
      </c>
      <c r="W2909" s="51">
        <f>(R2909/100)*(K2909*$K$11)+(R2909/100)*(L2909*$L$11)</f>
        <v>0</v>
      </c>
      <c r="X2909" s="51">
        <f t="shared" si="367"/>
        <v>139.38750000000002</v>
      </c>
      <c r="Y2909" s="51">
        <f t="shared" si="368"/>
        <v>0</v>
      </c>
      <c r="Z2909" s="51">
        <f t="shared" si="369"/>
        <v>0</v>
      </c>
      <c r="AA2909" s="51">
        <f t="shared" si="370"/>
        <v>372.06</v>
      </c>
      <c r="AB2909" s="51">
        <f t="shared" si="371"/>
        <v>0</v>
      </c>
      <c r="AC2909" s="52">
        <f t="shared" si="372"/>
        <v>511.4</v>
      </c>
      <c r="AD2909" s="53">
        <f>(ROUND(AC2909-AC2901,1)/AC2901)</f>
        <v>0.22785114045618249</v>
      </c>
      <c r="AE2909" s="44"/>
      <c r="AF2909" s="45"/>
    </row>
    <row r="2910" spans="1:32" x14ac:dyDescent="0.25">
      <c r="A2910" s="46" t="s">
        <v>37</v>
      </c>
      <c r="B2910" s="56"/>
      <c r="C2910" s="48" t="s">
        <v>13</v>
      </c>
      <c r="D2910" s="49">
        <v>59</v>
      </c>
      <c r="E2910" s="49">
        <v>0</v>
      </c>
      <c r="F2910" s="49">
        <v>0</v>
      </c>
      <c r="G2910" s="49">
        <v>0</v>
      </c>
      <c r="H2910" s="49">
        <v>130</v>
      </c>
      <c r="I2910" s="50">
        <v>75</v>
      </c>
      <c r="J2910" s="50">
        <v>0</v>
      </c>
      <c r="K2910" s="50">
        <v>40</v>
      </c>
      <c r="L2910" s="50">
        <v>40</v>
      </c>
      <c r="M2910" s="50">
        <v>0</v>
      </c>
      <c r="N2910" s="51">
        <f>D2910*$D$12</f>
        <v>79.650000000000006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175.5</v>
      </c>
      <c r="S2910" s="51">
        <f>(N2910/100)*(I2910*$I$12)+(N2910/100)*(J2910*$J$12)</f>
        <v>59.737500000000004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196.56</v>
      </c>
      <c r="X2910" s="51">
        <f t="shared" si="367"/>
        <v>139.38750000000002</v>
      </c>
      <c r="Y2910" s="51">
        <f t="shared" si="368"/>
        <v>0</v>
      </c>
      <c r="Z2910" s="51">
        <f t="shared" si="369"/>
        <v>0</v>
      </c>
      <c r="AA2910" s="51">
        <f t="shared" si="370"/>
        <v>0</v>
      </c>
      <c r="AB2910" s="51">
        <f t="shared" si="371"/>
        <v>372.06</v>
      </c>
      <c r="AC2910" s="52">
        <f t="shared" si="372"/>
        <v>511.4</v>
      </c>
      <c r="AD2910" s="53">
        <f>(ROUND(AC2910-AC2901,1)/AC2901)</f>
        <v>0.22785114045618249</v>
      </c>
      <c r="AE2910" s="44"/>
      <c r="AF2910" s="45"/>
    </row>
    <row r="2911" spans="1:32" x14ac:dyDescent="0.25">
      <c r="A2911" s="46" t="s">
        <v>38</v>
      </c>
      <c r="B2911" s="56"/>
      <c r="C2911" s="48" t="s">
        <v>14</v>
      </c>
      <c r="D2911" s="49">
        <v>119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90</v>
      </c>
      <c r="N2911" s="51">
        <f>D2911*$D$13</f>
        <v>160.65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289.17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67"/>
        <v>449.82000000000005</v>
      </c>
      <c r="Y2911" s="51">
        <f t="shared" si="368"/>
        <v>0</v>
      </c>
      <c r="Z2911" s="51">
        <f t="shared" si="369"/>
        <v>0</v>
      </c>
      <c r="AA2911" s="51">
        <f t="shared" si="370"/>
        <v>0</v>
      </c>
      <c r="AB2911" s="51">
        <f t="shared" si="371"/>
        <v>0</v>
      </c>
      <c r="AC2911" s="52">
        <f t="shared" si="372"/>
        <v>449.8</v>
      </c>
      <c r="AD2911" s="53">
        <f>(ROUND(AC2911-AC2901,1)/AC2901)</f>
        <v>7.9951980792316926E-2</v>
      </c>
      <c r="AE2911" s="44"/>
      <c r="AF2911" s="45"/>
    </row>
    <row r="2912" spans="1:32" x14ac:dyDescent="0.25">
      <c r="A2912" s="46" t="s">
        <v>39</v>
      </c>
      <c r="B2912" s="56"/>
      <c r="C2912" s="48" t="s">
        <v>15</v>
      </c>
      <c r="D2912" s="49">
        <v>119</v>
      </c>
      <c r="E2912" s="49">
        <v>0</v>
      </c>
      <c r="F2912" s="49">
        <v>0</v>
      </c>
      <c r="G2912" s="49">
        <v>0</v>
      </c>
      <c r="H2912" s="49">
        <v>0</v>
      </c>
      <c r="I2912" s="50">
        <v>75</v>
      </c>
      <c r="J2912" s="50">
        <v>0</v>
      </c>
      <c r="K2912" s="50">
        <v>68</v>
      </c>
      <c r="L2912" s="50">
        <v>0</v>
      </c>
      <c r="M2912" s="50">
        <v>0</v>
      </c>
      <c r="N2912" s="51">
        <f>D2912*$D$14</f>
        <v>160.65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338.97149999999999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67"/>
        <v>499.62149999999997</v>
      </c>
      <c r="Y2912" s="51">
        <f t="shared" si="368"/>
        <v>0</v>
      </c>
      <c r="Z2912" s="51">
        <f t="shared" si="369"/>
        <v>0</v>
      </c>
      <c r="AA2912" s="51">
        <f t="shared" si="370"/>
        <v>0</v>
      </c>
      <c r="AB2912" s="51">
        <f t="shared" si="371"/>
        <v>0</v>
      </c>
      <c r="AC2912" s="52">
        <f t="shared" si="372"/>
        <v>499.6</v>
      </c>
      <c r="AD2912" s="53">
        <f>(ROUND(AC2912-AC2901,1)/AC2901)</f>
        <v>0.19951980792316926</v>
      </c>
      <c r="AE2912" s="44"/>
      <c r="AF2912" s="45"/>
    </row>
    <row r="2913" spans="1:32" x14ac:dyDescent="0.25">
      <c r="A2913" s="46"/>
      <c r="B2913" s="56"/>
      <c r="C2913" s="48" t="s">
        <v>16</v>
      </c>
      <c r="D2913" s="49">
        <v>119</v>
      </c>
      <c r="E2913" s="49">
        <v>0</v>
      </c>
      <c r="F2913" s="49">
        <v>0</v>
      </c>
      <c r="G2913" s="49">
        <v>0</v>
      </c>
      <c r="H2913" s="49">
        <v>0</v>
      </c>
      <c r="I2913" s="50">
        <v>75</v>
      </c>
      <c r="J2913" s="50">
        <v>0</v>
      </c>
      <c r="K2913" s="50">
        <v>0</v>
      </c>
      <c r="L2913" s="50">
        <v>68</v>
      </c>
      <c r="M2913" s="50">
        <v>0</v>
      </c>
      <c r="N2913" s="51">
        <f>D2913*$D$15</f>
        <v>160.65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338.97149999999999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67"/>
        <v>499.62149999999997</v>
      </c>
      <c r="Y2913" s="51">
        <f t="shared" si="368"/>
        <v>0</v>
      </c>
      <c r="Z2913" s="51">
        <f t="shared" si="369"/>
        <v>0</v>
      </c>
      <c r="AA2913" s="51">
        <f t="shared" si="370"/>
        <v>0</v>
      </c>
      <c r="AB2913" s="51">
        <f t="shared" si="371"/>
        <v>0</v>
      </c>
      <c r="AC2913" s="52">
        <f t="shared" si="372"/>
        <v>499.6</v>
      </c>
      <c r="AD2913" s="53">
        <f>(ROUND(AC2913-AC2901,1)/AC2901)</f>
        <v>0.19951980792316926</v>
      </c>
      <c r="AE2913" s="44"/>
      <c r="AF2913" s="45"/>
    </row>
    <row r="2914" spans="1:32" x14ac:dyDescent="0.25">
      <c r="A2914" s="46"/>
      <c r="B2914" s="56"/>
      <c r="C2914" s="48" t="s">
        <v>17</v>
      </c>
      <c r="D2914" s="49">
        <v>119</v>
      </c>
      <c r="E2914" s="49">
        <v>0</v>
      </c>
      <c r="F2914" s="49">
        <v>0</v>
      </c>
      <c r="G2914" s="49">
        <v>0</v>
      </c>
      <c r="H2914" s="49">
        <v>0</v>
      </c>
      <c r="I2914" s="50">
        <v>75</v>
      </c>
      <c r="J2914" s="50">
        <v>44</v>
      </c>
      <c r="K2914" s="50">
        <v>0</v>
      </c>
      <c r="L2914" s="50">
        <v>0</v>
      </c>
      <c r="M2914" s="50">
        <v>0</v>
      </c>
      <c r="N2914" s="51">
        <f>D2914*$D$16</f>
        <v>160.65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297.20249999999999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67"/>
        <v>457.85249999999996</v>
      </c>
      <c r="Y2914" s="51">
        <f t="shared" si="368"/>
        <v>0</v>
      </c>
      <c r="Z2914" s="51">
        <f t="shared" si="369"/>
        <v>0</v>
      </c>
      <c r="AA2914" s="51">
        <f t="shared" si="370"/>
        <v>0</v>
      </c>
      <c r="AB2914" s="51">
        <f t="shared" si="371"/>
        <v>0</v>
      </c>
      <c r="AC2914" s="52">
        <f t="shared" si="372"/>
        <v>457.9</v>
      </c>
      <c r="AD2914" s="53">
        <f>(ROUND(AC2914-AC2901,1)/AC2901)</f>
        <v>9.9399759903961576E-2</v>
      </c>
      <c r="AE2914" s="44" t="s">
        <v>28</v>
      </c>
      <c r="AF2914" s="45"/>
    </row>
    <row r="2915" spans="1:32" x14ac:dyDescent="0.25">
      <c r="A2915" s="46"/>
      <c r="B2915" s="56"/>
      <c r="C2915" s="48" t="s">
        <v>18</v>
      </c>
      <c r="D2915" s="49">
        <v>119</v>
      </c>
      <c r="E2915" s="49">
        <v>0</v>
      </c>
      <c r="F2915" s="49">
        <v>0</v>
      </c>
      <c r="G2915" s="49">
        <v>0</v>
      </c>
      <c r="H2915" s="49">
        <v>0</v>
      </c>
      <c r="I2915" s="50">
        <v>90</v>
      </c>
      <c r="J2915" s="50">
        <v>0</v>
      </c>
      <c r="K2915" s="50">
        <v>0</v>
      </c>
      <c r="L2915" s="50">
        <v>0</v>
      </c>
      <c r="M2915" s="50">
        <v>0</v>
      </c>
      <c r="N2915" s="51">
        <f>D2915*$D$17</f>
        <v>160.65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361.46250000000003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67"/>
        <v>522.11250000000007</v>
      </c>
      <c r="Y2915" s="51">
        <f t="shared" si="368"/>
        <v>0</v>
      </c>
      <c r="Z2915" s="51">
        <f t="shared" si="369"/>
        <v>0</v>
      </c>
      <c r="AA2915" s="51">
        <f t="shared" si="370"/>
        <v>0</v>
      </c>
      <c r="AB2915" s="51">
        <f t="shared" si="371"/>
        <v>0</v>
      </c>
      <c r="AC2915" s="52">
        <f t="shared" si="372"/>
        <v>522.1</v>
      </c>
      <c r="AD2915" s="53">
        <f>(ROUND(AC2915-AC2901,1)/AC2901)</f>
        <v>0.25354141656662665</v>
      </c>
      <c r="AE2915" s="44"/>
      <c r="AF2915" s="45"/>
    </row>
    <row r="2916" spans="1:32" x14ac:dyDescent="0.25">
      <c r="A2916" s="54" t="s">
        <v>19</v>
      </c>
      <c r="B2916" s="37" t="s">
        <v>250</v>
      </c>
      <c r="C2916" s="38" t="s">
        <v>4</v>
      </c>
      <c r="D2916" s="39">
        <v>116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162.39999999999998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259.83999999999992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67"/>
        <v>422.2399999999999</v>
      </c>
      <c r="Y2916" s="41">
        <f t="shared" si="368"/>
        <v>0</v>
      </c>
      <c r="Z2916" s="41">
        <f t="shared" si="369"/>
        <v>0</v>
      </c>
      <c r="AA2916" s="41">
        <f t="shared" si="370"/>
        <v>0</v>
      </c>
      <c r="AB2916" s="41">
        <f t="shared" si="371"/>
        <v>0</v>
      </c>
      <c r="AC2916" s="42">
        <f t="shared" si="372"/>
        <v>422.2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47">
        <v>12</v>
      </c>
      <c r="C2917" s="48" t="s">
        <v>5</v>
      </c>
      <c r="D2917" s="49">
        <v>116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156.60000000000002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344.52000000000004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67"/>
        <v>501.12000000000006</v>
      </c>
      <c r="Y2917" s="51">
        <f t="shared" si="368"/>
        <v>0</v>
      </c>
      <c r="Z2917" s="51">
        <f t="shared" si="369"/>
        <v>0</v>
      </c>
      <c r="AA2917" s="51">
        <f t="shared" si="370"/>
        <v>0</v>
      </c>
      <c r="AB2917" s="51">
        <f t="shared" si="371"/>
        <v>0</v>
      </c>
      <c r="AC2917" s="52">
        <f t="shared" si="372"/>
        <v>501.1</v>
      </c>
      <c r="AD2917" s="53">
        <f>(ROUND(AC2917-AC2916,1)/AC2916)</f>
        <v>0.1868782567503553</v>
      </c>
      <c r="AE2917" s="44"/>
      <c r="AF2917" s="45"/>
    </row>
    <row r="2918" spans="1:32" x14ac:dyDescent="0.25">
      <c r="A2918" s="46" t="s">
        <v>30</v>
      </c>
      <c r="B2918" s="47">
        <v>8</v>
      </c>
      <c r="C2918" s="48" t="s">
        <v>6</v>
      </c>
      <c r="D2918" s="49">
        <v>116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162.39999999999998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259.83999999999992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67"/>
        <v>422.2399999999999</v>
      </c>
      <c r="Y2918" s="51">
        <f t="shared" si="368"/>
        <v>0</v>
      </c>
      <c r="Z2918" s="51">
        <f t="shared" si="369"/>
        <v>0</v>
      </c>
      <c r="AA2918" s="51">
        <f t="shared" si="370"/>
        <v>0</v>
      </c>
      <c r="AB2918" s="51">
        <f t="shared" si="371"/>
        <v>0</v>
      </c>
      <c r="AC2918" s="52">
        <f t="shared" si="372"/>
        <v>422.2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47">
        <v>0</v>
      </c>
      <c r="C2919" s="48" t="s">
        <v>7</v>
      </c>
      <c r="D2919" s="49">
        <v>116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162.39999999999998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259.83999999999992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67"/>
        <v>422.2399999999999</v>
      </c>
      <c r="Y2919" s="51">
        <f t="shared" si="368"/>
        <v>0</v>
      </c>
      <c r="Z2919" s="51">
        <f t="shared" si="369"/>
        <v>0</v>
      </c>
      <c r="AA2919" s="51">
        <f t="shared" si="370"/>
        <v>0</v>
      </c>
      <c r="AB2919" s="51">
        <f t="shared" si="371"/>
        <v>0</v>
      </c>
      <c r="AC2919" s="52">
        <f t="shared" si="372"/>
        <v>422.2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47">
        <v>0</v>
      </c>
      <c r="C2920" s="48" t="s">
        <v>8</v>
      </c>
      <c r="D2920" s="49">
        <v>116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162.39999999999998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259.83999999999992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67"/>
        <v>422.2399999999999</v>
      </c>
      <c r="Y2920" s="51">
        <f t="shared" si="368"/>
        <v>0</v>
      </c>
      <c r="Z2920" s="51">
        <f t="shared" si="369"/>
        <v>0</v>
      </c>
      <c r="AA2920" s="51">
        <f t="shared" si="370"/>
        <v>0</v>
      </c>
      <c r="AB2920" s="51">
        <f t="shared" si="371"/>
        <v>0</v>
      </c>
      <c r="AC2920" s="52">
        <f t="shared" si="372"/>
        <v>422.2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47"/>
      <c r="C2921" s="48" t="s">
        <v>9</v>
      </c>
      <c r="D2921" s="49">
        <v>116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162.39999999999998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259.83999999999992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67"/>
        <v>422.2399999999999</v>
      </c>
      <c r="Y2921" s="51">
        <f t="shared" si="368"/>
        <v>0</v>
      </c>
      <c r="Z2921" s="51">
        <f t="shared" si="369"/>
        <v>0</v>
      </c>
      <c r="AA2921" s="51">
        <f t="shared" si="370"/>
        <v>0</v>
      </c>
      <c r="AB2921" s="51">
        <f t="shared" si="371"/>
        <v>0</v>
      </c>
      <c r="AC2921" s="52">
        <f t="shared" si="372"/>
        <v>422.2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47"/>
      <c r="C2922" s="48" t="s">
        <v>10</v>
      </c>
      <c r="D2922" s="49">
        <v>58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78.300000000000011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62.640000000000015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67"/>
        <v>140.94000000000003</v>
      </c>
      <c r="Y2922" s="51">
        <f t="shared" si="368"/>
        <v>369.5625</v>
      </c>
      <c r="Z2922" s="51">
        <f t="shared" si="369"/>
        <v>0</v>
      </c>
      <c r="AA2922" s="51">
        <f t="shared" si="370"/>
        <v>0</v>
      </c>
      <c r="AB2922" s="51">
        <f t="shared" si="371"/>
        <v>0</v>
      </c>
      <c r="AC2922" s="52">
        <f t="shared" si="372"/>
        <v>510.5</v>
      </c>
      <c r="AD2922" s="53">
        <f>(ROUND(AC2922-AC2916,1)/AC2916)</f>
        <v>0.20914258645191852</v>
      </c>
      <c r="AE2922" s="44"/>
      <c r="AF2922" s="45"/>
    </row>
    <row r="2923" spans="1:32" x14ac:dyDescent="0.25">
      <c r="A2923" s="46" t="s">
        <v>35</v>
      </c>
      <c r="B2923" s="47"/>
      <c r="C2923" s="48" t="s">
        <v>11</v>
      </c>
      <c r="D2923" s="49">
        <v>58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78.300000000000011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62.640000000000015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67"/>
        <v>140.94000000000003</v>
      </c>
      <c r="Y2923" s="51">
        <f t="shared" si="368"/>
        <v>0</v>
      </c>
      <c r="Z2923" s="51">
        <f t="shared" si="369"/>
        <v>369.5625</v>
      </c>
      <c r="AA2923" s="51">
        <f t="shared" si="370"/>
        <v>0</v>
      </c>
      <c r="AB2923" s="51">
        <f t="shared" si="371"/>
        <v>0</v>
      </c>
      <c r="AC2923" s="52">
        <f t="shared" si="372"/>
        <v>510.5</v>
      </c>
      <c r="AD2923" s="53">
        <f>(ROUND(AC2923-AC2916,1)/AC2916)</f>
        <v>0.20914258645191852</v>
      </c>
      <c r="AE2923" s="44"/>
      <c r="AF2923" s="45"/>
    </row>
    <row r="2924" spans="1:32" x14ac:dyDescent="0.25">
      <c r="A2924" s="46" t="s">
        <v>36</v>
      </c>
      <c r="B2924" s="47"/>
      <c r="C2924" s="48" t="s">
        <v>12</v>
      </c>
      <c r="D2924" s="49">
        <v>58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78.300000000000011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62.640000000000015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67"/>
        <v>140.94000000000003</v>
      </c>
      <c r="Y2924" s="51">
        <f t="shared" si="368"/>
        <v>0</v>
      </c>
      <c r="Z2924" s="51">
        <f t="shared" si="369"/>
        <v>0</v>
      </c>
      <c r="AA2924" s="51">
        <f t="shared" si="370"/>
        <v>369.5625</v>
      </c>
      <c r="AB2924" s="51">
        <f t="shared" si="371"/>
        <v>0</v>
      </c>
      <c r="AC2924" s="52">
        <f t="shared" si="372"/>
        <v>510.5</v>
      </c>
      <c r="AD2924" s="53">
        <f>(ROUND(AC2924-AC2916,1)/AC2916)</f>
        <v>0.20914258645191852</v>
      </c>
      <c r="AE2924" s="44"/>
      <c r="AF2924" s="45"/>
    </row>
    <row r="2925" spans="1:32" x14ac:dyDescent="0.25">
      <c r="A2925" s="46" t="s">
        <v>37</v>
      </c>
      <c r="B2925" s="47"/>
      <c r="C2925" s="48" t="s">
        <v>13</v>
      </c>
      <c r="D2925" s="49">
        <v>58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78.300000000000011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62.640000000000015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67"/>
        <v>140.94000000000003</v>
      </c>
      <c r="Y2925" s="51">
        <f t="shared" si="368"/>
        <v>0</v>
      </c>
      <c r="Z2925" s="51">
        <f t="shared" si="369"/>
        <v>0</v>
      </c>
      <c r="AA2925" s="51">
        <f t="shared" si="370"/>
        <v>0</v>
      </c>
      <c r="AB2925" s="51">
        <f t="shared" si="371"/>
        <v>369.5625</v>
      </c>
      <c r="AC2925" s="52">
        <f t="shared" si="372"/>
        <v>510.5</v>
      </c>
      <c r="AD2925" s="53">
        <f>(ROUND(AC2925-AC2916,1)/AC2916)</f>
        <v>0.20914258645191852</v>
      </c>
      <c r="AE2925" s="44"/>
      <c r="AF2925" s="45"/>
    </row>
    <row r="2926" spans="1:32" x14ac:dyDescent="0.25">
      <c r="A2926" s="46" t="s">
        <v>38</v>
      </c>
      <c r="B2926" s="47"/>
      <c r="C2926" s="48" t="s">
        <v>14</v>
      </c>
      <c r="D2926" s="49">
        <v>116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156.60000000000002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306.93600000000004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67"/>
        <v>463.53600000000006</v>
      </c>
      <c r="Y2926" s="51">
        <f t="shared" si="368"/>
        <v>0</v>
      </c>
      <c r="Z2926" s="51">
        <f t="shared" si="369"/>
        <v>0</v>
      </c>
      <c r="AA2926" s="51">
        <f t="shared" si="370"/>
        <v>0</v>
      </c>
      <c r="AB2926" s="51">
        <f t="shared" si="371"/>
        <v>0</v>
      </c>
      <c r="AC2926" s="52">
        <f t="shared" si="372"/>
        <v>463.5</v>
      </c>
      <c r="AD2926" s="53">
        <f>(ROUND(AC2926-AC2916,1)/AC2916)</f>
        <v>9.7820937944102321E-2</v>
      </c>
      <c r="AE2926" s="44"/>
      <c r="AF2926" s="45"/>
    </row>
    <row r="2927" spans="1:32" x14ac:dyDescent="0.25">
      <c r="A2927" s="46" t="s">
        <v>39</v>
      </c>
      <c r="B2927" s="47"/>
      <c r="C2927" s="48" t="s">
        <v>15</v>
      </c>
      <c r="D2927" s="49">
        <v>116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156.60000000000002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344.5200000000001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67"/>
        <v>501.12000000000012</v>
      </c>
      <c r="Y2927" s="51">
        <f t="shared" si="368"/>
        <v>0</v>
      </c>
      <c r="Z2927" s="51">
        <f t="shared" si="369"/>
        <v>0</v>
      </c>
      <c r="AA2927" s="51">
        <f t="shared" si="370"/>
        <v>0</v>
      </c>
      <c r="AB2927" s="51">
        <f t="shared" si="371"/>
        <v>0</v>
      </c>
      <c r="AC2927" s="52">
        <f t="shared" si="372"/>
        <v>501.1</v>
      </c>
      <c r="AD2927" s="53">
        <f>(ROUND(AC2927-AC2916,1)/AC2916)</f>
        <v>0.1868782567503553</v>
      </c>
      <c r="AE2927" s="44"/>
      <c r="AF2927" s="45"/>
    </row>
    <row r="2928" spans="1:32" x14ac:dyDescent="0.25">
      <c r="A2928" s="46"/>
      <c r="B2928" s="47"/>
      <c r="C2928" s="48" t="s">
        <v>16</v>
      </c>
      <c r="D2928" s="49">
        <v>116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156.60000000000002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344.5200000000001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67"/>
        <v>501.12000000000012</v>
      </c>
      <c r="Y2928" s="51">
        <f t="shared" si="368"/>
        <v>0</v>
      </c>
      <c r="Z2928" s="51">
        <f t="shared" si="369"/>
        <v>0</v>
      </c>
      <c r="AA2928" s="51">
        <f t="shared" si="370"/>
        <v>0</v>
      </c>
      <c r="AB2928" s="51">
        <f t="shared" si="371"/>
        <v>0</v>
      </c>
      <c r="AC2928" s="52">
        <f t="shared" si="372"/>
        <v>501.1</v>
      </c>
      <c r="AD2928" s="53">
        <f>(ROUND(AC2928-AC2916,1)/AC2916)</f>
        <v>0.1868782567503553</v>
      </c>
      <c r="AE2928" s="44"/>
      <c r="AF2928" s="45"/>
    </row>
    <row r="2929" spans="1:32" x14ac:dyDescent="0.25">
      <c r="A2929" s="46"/>
      <c r="B2929" s="47"/>
      <c r="C2929" s="48" t="s">
        <v>17</v>
      </c>
      <c r="D2929" s="49">
        <v>116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156.60000000000002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309.28500000000008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67"/>
        <v>465.8850000000001</v>
      </c>
      <c r="Y2929" s="51">
        <f t="shared" si="368"/>
        <v>0</v>
      </c>
      <c r="Z2929" s="51">
        <f t="shared" si="369"/>
        <v>0</v>
      </c>
      <c r="AA2929" s="51">
        <f t="shared" si="370"/>
        <v>0</v>
      </c>
      <c r="AB2929" s="51">
        <f t="shared" si="371"/>
        <v>0</v>
      </c>
      <c r="AC2929" s="52">
        <f t="shared" si="372"/>
        <v>465.9</v>
      </c>
      <c r="AD2929" s="53">
        <f>(ROUND(AC2929-AC2916,1)/AC2916)</f>
        <v>0.10350544765513975</v>
      </c>
      <c r="AE2929" s="44" t="s">
        <v>28</v>
      </c>
      <c r="AF2929" s="45"/>
    </row>
    <row r="2930" spans="1:32" x14ac:dyDescent="0.25">
      <c r="A2930" s="46"/>
      <c r="B2930" s="47"/>
      <c r="C2930" s="48" t="s">
        <v>18</v>
      </c>
      <c r="D2930" s="49">
        <v>116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156.60000000000002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344.52000000000004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67"/>
        <v>501.12000000000006</v>
      </c>
      <c r="Y2930" s="51">
        <f t="shared" si="368"/>
        <v>0</v>
      </c>
      <c r="Z2930" s="51">
        <f t="shared" si="369"/>
        <v>0</v>
      </c>
      <c r="AA2930" s="51">
        <f t="shared" si="370"/>
        <v>0</v>
      </c>
      <c r="AB2930" s="51">
        <f t="shared" si="371"/>
        <v>0</v>
      </c>
      <c r="AC2930" s="52">
        <f t="shared" si="372"/>
        <v>501.1</v>
      </c>
      <c r="AD2930" s="53">
        <f>(ROUND(AC2930-AC2916,1)/AC2916)</f>
        <v>0.1868782567503553</v>
      </c>
      <c r="AE2930" s="44"/>
      <c r="AF2930" s="45"/>
    </row>
    <row r="2931" spans="1:32" x14ac:dyDescent="0.25">
      <c r="A2931" s="54" t="s">
        <v>19</v>
      </c>
      <c r="B2931" s="55" t="s">
        <v>251</v>
      </c>
      <c r="C2931" s="38" t="s">
        <v>4</v>
      </c>
      <c r="D2931" s="39">
        <v>115</v>
      </c>
      <c r="E2931" s="39">
        <v>0</v>
      </c>
      <c r="F2931" s="39">
        <v>0</v>
      </c>
      <c r="G2931" s="39">
        <v>0</v>
      </c>
      <c r="H2931" s="39">
        <v>0</v>
      </c>
      <c r="I2931" s="40">
        <v>60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161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257.60000000000002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67"/>
        <v>418.6</v>
      </c>
      <c r="Y2931" s="41">
        <f t="shared" si="368"/>
        <v>0</v>
      </c>
      <c r="Z2931" s="41">
        <f t="shared" si="369"/>
        <v>0</v>
      </c>
      <c r="AA2931" s="41">
        <f t="shared" si="370"/>
        <v>0</v>
      </c>
      <c r="AB2931" s="41">
        <f t="shared" si="371"/>
        <v>0</v>
      </c>
      <c r="AC2931" s="42">
        <f t="shared" si="372"/>
        <v>418.6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55">
        <v>8</v>
      </c>
      <c r="C2932" s="48" t="s">
        <v>5</v>
      </c>
      <c r="D2932" s="49">
        <v>115</v>
      </c>
      <c r="E2932" s="49">
        <v>0</v>
      </c>
      <c r="F2932" s="49">
        <v>0</v>
      </c>
      <c r="G2932" s="49">
        <v>0</v>
      </c>
      <c r="H2932" s="49">
        <v>0</v>
      </c>
      <c r="I2932" s="50">
        <v>75</v>
      </c>
      <c r="J2932" s="50">
        <v>35</v>
      </c>
      <c r="K2932" s="50">
        <v>0</v>
      </c>
      <c r="L2932" s="50">
        <v>0</v>
      </c>
      <c r="M2932" s="50">
        <v>0</v>
      </c>
      <c r="N2932" s="51">
        <f>D2932*$D$4</f>
        <v>155.25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67"/>
        <v>496.8</v>
      </c>
      <c r="Y2932" s="51">
        <f t="shared" si="368"/>
        <v>0</v>
      </c>
      <c r="Z2932" s="51">
        <f t="shared" si="369"/>
        <v>0</v>
      </c>
      <c r="AA2932" s="51">
        <f t="shared" si="370"/>
        <v>0</v>
      </c>
      <c r="AB2932" s="51">
        <f t="shared" si="371"/>
        <v>0</v>
      </c>
      <c r="AC2932" s="52">
        <f t="shared" si="372"/>
        <v>496.8</v>
      </c>
      <c r="AD2932" s="53">
        <f>(ROUND(AC2932-AC2931,1)/AC2931)</f>
        <v>0.18681318681318682</v>
      </c>
      <c r="AE2932" s="44"/>
      <c r="AF2932" s="45"/>
    </row>
    <row r="2933" spans="1:32" x14ac:dyDescent="0.25">
      <c r="A2933" s="46" t="s">
        <v>30</v>
      </c>
      <c r="B2933" s="56">
        <v>10</v>
      </c>
      <c r="C2933" s="48" t="s">
        <v>6</v>
      </c>
      <c r="D2933" s="49">
        <v>115</v>
      </c>
      <c r="E2933" s="49">
        <v>0</v>
      </c>
      <c r="F2933" s="49">
        <v>0</v>
      </c>
      <c r="G2933" s="49">
        <v>0</v>
      </c>
      <c r="H2933" s="49">
        <v>0</v>
      </c>
      <c r="I2933" s="50">
        <v>60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161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257.60000000000002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67"/>
        <v>418.6</v>
      </c>
      <c r="Y2933" s="51">
        <f t="shared" si="368"/>
        <v>0</v>
      </c>
      <c r="Z2933" s="51">
        <f t="shared" si="369"/>
        <v>0</v>
      </c>
      <c r="AA2933" s="51">
        <f t="shared" si="370"/>
        <v>0</v>
      </c>
      <c r="AB2933" s="51">
        <f t="shared" si="371"/>
        <v>0</v>
      </c>
      <c r="AC2933" s="52">
        <f t="shared" si="372"/>
        <v>418.6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56">
        <v>0</v>
      </c>
      <c r="C2934" s="48" t="s">
        <v>7</v>
      </c>
      <c r="D2934" s="49">
        <v>115</v>
      </c>
      <c r="E2934" s="49">
        <v>0</v>
      </c>
      <c r="F2934" s="49">
        <v>0</v>
      </c>
      <c r="G2934" s="49">
        <v>0</v>
      </c>
      <c r="H2934" s="49">
        <v>0</v>
      </c>
      <c r="I2934" s="50">
        <v>60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161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257.60000000000002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67"/>
        <v>418.6</v>
      </c>
      <c r="Y2934" s="51">
        <f t="shared" si="368"/>
        <v>0</v>
      </c>
      <c r="Z2934" s="51">
        <f t="shared" si="369"/>
        <v>0</v>
      </c>
      <c r="AA2934" s="51">
        <f t="shared" si="370"/>
        <v>0</v>
      </c>
      <c r="AB2934" s="51">
        <f t="shared" si="371"/>
        <v>0</v>
      </c>
      <c r="AC2934" s="52">
        <f t="shared" si="372"/>
        <v>418.6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56">
        <v>0</v>
      </c>
      <c r="C2935" s="48" t="s">
        <v>8</v>
      </c>
      <c r="D2935" s="49">
        <v>115</v>
      </c>
      <c r="E2935" s="49">
        <v>0</v>
      </c>
      <c r="F2935" s="49">
        <v>0</v>
      </c>
      <c r="G2935" s="49">
        <v>0</v>
      </c>
      <c r="H2935" s="49">
        <v>0</v>
      </c>
      <c r="I2935" s="50">
        <v>60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161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257.60000000000002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67"/>
        <v>418.6</v>
      </c>
      <c r="Y2935" s="51">
        <f t="shared" si="368"/>
        <v>0</v>
      </c>
      <c r="Z2935" s="51">
        <f t="shared" si="369"/>
        <v>0</v>
      </c>
      <c r="AA2935" s="51">
        <f t="shared" si="370"/>
        <v>0</v>
      </c>
      <c r="AB2935" s="51">
        <f t="shared" si="371"/>
        <v>0</v>
      </c>
      <c r="AC2935" s="52">
        <f t="shared" si="372"/>
        <v>418.6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56"/>
      <c r="C2936" s="48" t="s">
        <v>9</v>
      </c>
      <c r="D2936" s="49">
        <v>115</v>
      </c>
      <c r="E2936" s="49">
        <v>0</v>
      </c>
      <c r="F2936" s="49">
        <v>0</v>
      </c>
      <c r="G2936" s="49">
        <v>0</v>
      </c>
      <c r="H2936" s="49">
        <v>0</v>
      </c>
      <c r="I2936" s="50">
        <v>60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161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257.60000000000002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67"/>
        <v>418.6</v>
      </c>
      <c r="Y2936" s="51">
        <f t="shared" si="368"/>
        <v>0</v>
      </c>
      <c r="Z2936" s="51">
        <f t="shared" si="369"/>
        <v>0</v>
      </c>
      <c r="AA2936" s="51">
        <f t="shared" si="370"/>
        <v>0</v>
      </c>
      <c r="AB2936" s="51">
        <f t="shared" si="371"/>
        <v>0</v>
      </c>
      <c r="AC2936" s="52">
        <f t="shared" si="372"/>
        <v>418.6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56"/>
      <c r="C2937" s="48" t="s">
        <v>10</v>
      </c>
      <c r="D2937" s="49">
        <v>57</v>
      </c>
      <c r="E2937" s="49">
        <v>125</v>
      </c>
      <c r="F2937" s="49">
        <v>0</v>
      </c>
      <c r="G2937" s="49">
        <v>0</v>
      </c>
      <c r="H2937" s="49">
        <v>0</v>
      </c>
      <c r="I2937" s="50">
        <v>60</v>
      </c>
      <c r="J2937" s="50">
        <v>20</v>
      </c>
      <c r="K2937" s="50">
        <v>85</v>
      </c>
      <c r="L2937" s="50">
        <v>0</v>
      </c>
      <c r="M2937" s="50">
        <v>0</v>
      </c>
      <c r="N2937" s="51">
        <f>D2937*$D$9</f>
        <v>76.95</v>
      </c>
      <c r="O2937" s="51">
        <f>E2937*$E$9</f>
        <v>168.75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61.56</v>
      </c>
      <c r="T2937" s="51">
        <f>(O2937/100)*(K2937*$K$9)</f>
        <v>200.81249999999997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67"/>
        <v>138.51</v>
      </c>
      <c r="Y2937" s="51">
        <f t="shared" si="368"/>
        <v>369.5625</v>
      </c>
      <c r="Z2937" s="51">
        <f t="shared" si="369"/>
        <v>0</v>
      </c>
      <c r="AA2937" s="51">
        <f t="shared" si="370"/>
        <v>0</v>
      </c>
      <c r="AB2937" s="51">
        <f t="shared" si="371"/>
        <v>0</v>
      </c>
      <c r="AC2937" s="52">
        <f t="shared" si="372"/>
        <v>508.1</v>
      </c>
      <c r="AD2937" s="53">
        <f>(ROUND(AC2937-AC2931,1)/AC2931)</f>
        <v>0.21380793119923552</v>
      </c>
      <c r="AE2937" s="44"/>
      <c r="AF2937" s="45"/>
    </row>
    <row r="2938" spans="1:32" x14ac:dyDescent="0.25">
      <c r="A2938" s="46" t="s">
        <v>35</v>
      </c>
      <c r="B2938" s="56"/>
      <c r="C2938" s="48" t="s">
        <v>11</v>
      </c>
      <c r="D2938" s="49">
        <v>57</v>
      </c>
      <c r="E2938" s="49">
        <v>0</v>
      </c>
      <c r="F2938" s="49">
        <v>125</v>
      </c>
      <c r="G2938" s="49">
        <v>0</v>
      </c>
      <c r="H2938" s="49">
        <v>0</v>
      </c>
      <c r="I2938" s="50">
        <v>60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76.95</v>
      </c>
      <c r="O2938" s="51">
        <f>E2938*$E$10</f>
        <v>0</v>
      </c>
      <c r="P2938" s="51">
        <f>F2938*$F$10</f>
        <v>168.75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61.56</v>
      </c>
      <c r="T2938" s="51">
        <f>(O2938/100)*(K2938*$J$10)</f>
        <v>0</v>
      </c>
      <c r="U2938" s="51">
        <f>(P2938/100)*(K2938*$K$10)+(P2938/100)*(L2938*$L$10)</f>
        <v>200.81249999999997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67"/>
        <v>138.51</v>
      </c>
      <c r="Y2938" s="51">
        <f t="shared" si="368"/>
        <v>0</v>
      </c>
      <c r="Z2938" s="51">
        <f t="shared" si="369"/>
        <v>369.5625</v>
      </c>
      <c r="AA2938" s="51">
        <f t="shared" si="370"/>
        <v>0</v>
      </c>
      <c r="AB2938" s="51">
        <f t="shared" si="371"/>
        <v>0</v>
      </c>
      <c r="AC2938" s="52">
        <f t="shared" si="372"/>
        <v>508.1</v>
      </c>
      <c r="AD2938" s="53">
        <f>(ROUND(AC2938-AC2931,1)/AC2931)</f>
        <v>0.21380793119923552</v>
      </c>
      <c r="AE2938" s="44"/>
      <c r="AF2938" s="45"/>
    </row>
    <row r="2939" spans="1:32" x14ac:dyDescent="0.25">
      <c r="A2939" s="46" t="s">
        <v>36</v>
      </c>
      <c r="B2939" s="56"/>
      <c r="C2939" s="48" t="s">
        <v>12</v>
      </c>
      <c r="D2939" s="49">
        <v>57</v>
      </c>
      <c r="E2939" s="49">
        <v>0</v>
      </c>
      <c r="F2939" s="49">
        <v>0</v>
      </c>
      <c r="G2939" s="49">
        <v>125</v>
      </c>
      <c r="H2939" s="49">
        <v>0</v>
      </c>
      <c r="I2939" s="50">
        <v>60</v>
      </c>
      <c r="J2939" s="50">
        <v>20</v>
      </c>
      <c r="K2939" s="50">
        <v>0</v>
      </c>
      <c r="L2939" s="50">
        <v>85</v>
      </c>
      <c r="M2939" s="50">
        <v>0</v>
      </c>
      <c r="N2939" s="51">
        <f>D2939*$D$11</f>
        <v>76.95</v>
      </c>
      <c r="O2939" s="51">
        <f>E2939*$E$11</f>
        <v>0</v>
      </c>
      <c r="P2939" s="51">
        <f>F2939*$F$11</f>
        <v>0</v>
      </c>
      <c r="Q2939" s="51">
        <f>G2939*$G$11</f>
        <v>168.75</v>
      </c>
      <c r="R2939" s="51">
        <f>H2939*$H$11</f>
        <v>0</v>
      </c>
      <c r="S2939" s="51">
        <f>(N2939/100)*(I2939*$I$11)+(N2939/100)*(J2939*$J$11)</f>
        <v>61.56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200.81249999999997</v>
      </c>
      <c r="W2939" s="51">
        <f>(R2939/100)*(K2939*$K$11)+(R2939/100)*(L2939*$L$11)</f>
        <v>0</v>
      </c>
      <c r="X2939" s="51">
        <f t="shared" si="367"/>
        <v>138.51</v>
      </c>
      <c r="Y2939" s="51">
        <f t="shared" si="368"/>
        <v>0</v>
      </c>
      <c r="Z2939" s="51">
        <f t="shared" si="369"/>
        <v>0</v>
      </c>
      <c r="AA2939" s="51">
        <f t="shared" si="370"/>
        <v>369.5625</v>
      </c>
      <c r="AB2939" s="51">
        <f t="shared" si="371"/>
        <v>0</v>
      </c>
      <c r="AC2939" s="52">
        <f t="shared" si="372"/>
        <v>508.1</v>
      </c>
      <c r="AD2939" s="53">
        <f>(ROUND(AC2939-AC2931,1)/AC2931)</f>
        <v>0.21380793119923552</v>
      </c>
      <c r="AE2939" s="44"/>
      <c r="AF2939" s="45"/>
    </row>
    <row r="2940" spans="1:32" x14ac:dyDescent="0.25">
      <c r="A2940" s="46" t="s">
        <v>37</v>
      </c>
      <c r="B2940" s="56"/>
      <c r="C2940" s="48" t="s">
        <v>13</v>
      </c>
      <c r="D2940" s="49">
        <v>57</v>
      </c>
      <c r="E2940" s="49">
        <v>0</v>
      </c>
      <c r="F2940" s="49">
        <v>0</v>
      </c>
      <c r="G2940" s="49">
        <v>0</v>
      </c>
      <c r="H2940" s="49">
        <v>125</v>
      </c>
      <c r="I2940" s="50">
        <v>60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76.95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168.75</v>
      </c>
      <c r="S2940" s="51">
        <f>(N2940/100)*(I2940*$I$12)+(N2940/100)*(J2940*$J$12)</f>
        <v>61.56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200.81249999999997</v>
      </c>
      <c r="X2940" s="51">
        <f t="shared" si="367"/>
        <v>138.51</v>
      </c>
      <c r="Y2940" s="51">
        <f t="shared" si="368"/>
        <v>0</v>
      </c>
      <c r="Z2940" s="51">
        <f t="shared" si="369"/>
        <v>0</v>
      </c>
      <c r="AA2940" s="51">
        <f t="shared" si="370"/>
        <v>0</v>
      </c>
      <c r="AB2940" s="51">
        <f t="shared" si="371"/>
        <v>369.5625</v>
      </c>
      <c r="AC2940" s="52">
        <f t="shared" si="372"/>
        <v>508.1</v>
      </c>
      <c r="AD2940" s="53">
        <f>(ROUND(AC2940-AC2931,1)/AC2931)</f>
        <v>0.21380793119923552</v>
      </c>
      <c r="AE2940" s="44"/>
      <c r="AF2940" s="45"/>
    </row>
    <row r="2941" spans="1:32" x14ac:dyDescent="0.25">
      <c r="A2941" s="46" t="s">
        <v>38</v>
      </c>
      <c r="B2941" s="56"/>
      <c r="C2941" s="48" t="s">
        <v>14</v>
      </c>
      <c r="D2941" s="49">
        <v>115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98</v>
      </c>
      <c r="N2941" s="51">
        <f>D2941*$D$13</f>
        <v>155.25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304.29000000000002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67"/>
        <v>459.54</v>
      </c>
      <c r="Y2941" s="51">
        <f t="shared" si="368"/>
        <v>0</v>
      </c>
      <c r="Z2941" s="51">
        <f t="shared" si="369"/>
        <v>0</v>
      </c>
      <c r="AA2941" s="51">
        <f t="shared" si="370"/>
        <v>0</v>
      </c>
      <c r="AB2941" s="51">
        <f t="shared" si="371"/>
        <v>0</v>
      </c>
      <c r="AC2941" s="52">
        <f t="shared" si="372"/>
        <v>459.5</v>
      </c>
      <c r="AD2941" s="53">
        <f>(ROUND(AC2941-AC2931,1)/AC2931)</f>
        <v>9.7706641184902049E-2</v>
      </c>
      <c r="AE2941" s="44"/>
      <c r="AF2941" s="45"/>
    </row>
    <row r="2942" spans="1:32" x14ac:dyDescent="0.25">
      <c r="A2942" s="46" t="s">
        <v>39</v>
      </c>
      <c r="B2942" s="56"/>
      <c r="C2942" s="48" t="s">
        <v>15</v>
      </c>
      <c r="D2942" s="49">
        <v>115</v>
      </c>
      <c r="E2942" s="49">
        <v>0</v>
      </c>
      <c r="F2942" s="49">
        <v>0</v>
      </c>
      <c r="G2942" s="49">
        <v>0</v>
      </c>
      <c r="H2942" s="49">
        <v>0</v>
      </c>
      <c r="I2942" s="50">
        <v>60</v>
      </c>
      <c r="J2942" s="50">
        <v>20</v>
      </c>
      <c r="K2942" s="50">
        <v>70</v>
      </c>
      <c r="L2942" s="50">
        <v>0</v>
      </c>
      <c r="M2942" s="50">
        <v>0</v>
      </c>
      <c r="N2942" s="51">
        <f>D2942*$D$14</f>
        <v>155.25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341.55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67"/>
        <v>496.8</v>
      </c>
      <c r="Y2942" s="51">
        <f t="shared" si="368"/>
        <v>0</v>
      </c>
      <c r="Z2942" s="51">
        <f t="shared" si="369"/>
        <v>0</v>
      </c>
      <c r="AA2942" s="51">
        <f t="shared" si="370"/>
        <v>0</v>
      </c>
      <c r="AB2942" s="51">
        <f t="shared" si="371"/>
        <v>0</v>
      </c>
      <c r="AC2942" s="52">
        <f t="shared" si="372"/>
        <v>496.8</v>
      </c>
      <c r="AD2942" s="53">
        <f>(ROUND(AC2942-AC2931,1)/AC2931)</f>
        <v>0.18681318681318682</v>
      </c>
      <c r="AE2942" s="44"/>
      <c r="AF2942" s="45"/>
    </row>
    <row r="2943" spans="1:32" x14ac:dyDescent="0.25">
      <c r="A2943" s="46"/>
      <c r="B2943" s="56"/>
      <c r="C2943" s="48" t="s">
        <v>16</v>
      </c>
      <c r="D2943" s="49">
        <v>115</v>
      </c>
      <c r="E2943" s="49">
        <v>0</v>
      </c>
      <c r="F2943" s="49">
        <v>0</v>
      </c>
      <c r="G2943" s="49">
        <v>0</v>
      </c>
      <c r="H2943" s="49">
        <v>0</v>
      </c>
      <c r="I2943" s="50">
        <v>60</v>
      </c>
      <c r="J2943" s="50">
        <v>20</v>
      </c>
      <c r="K2943" s="50">
        <v>0</v>
      </c>
      <c r="L2943" s="50">
        <v>70</v>
      </c>
      <c r="M2943" s="50">
        <v>0</v>
      </c>
      <c r="N2943" s="51">
        <f>D2943*$D$15</f>
        <v>155.25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341.55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67"/>
        <v>496.8</v>
      </c>
      <c r="Y2943" s="51">
        <f t="shared" si="368"/>
        <v>0</v>
      </c>
      <c r="Z2943" s="51">
        <f t="shared" si="369"/>
        <v>0</v>
      </c>
      <c r="AA2943" s="51">
        <f t="shared" si="370"/>
        <v>0</v>
      </c>
      <c r="AB2943" s="51">
        <f t="shared" si="371"/>
        <v>0</v>
      </c>
      <c r="AC2943" s="52">
        <f t="shared" si="372"/>
        <v>496.8</v>
      </c>
      <c r="AD2943" s="53">
        <f>(ROUND(AC2943-AC2931,1)/AC2931)</f>
        <v>0.18681318681318682</v>
      </c>
      <c r="AE2943" s="44"/>
      <c r="AF2943" s="45"/>
    </row>
    <row r="2944" spans="1:32" x14ac:dyDescent="0.25">
      <c r="A2944" s="46"/>
      <c r="B2944" s="56"/>
      <c r="C2944" s="48" t="s">
        <v>17</v>
      </c>
      <c r="D2944" s="49">
        <v>115</v>
      </c>
      <c r="E2944" s="49">
        <v>0</v>
      </c>
      <c r="F2944" s="49">
        <v>0</v>
      </c>
      <c r="G2944" s="49">
        <v>0</v>
      </c>
      <c r="H2944" s="49">
        <v>0</v>
      </c>
      <c r="I2944" s="50">
        <v>60</v>
      </c>
      <c r="J2944" s="50">
        <v>55</v>
      </c>
      <c r="K2944" s="50">
        <v>0</v>
      </c>
      <c r="L2944" s="50">
        <v>0</v>
      </c>
      <c r="M2944" s="50">
        <v>0</v>
      </c>
      <c r="N2944" s="51">
        <f>D2944*$D$16</f>
        <v>155.25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306.61874999999998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67"/>
        <v>461.86874999999998</v>
      </c>
      <c r="Y2944" s="51">
        <f t="shared" si="368"/>
        <v>0</v>
      </c>
      <c r="Z2944" s="51">
        <f t="shared" si="369"/>
        <v>0</v>
      </c>
      <c r="AA2944" s="51">
        <f t="shared" si="370"/>
        <v>0</v>
      </c>
      <c r="AB2944" s="51">
        <f t="shared" si="371"/>
        <v>0</v>
      </c>
      <c r="AC2944" s="52">
        <f t="shared" si="372"/>
        <v>461.9</v>
      </c>
      <c r="AD2944" s="53">
        <f>(ROUND(AC2944-AC2931,1)/AC2931)</f>
        <v>0.1034400382226469</v>
      </c>
      <c r="AE2944" s="44" t="s">
        <v>28</v>
      </c>
      <c r="AF2944" s="45"/>
    </row>
    <row r="2945" spans="1:32" x14ac:dyDescent="0.25">
      <c r="A2945" s="46"/>
      <c r="B2945" s="56"/>
      <c r="C2945" s="48" t="s">
        <v>18</v>
      </c>
      <c r="D2945" s="49">
        <v>115</v>
      </c>
      <c r="E2945" s="49">
        <v>0</v>
      </c>
      <c r="F2945" s="49">
        <v>0</v>
      </c>
      <c r="G2945" s="49">
        <v>0</v>
      </c>
      <c r="H2945" s="49">
        <v>0</v>
      </c>
      <c r="I2945" s="50">
        <v>80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155.25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341.55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67"/>
        <v>496.8</v>
      </c>
      <c r="Y2945" s="51">
        <f t="shared" si="368"/>
        <v>0</v>
      </c>
      <c r="Z2945" s="51">
        <f t="shared" si="369"/>
        <v>0</v>
      </c>
      <c r="AA2945" s="51">
        <f t="shared" si="370"/>
        <v>0</v>
      </c>
      <c r="AB2945" s="51">
        <f t="shared" si="371"/>
        <v>0</v>
      </c>
      <c r="AC2945" s="52">
        <f t="shared" si="372"/>
        <v>496.8</v>
      </c>
      <c r="AD2945" s="53">
        <f>(ROUND(AC2945-AC2931,1)/AC2931)</f>
        <v>0.18681318681318682</v>
      </c>
      <c r="AE2945" s="44"/>
      <c r="AF2945" s="45"/>
    </row>
    <row r="2946" spans="1:32" x14ac:dyDescent="0.25">
      <c r="A2946" s="54" t="s">
        <v>19</v>
      </c>
      <c r="B2946" s="37" t="s">
        <v>252</v>
      </c>
      <c r="C2946" s="38" t="s">
        <v>4</v>
      </c>
      <c r="D2946" s="39">
        <v>110</v>
      </c>
      <c r="E2946" s="39">
        <v>0</v>
      </c>
      <c r="F2946" s="39">
        <v>0</v>
      </c>
      <c r="G2946" s="39">
        <v>0</v>
      </c>
      <c r="H2946" s="39">
        <v>0</v>
      </c>
      <c r="I2946" s="40">
        <v>70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154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277.2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67"/>
        <v>431.2</v>
      </c>
      <c r="Y2946" s="41">
        <f t="shared" si="368"/>
        <v>0</v>
      </c>
      <c r="Z2946" s="41">
        <f t="shared" si="369"/>
        <v>0</v>
      </c>
      <c r="AA2946" s="41">
        <f t="shared" si="370"/>
        <v>0</v>
      </c>
      <c r="AB2946" s="41">
        <f t="shared" si="371"/>
        <v>0</v>
      </c>
      <c r="AC2946" s="42">
        <f t="shared" si="372"/>
        <v>431.2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12</v>
      </c>
      <c r="C2947" s="48" t="s">
        <v>5</v>
      </c>
      <c r="D2947" s="49">
        <v>110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25</v>
      </c>
      <c r="K2947" s="50">
        <v>0</v>
      </c>
      <c r="L2947" s="50">
        <v>0</v>
      </c>
      <c r="M2947" s="50">
        <v>0</v>
      </c>
      <c r="N2947" s="51">
        <f>D2947*$D$4</f>
        <v>148.5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341.55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67"/>
        <v>490.05</v>
      </c>
      <c r="Y2947" s="51">
        <f t="shared" si="368"/>
        <v>0</v>
      </c>
      <c r="Z2947" s="51">
        <f t="shared" si="369"/>
        <v>0</v>
      </c>
      <c r="AA2947" s="51">
        <f t="shared" si="370"/>
        <v>0</v>
      </c>
      <c r="AB2947" s="51">
        <f t="shared" si="371"/>
        <v>0</v>
      </c>
      <c r="AC2947" s="52">
        <f t="shared" si="372"/>
        <v>490.1</v>
      </c>
      <c r="AD2947" s="53">
        <f>(ROUND(AC2947-AC2946,1)/AC2946)</f>
        <v>0.13659554730983303</v>
      </c>
      <c r="AE2947" s="44"/>
      <c r="AF2947" s="45"/>
    </row>
    <row r="2948" spans="1:32" x14ac:dyDescent="0.25">
      <c r="A2948" s="46" t="s">
        <v>30</v>
      </c>
      <c r="B2948" s="47">
        <v>10</v>
      </c>
      <c r="C2948" s="48" t="s">
        <v>6</v>
      </c>
      <c r="D2948" s="49">
        <v>110</v>
      </c>
      <c r="E2948" s="49">
        <v>0</v>
      </c>
      <c r="F2948" s="49">
        <v>0</v>
      </c>
      <c r="G2948" s="49">
        <v>0</v>
      </c>
      <c r="H2948" s="49">
        <v>0</v>
      </c>
      <c r="I2948" s="50">
        <v>70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154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277.2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67"/>
        <v>431.2</v>
      </c>
      <c r="Y2948" s="51">
        <f t="shared" si="368"/>
        <v>0</v>
      </c>
      <c r="Z2948" s="51">
        <f t="shared" si="369"/>
        <v>0</v>
      </c>
      <c r="AA2948" s="51">
        <f t="shared" si="370"/>
        <v>0</v>
      </c>
      <c r="AB2948" s="51">
        <f t="shared" si="371"/>
        <v>0</v>
      </c>
      <c r="AC2948" s="52">
        <f t="shared" si="372"/>
        <v>431.2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110</v>
      </c>
      <c r="E2949" s="49">
        <v>0</v>
      </c>
      <c r="F2949" s="49">
        <v>0</v>
      </c>
      <c r="G2949" s="49">
        <v>0</v>
      </c>
      <c r="H2949" s="49">
        <v>0</v>
      </c>
      <c r="I2949" s="50">
        <v>70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154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277.2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67"/>
        <v>431.2</v>
      </c>
      <c r="Y2949" s="51">
        <f t="shared" si="368"/>
        <v>0</v>
      </c>
      <c r="Z2949" s="51">
        <f t="shared" si="369"/>
        <v>0</v>
      </c>
      <c r="AA2949" s="51">
        <f t="shared" si="370"/>
        <v>0</v>
      </c>
      <c r="AB2949" s="51">
        <f t="shared" si="371"/>
        <v>0</v>
      </c>
      <c r="AC2949" s="52">
        <f t="shared" si="372"/>
        <v>431.2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110</v>
      </c>
      <c r="E2950" s="49">
        <v>0</v>
      </c>
      <c r="F2950" s="49">
        <v>0</v>
      </c>
      <c r="G2950" s="49">
        <v>0</v>
      </c>
      <c r="H2950" s="49">
        <v>0</v>
      </c>
      <c r="I2950" s="50">
        <v>70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154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277.2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ref="X2950:X3013" si="373">N2950+S2950</f>
        <v>431.2</v>
      </c>
      <c r="Y2950" s="51">
        <f t="shared" ref="Y2950:Y3013" si="374">O2950+T2950</f>
        <v>0</v>
      </c>
      <c r="Z2950" s="51">
        <f t="shared" ref="Z2950:Z3013" si="375">P2950+U2950</f>
        <v>0</v>
      </c>
      <c r="AA2950" s="51">
        <f t="shared" ref="AA2950:AA3013" si="376">Q2950+V2950</f>
        <v>0</v>
      </c>
      <c r="AB2950" s="51">
        <f t="shared" ref="AB2950:AB3013" si="377">R2950+W2950</f>
        <v>0</v>
      </c>
      <c r="AC2950" s="52">
        <f t="shared" ref="AC2950:AC3013" si="378">ROUND(X2950+Y2950+Z2950+AA2950+AB2950,1)</f>
        <v>431.2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110</v>
      </c>
      <c r="E2951" s="49">
        <v>0</v>
      </c>
      <c r="F2951" s="49">
        <v>0</v>
      </c>
      <c r="G2951" s="49">
        <v>0</v>
      </c>
      <c r="H2951" s="49">
        <v>0</v>
      </c>
      <c r="I2951" s="50">
        <v>70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154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277.2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73"/>
        <v>431.2</v>
      </c>
      <c r="Y2951" s="51">
        <f t="shared" si="374"/>
        <v>0</v>
      </c>
      <c r="Z2951" s="51">
        <f t="shared" si="375"/>
        <v>0</v>
      </c>
      <c r="AA2951" s="51">
        <f t="shared" si="376"/>
        <v>0</v>
      </c>
      <c r="AB2951" s="51">
        <f t="shared" si="377"/>
        <v>0</v>
      </c>
      <c r="AC2951" s="52">
        <f t="shared" si="378"/>
        <v>431.2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55</v>
      </c>
      <c r="E2952" s="49">
        <v>120</v>
      </c>
      <c r="F2952" s="49">
        <v>0</v>
      </c>
      <c r="G2952" s="49">
        <v>0</v>
      </c>
      <c r="H2952" s="49">
        <v>0</v>
      </c>
      <c r="I2952" s="50">
        <v>70</v>
      </c>
      <c r="J2952" s="50">
        <v>20</v>
      </c>
      <c r="K2952" s="50">
        <v>95</v>
      </c>
      <c r="L2952" s="50">
        <v>0</v>
      </c>
      <c r="M2952" s="50">
        <v>0</v>
      </c>
      <c r="N2952" s="51">
        <f>D2952*$D$9</f>
        <v>74.25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66.825000000000003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73"/>
        <v>141.07499999999999</v>
      </c>
      <c r="Y2952" s="51">
        <f t="shared" si="374"/>
        <v>377.46000000000004</v>
      </c>
      <c r="Z2952" s="51">
        <f t="shared" si="375"/>
        <v>0</v>
      </c>
      <c r="AA2952" s="51">
        <f t="shared" si="376"/>
        <v>0</v>
      </c>
      <c r="AB2952" s="51">
        <f t="shared" si="377"/>
        <v>0</v>
      </c>
      <c r="AC2952" s="52">
        <f t="shared" si="378"/>
        <v>518.5</v>
      </c>
      <c r="AD2952" s="53">
        <f>(ROUND(AC2952-AC2946,1)/AC2946)</f>
        <v>0.20245825602968459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55</v>
      </c>
      <c r="E2953" s="49">
        <v>0</v>
      </c>
      <c r="F2953" s="49">
        <v>120</v>
      </c>
      <c r="G2953" s="49">
        <v>0</v>
      </c>
      <c r="H2953" s="49">
        <v>0</v>
      </c>
      <c r="I2953" s="50">
        <v>70</v>
      </c>
      <c r="J2953" s="50">
        <v>20</v>
      </c>
      <c r="K2953" s="50">
        <v>42.5</v>
      </c>
      <c r="L2953" s="50">
        <v>42.5</v>
      </c>
      <c r="M2953" s="50">
        <v>0</v>
      </c>
      <c r="N2953" s="51">
        <f>D2953*$D$10</f>
        <v>74.25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66.825000000000003</v>
      </c>
      <c r="T2953" s="51">
        <f>(O2953/100)*(K2953*$J$10)</f>
        <v>0</v>
      </c>
      <c r="U2953" s="51">
        <f>(P2953/100)*(K2953*$K$10)+(P2953/100)*(L2953*$L$10)</f>
        <v>192.78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73"/>
        <v>141.07499999999999</v>
      </c>
      <c r="Y2953" s="51">
        <f t="shared" si="374"/>
        <v>0</v>
      </c>
      <c r="Z2953" s="51">
        <f t="shared" si="375"/>
        <v>354.78</v>
      </c>
      <c r="AA2953" s="51">
        <f t="shared" si="376"/>
        <v>0</v>
      </c>
      <c r="AB2953" s="51">
        <f t="shared" si="377"/>
        <v>0</v>
      </c>
      <c r="AC2953" s="52">
        <f t="shared" si="378"/>
        <v>495.9</v>
      </c>
      <c r="AD2953" s="53">
        <f>(ROUND(AC2953-AC2946,1)/AC2946)</f>
        <v>0.15004638218923935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55</v>
      </c>
      <c r="E2954" s="49">
        <v>0</v>
      </c>
      <c r="F2954" s="49">
        <v>0</v>
      </c>
      <c r="G2954" s="49">
        <v>120</v>
      </c>
      <c r="H2954" s="49">
        <v>0</v>
      </c>
      <c r="I2954" s="50">
        <v>70</v>
      </c>
      <c r="J2954" s="50">
        <v>20</v>
      </c>
      <c r="K2954" s="50">
        <v>0</v>
      </c>
      <c r="L2954" s="50">
        <v>95</v>
      </c>
      <c r="M2954" s="50">
        <v>0</v>
      </c>
      <c r="N2954" s="51">
        <f>D2954*$D$11</f>
        <v>74.25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66.825000000000003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373"/>
        <v>141.07499999999999</v>
      </c>
      <c r="Y2954" s="51">
        <f t="shared" si="374"/>
        <v>0</v>
      </c>
      <c r="Z2954" s="51">
        <f t="shared" si="375"/>
        <v>0</v>
      </c>
      <c r="AA2954" s="51">
        <f t="shared" si="376"/>
        <v>377.46000000000004</v>
      </c>
      <c r="AB2954" s="51">
        <f t="shared" si="377"/>
        <v>0</v>
      </c>
      <c r="AC2954" s="52">
        <f t="shared" si="378"/>
        <v>518.5</v>
      </c>
      <c r="AD2954" s="53">
        <f>(ROUND(AC2954-AC2946,1)/AC2946)</f>
        <v>0.20245825602968459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55</v>
      </c>
      <c r="E2955" s="49">
        <v>0</v>
      </c>
      <c r="F2955" s="49">
        <v>0</v>
      </c>
      <c r="G2955" s="49">
        <v>0</v>
      </c>
      <c r="H2955" s="49">
        <v>120</v>
      </c>
      <c r="I2955" s="50">
        <v>70</v>
      </c>
      <c r="J2955" s="50">
        <v>20</v>
      </c>
      <c r="K2955" s="50">
        <v>42.5</v>
      </c>
      <c r="L2955" s="50">
        <v>42.5</v>
      </c>
      <c r="M2955" s="50">
        <v>0</v>
      </c>
      <c r="N2955" s="51">
        <f>D2955*$D$12</f>
        <v>74.25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66.825000000000003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192.78</v>
      </c>
      <c r="X2955" s="51">
        <f t="shared" si="373"/>
        <v>141.07499999999999</v>
      </c>
      <c r="Y2955" s="51">
        <f t="shared" si="374"/>
        <v>0</v>
      </c>
      <c r="Z2955" s="51">
        <f t="shared" si="375"/>
        <v>0</v>
      </c>
      <c r="AA2955" s="51">
        <f t="shared" si="376"/>
        <v>0</v>
      </c>
      <c r="AB2955" s="51">
        <f t="shared" si="377"/>
        <v>354.78</v>
      </c>
      <c r="AC2955" s="52">
        <f t="shared" si="378"/>
        <v>495.9</v>
      </c>
      <c r="AD2955" s="53">
        <f>(ROUND(AC2955-AC2946,1)/AC2946)</f>
        <v>0.15004638218923935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110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110</v>
      </c>
      <c r="N2956" s="51">
        <f>D2956*$D$13</f>
        <v>148.5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326.70000000000005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73"/>
        <v>475.20000000000005</v>
      </c>
      <c r="Y2956" s="51">
        <f t="shared" si="374"/>
        <v>0</v>
      </c>
      <c r="Z2956" s="51">
        <f t="shared" si="375"/>
        <v>0</v>
      </c>
      <c r="AA2956" s="51">
        <f t="shared" si="376"/>
        <v>0</v>
      </c>
      <c r="AB2956" s="51">
        <f t="shared" si="377"/>
        <v>0</v>
      </c>
      <c r="AC2956" s="52">
        <f t="shared" si="378"/>
        <v>475.2</v>
      </c>
      <c r="AD2956" s="53">
        <f>(ROUND(AC2956-AC2946,1)/AC2946)</f>
        <v>0.10204081632653061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110</v>
      </c>
      <c r="E2957" s="49">
        <v>0</v>
      </c>
      <c r="F2957" s="49">
        <v>0</v>
      </c>
      <c r="G2957" s="49">
        <v>0</v>
      </c>
      <c r="H2957" s="49">
        <v>0</v>
      </c>
      <c r="I2957" s="50">
        <v>70</v>
      </c>
      <c r="J2957" s="50">
        <v>20</v>
      </c>
      <c r="K2957" s="50">
        <v>75</v>
      </c>
      <c r="L2957" s="50">
        <v>0</v>
      </c>
      <c r="M2957" s="50">
        <v>0</v>
      </c>
      <c r="N2957" s="51">
        <f>D2957*$D$14</f>
        <v>148.5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356.40000000000003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73"/>
        <v>504.90000000000003</v>
      </c>
      <c r="Y2957" s="51">
        <f t="shared" si="374"/>
        <v>0</v>
      </c>
      <c r="Z2957" s="51">
        <f t="shared" si="375"/>
        <v>0</v>
      </c>
      <c r="AA2957" s="51">
        <f t="shared" si="376"/>
        <v>0</v>
      </c>
      <c r="AB2957" s="51">
        <f t="shared" si="377"/>
        <v>0</v>
      </c>
      <c r="AC2957" s="52">
        <f t="shared" si="378"/>
        <v>504.9</v>
      </c>
      <c r="AD2957" s="53">
        <f>(ROUND(AC2957-AC2946,1)/AC2946)</f>
        <v>0.1709183673469388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110</v>
      </c>
      <c r="E2958" s="49">
        <v>0</v>
      </c>
      <c r="F2958" s="49">
        <v>0</v>
      </c>
      <c r="G2958" s="49">
        <v>0</v>
      </c>
      <c r="H2958" s="49">
        <v>0</v>
      </c>
      <c r="I2958" s="50">
        <v>70</v>
      </c>
      <c r="J2958" s="50">
        <v>20</v>
      </c>
      <c r="K2958" s="50">
        <v>0</v>
      </c>
      <c r="L2958" s="50">
        <v>75</v>
      </c>
      <c r="M2958" s="50">
        <v>0</v>
      </c>
      <c r="N2958" s="51">
        <f>D2958*$D$15</f>
        <v>148.5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356.40000000000003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73"/>
        <v>504.90000000000003</v>
      </c>
      <c r="Y2958" s="51">
        <f t="shared" si="374"/>
        <v>0</v>
      </c>
      <c r="Z2958" s="51">
        <f t="shared" si="375"/>
        <v>0</v>
      </c>
      <c r="AA2958" s="51">
        <f t="shared" si="376"/>
        <v>0</v>
      </c>
      <c r="AB2958" s="51">
        <f t="shared" si="377"/>
        <v>0</v>
      </c>
      <c r="AC2958" s="52">
        <f t="shared" si="378"/>
        <v>504.9</v>
      </c>
      <c r="AD2958" s="53">
        <f>(ROUND(AC2958-AC2946,1)/AC2946)</f>
        <v>0.1709183673469388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110</v>
      </c>
      <c r="E2959" s="49">
        <v>0</v>
      </c>
      <c r="F2959" s="49">
        <v>0</v>
      </c>
      <c r="G2959" s="49">
        <v>0</v>
      </c>
      <c r="H2959" s="49">
        <v>0</v>
      </c>
      <c r="I2959" s="50">
        <v>70</v>
      </c>
      <c r="J2959" s="50">
        <v>60</v>
      </c>
      <c r="K2959" s="50">
        <v>0</v>
      </c>
      <c r="L2959" s="50">
        <v>0</v>
      </c>
      <c r="M2959" s="50">
        <v>0</v>
      </c>
      <c r="N2959" s="51">
        <f>D2959*$D$16</f>
        <v>148.5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326.70000000000005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73"/>
        <v>475.20000000000005</v>
      </c>
      <c r="Y2959" s="51">
        <f t="shared" si="374"/>
        <v>0</v>
      </c>
      <c r="Z2959" s="51">
        <f t="shared" si="375"/>
        <v>0</v>
      </c>
      <c r="AA2959" s="51">
        <f t="shared" si="376"/>
        <v>0</v>
      </c>
      <c r="AB2959" s="51">
        <f t="shared" si="377"/>
        <v>0</v>
      </c>
      <c r="AC2959" s="52">
        <f t="shared" si="378"/>
        <v>475.2</v>
      </c>
      <c r="AD2959" s="53">
        <f>(ROUND(AC2959-AC2946,1)/AC2946)</f>
        <v>0.10204081632653061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110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148.5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400.95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73"/>
        <v>549.45000000000005</v>
      </c>
      <c r="Y2960" s="51">
        <f t="shared" si="374"/>
        <v>0</v>
      </c>
      <c r="Z2960" s="51">
        <f t="shared" si="375"/>
        <v>0</v>
      </c>
      <c r="AA2960" s="51">
        <f t="shared" si="376"/>
        <v>0</v>
      </c>
      <c r="AB2960" s="51">
        <f t="shared" si="377"/>
        <v>0</v>
      </c>
      <c r="AC2960" s="52">
        <f t="shared" si="378"/>
        <v>549.5</v>
      </c>
      <c r="AD2960" s="53">
        <f>(ROUND(AC2960-AC2946,1)/AC2946)</f>
        <v>0.27435064935064934</v>
      </c>
      <c r="AE2960" s="44"/>
      <c r="AF2960" s="45"/>
    </row>
    <row r="2961" spans="1:32" x14ac:dyDescent="0.25">
      <c r="A2961" s="54" t="s">
        <v>19</v>
      </c>
      <c r="B2961" s="55" t="s">
        <v>253</v>
      </c>
      <c r="C2961" s="38" t="s">
        <v>4</v>
      </c>
      <c r="D2961" s="39">
        <v>108</v>
      </c>
      <c r="E2961" s="39">
        <v>0</v>
      </c>
      <c r="F2961" s="39">
        <v>0</v>
      </c>
      <c r="G2961" s="39">
        <v>0</v>
      </c>
      <c r="H2961" s="39">
        <v>0</v>
      </c>
      <c r="I2961" s="40">
        <v>45</v>
      </c>
      <c r="J2961" s="40">
        <v>45</v>
      </c>
      <c r="K2961" s="40">
        <v>0</v>
      </c>
      <c r="L2961" s="40">
        <v>0</v>
      </c>
      <c r="M2961" s="40">
        <v>0</v>
      </c>
      <c r="N2961" s="41">
        <f>D2961*$D$3</f>
        <v>151.19999999999999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272.15999999999997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73"/>
        <v>423.35999999999996</v>
      </c>
      <c r="Y2961" s="41">
        <f t="shared" si="374"/>
        <v>0</v>
      </c>
      <c r="Z2961" s="41">
        <f t="shared" si="375"/>
        <v>0</v>
      </c>
      <c r="AA2961" s="41">
        <f t="shared" si="376"/>
        <v>0</v>
      </c>
      <c r="AB2961" s="41">
        <f t="shared" si="377"/>
        <v>0</v>
      </c>
      <c r="AC2961" s="42">
        <f t="shared" si="378"/>
        <v>423.4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56">
        <v>12</v>
      </c>
      <c r="C2962" s="48" t="s">
        <v>5</v>
      </c>
      <c r="D2962" s="49">
        <v>108</v>
      </c>
      <c r="E2962" s="49">
        <v>0</v>
      </c>
      <c r="F2962" s="49">
        <v>0</v>
      </c>
      <c r="G2962" s="49">
        <v>0</v>
      </c>
      <c r="H2962" s="49">
        <v>0</v>
      </c>
      <c r="I2962" s="50">
        <v>65</v>
      </c>
      <c r="J2962" s="50">
        <v>65</v>
      </c>
      <c r="K2962" s="50">
        <v>0</v>
      </c>
      <c r="L2962" s="50">
        <v>0</v>
      </c>
      <c r="M2962" s="50">
        <v>0</v>
      </c>
      <c r="N2962" s="51">
        <f>D2962*$D$4</f>
        <v>145.80000000000001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379.08000000000004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73"/>
        <v>524.88000000000011</v>
      </c>
      <c r="Y2962" s="51">
        <f t="shared" si="374"/>
        <v>0</v>
      </c>
      <c r="Z2962" s="51">
        <f t="shared" si="375"/>
        <v>0</v>
      </c>
      <c r="AA2962" s="51">
        <f t="shared" si="376"/>
        <v>0</v>
      </c>
      <c r="AB2962" s="51">
        <f t="shared" si="377"/>
        <v>0</v>
      </c>
      <c r="AC2962" s="52">
        <f t="shared" si="378"/>
        <v>524.9</v>
      </c>
      <c r="AD2962" s="53">
        <f>(ROUND(AC2962-AC2961,1)/AC2961)</f>
        <v>0.23972602739726029</v>
      </c>
      <c r="AE2962" s="44"/>
      <c r="AF2962" s="45"/>
    </row>
    <row r="2963" spans="1:32" x14ac:dyDescent="0.25">
      <c r="A2963" s="46" t="s">
        <v>30</v>
      </c>
      <c r="B2963" s="56">
        <v>8</v>
      </c>
      <c r="C2963" s="48" t="s">
        <v>6</v>
      </c>
      <c r="D2963" s="49">
        <v>108</v>
      </c>
      <c r="E2963" s="49">
        <v>0</v>
      </c>
      <c r="F2963" s="49">
        <v>0</v>
      </c>
      <c r="G2963" s="49">
        <v>0</v>
      </c>
      <c r="H2963" s="49">
        <v>0</v>
      </c>
      <c r="I2963" s="50">
        <v>45</v>
      </c>
      <c r="J2963" s="50">
        <v>45</v>
      </c>
      <c r="K2963" s="50">
        <v>0</v>
      </c>
      <c r="L2963" s="50">
        <v>0</v>
      </c>
      <c r="M2963" s="50">
        <v>0</v>
      </c>
      <c r="N2963" s="51">
        <f>D2963*$D$5</f>
        <v>151.19999999999999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272.15999999999997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73"/>
        <v>423.35999999999996</v>
      </c>
      <c r="Y2963" s="51">
        <f t="shared" si="374"/>
        <v>0</v>
      </c>
      <c r="Z2963" s="51">
        <f t="shared" si="375"/>
        <v>0</v>
      </c>
      <c r="AA2963" s="51">
        <f t="shared" si="376"/>
        <v>0</v>
      </c>
      <c r="AB2963" s="51">
        <f t="shared" si="377"/>
        <v>0</v>
      </c>
      <c r="AC2963" s="52">
        <f t="shared" si="378"/>
        <v>423.4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56">
        <v>0</v>
      </c>
      <c r="C2964" s="48" t="s">
        <v>7</v>
      </c>
      <c r="D2964" s="49">
        <v>108</v>
      </c>
      <c r="E2964" s="49">
        <v>0</v>
      </c>
      <c r="F2964" s="49">
        <v>0</v>
      </c>
      <c r="G2964" s="49">
        <v>0</v>
      </c>
      <c r="H2964" s="49">
        <v>0</v>
      </c>
      <c r="I2964" s="50">
        <v>45</v>
      </c>
      <c r="J2964" s="50">
        <v>45</v>
      </c>
      <c r="K2964" s="50">
        <v>0</v>
      </c>
      <c r="L2964" s="50">
        <v>0</v>
      </c>
      <c r="M2964" s="50">
        <v>0</v>
      </c>
      <c r="N2964" s="51">
        <f>D2964*$D$6</f>
        <v>151.19999999999999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272.15999999999997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73"/>
        <v>423.35999999999996</v>
      </c>
      <c r="Y2964" s="51">
        <f t="shared" si="374"/>
        <v>0</v>
      </c>
      <c r="Z2964" s="51">
        <f t="shared" si="375"/>
        <v>0</v>
      </c>
      <c r="AA2964" s="51">
        <f t="shared" si="376"/>
        <v>0</v>
      </c>
      <c r="AB2964" s="51">
        <f t="shared" si="377"/>
        <v>0</v>
      </c>
      <c r="AC2964" s="52">
        <f t="shared" si="378"/>
        <v>423.4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56">
        <v>0</v>
      </c>
      <c r="C2965" s="48" t="s">
        <v>8</v>
      </c>
      <c r="D2965" s="49">
        <v>108</v>
      </c>
      <c r="E2965" s="49">
        <v>0</v>
      </c>
      <c r="F2965" s="49">
        <v>0</v>
      </c>
      <c r="G2965" s="49">
        <v>0</v>
      </c>
      <c r="H2965" s="49">
        <v>0</v>
      </c>
      <c r="I2965" s="50">
        <v>45</v>
      </c>
      <c r="J2965" s="50">
        <v>45</v>
      </c>
      <c r="K2965" s="50">
        <v>0</v>
      </c>
      <c r="L2965" s="50">
        <v>0</v>
      </c>
      <c r="M2965" s="50">
        <v>0</v>
      </c>
      <c r="N2965" s="51">
        <f>D2965*$D$7</f>
        <v>151.19999999999999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272.15999999999997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73"/>
        <v>423.35999999999996</v>
      </c>
      <c r="Y2965" s="51">
        <f t="shared" si="374"/>
        <v>0</v>
      </c>
      <c r="Z2965" s="51">
        <f t="shared" si="375"/>
        <v>0</v>
      </c>
      <c r="AA2965" s="51">
        <f t="shared" si="376"/>
        <v>0</v>
      </c>
      <c r="AB2965" s="51">
        <f t="shared" si="377"/>
        <v>0</v>
      </c>
      <c r="AC2965" s="52">
        <f t="shared" si="378"/>
        <v>423.4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56"/>
      <c r="C2966" s="48" t="s">
        <v>9</v>
      </c>
      <c r="D2966" s="49">
        <v>108</v>
      </c>
      <c r="E2966" s="49">
        <v>0</v>
      </c>
      <c r="F2966" s="49">
        <v>0</v>
      </c>
      <c r="G2966" s="49">
        <v>0</v>
      </c>
      <c r="H2966" s="49">
        <v>0</v>
      </c>
      <c r="I2966" s="50">
        <v>45</v>
      </c>
      <c r="J2966" s="50">
        <v>45</v>
      </c>
      <c r="K2966" s="50">
        <v>0</v>
      </c>
      <c r="L2966" s="50">
        <v>0</v>
      </c>
      <c r="M2966" s="50">
        <v>0</v>
      </c>
      <c r="N2966" s="51">
        <f>D2966*$D$8</f>
        <v>151.19999999999999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272.15999999999997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73"/>
        <v>423.35999999999996</v>
      </c>
      <c r="Y2966" s="51">
        <f t="shared" si="374"/>
        <v>0</v>
      </c>
      <c r="Z2966" s="51">
        <f t="shared" si="375"/>
        <v>0</v>
      </c>
      <c r="AA2966" s="51">
        <f t="shared" si="376"/>
        <v>0</v>
      </c>
      <c r="AB2966" s="51">
        <f t="shared" si="377"/>
        <v>0</v>
      </c>
      <c r="AC2966" s="52">
        <f t="shared" si="378"/>
        <v>423.4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56"/>
      <c r="C2967" s="48" t="s">
        <v>10</v>
      </c>
      <c r="D2967" s="49">
        <v>54</v>
      </c>
      <c r="E2967" s="49">
        <v>120</v>
      </c>
      <c r="F2967" s="49">
        <v>0</v>
      </c>
      <c r="G2967" s="49">
        <v>0</v>
      </c>
      <c r="H2967" s="49">
        <v>0</v>
      </c>
      <c r="I2967" s="50">
        <v>45</v>
      </c>
      <c r="J2967" s="50">
        <v>45</v>
      </c>
      <c r="K2967" s="50">
        <v>95</v>
      </c>
      <c r="L2967" s="50">
        <v>0</v>
      </c>
      <c r="M2967" s="50">
        <v>0</v>
      </c>
      <c r="N2967" s="51">
        <f>D2967*$D$9</f>
        <v>72.900000000000006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65.610000000000014</v>
      </c>
      <c r="T2967" s="51">
        <f>(O2967/100)*(K2967*$K$9)</f>
        <v>215.46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73"/>
        <v>138.51000000000002</v>
      </c>
      <c r="Y2967" s="51">
        <f t="shared" si="374"/>
        <v>377.46000000000004</v>
      </c>
      <c r="Z2967" s="51">
        <f t="shared" si="375"/>
        <v>0</v>
      </c>
      <c r="AA2967" s="51">
        <f t="shared" si="376"/>
        <v>0</v>
      </c>
      <c r="AB2967" s="51">
        <f t="shared" si="377"/>
        <v>0</v>
      </c>
      <c r="AC2967" s="52">
        <f t="shared" si="378"/>
        <v>516</v>
      </c>
      <c r="AD2967" s="53">
        <f>(ROUND(AC2967-AC2961,1)/AC2961)</f>
        <v>0.218705715635333</v>
      </c>
      <c r="AE2967" s="44"/>
      <c r="AF2967" s="45"/>
    </row>
    <row r="2968" spans="1:32" x14ac:dyDescent="0.25">
      <c r="A2968" s="46" t="s">
        <v>35</v>
      </c>
      <c r="B2968" s="56"/>
      <c r="C2968" s="48" t="s">
        <v>11</v>
      </c>
      <c r="D2968" s="49">
        <v>54</v>
      </c>
      <c r="E2968" s="49">
        <v>0</v>
      </c>
      <c r="F2968" s="49">
        <v>120</v>
      </c>
      <c r="G2968" s="49">
        <v>0</v>
      </c>
      <c r="H2968" s="49">
        <v>0</v>
      </c>
      <c r="I2968" s="50">
        <v>45</v>
      </c>
      <c r="J2968" s="50">
        <v>45</v>
      </c>
      <c r="K2968" s="50">
        <v>47.5</v>
      </c>
      <c r="L2968" s="50">
        <v>47.5</v>
      </c>
      <c r="M2968" s="50">
        <v>0</v>
      </c>
      <c r="N2968" s="51">
        <f>D2968*$D$10</f>
        <v>72.900000000000006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65.610000000000014</v>
      </c>
      <c r="T2968" s="51">
        <f>(O2968/100)*(K2968*$J$10)</f>
        <v>0</v>
      </c>
      <c r="U2968" s="51">
        <f>(P2968/100)*(K2968*$K$10)+(P2968/100)*(L2968*$L$10)</f>
        <v>215.46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73"/>
        <v>138.51000000000002</v>
      </c>
      <c r="Y2968" s="51">
        <f t="shared" si="374"/>
        <v>0</v>
      </c>
      <c r="Z2968" s="51">
        <f t="shared" si="375"/>
        <v>377.46000000000004</v>
      </c>
      <c r="AA2968" s="51">
        <f t="shared" si="376"/>
        <v>0</v>
      </c>
      <c r="AB2968" s="51">
        <f t="shared" si="377"/>
        <v>0</v>
      </c>
      <c r="AC2968" s="52">
        <f t="shared" si="378"/>
        <v>516</v>
      </c>
      <c r="AD2968" s="53">
        <f>(ROUND(AC2968-AC2961,1)/AC2961)</f>
        <v>0.218705715635333</v>
      </c>
      <c r="AE2968" s="44"/>
      <c r="AF2968" s="45"/>
    </row>
    <row r="2969" spans="1:32" x14ac:dyDescent="0.25">
      <c r="A2969" s="46" t="s">
        <v>36</v>
      </c>
      <c r="B2969" s="56"/>
      <c r="C2969" s="48" t="s">
        <v>12</v>
      </c>
      <c r="D2969" s="49">
        <v>54</v>
      </c>
      <c r="E2969" s="49">
        <v>0</v>
      </c>
      <c r="F2969" s="49">
        <v>0</v>
      </c>
      <c r="G2969" s="49">
        <v>120</v>
      </c>
      <c r="H2969" s="49">
        <v>0</v>
      </c>
      <c r="I2969" s="50">
        <v>45</v>
      </c>
      <c r="J2969" s="50">
        <v>45</v>
      </c>
      <c r="K2969" s="50">
        <v>0</v>
      </c>
      <c r="L2969" s="50">
        <v>95</v>
      </c>
      <c r="M2969" s="50">
        <v>0</v>
      </c>
      <c r="N2969" s="51">
        <f>D2969*$D$11</f>
        <v>72.900000000000006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65.610000000000014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215.46</v>
      </c>
      <c r="W2969" s="51">
        <f>(R2969/100)*(K2969*$K$11)+(R2969/100)*(L2969*$L$11)</f>
        <v>0</v>
      </c>
      <c r="X2969" s="51">
        <f t="shared" si="373"/>
        <v>138.51000000000002</v>
      </c>
      <c r="Y2969" s="51">
        <f t="shared" si="374"/>
        <v>0</v>
      </c>
      <c r="Z2969" s="51">
        <f t="shared" si="375"/>
        <v>0</v>
      </c>
      <c r="AA2969" s="51">
        <f t="shared" si="376"/>
        <v>377.46000000000004</v>
      </c>
      <c r="AB2969" s="51">
        <f t="shared" si="377"/>
        <v>0</v>
      </c>
      <c r="AC2969" s="52">
        <f t="shared" si="378"/>
        <v>516</v>
      </c>
      <c r="AD2969" s="53">
        <f>(ROUND(AC2969-AC2961,1)/AC2961)</f>
        <v>0.218705715635333</v>
      </c>
      <c r="AE2969" s="44"/>
      <c r="AF2969" s="45"/>
    </row>
    <row r="2970" spans="1:32" x14ac:dyDescent="0.25">
      <c r="A2970" s="46" t="s">
        <v>37</v>
      </c>
      <c r="B2970" s="56"/>
      <c r="C2970" s="48" t="s">
        <v>13</v>
      </c>
      <c r="D2970" s="49">
        <v>54</v>
      </c>
      <c r="E2970" s="49">
        <v>0</v>
      </c>
      <c r="F2970" s="49">
        <v>0</v>
      </c>
      <c r="G2970" s="49">
        <v>0</v>
      </c>
      <c r="H2970" s="49">
        <v>120</v>
      </c>
      <c r="I2970" s="50">
        <v>45</v>
      </c>
      <c r="J2970" s="50">
        <v>45</v>
      </c>
      <c r="K2970" s="50">
        <v>47.5</v>
      </c>
      <c r="L2970" s="50">
        <v>47.5</v>
      </c>
      <c r="M2970" s="50">
        <v>0</v>
      </c>
      <c r="N2970" s="51">
        <f>D2970*$D$12</f>
        <v>72.900000000000006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65.610000000000014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215.46</v>
      </c>
      <c r="X2970" s="51">
        <f t="shared" si="373"/>
        <v>138.51000000000002</v>
      </c>
      <c r="Y2970" s="51">
        <f t="shared" si="374"/>
        <v>0</v>
      </c>
      <c r="Z2970" s="51">
        <f t="shared" si="375"/>
        <v>0</v>
      </c>
      <c r="AA2970" s="51">
        <f t="shared" si="376"/>
        <v>0</v>
      </c>
      <c r="AB2970" s="51">
        <f t="shared" si="377"/>
        <v>377.46000000000004</v>
      </c>
      <c r="AC2970" s="52">
        <f t="shared" si="378"/>
        <v>516</v>
      </c>
      <c r="AD2970" s="53">
        <f>(ROUND(AC2970-AC2961,1)/AC2961)</f>
        <v>0.218705715635333</v>
      </c>
      <c r="AE2970" s="44"/>
      <c r="AF2970" s="45"/>
    </row>
    <row r="2971" spans="1:32" x14ac:dyDescent="0.25">
      <c r="A2971" s="46" t="s">
        <v>38</v>
      </c>
      <c r="B2971" s="56"/>
      <c r="C2971" s="48" t="s">
        <v>14</v>
      </c>
      <c r="D2971" s="49">
        <v>108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117</v>
      </c>
      <c r="N2971" s="51">
        <f>D2971*$D$13</f>
        <v>145.80000000000001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341.17200000000003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73"/>
        <v>486.97200000000004</v>
      </c>
      <c r="Y2971" s="51">
        <f t="shared" si="374"/>
        <v>0</v>
      </c>
      <c r="Z2971" s="51">
        <f t="shared" si="375"/>
        <v>0</v>
      </c>
      <c r="AA2971" s="51">
        <f t="shared" si="376"/>
        <v>0</v>
      </c>
      <c r="AB2971" s="51">
        <f t="shared" si="377"/>
        <v>0</v>
      </c>
      <c r="AC2971" s="52">
        <f t="shared" si="378"/>
        <v>487</v>
      </c>
      <c r="AD2971" s="53">
        <f>(ROUND(AC2971-AC2961,1)/AC2961)</f>
        <v>0.15021256495040153</v>
      </c>
      <c r="AE2971" s="44"/>
      <c r="AF2971" s="45"/>
    </row>
    <row r="2972" spans="1:32" x14ac:dyDescent="0.25">
      <c r="A2972" s="46" t="s">
        <v>39</v>
      </c>
      <c r="B2972" s="56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45</v>
      </c>
      <c r="J2972" s="50">
        <v>45</v>
      </c>
      <c r="K2972" s="50">
        <v>75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349.92000000000007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73"/>
        <v>495.72000000000008</v>
      </c>
      <c r="Y2972" s="51">
        <f t="shared" si="374"/>
        <v>0</v>
      </c>
      <c r="Z2972" s="51">
        <f t="shared" si="375"/>
        <v>0</v>
      </c>
      <c r="AA2972" s="51">
        <f t="shared" si="376"/>
        <v>0</v>
      </c>
      <c r="AB2972" s="51">
        <f t="shared" si="377"/>
        <v>0</v>
      </c>
      <c r="AC2972" s="52">
        <f t="shared" si="378"/>
        <v>495.7</v>
      </c>
      <c r="AD2972" s="53">
        <f>(ROUND(AC2972-AC2961,1)/AC2961)</f>
        <v>0.17076051015588098</v>
      </c>
      <c r="AE2972" s="44"/>
      <c r="AF2972" s="45"/>
    </row>
    <row r="2973" spans="1:32" x14ac:dyDescent="0.25">
      <c r="A2973" s="46"/>
      <c r="B2973" s="56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45</v>
      </c>
      <c r="J2973" s="50">
        <v>45</v>
      </c>
      <c r="K2973" s="50">
        <v>0</v>
      </c>
      <c r="L2973" s="50">
        <v>75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349.92000000000007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373"/>
        <v>495.72000000000008</v>
      </c>
      <c r="Y2973" s="51">
        <f t="shared" si="374"/>
        <v>0</v>
      </c>
      <c r="Z2973" s="51">
        <f t="shared" si="375"/>
        <v>0</v>
      </c>
      <c r="AA2973" s="51">
        <f t="shared" si="376"/>
        <v>0</v>
      </c>
      <c r="AB2973" s="51">
        <f t="shared" si="377"/>
        <v>0</v>
      </c>
      <c r="AC2973" s="52">
        <f t="shared" si="378"/>
        <v>495.7</v>
      </c>
      <c r="AD2973" s="53">
        <f>(ROUND(AC2973-AC2961,1)/AC2961)</f>
        <v>0.17076051015588098</v>
      </c>
      <c r="AE2973" s="44"/>
      <c r="AF2973" s="45"/>
    </row>
    <row r="2974" spans="1:32" x14ac:dyDescent="0.25">
      <c r="A2974" s="46"/>
      <c r="B2974" s="56"/>
      <c r="C2974" s="48" t="s">
        <v>17</v>
      </c>
      <c r="D2974" s="49">
        <v>108</v>
      </c>
      <c r="E2974" s="49">
        <v>0</v>
      </c>
      <c r="F2974" s="49">
        <v>0</v>
      </c>
      <c r="G2974" s="49">
        <v>0</v>
      </c>
      <c r="H2974" s="49">
        <v>0</v>
      </c>
      <c r="I2974" s="50">
        <v>45</v>
      </c>
      <c r="J2974" s="50">
        <v>76</v>
      </c>
      <c r="K2974" s="50">
        <v>0</v>
      </c>
      <c r="L2974" s="50">
        <v>0</v>
      </c>
      <c r="M2974" s="50">
        <v>0</v>
      </c>
      <c r="N2974" s="51">
        <f>D2974*$D$16</f>
        <v>145.80000000000001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342.63000000000005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73"/>
        <v>488.43000000000006</v>
      </c>
      <c r="Y2974" s="51">
        <f t="shared" si="374"/>
        <v>0</v>
      </c>
      <c r="Z2974" s="51">
        <f t="shared" si="375"/>
        <v>0</v>
      </c>
      <c r="AA2974" s="51">
        <f t="shared" si="376"/>
        <v>0</v>
      </c>
      <c r="AB2974" s="51">
        <f t="shared" si="377"/>
        <v>0</v>
      </c>
      <c r="AC2974" s="52">
        <f t="shared" si="378"/>
        <v>488.4</v>
      </c>
      <c r="AD2974" s="53">
        <f>(ROUND(AC2974-AC2961,1)/AC2961)</f>
        <v>0.15351913084553614</v>
      </c>
      <c r="AE2974" s="44" t="s">
        <v>28</v>
      </c>
      <c r="AF2974" s="45"/>
    </row>
    <row r="2975" spans="1:32" x14ac:dyDescent="0.25">
      <c r="A2975" s="46"/>
      <c r="B2975" s="56"/>
      <c r="C2975" s="48" t="s">
        <v>18</v>
      </c>
      <c r="D2975" s="49">
        <v>108</v>
      </c>
      <c r="E2975" s="49">
        <v>0</v>
      </c>
      <c r="F2975" s="49">
        <v>0</v>
      </c>
      <c r="G2975" s="49">
        <v>0</v>
      </c>
      <c r="H2975" s="49">
        <v>0</v>
      </c>
      <c r="I2975" s="50">
        <v>76</v>
      </c>
      <c r="J2975" s="50">
        <v>45</v>
      </c>
      <c r="K2975" s="50">
        <v>0</v>
      </c>
      <c r="L2975" s="50">
        <v>0</v>
      </c>
      <c r="M2975" s="50">
        <v>0</v>
      </c>
      <c r="N2975" s="51">
        <f>D2975*$D$17</f>
        <v>145.80000000000001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342.63000000000005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73"/>
        <v>488.43000000000006</v>
      </c>
      <c r="Y2975" s="51">
        <f t="shared" si="374"/>
        <v>0</v>
      </c>
      <c r="Z2975" s="51">
        <f t="shared" si="375"/>
        <v>0</v>
      </c>
      <c r="AA2975" s="51">
        <f t="shared" si="376"/>
        <v>0</v>
      </c>
      <c r="AB2975" s="51">
        <f t="shared" si="377"/>
        <v>0</v>
      </c>
      <c r="AC2975" s="52">
        <f t="shared" si="378"/>
        <v>488.4</v>
      </c>
      <c r="AD2975" s="53">
        <f>(ROUND(AC2975-AC2961,1)/AC2961)</f>
        <v>0.15351913084553614</v>
      </c>
      <c r="AE2975" s="44"/>
      <c r="AF2975" s="45"/>
    </row>
    <row r="2976" spans="1:32" x14ac:dyDescent="0.25">
      <c r="A2976" s="54" t="s">
        <v>19</v>
      </c>
      <c r="B2976" s="37" t="s">
        <v>254</v>
      </c>
      <c r="C2976" s="38" t="s">
        <v>4</v>
      </c>
      <c r="D2976" s="39">
        <v>90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40</v>
      </c>
      <c r="K2976" s="40">
        <v>0</v>
      </c>
      <c r="L2976" s="40">
        <v>0</v>
      </c>
      <c r="M2976" s="40">
        <v>0</v>
      </c>
      <c r="N2976" s="41">
        <f>D2976*$D$3</f>
        <v>125.99999999999999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302.39999999999998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73"/>
        <v>428.4</v>
      </c>
      <c r="Y2976" s="41">
        <f t="shared" si="374"/>
        <v>0</v>
      </c>
      <c r="Z2976" s="41">
        <f t="shared" si="375"/>
        <v>0</v>
      </c>
      <c r="AA2976" s="41">
        <f t="shared" si="376"/>
        <v>0</v>
      </c>
      <c r="AB2976" s="41">
        <f t="shared" si="377"/>
        <v>0</v>
      </c>
      <c r="AC2976" s="42">
        <f t="shared" si="378"/>
        <v>428.4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47">
        <v>18</v>
      </c>
      <c r="C2977" s="48" t="s">
        <v>5</v>
      </c>
      <c r="D2977" s="49">
        <v>90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60</v>
      </c>
      <c r="K2977" s="50">
        <v>0</v>
      </c>
      <c r="L2977" s="50">
        <v>0</v>
      </c>
      <c r="M2977" s="50">
        <v>0</v>
      </c>
      <c r="N2977" s="51">
        <f>D2977*$D$4</f>
        <v>121.50000000000001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364.5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73"/>
        <v>486</v>
      </c>
      <c r="Y2977" s="51">
        <f t="shared" si="374"/>
        <v>0</v>
      </c>
      <c r="Z2977" s="51">
        <f t="shared" si="375"/>
        <v>0</v>
      </c>
      <c r="AA2977" s="51">
        <f t="shared" si="376"/>
        <v>0</v>
      </c>
      <c r="AB2977" s="51">
        <f t="shared" si="377"/>
        <v>0</v>
      </c>
      <c r="AC2977" s="52">
        <f t="shared" si="378"/>
        <v>486</v>
      </c>
      <c r="AD2977" s="53">
        <f>(ROUND(AC2977-AC2976,1)/AC2976)</f>
        <v>0.13445378151260506</v>
      </c>
      <c r="AE2977" s="44"/>
      <c r="AF2977" s="45"/>
    </row>
    <row r="2978" spans="1:32" x14ac:dyDescent="0.25">
      <c r="A2978" s="46" t="s">
        <v>30</v>
      </c>
      <c r="B2978" s="47">
        <v>12</v>
      </c>
      <c r="C2978" s="48" t="s">
        <v>6</v>
      </c>
      <c r="D2978" s="49">
        <v>90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40</v>
      </c>
      <c r="K2978" s="50">
        <v>0</v>
      </c>
      <c r="L2978" s="50">
        <v>0</v>
      </c>
      <c r="M2978" s="50">
        <v>0</v>
      </c>
      <c r="N2978" s="51">
        <f>D2978*$D$5</f>
        <v>125.99999999999999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302.39999999999998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73"/>
        <v>428.4</v>
      </c>
      <c r="Y2978" s="51">
        <f t="shared" si="374"/>
        <v>0</v>
      </c>
      <c r="Z2978" s="51">
        <f t="shared" si="375"/>
        <v>0</v>
      </c>
      <c r="AA2978" s="51">
        <f t="shared" si="376"/>
        <v>0</v>
      </c>
      <c r="AB2978" s="51">
        <f t="shared" si="377"/>
        <v>0</v>
      </c>
      <c r="AC2978" s="52">
        <f t="shared" si="378"/>
        <v>428.4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47">
        <v>0</v>
      </c>
      <c r="C2979" s="48" t="s">
        <v>7</v>
      </c>
      <c r="D2979" s="49">
        <v>90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40</v>
      </c>
      <c r="K2979" s="50">
        <v>0</v>
      </c>
      <c r="L2979" s="50">
        <v>0</v>
      </c>
      <c r="M2979" s="50">
        <v>0</v>
      </c>
      <c r="N2979" s="51">
        <f>D2979*$D$6</f>
        <v>125.99999999999999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302.39999999999998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73"/>
        <v>428.4</v>
      </c>
      <c r="Y2979" s="51">
        <f t="shared" si="374"/>
        <v>0</v>
      </c>
      <c r="Z2979" s="51">
        <f t="shared" si="375"/>
        <v>0</v>
      </c>
      <c r="AA2979" s="51">
        <f t="shared" si="376"/>
        <v>0</v>
      </c>
      <c r="AB2979" s="51">
        <f t="shared" si="377"/>
        <v>0</v>
      </c>
      <c r="AC2979" s="52">
        <f t="shared" si="378"/>
        <v>428.4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47">
        <v>0</v>
      </c>
      <c r="C2980" s="48" t="s">
        <v>8</v>
      </c>
      <c r="D2980" s="49">
        <v>90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40</v>
      </c>
      <c r="K2980" s="50">
        <v>0</v>
      </c>
      <c r="L2980" s="50">
        <v>0</v>
      </c>
      <c r="M2980" s="50">
        <v>0</v>
      </c>
      <c r="N2980" s="51">
        <f>D2980*$D$7</f>
        <v>125.99999999999999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302.39999999999998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73"/>
        <v>428.4</v>
      </c>
      <c r="Y2980" s="51">
        <f t="shared" si="374"/>
        <v>0</v>
      </c>
      <c r="Z2980" s="51">
        <f t="shared" si="375"/>
        <v>0</v>
      </c>
      <c r="AA2980" s="51">
        <f t="shared" si="376"/>
        <v>0</v>
      </c>
      <c r="AB2980" s="51">
        <f t="shared" si="377"/>
        <v>0</v>
      </c>
      <c r="AC2980" s="52">
        <f t="shared" si="378"/>
        <v>428.4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47"/>
      <c r="C2981" s="48" t="s">
        <v>9</v>
      </c>
      <c r="D2981" s="49">
        <v>90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40</v>
      </c>
      <c r="K2981" s="50">
        <v>0</v>
      </c>
      <c r="L2981" s="50">
        <v>0</v>
      </c>
      <c r="M2981" s="50">
        <v>0</v>
      </c>
      <c r="N2981" s="51">
        <f>D2981*$D$8</f>
        <v>125.99999999999999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302.39999999999998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73"/>
        <v>428.4</v>
      </c>
      <c r="Y2981" s="51">
        <f t="shared" si="374"/>
        <v>0</v>
      </c>
      <c r="Z2981" s="51">
        <f t="shared" si="375"/>
        <v>0</v>
      </c>
      <c r="AA2981" s="51">
        <f t="shared" si="376"/>
        <v>0</v>
      </c>
      <c r="AB2981" s="51">
        <f t="shared" si="377"/>
        <v>0</v>
      </c>
      <c r="AC2981" s="52">
        <f t="shared" si="378"/>
        <v>428.4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47"/>
      <c r="C2982" s="48" t="s">
        <v>10</v>
      </c>
      <c r="D2982" s="49">
        <v>45</v>
      </c>
      <c r="E2982" s="49">
        <v>110</v>
      </c>
      <c r="F2982" s="49">
        <v>0</v>
      </c>
      <c r="G2982" s="49">
        <v>0</v>
      </c>
      <c r="H2982" s="49">
        <v>0</v>
      </c>
      <c r="I2982" s="50">
        <v>80</v>
      </c>
      <c r="J2982" s="50">
        <v>40</v>
      </c>
      <c r="K2982" s="50">
        <v>100</v>
      </c>
      <c r="L2982" s="50">
        <v>0</v>
      </c>
      <c r="M2982" s="50">
        <v>0</v>
      </c>
      <c r="N2982" s="51">
        <f>D2982*$D$9</f>
        <v>60.750000000000007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72.900000000000006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73"/>
        <v>133.65</v>
      </c>
      <c r="Y2982" s="51">
        <f t="shared" si="374"/>
        <v>356.4</v>
      </c>
      <c r="Z2982" s="51">
        <f t="shared" si="375"/>
        <v>0</v>
      </c>
      <c r="AA2982" s="51">
        <f t="shared" si="376"/>
        <v>0</v>
      </c>
      <c r="AB2982" s="51">
        <f t="shared" si="377"/>
        <v>0</v>
      </c>
      <c r="AC2982" s="52">
        <f t="shared" si="378"/>
        <v>490.1</v>
      </c>
      <c r="AD2982" s="53">
        <f>(ROUND(AC2982-AC2976,1)/AC2976)</f>
        <v>0.14402427637721757</v>
      </c>
      <c r="AE2982" s="44"/>
      <c r="AF2982" s="45"/>
    </row>
    <row r="2983" spans="1:32" x14ac:dyDescent="0.25">
      <c r="A2983" s="46" t="s">
        <v>35</v>
      </c>
      <c r="B2983" s="47"/>
      <c r="C2983" s="48" t="s">
        <v>11</v>
      </c>
      <c r="D2983" s="49">
        <v>45</v>
      </c>
      <c r="E2983" s="49">
        <v>0</v>
      </c>
      <c r="F2983" s="49">
        <v>110</v>
      </c>
      <c r="G2983" s="49">
        <v>0</v>
      </c>
      <c r="H2983" s="49">
        <v>0</v>
      </c>
      <c r="I2983" s="50">
        <v>80</v>
      </c>
      <c r="J2983" s="50">
        <v>40</v>
      </c>
      <c r="K2983" s="50">
        <v>50</v>
      </c>
      <c r="L2983" s="50">
        <v>50</v>
      </c>
      <c r="M2983" s="50">
        <v>0</v>
      </c>
      <c r="N2983" s="51">
        <f>D2983*$D$10</f>
        <v>60.750000000000007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72.900000000000006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73"/>
        <v>133.65</v>
      </c>
      <c r="Y2983" s="51">
        <f t="shared" si="374"/>
        <v>0</v>
      </c>
      <c r="Z2983" s="51">
        <f t="shared" si="375"/>
        <v>356.4</v>
      </c>
      <c r="AA2983" s="51">
        <f t="shared" si="376"/>
        <v>0</v>
      </c>
      <c r="AB2983" s="51">
        <f t="shared" si="377"/>
        <v>0</v>
      </c>
      <c r="AC2983" s="52">
        <f t="shared" si="378"/>
        <v>490.1</v>
      </c>
      <c r="AD2983" s="53">
        <f>(ROUND(AC2983-AC2976,1)/AC2976)</f>
        <v>0.14402427637721757</v>
      </c>
      <c r="AE2983" s="44"/>
      <c r="AF2983" s="45"/>
    </row>
    <row r="2984" spans="1:32" x14ac:dyDescent="0.25">
      <c r="A2984" s="46" t="s">
        <v>36</v>
      </c>
      <c r="B2984" s="47"/>
      <c r="C2984" s="48" t="s">
        <v>12</v>
      </c>
      <c r="D2984" s="49">
        <v>45</v>
      </c>
      <c r="E2984" s="49">
        <v>0</v>
      </c>
      <c r="F2984" s="49">
        <v>0</v>
      </c>
      <c r="G2984" s="49">
        <v>110</v>
      </c>
      <c r="H2984" s="49">
        <v>0</v>
      </c>
      <c r="I2984" s="50">
        <v>80</v>
      </c>
      <c r="J2984" s="50">
        <v>40</v>
      </c>
      <c r="K2984" s="50">
        <v>0</v>
      </c>
      <c r="L2984" s="50">
        <v>120</v>
      </c>
      <c r="M2984" s="50">
        <v>0</v>
      </c>
      <c r="N2984" s="51">
        <f>D2984*$D$11</f>
        <v>60.750000000000007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72.900000000000006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249.48000000000002</v>
      </c>
      <c r="W2984" s="51">
        <f>(R2984/100)*(K2984*$K$11)+(R2984/100)*(L2984*$L$11)</f>
        <v>0</v>
      </c>
      <c r="X2984" s="51">
        <f t="shared" si="373"/>
        <v>133.65</v>
      </c>
      <c r="Y2984" s="51">
        <f t="shared" si="374"/>
        <v>0</v>
      </c>
      <c r="Z2984" s="51">
        <f t="shared" si="375"/>
        <v>0</v>
      </c>
      <c r="AA2984" s="51">
        <f t="shared" si="376"/>
        <v>397.98</v>
      </c>
      <c r="AB2984" s="51">
        <f t="shared" si="377"/>
        <v>0</v>
      </c>
      <c r="AC2984" s="52">
        <f t="shared" si="378"/>
        <v>531.6</v>
      </c>
      <c r="AD2984" s="53">
        <f>(ROUND(AC2984-AC2976,1)/AC2976)</f>
        <v>0.2408963585434174</v>
      </c>
      <c r="AE2984" s="44"/>
      <c r="AF2984" s="45"/>
    </row>
    <row r="2985" spans="1:32" x14ac:dyDescent="0.25">
      <c r="A2985" s="46" t="s">
        <v>37</v>
      </c>
      <c r="B2985" s="47"/>
      <c r="C2985" s="48" t="s">
        <v>13</v>
      </c>
      <c r="D2985" s="49">
        <v>45</v>
      </c>
      <c r="E2985" s="49">
        <v>0</v>
      </c>
      <c r="F2985" s="49">
        <v>0</v>
      </c>
      <c r="G2985" s="49">
        <v>0</v>
      </c>
      <c r="H2985" s="49">
        <v>110</v>
      </c>
      <c r="I2985" s="50">
        <v>80</v>
      </c>
      <c r="J2985" s="50">
        <v>40</v>
      </c>
      <c r="K2985" s="50">
        <v>50</v>
      </c>
      <c r="L2985" s="50">
        <v>50</v>
      </c>
      <c r="M2985" s="50">
        <v>0</v>
      </c>
      <c r="N2985" s="51">
        <f>D2985*$D$12</f>
        <v>60.750000000000007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72.900000000000006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373"/>
        <v>133.65</v>
      </c>
      <c r="Y2985" s="51">
        <f t="shared" si="374"/>
        <v>0</v>
      </c>
      <c r="Z2985" s="51">
        <f t="shared" si="375"/>
        <v>0</v>
      </c>
      <c r="AA2985" s="51">
        <f t="shared" si="376"/>
        <v>0</v>
      </c>
      <c r="AB2985" s="51">
        <f t="shared" si="377"/>
        <v>356.4</v>
      </c>
      <c r="AC2985" s="52">
        <f t="shared" si="378"/>
        <v>490.1</v>
      </c>
      <c r="AD2985" s="53">
        <f>(ROUND(AC2985-AC2976,1)/AC2976)</f>
        <v>0.14402427637721757</v>
      </c>
      <c r="AE2985" s="44"/>
      <c r="AF2985" s="45"/>
    </row>
    <row r="2986" spans="1:32" x14ac:dyDescent="0.25">
      <c r="A2986" s="46" t="s">
        <v>38</v>
      </c>
      <c r="B2986" s="47"/>
      <c r="C2986" s="48" t="s">
        <v>14</v>
      </c>
      <c r="D2986" s="49">
        <v>90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150</v>
      </c>
      <c r="N2986" s="51">
        <f>D2986*$D$13</f>
        <v>121.50000000000001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364.5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73"/>
        <v>486</v>
      </c>
      <c r="Y2986" s="51">
        <f t="shared" si="374"/>
        <v>0</v>
      </c>
      <c r="Z2986" s="51">
        <f t="shared" si="375"/>
        <v>0</v>
      </c>
      <c r="AA2986" s="51">
        <f t="shared" si="376"/>
        <v>0</v>
      </c>
      <c r="AB2986" s="51">
        <f t="shared" si="377"/>
        <v>0</v>
      </c>
      <c r="AC2986" s="52">
        <f t="shared" si="378"/>
        <v>486</v>
      </c>
      <c r="AD2986" s="53">
        <f>(ROUND(AC2986-AC2976,1)/AC2976)</f>
        <v>0.13445378151260506</v>
      </c>
      <c r="AE2986" s="44"/>
      <c r="AF2986" s="45"/>
    </row>
    <row r="2987" spans="1:32" x14ac:dyDescent="0.25">
      <c r="A2987" s="46" t="s">
        <v>39</v>
      </c>
      <c r="B2987" s="47"/>
      <c r="C2987" s="48" t="s">
        <v>15</v>
      </c>
      <c r="D2987" s="49">
        <v>90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40</v>
      </c>
      <c r="K2987" s="50">
        <v>90</v>
      </c>
      <c r="L2987" s="50">
        <v>0</v>
      </c>
      <c r="M2987" s="50">
        <v>0</v>
      </c>
      <c r="N2987" s="51">
        <f>D2987*$D$14</f>
        <v>121.50000000000001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364.5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73"/>
        <v>486</v>
      </c>
      <c r="Y2987" s="51">
        <f t="shared" si="374"/>
        <v>0</v>
      </c>
      <c r="Z2987" s="51">
        <f t="shared" si="375"/>
        <v>0</v>
      </c>
      <c r="AA2987" s="51">
        <f t="shared" si="376"/>
        <v>0</v>
      </c>
      <c r="AB2987" s="51">
        <f t="shared" si="377"/>
        <v>0</v>
      </c>
      <c r="AC2987" s="52">
        <f t="shared" si="378"/>
        <v>486</v>
      </c>
      <c r="AD2987" s="53">
        <f>(ROUND(AC2987-AC2976,1)/AC2976)</f>
        <v>0.13445378151260506</v>
      </c>
      <c r="AE2987" s="44"/>
      <c r="AF2987" s="45"/>
    </row>
    <row r="2988" spans="1:32" x14ac:dyDescent="0.25">
      <c r="A2988" s="46"/>
      <c r="B2988" s="47"/>
      <c r="C2988" s="48" t="s">
        <v>16</v>
      </c>
      <c r="D2988" s="49">
        <v>90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40</v>
      </c>
      <c r="K2988" s="50">
        <v>0</v>
      </c>
      <c r="L2988" s="50">
        <v>90</v>
      </c>
      <c r="M2988" s="50">
        <v>0</v>
      </c>
      <c r="N2988" s="51">
        <f>D2988*$D$15</f>
        <v>121.50000000000001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364.5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73"/>
        <v>486</v>
      </c>
      <c r="Y2988" s="51">
        <f t="shared" si="374"/>
        <v>0</v>
      </c>
      <c r="Z2988" s="51">
        <f t="shared" si="375"/>
        <v>0</v>
      </c>
      <c r="AA2988" s="51">
        <f t="shared" si="376"/>
        <v>0</v>
      </c>
      <c r="AB2988" s="51">
        <f t="shared" si="377"/>
        <v>0</v>
      </c>
      <c r="AC2988" s="52">
        <f t="shared" si="378"/>
        <v>486</v>
      </c>
      <c r="AD2988" s="53">
        <f>(ROUND(AC2988-AC2976,1)/AC2976)</f>
        <v>0.13445378151260506</v>
      </c>
      <c r="AE2988" s="44"/>
      <c r="AF2988" s="45"/>
    </row>
    <row r="2989" spans="1:32" x14ac:dyDescent="0.25">
      <c r="A2989" s="46"/>
      <c r="B2989" s="47"/>
      <c r="C2989" s="48" t="s">
        <v>17</v>
      </c>
      <c r="D2989" s="49">
        <v>90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121.50000000000001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340.20000000000005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73"/>
        <v>461.70000000000005</v>
      </c>
      <c r="Y2989" s="51">
        <f t="shared" si="374"/>
        <v>0</v>
      </c>
      <c r="Z2989" s="51">
        <f t="shared" si="375"/>
        <v>0</v>
      </c>
      <c r="AA2989" s="51">
        <f t="shared" si="376"/>
        <v>0</v>
      </c>
      <c r="AB2989" s="51">
        <f t="shared" si="377"/>
        <v>0</v>
      </c>
      <c r="AC2989" s="52">
        <f t="shared" si="378"/>
        <v>461.7</v>
      </c>
      <c r="AD2989" s="53">
        <f>(ROUND(AC2989-AC2976,1)/AC2976)</f>
        <v>7.7731092436974791E-2</v>
      </c>
      <c r="AE2989" s="44" t="s">
        <v>28</v>
      </c>
      <c r="AF2989" s="45"/>
    </row>
    <row r="2990" spans="1:32" x14ac:dyDescent="0.25">
      <c r="A2990" s="46"/>
      <c r="B2990" s="47"/>
      <c r="C2990" s="48" t="s">
        <v>18</v>
      </c>
      <c r="D2990" s="49">
        <v>90</v>
      </c>
      <c r="E2990" s="49">
        <v>0</v>
      </c>
      <c r="F2990" s="49">
        <v>0</v>
      </c>
      <c r="G2990" s="49">
        <v>0</v>
      </c>
      <c r="H2990" s="49">
        <v>0</v>
      </c>
      <c r="I2990" s="50">
        <v>100</v>
      </c>
      <c r="J2990" s="50">
        <v>40</v>
      </c>
      <c r="K2990" s="50">
        <v>0</v>
      </c>
      <c r="L2990" s="50">
        <v>0</v>
      </c>
      <c r="M2990" s="50">
        <v>0</v>
      </c>
      <c r="N2990" s="51">
        <f>D2990*$D$17</f>
        <v>121.50000000000001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352.35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73"/>
        <v>473.85</v>
      </c>
      <c r="Y2990" s="51">
        <f t="shared" si="374"/>
        <v>0</v>
      </c>
      <c r="Z2990" s="51">
        <f t="shared" si="375"/>
        <v>0</v>
      </c>
      <c r="AA2990" s="51">
        <f t="shared" si="376"/>
        <v>0</v>
      </c>
      <c r="AB2990" s="51">
        <f t="shared" si="377"/>
        <v>0</v>
      </c>
      <c r="AC2990" s="52">
        <f t="shared" si="378"/>
        <v>473.9</v>
      </c>
      <c r="AD2990" s="53">
        <f>(ROUND(AC2990-AC2976,1)/AC2976)</f>
        <v>0.1062091503267974</v>
      </c>
      <c r="AE2990" s="44"/>
      <c r="AF2990" s="45"/>
    </row>
    <row r="2991" spans="1:32" x14ac:dyDescent="0.25">
      <c r="A2991" s="54" t="s">
        <v>19</v>
      </c>
      <c r="B2991" s="55" t="s">
        <v>255</v>
      </c>
      <c r="C2991" s="38" t="s">
        <v>4</v>
      </c>
      <c r="D2991" s="39">
        <v>100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50</v>
      </c>
      <c r="K2991" s="40">
        <v>0</v>
      </c>
      <c r="L2991" s="40">
        <v>0</v>
      </c>
      <c r="M2991" s="40">
        <v>0</v>
      </c>
      <c r="N2991" s="41">
        <f>D2991*$D$3</f>
        <v>140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280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373"/>
        <v>420</v>
      </c>
      <c r="Y2991" s="41">
        <f t="shared" si="374"/>
        <v>0</v>
      </c>
      <c r="Z2991" s="41">
        <f t="shared" si="375"/>
        <v>0</v>
      </c>
      <c r="AA2991" s="41">
        <f t="shared" si="376"/>
        <v>0</v>
      </c>
      <c r="AB2991" s="41">
        <f t="shared" si="377"/>
        <v>0</v>
      </c>
      <c r="AC2991" s="42">
        <f t="shared" si="378"/>
        <v>420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56">
        <v>10</v>
      </c>
      <c r="C2992" s="48" t="s">
        <v>5</v>
      </c>
      <c r="D2992" s="49">
        <v>100</v>
      </c>
      <c r="E2992" s="49">
        <v>0</v>
      </c>
      <c r="F2992" s="49">
        <v>0</v>
      </c>
      <c r="G2992" s="49">
        <v>0</v>
      </c>
      <c r="H2992" s="49">
        <v>0</v>
      </c>
      <c r="I2992" s="50">
        <v>70</v>
      </c>
      <c r="J2992" s="50">
        <v>70</v>
      </c>
      <c r="K2992" s="50">
        <v>0</v>
      </c>
      <c r="L2992" s="50">
        <v>0</v>
      </c>
      <c r="M2992" s="50">
        <v>0</v>
      </c>
      <c r="N2992" s="51">
        <f>D2992*$D$4</f>
        <v>135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378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373"/>
        <v>513</v>
      </c>
      <c r="Y2992" s="51">
        <f t="shared" si="374"/>
        <v>0</v>
      </c>
      <c r="Z2992" s="51">
        <f t="shared" si="375"/>
        <v>0</v>
      </c>
      <c r="AA2992" s="51">
        <f t="shared" si="376"/>
        <v>0</v>
      </c>
      <c r="AB2992" s="51">
        <f t="shared" si="377"/>
        <v>0</v>
      </c>
      <c r="AC2992" s="52">
        <f t="shared" si="378"/>
        <v>513</v>
      </c>
      <c r="AD2992" s="53">
        <f>(ROUND(AC2992-AC2991,1)/AC2991)</f>
        <v>0.22142857142857142</v>
      </c>
      <c r="AE2992" s="44"/>
      <c r="AF2992" s="45"/>
    </row>
    <row r="2993" spans="1:32" x14ac:dyDescent="0.25">
      <c r="A2993" s="46" t="s">
        <v>30</v>
      </c>
      <c r="B2993" s="56">
        <v>10</v>
      </c>
      <c r="C2993" s="48" t="s">
        <v>6</v>
      </c>
      <c r="D2993" s="49">
        <v>100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50</v>
      </c>
      <c r="K2993" s="50">
        <v>0</v>
      </c>
      <c r="L2993" s="50">
        <v>0</v>
      </c>
      <c r="M2993" s="50">
        <v>0</v>
      </c>
      <c r="N2993" s="51">
        <f>D2993*$D$5</f>
        <v>140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280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373"/>
        <v>420</v>
      </c>
      <c r="Y2993" s="51">
        <f t="shared" si="374"/>
        <v>0</v>
      </c>
      <c r="Z2993" s="51">
        <f t="shared" si="375"/>
        <v>0</v>
      </c>
      <c r="AA2993" s="51">
        <f t="shared" si="376"/>
        <v>0</v>
      </c>
      <c r="AB2993" s="51">
        <f t="shared" si="377"/>
        <v>0</v>
      </c>
      <c r="AC2993" s="52">
        <f t="shared" si="378"/>
        <v>420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6">
        <v>0</v>
      </c>
      <c r="C2994" s="48" t="s">
        <v>7</v>
      </c>
      <c r="D2994" s="49">
        <v>100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50</v>
      </c>
      <c r="K2994" s="50">
        <v>0</v>
      </c>
      <c r="L2994" s="50">
        <v>0</v>
      </c>
      <c r="M2994" s="50">
        <v>0</v>
      </c>
      <c r="N2994" s="51">
        <f>D2994*$D$6</f>
        <v>140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280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373"/>
        <v>420</v>
      </c>
      <c r="Y2994" s="51">
        <f t="shared" si="374"/>
        <v>0</v>
      </c>
      <c r="Z2994" s="51">
        <f t="shared" si="375"/>
        <v>0</v>
      </c>
      <c r="AA2994" s="51">
        <f t="shared" si="376"/>
        <v>0</v>
      </c>
      <c r="AB2994" s="51">
        <f t="shared" si="377"/>
        <v>0</v>
      </c>
      <c r="AC2994" s="52">
        <f t="shared" si="378"/>
        <v>420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6">
        <v>0</v>
      </c>
      <c r="C2995" s="48" t="s">
        <v>8</v>
      </c>
      <c r="D2995" s="49">
        <v>100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50</v>
      </c>
      <c r="K2995" s="50">
        <v>0</v>
      </c>
      <c r="L2995" s="50">
        <v>0</v>
      </c>
      <c r="M2995" s="50">
        <v>0</v>
      </c>
      <c r="N2995" s="51">
        <f>D2995*$D$7</f>
        <v>140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280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373"/>
        <v>420</v>
      </c>
      <c r="Y2995" s="51">
        <f t="shared" si="374"/>
        <v>0</v>
      </c>
      <c r="Z2995" s="51">
        <f t="shared" si="375"/>
        <v>0</v>
      </c>
      <c r="AA2995" s="51">
        <f t="shared" si="376"/>
        <v>0</v>
      </c>
      <c r="AB2995" s="51">
        <f t="shared" si="377"/>
        <v>0</v>
      </c>
      <c r="AC2995" s="52">
        <f t="shared" si="378"/>
        <v>420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6"/>
      <c r="C2996" s="48" t="s">
        <v>9</v>
      </c>
      <c r="D2996" s="49">
        <v>100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50</v>
      </c>
      <c r="K2996" s="50">
        <v>0</v>
      </c>
      <c r="L2996" s="50">
        <v>0</v>
      </c>
      <c r="M2996" s="50">
        <v>0</v>
      </c>
      <c r="N2996" s="51">
        <f>D2996*$D$8</f>
        <v>140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280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373"/>
        <v>420</v>
      </c>
      <c r="Y2996" s="51">
        <f t="shared" si="374"/>
        <v>0</v>
      </c>
      <c r="Z2996" s="51">
        <f t="shared" si="375"/>
        <v>0</v>
      </c>
      <c r="AA2996" s="51">
        <f t="shared" si="376"/>
        <v>0</v>
      </c>
      <c r="AB2996" s="51">
        <f t="shared" si="377"/>
        <v>0</v>
      </c>
      <c r="AC2996" s="52">
        <f t="shared" si="378"/>
        <v>420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6"/>
      <c r="C2997" s="48" t="s">
        <v>10</v>
      </c>
      <c r="D2997" s="49">
        <v>50</v>
      </c>
      <c r="E2997" s="49">
        <v>110</v>
      </c>
      <c r="F2997" s="49">
        <v>0</v>
      </c>
      <c r="G2997" s="49">
        <v>0</v>
      </c>
      <c r="H2997" s="49">
        <v>0</v>
      </c>
      <c r="I2997" s="50">
        <v>50</v>
      </c>
      <c r="J2997" s="50">
        <v>50</v>
      </c>
      <c r="K2997" s="50">
        <v>100</v>
      </c>
      <c r="L2997" s="50">
        <v>0</v>
      </c>
      <c r="M2997" s="50">
        <v>0</v>
      </c>
      <c r="N2997" s="51">
        <f>D2997*$D$9</f>
        <v>67.5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67.5</v>
      </c>
      <c r="T2997" s="51">
        <f>(O2997/100)*(K2997*$K$9)</f>
        <v>207.9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73"/>
        <v>135</v>
      </c>
      <c r="Y2997" s="51">
        <f t="shared" si="374"/>
        <v>356.4</v>
      </c>
      <c r="Z2997" s="51">
        <f t="shared" si="375"/>
        <v>0</v>
      </c>
      <c r="AA2997" s="51">
        <f t="shared" si="376"/>
        <v>0</v>
      </c>
      <c r="AB2997" s="51">
        <f t="shared" si="377"/>
        <v>0</v>
      </c>
      <c r="AC2997" s="52">
        <f t="shared" si="378"/>
        <v>491.4</v>
      </c>
      <c r="AD2997" s="53">
        <f>(ROUND(AC2997-AC2991,1)/AC2991)</f>
        <v>0.17</v>
      </c>
      <c r="AE2997" s="44"/>
      <c r="AF2997" s="45"/>
    </row>
    <row r="2998" spans="1:32" x14ac:dyDescent="0.25">
      <c r="A2998" s="46" t="s">
        <v>35</v>
      </c>
      <c r="B2998" s="56"/>
      <c r="C2998" s="48" t="s">
        <v>11</v>
      </c>
      <c r="D2998" s="49">
        <v>50</v>
      </c>
      <c r="E2998" s="49">
        <v>0</v>
      </c>
      <c r="F2998" s="49">
        <v>110</v>
      </c>
      <c r="G2998" s="49">
        <v>0</v>
      </c>
      <c r="H2998" s="49">
        <v>0</v>
      </c>
      <c r="I2998" s="50">
        <v>50</v>
      </c>
      <c r="J2998" s="50">
        <v>50</v>
      </c>
      <c r="K2998" s="50">
        <v>50</v>
      </c>
      <c r="L2998" s="50">
        <v>50</v>
      </c>
      <c r="M2998" s="50">
        <v>0</v>
      </c>
      <c r="N2998" s="51">
        <f>D2998*$D$10</f>
        <v>67.5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67.5</v>
      </c>
      <c r="T2998" s="51">
        <f>(O2998/100)*(K2998*$J$10)</f>
        <v>0</v>
      </c>
      <c r="U2998" s="51">
        <f>(P2998/100)*(K2998*$K$10)+(P2998/100)*(L2998*$L$10)</f>
        <v>207.9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73"/>
        <v>135</v>
      </c>
      <c r="Y2998" s="51">
        <f t="shared" si="374"/>
        <v>0</v>
      </c>
      <c r="Z2998" s="51">
        <f t="shared" si="375"/>
        <v>356.4</v>
      </c>
      <c r="AA2998" s="51">
        <f t="shared" si="376"/>
        <v>0</v>
      </c>
      <c r="AB2998" s="51">
        <f t="shared" si="377"/>
        <v>0</v>
      </c>
      <c r="AC2998" s="52">
        <f t="shared" si="378"/>
        <v>491.4</v>
      </c>
      <c r="AD2998" s="53">
        <f>(ROUND(AC2998-AC2991,1)/AC2991)</f>
        <v>0.17</v>
      </c>
      <c r="AE2998" s="44"/>
      <c r="AF2998" s="45"/>
    </row>
    <row r="2999" spans="1:32" x14ac:dyDescent="0.25">
      <c r="A2999" s="46" t="s">
        <v>36</v>
      </c>
      <c r="B2999" s="56"/>
      <c r="C2999" s="48" t="s">
        <v>12</v>
      </c>
      <c r="D2999" s="49">
        <v>50</v>
      </c>
      <c r="E2999" s="49">
        <v>0</v>
      </c>
      <c r="F2999" s="49">
        <v>0</v>
      </c>
      <c r="G2999" s="49">
        <v>110</v>
      </c>
      <c r="H2999" s="49">
        <v>0</v>
      </c>
      <c r="I2999" s="50">
        <v>50</v>
      </c>
      <c r="J2999" s="50">
        <v>50</v>
      </c>
      <c r="K2999" s="50">
        <v>0</v>
      </c>
      <c r="L2999" s="50">
        <v>100</v>
      </c>
      <c r="M2999" s="50">
        <v>0</v>
      </c>
      <c r="N2999" s="51">
        <f>D2999*$D$11</f>
        <v>67.5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67.5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207.9</v>
      </c>
      <c r="W2999" s="51">
        <f>(R2999/100)*(K2999*$K$11)+(R2999/100)*(L2999*$L$11)</f>
        <v>0</v>
      </c>
      <c r="X2999" s="51">
        <f t="shared" si="373"/>
        <v>135</v>
      </c>
      <c r="Y2999" s="51">
        <f t="shared" si="374"/>
        <v>0</v>
      </c>
      <c r="Z2999" s="51">
        <f t="shared" si="375"/>
        <v>0</v>
      </c>
      <c r="AA2999" s="51">
        <f t="shared" si="376"/>
        <v>356.4</v>
      </c>
      <c r="AB2999" s="51">
        <f t="shared" si="377"/>
        <v>0</v>
      </c>
      <c r="AC2999" s="52">
        <f t="shared" si="378"/>
        <v>491.4</v>
      </c>
      <c r="AD2999" s="53">
        <f>(ROUND(AC2999-AC2991,1)/AC2991)</f>
        <v>0.17</v>
      </c>
      <c r="AE2999" s="44"/>
      <c r="AF2999" s="45"/>
    </row>
    <row r="3000" spans="1:32" x14ac:dyDescent="0.25">
      <c r="A3000" s="46" t="s">
        <v>37</v>
      </c>
      <c r="B3000" s="56"/>
      <c r="C3000" s="48" t="s">
        <v>13</v>
      </c>
      <c r="D3000" s="49">
        <v>50</v>
      </c>
      <c r="E3000" s="49">
        <v>0</v>
      </c>
      <c r="F3000" s="49">
        <v>0</v>
      </c>
      <c r="G3000" s="49">
        <v>0</v>
      </c>
      <c r="H3000" s="49">
        <v>110</v>
      </c>
      <c r="I3000" s="50">
        <v>50</v>
      </c>
      <c r="J3000" s="50">
        <v>50</v>
      </c>
      <c r="K3000" s="50">
        <v>50</v>
      </c>
      <c r="L3000" s="50">
        <v>50</v>
      </c>
      <c r="M3000" s="50">
        <v>0</v>
      </c>
      <c r="N3000" s="51">
        <f>D3000*$D$12</f>
        <v>67.5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67.5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207.9</v>
      </c>
      <c r="X3000" s="51">
        <f t="shared" si="373"/>
        <v>135</v>
      </c>
      <c r="Y3000" s="51">
        <f t="shared" si="374"/>
        <v>0</v>
      </c>
      <c r="Z3000" s="51">
        <f t="shared" si="375"/>
        <v>0</v>
      </c>
      <c r="AA3000" s="51">
        <f t="shared" si="376"/>
        <v>0</v>
      </c>
      <c r="AB3000" s="51">
        <f t="shared" si="377"/>
        <v>356.4</v>
      </c>
      <c r="AC3000" s="52">
        <f t="shared" si="378"/>
        <v>491.4</v>
      </c>
      <c r="AD3000" s="53">
        <f>(ROUND(AC3000-AC2991,1)/AC2991)</f>
        <v>0.17</v>
      </c>
      <c r="AE3000" s="44"/>
      <c r="AF3000" s="45"/>
    </row>
    <row r="3001" spans="1:32" x14ac:dyDescent="0.25">
      <c r="A3001" s="46" t="s">
        <v>38</v>
      </c>
      <c r="B3001" s="56"/>
      <c r="C3001" s="48" t="s">
        <v>14</v>
      </c>
      <c r="D3001" s="49">
        <v>100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125</v>
      </c>
      <c r="N3001" s="51">
        <f>D3001*$D$13</f>
        <v>135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337.5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373"/>
        <v>472.5</v>
      </c>
      <c r="Y3001" s="51">
        <f t="shared" si="374"/>
        <v>0</v>
      </c>
      <c r="Z3001" s="51">
        <f t="shared" si="375"/>
        <v>0</v>
      </c>
      <c r="AA3001" s="51">
        <f t="shared" si="376"/>
        <v>0</v>
      </c>
      <c r="AB3001" s="51">
        <f t="shared" si="377"/>
        <v>0</v>
      </c>
      <c r="AC3001" s="52">
        <f t="shared" si="378"/>
        <v>472.5</v>
      </c>
      <c r="AD3001" s="53">
        <f>(ROUND(AC3001-AC2991,1)/AC2991)</f>
        <v>0.125</v>
      </c>
      <c r="AE3001" s="44"/>
      <c r="AF3001" s="45"/>
    </row>
    <row r="3002" spans="1:32" x14ac:dyDescent="0.25">
      <c r="A3002" s="46" t="s">
        <v>39</v>
      </c>
      <c r="B3002" s="56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50</v>
      </c>
      <c r="K3002" s="50">
        <v>75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337.5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73"/>
        <v>472.5</v>
      </c>
      <c r="Y3002" s="51">
        <f t="shared" si="374"/>
        <v>0</v>
      </c>
      <c r="Z3002" s="51">
        <f t="shared" si="375"/>
        <v>0</v>
      </c>
      <c r="AA3002" s="51">
        <f t="shared" si="376"/>
        <v>0</v>
      </c>
      <c r="AB3002" s="51">
        <f t="shared" si="377"/>
        <v>0</v>
      </c>
      <c r="AC3002" s="52">
        <f t="shared" si="378"/>
        <v>472.5</v>
      </c>
      <c r="AD3002" s="53">
        <f>(ROUND(AC3002-AC2991,1)/AC2991)</f>
        <v>0.125</v>
      </c>
      <c r="AE3002" s="44"/>
      <c r="AF3002" s="45"/>
    </row>
    <row r="3003" spans="1:32" x14ac:dyDescent="0.25">
      <c r="A3003" s="46"/>
      <c r="B3003" s="56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50</v>
      </c>
      <c r="K3003" s="50">
        <v>0</v>
      </c>
      <c r="L3003" s="50">
        <v>75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337.5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73"/>
        <v>472.5</v>
      </c>
      <c r="Y3003" s="51">
        <f t="shared" si="374"/>
        <v>0</v>
      </c>
      <c r="Z3003" s="51">
        <f t="shared" si="375"/>
        <v>0</v>
      </c>
      <c r="AA3003" s="51">
        <f t="shared" si="376"/>
        <v>0</v>
      </c>
      <c r="AB3003" s="51">
        <f t="shared" si="377"/>
        <v>0</v>
      </c>
      <c r="AC3003" s="52">
        <f t="shared" si="378"/>
        <v>472.5</v>
      </c>
      <c r="AD3003" s="53">
        <f>(ROUND(AC3003-AC2991,1)/AC2991)</f>
        <v>0.125</v>
      </c>
      <c r="AE3003" s="44"/>
      <c r="AF3003" s="45"/>
    </row>
    <row r="3004" spans="1:32" x14ac:dyDescent="0.25">
      <c r="A3004" s="46"/>
      <c r="B3004" s="56"/>
      <c r="C3004" s="48" t="s">
        <v>17</v>
      </c>
      <c r="D3004" s="49">
        <v>100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80</v>
      </c>
      <c r="K3004" s="50">
        <v>0</v>
      </c>
      <c r="L3004" s="50">
        <v>0</v>
      </c>
      <c r="M3004" s="50">
        <v>0</v>
      </c>
      <c r="N3004" s="51">
        <f>D3004*$D$16</f>
        <v>135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337.5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373"/>
        <v>472.5</v>
      </c>
      <c r="Y3004" s="51">
        <f t="shared" si="374"/>
        <v>0</v>
      </c>
      <c r="Z3004" s="51">
        <f t="shared" si="375"/>
        <v>0</v>
      </c>
      <c r="AA3004" s="51">
        <f t="shared" si="376"/>
        <v>0</v>
      </c>
      <c r="AB3004" s="51">
        <f t="shared" si="377"/>
        <v>0</v>
      </c>
      <c r="AC3004" s="52">
        <f t="shared" si="378"/>
        <v>472.5</v>
      </c>
      <c r="AD3004" s="53">
        <f>(ROUND(AC3004-AC2991,1)/AC2991)</f>
        <v>0.125</v>
      </c>
      <c r="AE3004" s="44" t="s">
        <v>28</v>
      </c>
      <c r="AF3004" s="45"/>
    </row>
    <row r="3005" spans="1:32" x14ac:dyDescent="0.25">
      <c r="A3005" s="46"/>
      <c r="B3005" s="56"/>
      <c r="C3005" s="48" t="s">
        <v>18</v>
      </c>
      <c r="D3005" s="49">
        <v>100</v>
      </c>
      <c r="E3005" s="49">
        <v>0</v>
      </c>
      <c r="F3005" s="49">
        <v>0</v>
      </c>
      <c r="G3005" s="49">
        <v>0</v>
      </c>
      <c r="H3005" s="49">
        <v>0</v>
      </c>
      <c r="I3005" s="50">
        <v>80</v>
      </c>
      <c r="J3005" s="50">
        <v>50</v>
      </c>
      <c r="K3005" s="50">
        <v>0</v>
      </c>
      <c r="L3005" s="50">
        <v>0</v>
      </c>
      <c r="M3005" s="50">
        <v>0</v>
      </c>
      <c r="N3005" s="51">
        <f>D3005*$D$17</f>
        <v>135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337.5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373"/>
        <v>472.5</v>
      </c>
      <c r="Y3005" s="51">
        <f t="shared" si="374"/>
        <v>0</v>
      </c>
      <c r="Z3005" s="51">
        <f t="shared" si="375"/>
        <v>0</v>
      </c>
      <c r="AA3005" s="51">
        <f t="shared" si="376"/>
        <v>0</v>
      </c>
      <c r="AB3005" s="51">
        <f t="shared" si="377"/>
        <v>0</v>
      </c>
      <c r="AC3005" s="52">
        <f t="shared" si="378"/>
        <v>472.5</v>
      </c>
      <c r="AD3005" s="53">
        <f>(ROUND(AC3005-AC2991,1)/AC2991)</f>
        <v>0.125</v>
      </c>
      <c r="AE3005" s="44"/>
      <c r="AF3005" s="45"/>
    </row>
    <row r="3006" spans="1:32" x14ac:dyDescent="0.25">
      <c r="A3006" s="54" t="s">
        <v>19</v>
      </c>
      <c r="B3006" s="37" t="s">
        <v>256</v>
      </c>
      <c r="C3006" s="38" t="s">
        <v>4</v>
      </c>
      <c r="D3006" s="39">
        <v>162</v>
      </c>
      <c r="E3006" s="39">
        <v>0</v>
      </c>
      <c r="F3006" s="39">
        <v>0</v>
      </c>
      <c r="G3006" s="39">
        <v>0</v>
      </c>
      <c r="H3006" s="39">
        <v>0</v>
      </c>
      <c r="I3006" s="40">
        <v>50</v>
      </c>
      <c r="J3006" s="40">
        <v>35</v>
      </c>
      <c r="K3006" s="40">
        <v>0</v>
      </c>
      <c r="L3006" s="40">
        <v>0</v>
      </c>
      <c r="M3006" s="40">
        <v>0</v>
      </c>
      <c r="N3006" s="41">
        <f>D3006*$D$3</f>
        <v>226.79999999999998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385.55999999999995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73"/>
        <v>612.3599999999999</v>
      </c>
      <c r="Y3006" s="41">
        <f t="shared" si="374"/>
        <v>0</v>
      </c>
      <c r="Z3006" s="41">
        <f t="shared" si="375"/>
        <v>0</v>
      </c>
      <c r="AA3006" s="41">
        <f t="shared" si="376"/>
        <v>0</v>
      </c>
      <c r="AB3006" s="41">
        <f t="shared" si="377"/>
        <v>0</v>
      </c>
      <c r="AC3006" s="42">
        <f t="shared" si="378"/>
        <v>612.4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47">
        <v>25</v>
      </c>
      <c r="C3007" s="48" t="s">
        <v>5</v>
      </c>
      <c r="D3007" s="49">
        <v>162</v>
      </c>
      <c r="E3007" s="49">
        <v>0</v>
      </c>
      <c r="F3007" s="49">
        <v>0</v>
      </c>
      <c r="G3007" s="49">
        <v>0</v>
      </c>
      <c r="H3007" s="49">
        <v>0</v>
      </c>
      <c r="I3007" s="50">
        <v>65</v>
      </c>
      <c r="J3007" s="50">
        <v>55</v>
      </c>
      <c r="K3007" s="50">
        <v>0</v>
      </c>
      <c r="L3007" s="50">
        <v>0</v>
      </c>
      <c r="M3007" s="50">
        <v>0</v>
      </c>
      <c r="N3007" s="51">
        <f>D3007*$D$4</f>
        <v>218.70000000000002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524.88000000000011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73"/>
        <v>743.58000000000015</v>
      </c>
      <c r="Y3007" s="51">
        <f t="shared" si="374"/>
        <v>0</v>
      </c>
      <c r="Z3007" s="51">
        <f t="shared" si="375"/>
        <v>0</v>
      </c>
      <c r="AA3007" s="51">
        <f t="shared" si="376"/>
        <v>0</v>
      </c>
      <c r="AB3007" s="51">
        <f t="shared" si="377"/>
        <v>0</v>
      </c>
      <c r="AC3007" s="52">
        <f t="shared" si="378"/>
        <v>743.6</v>
      </c>
      <c r="AD3007" s="53">
        <f>(ROUND(AC3007-AC3006,1)/AC3006)</f>
        <v>0.21423905943827562</v>
      </c>
      <c r="AE3007" s="44"/>
      <c r="AF3007" s="45"/>
    </row>
    <row r="3008" spans="1:32" x14ac:dyDescent="0.25">
      <c r="A3008" s="46" t="s">
        <v>30</v>
      </c>
      <c r="B3008" s="47">
        <v>20</v>
      </c>
      <c r="C3008" s="48" t="s">
        <v>6</v>
      </c>
      <c r="D3008" s="49">
        <v>162</v>
      </c>
      <c r="E3008" s="49">
        <v>0</v>
      </c>
      <c r="F3008" s="49">
        <v>0</v>
      </c>
      <c r="G3008" s="49">
        <v>0</v>
      </c>
      <c r="H3008" s="49">
        <v>0</v>
      </c>
      <c r="I3008" s="50">
        <v>50</v>
      </c>
      <c r="J3008" s="50">
        <v>35</v>
      </c>
      <c r="K3008" s="50">
        <v>0</v>
      </c>
      <c r="L3008" s="50">
        <v>0</v>
      </c>
      <c r="M3008" s="50">
        <v>0</v>
      </c>
      <c r="N3008" s="51">
        <f>D3008*$D$5</f>
        <v>226.79999999999998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385.55999999999995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73"/>
        <v>612.3599999999999</v>
      </c>
      <c r="Y3008" s="51">
        <f t="shared" si="374"/>
        <v>0</v>
      </c>
      <c r="Z3008" s="51">
        <f t="shared" si="375"/>
        <v>0</v>
      </c>
      <c r="AA3008" s="51">
        <f t="shared" si="376"/>
        <v>0</v>
      </c>
      <c r="AB3008" s="51">
        <f t="shared" si="377"/>
        <v>0</v>
      </c>
      <c r="AC3008" s="52">
        <f t="shared" si="378"/>
        <v>612.4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47">
        <v>0</v>
      </c>
      <c r="C3009" s="48" t="s">
        <v>7</v>
      </c>
      <c r="D3009" s="49">
        <v>162</v>
      </c>
      <c r="E3009" s="49">
        <v>0</v>
      </c>
      <c r="F3009" s="49">
        <v>0</v>
      </c>
      <c r="G3009" s="49">
        <v>0</v>
      </c>
      <c r="H3009" s="49">
        <v>0</v>
      </c>
      <c r="I3009" s="50">
        <v>50</v>
      </c>
      <c r="J3009" s="50">
        <v>35</v>
      </c>
      <c r="K3009" s="50">
        <v>0</v>
      </c>
      <c r="L3009" s="50">
        <v>0</v>
      </c>
      <c r="M3009" s="50">
        <v>0</v>
      </c>
      <c r="N3009" s="51">
        <f>D3009*$D$6</f>
        <v>226.79999999999998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385.55999999999995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73"/>
        <v>612.3599999999999</v>
      </c>
      <c r="Y3009" s="51">
        <f t="shared" si="374"/>
        <v>0</v>
      </c>
      <c r="Z3009" s="51">
        <f t="shared" si="375"/>
        <v>0</v>
      </c>
      <c r="AA3009" s="51">
        <f t="shared" si="376"/>
        <v>0</v>
      </c>
      <c r="AB3009" s="51">
        <f t="shared" si="377"/>
        <v>0</v>
      </c>
      <c r="AC3009" s="52">
        <f t="shared" si="378"/>
        <v>612.4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47">
        <v>0</v>
      </c>
      <c r="C3010" s="48" t="s">
        <v>8</v>
      </c>
      <c r="D3010" s="49">
        <v>162</v>
      </c>
      <c r="E3010" s="49">
        <v>0</v>
      </c>
      <c r="F3010" s="49">
        <v>0</v>
      </c>
      <c r="G3010" s="49">
        <v>0</v>
      </c>
      <c r="H3010" s="49">
        <v>0</v>
      </c>
      <c r="I3010" s="50">
        <v>50</v>
      </c>
      <c r="J3010" s="50">
        <v>35</v>
      </c>
      <c r="K3010" s="50">
        <v>0</v>
      </c>
      <c r="L3010" s="50">
        <v>0</v>
      </c>
      <c r="M3010" s="50">
        <v>0</v>
      </c>
      <c r="N3010" s="51">
        <f>D3010*$D$7</f>
        <v>226.79999999999998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385.55999999999995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73"/>
        <v>612.3599999999999</v>
      </c>
      <c r="Y3010" s="51">
        <f t="shared" si="374"/>
        <v>0</v>
      </c>
      <c r="Z3010" s="51">
        <f t="shared" si="375"/>
        <v>0</v>
      </c>
      <c r="AA3010" s="51">
        <f t="shared" si="376"/>
        <v>0</v>
      </c>
      <c r="AB3010" s="51">
        <f t="shared" si="377"/>
        <v>0</v>
      </c>
      <c r="AC3010" s="52">
        <f t="shared" si="378"/>
        <v>612.4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47"/>
      <c r="C3011" s="48" t="s">
        <v>9</v>
      </c>
      <c r="D3011" s="49">
        <v>162</v>
      </c>
      <c r="E3011" s="49">
        <v>0</v>
      </c>
      <c r="F3011" s="49">
        <v>0</v>
      </c>
      <c r="G3011" s="49">
        <v>0</v>
      </c>
      <c r="H3011" s="49">
        <v>0</v>
      </c>
      <c r="I3011" s="50">
        <v>50</v>
      </c>
      <c r="J3011" s="50">
        <v>35</v>
      </c>
      <c r="K3011" s="50">
        <v>0</v>
      </c>
      <c r="L3011" s="50">
        <v>0</v>
      </c>
      <c r="M3011" s="50">
        <v>0</v>
      </c>
      <c r="N3011" s="51">
        <f>D3011*$D$8</f>
        <v>226.79999999999998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385.55999999999995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73"/>
        <v>612.3599999999999</v>
      </c>
      <c r="Y3011" s="51">
        <f t="shared" si="374"/>
        <v>0</v>
      </c>
      <c r="Z3011" s="51">
        <f t="shared" si="375"/>
        <v>0</v>
      </c>
      <c r="AA3011" s="51">
        <f t="shared" si="376"/>
        <v>0</v>
      </c>
      <c r="AB3011" s="51">
        <f t="shared" si="377"/>
        <v>0</v>
      </c>
      <c r="AC3011" s="52">
        <f t="shared" si="378"/>
        <v>612.4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47"/>
      <c r="C3012" s="48" t="s">
        <v>10</v>
      </c>
      <c r="D3012" s="49">
        <v>81</v>
      </c>
      <c r="E3012" s="49">
        <v>162</v>
      </c>
      <c r="F3012" s="49">
        <v>0</v>
      </c>
      <c r="G3012" s="49">
        <v>0</v>
      </c>
      <c r="H3012" s="49">
        <v>0</v>
      </c>
      <c r="I3012" s="50">
        <v>50</v>
      </c>
      <c r="J3012" s="50">
        <v>35</v>
      </c>
      <c r="K3012" s="50">
        <v>100</v>
      </c>
      <c r="L3012" s="50">
        <v>0</v>
      </c>
      <c r="M3012" s="50">
        <v>0</v>
      </c>
      <c r="N3012" s="51">
        <f>D3012*$D$9</f>
        <v>109.35000000000001</v>
      </c>
      <c r="O3012" s="51">
        <f>E3012*$E$9</f>
        <v>218.70000000000002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92.947500000000019</v>
      </c>
      <c r="T3012" s="51">
        <f>(O3012/100)*(K3012*$K$9)</f>
        <v>306.18000000000006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73"/>
        <v>202.29750000000001</v>
      </c>
      <c r="Y3012" s="51">
        <f t="shared" si="374"/>
        <v>524.88000000000011</v>
      </c>
      <c r="Z3012" s="51">
        <f t="shared" si="375"/>
        <v>0</v>
      </c>
      <c r="AA3012" s="51">
        <f t="shared" si="376"/>
        <v>0</v>
      </c>
      <c r="AB3012" s="51">
        <f t="shared" si="377"/>
        <v>0</v>
      </c>
      <c r="AC3012" s="52">
        <f t="shared" si="378"/>
        <v>727.2</v>
      </c>
      <c r="AD3012" s="53">
        <f>(ROUND(AC3012-AC3006,1)/AC3006)</f>
        <v>0.18745917700849118</v>
      </c>
      <c r="AE3012" s="44"/>
      <c r="AF3012" s="45"/>
    </row>
    <row r="3013" spans="1:32" x14ac:dyDescent="0.25">
      <c r="A3013" s="46" t="s">
        <v>35</v>
      </c>
      <c r="B3013" s="47"/>
      <c r="C3013" s="48" t="s">
        <v>11</v>
      </c>
      <c r="D3013" s="49">
        <v>81</v>
      </c>
      <c r="E3013" s="49">
        <v>0</v>
      </c>
      <c r="F3013" s="49">
        <v>162</v>
      </c>
      <c r="G3013" s="49">
        <v>0</v>
      </c>
      <c r="H3013" s="49">
        <v>0</v>
      </c>
      <c r="I3013" s="50">
        <v>50</v>
      </c>
      <c r="J3013" s="50">
        <v>35</v>
      </c>
      <c r="K3013" s="50">
        <v>50</v>
      </c>
      <c r="L3013" s="50">
        <v>50</v>
      </c>
      <c r="M3013" s="50">
        <v>0</v>
      </c>
      <c r="N3013" s="51">
        <f>D3013*$D$10</f>
        <v>109.35000000000001</v>
      </c>
      <c r="O3013" s="51">
        <f>E3013*$E$10</f>
        <v>0</v>
      </c>
      <c r="P3013" s="51">
        <f>F3013*$F$10</f>
        <v>218.70000000000002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92.947500000000019</v>
      </c>
      <c r="T3013" s="51">
        <f>(O3013/100)*(K3013*$J$10)</f>
        <v>0</v>
      </c>
      <c r="U3013" s="51">
        <f>(P3013/100)*(K3013*$K$10)+(P3013/100)*(L3013*$L$10)</f>
        <v>306.18000000000006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73"/>
        <v>202.29750000000001</v>
      </c>
      <c r="Y3013" s="51">
        <f t="shared" si="374"/>
        <v>0</v>
      </c>
      <c r="Z3013" s="51">
        <f t="shared" si="375"/>
        <v>524.88000000000011</v>
      </c>
      <c r="AA3013" s="51">
        <f t="shared" si="376"/>
        <v>0</v>
      </c>
      <c r="AB3013" s="51">
        <f t="shared" si="377"/>
        <v>0</v>
      </c>
      <c r="AC3013" s="52">
        <f t="shared" si="378"/>
        <v>727.2</v>
      </c>
      <c r="AD3013" s="53">
        <f>(ROUND(AC3013-AC3006,1)/AC3006)</f>
        <v>0.18745917700849118</v>
      </c>
      <c r="AE3013" s="44"/>
      <c r="AF3013" s="45"/>
    </row>
    <row r="3014" spans="1:32" x14ac:dyDescent="0.25">
      <c r="A3014" s="46" t="s">
        <v>36</v>
      </c>
      <c r="B3014" s="47"/>
      <c r="C3014" s="48" t="s">
        <v>12</v>
      </c>
      <c r="D3014" s="49">
        <v>81</v>
      </c>
      <c r="E3014" s="49">
        <v>0</v>
      </c>
      <c r="F3014" s="49">
        <v>0</v>
      </c>
      <c r="G3014" s="49">
        <v>162</v>
      </c>
      <c r="H3014" s="49">
        <v>0</v>
      </c>
      <c r="I3014" s="50">
        <v>50</v>
      </c>
      <c r="J3014" s="50">
        <v>35</v>
      </c>
      <c r="K3014" s="50">
        <v>0</v>
      </c>
      <c r="L3014" s="50">
        <v>100</v>
      </c>
      <c r="M3014" s="50">
        <v>0</v>
      </c>
      <c r="N3014" s="51">
        <f>D3014*$D$11</f>
        <v>109.35000000000001</v>
      </c>
      <c r="O3014" s="51">
        <f>E3014*$E$11</f>
        <v>0</v>
      </c>
      <c r="P3014" s="51">
        <f>F3014*$F$11</f>
        <v>0</v>
      </c>
      <c r="Q3014" s="51">
        <f>G3014*$G$11</f>
        <v>218.70000000000002</v>
      </c>
      <c r="R3014" s="51">
        <f>H3014*$H$11</f>
        <v>0</v>
      </c>
      <c r="S3014" s="51">
        <f>(N3014/100)*(I3014*$I$11)+(N3014/100)*(J3014*$J$11)</f>
        <v>92.947500000000019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306.18000000000006</v>
      </c>
      <c r="W3014" s="51">
        <f>(R3014/100)*(K3014*$K$11)+(R3014/100)*(L3014*$L$11)</f>
        <v>0</v>
      </c>
      <c r="X3014" s="51">
        <f t="shared" ref="X3014:X3077" si="379">N3014+S3014</f>
        <v>202.29750000000001</v>
      </c>
      <c r="Y3014" s="51">
        <f t="shared" ref="Y3014:Y3077" si="380">O3014+T3014</f>
        <v>0</v>
      </c>
      <c r="Z3014" s="51">
        <f t="shared" ref="Z3014:Z3077" si="381">P3014+U3014</f>
        <v>0</v>
      </c>
      <c r="AA3014" s="51">
        <f t="shared" ref="AA3014:AA3077" si="382">Q3014+V3014</f>
        <v>524.88000000000011</v>
      </c>
      <c r="AB3014" s="51">
        <f t="shared" ref="AB3014:AB3077" si="383">R3014+W3014</f>
        <v>0</v>
      </c>
      <c r="AC3014" s="52">
        <f t="shared" ref="AC3014:AC3077" si="384">ROUND(X3014+Y3014+Z3014+AA3014+AB3014,1)</f>
        <v>727.2</v>
      </c>
      <c r="AD3014" s="53">
        <f>(ROUND(AC3014-AC3006,1)/AC3006)</f>
        <v>0.18745917700849118</v>
      </c>
      <c r="AE3014" s="44"/>
      <c r="AF3014" s="45"/>
    </row>
    <row r="3015" spans="1:32" x14ac:dyDescent="0.25">
      <c r="A3015" s="46" t="s">
        <v>37</v>
      </c>
      <c r="B3015" s="47"/>
      <c r="C3015" s="48" t="s">
        <v>13</v>
      </c>
      <c r="D3015" s="49">
        <v>81</v>
      </c>
      <c r="E3015" s="49">
        <v>0</v>
      </c>
      <c r="F3015" s="49">
        <v>0</v>
      </c>
      <c r="G3015" s="49">
        <v>0</v>
      </c>
      <c r="H3015" s="49">
        <v>162</v>
      </c>
      <c r="I3015" s="50">
        <v>50</v>
      </c>
      <c r="J3015" s="50">
        <v>35</v>
      </c>
      <c r="K3015" s="50">
        <v>50</v>
      </c>
      <c r="L3015" s="50">
        <v>50</v>
      </c>
      <c r="M3015" s="50">
        <v>0</v>
      </c>
      <c r="N3015" s="51">
        <f>D3015*$D$12</f>
        <v>109.35000000000001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218.70000000000002</v>
      </c>
      <c r="S3015" s="51">
        <f>(N3015/100)*(I3015*$I$12)+(N3015/100)*(J3015*$J$12)</f>
        <v>92.947500000000019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306.18000000000006</v>
      </c>
      <c r="X3015" s="51">
        <f t="shared" si="379"/>
        <v>202.29750000000001</v>
      </c>
      <c r="Y3015" s="51">
        <f t="shared" si="380"/>
        <v>0</v>
      </c>
      <c r="Z3015" s="51">
        <f t="shared" si="381"/>
        <v>0</v>
      </c>
      <c r="AA3015" s="51">
        <f t="shared" si="382"/>
        <v>0</v>
      </c>
      <c r="AB3015" s="51">
        <f t="shared" si="383"/>
        <v>524.88000000000011</v>
      </c>
      <c r="AC3015" s="52">
        <f t="shared" si="384"/>
        <v>727.2</v>
      </c>
      <c r="AD3015" s="53">
        <f>(ROUND(AC3015-AC3006,1)/AC3006)</f>
        <v>0.18745917700849118</v>
      </c>
      <c r="AE3015" s="44"/>
      <c r="AF3015" s="45"/>
    </row>
    <row r="3016" spans="1:32" x14ac:dyDescent="0.25">
      <c r="A3016" s="46" t="s">
        <v>38</v>
      </c>
      <c r="B3016" s="47"/>
      <c r="C3016" s="48" t="s">
        <v>14</v>
      </c>
      <c r="D3016" s="49">
        <v>162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112</v>
      </c>
      <c r="N3016" s="51">
        <f>D3016*$D$13</f>
        <v>218.70000000000002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489.88800000000003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79"/>
        <v>708.58800000000008</v>
      </c>
      <c r="Y3016" s="51">
        <f t="shared" si="380"/>
        <v>0</v>
      </c>
      <c r="Z3016" s="51">
        <f t="shared" si="381"/>
        <v>0</v>
      </c>
      <c r="AA3016" s="51">
        <f t="shared" si="382"/>
        <v>0</v>
      </c>
      <c r="AB3016" s="51">
        <f t="shared" si="383"/>
        <v>0</v>
      </c>
      <c r="AC3016" s="52">
        <f t="shared" si="384"/>
        <v>708.6</v>
      </c>
      <c r="AD3016" s="53">
        <f>(ROUND(AC3016-AC3006,1)/AC3006)</f>
        <v>0.15708687132593077</v>
      </c>
      <c r="AE3016" s="44"/>
      <c r="AF3016" s="45"/>
    </row>
    <row r="3017" spans="1:32" x14ac:dyDescent="0.25">
      <c r="A3017" s="46" t="s">
        <v>39</v>
      </c>
      <c r="B3017" s="47"/>
      <c r="C3017" s="48" t="s">
        <v>15</v>
      </c>
      <c r="D3017" s="49">
        <v>162</v>
      </c>
      <c r="E3017" s="49">
        <v>0</v>
      </c>
      <c r="F3017" s="49">
        <v>0</v>
      </c>
      <c r="G3017" s="49">
        <v>0</v>
      </c>
      <c r="H3017" s="49">
        <v>0</v>
      </c>
      <c r="I3017" s="50">
        <v>50</v>
      </c>
      <c r="J3017" s="50">
        <v>35</v>
      </c>
      <c r="K3017" s="50">
        <v>70</v>
      </c>
      <c r="L3017" s="50">
        <v>0</v>
      </c>
      <c r="M3017" s="50">
        <v>0</v>
      </c>
      <c r="N3017" s="51">
        <f>D3017*$D$14</f>
        <v>218.70000000000002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492.0750000000001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79"/>
        <v>710.77500000000009</v>
      </c>
      <c r="Y3017" s="51">
        <f t="shared" si="380"/>
        <v>0</v>
      </c>
      <c r="Z3017" s="51">
        <f t="shared" si="381"/>
        <v>0</v>
      </c>
      <c r="AA3017" s="51">
        <f t="shared" si="382"/>
        <v>0</v>
      </c>
      <c r="AB3017" s="51">
        <f t="shared" si="383"/>
        <v>0</v>
      </c>
      <c r="AC3017" s="52">
        <f t="shared" si="384"/>
        <v>710.8</v>
      </c>
      <c r="AD3017" s="53">
        <f>(ROUND(AC3017-AC3006,1)/AC3006)</f>
        <v>0.16067929457870675</v>
      </c>
      <c r="AE3017" s="44"/>
      <c r="AF3017" s="45"/>
    </row>
    <row r="3018" spans="1:32" x14ac:dyDescent="0.25">
      <c r="A3018" s="46"/>
      <c r="B3018" s="47"/>
      <c r="C3018" s="48" t="s">
        <v>16</v>
      </c>
      <c r="D3018" s="49">
        <v>162</v>
      </c>
      <c r="E3018" s="49">
        <v>0</v>
      </c>
      <c r="F3018" s="49">
        <v>0</v>
      </c>
      <c r="G3018" s="49">
        <v>0</v>
      </c>
      <c r="H3018" s="49">
        <v>0</v>
      </c>
      <c r="I3018" s="50">
        <v>50</v>
      </c>
      <c r="J3018" s="50">
        <v>35</v>
      </c>
      <c r="K3018" s="50">
        <v>0</v>
      </c>
      <c r="L3018" s="50">
        <v>70</v>
      </c>
      <c r="M3018" s="50">
        <v>0</v>
      </c>
      <c r="N3018" s="51">
        <f>D3018*$D$15</f>
        <v>218.70000000000002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492.0750000000001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79"/>
        <v>710.77500000000009</v>
      </c>
      <c r="Y3018" s="51">
        <f t="shared" si="380"/>
        <v>0</v>
      </c>
      <c r="Z3018" s="51">
        <f t="shared" si="381"/>
        <v>0</v>
      </c>
      <c r="AA3018" s="51">
        <f t="shared" si="382"/>
        <v>0</v>
      </c>
      <c r="AB3018" s="51">
        <f t="shared" si="383"/>
        <v>0</v>
      </c>
      <c r="AC3018" s="52">
        <f t="shared" si="384"/>
        <v>710.8</v>
      </c>
      <c r="AD3018" s="53">
        <f>(ROUND(AC3018-AC3006,1)/AC3006)</f>
        <v>0.16067929457870675</v>
      </c>
      <c r="AE3018" s="44"/>
      <c r="AF3018" s="45"/>
    </row>
    <row r="3019" spans="1:32" x14ac:dyDescent="0.25">
      <c r="A3019" s="46"/>
      <c r="B3019" s="47"/>
      <c r="C3019" s="48" t="s">
        <v>17</v>
      </c>
      <c r="D3019" s="49">
        <v>162</v>
      </c>
      <c r="E3019" s="49">
        <v>0</v>
      </c>
      <c r="F3019" s="49">
        <v>0</v>
      </c>
      <c r="G3019" s="49">
        <v>0</v>
      </c>
      <c r="H3019" s="49">
        <v>0</v>
      </c>
      <c r="I3019" s="50">
        <v>50</v>
      </c>
      <c r="J3019" s="50">
        <v>65</v>
      </c>
      <c r="K3019" s="50">
        <v>0</v>
      </c>
      <c r="L3019" s="50">
        <v>0</v>
      </c>
      <c r="M3019" s="50">
        <v>0</v>
      </c>
      <c r="N3019" s="51">
        <f>D3019*$D$16</f>
        <v>218.70000000000002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464.73750000000007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79"/>
        <v>683.43750000000011</v>
      </c>
      <c r="Y3019" s="51">
        <f t="shared" si="380"/>
        <v>0</v>
      </c>
      <c r="Z3019" s="51">
        <f t="shared" si="381"/>
        <v>0</v>
      </c>
      <c r="AA3019" s="51">
        <f t="shared" si="382"/>
        <v>0</v>
      </c>
      <c r="AB3019" s="51">
        <f t="shared" si="383"/>
        <v>0</v>
      </c>
      <c r="AC3019" s="52">
        <f t="shared" si="384"/>
        <v>683.4</v>
      </c>
      <c r="AD3019" s="53">
        <f>(ROUND(AC3019-AC3006,1)/AC3006)</f>
        <v>0.11593729588504247</v>
      </c>
      <c r="AE3019" s="44" t="s">
        <v>28</v>
      </c>
      <c r="AF3019" s="45"/>
    </row>
    <row r="3020" spans="1:32" x14ac:dyDescent="0.25">
      <c r="A3020" s="46"/>
      <c r="B3020" s="47"/>
      <c r="C3020" s="48" t="s">
        <v>18</v>
      </c>
      <c r="D3020" s="49">
        <v>162</v>
      </c>
      <c r="E3020" s="49">
        <v>0</v>
      </c>
      <c r="F3020" s="49">
        <v>0</v>
      </c>
      <c r="G3020" s="49">
        <v>0</v>
      </c>
      <c r="H3020" s="49">
        <v>0</v>
      </c>
      <c r="I3020" s="50">
        <v>75</v>
      </c>
      <c r="J3020" s="50">
        <v>35</v>
      </c>
      <c r="K3020" s="50">
        <v>0</v>
      </c>
      <c r="L3020" s="50">
        <v>0</v>
      </c>
      <c r="M3020" s="50">
        <v>0</v>
      </c>
      <c r="N3020" s="51">
        <f>D3020*$D$17</f>
        <v>218.70000000000002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486.60750000000007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79"/>
        <v>705.30750000000012</v>
      </c>
      <c r="Y3020" s="51">
        <f t="shared" si="380"/>
        <v>0</v>
      </c>
      <c r="Z3020" s="51">
        <f t="shared" si="381"/>
        <v>0</v>
      </c>
      <c r="AA3020" s="51">
        <f t="shared" si="382"/>
        <v>0</v>
      </c>
      <c r="AB3020" s="51">
        <f t="shared" si="383"/>
        <v>0</v>
      </c>
      <c r="AC3020" s="52">
        <f t="shared" si="384"/>
        <v>705.3</v>
      </c>
      <c r="AD3020" s="53">
        <f>(ROUND(AC3020-AC3006,1)/AC3006)</f>
        <v>0.15169823644676683</v>
      </c>
      <c r="AE3020" s="44"/>
      <c r="AF3020" s="45"/>
    </row>
    <row r="3021" spans="1:32" x14ac:dyDescent="0.25">
      <c r="A3021" s="54" t="s">
        <v>19</v>
      </c>
      <c r="B3021" s="55" t="s">
        <v>257</v>
      </c>
      <c r="C3021" s="38" t="s">
        <v>4</v>
      </c>
      <c r="D3021" s="39">
        <v>98</v>
      </c>
      <c r="E3021" s="39">
        <v>0</v>
      </c>
      <c r="F3021" s="39">
        <v>0</v>
      </c>
      <c r="G3021" s="39">
        <v>0</v>
      </c>
      <c r="H3021" s="39">
        <v>0</v>
      </c>
      <c r="I3021" s="40">
        <v>60</v>
      </c>
      <c r="J3021" s="40">
        <v>45</v>
      </c>
      <c r="K3021" s="40">
        <v>0</v>
      </c>
      <c r="L3021" s="40">
        <v>0</v>
      </c>
      <c r="M3021" s="40">
        <v>0</v>
      </c>
      <c r="N3021" s="41">
        <f>D3021*$D$3</f>
        <v>137.19999999999999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288.12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79"/>
        <v>425.32</v>
      </c>
      <c r="Y3021" s="41">
        <f t="shared" si="380"/>
        <v>0</v>
      </c>
      <c r="Z3021" s="41">
        <f t="shared" si="381"/>
        <v>0</v>
      </c>
      <c r="AA3021" s="41">
        <f t="shared" si="382"/>
        <v>0</v>
      </c>
      <c r="AB3021" s="41">
        <f t="shared" si="383"/>
        <v>0</v>
      </c>
      <c r="AC3021" s="42">
        <f t="shared" si="384"/>
        <v>425.3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56">
        <v>18</v>
      </c>
      <c r="C3022" s="48" t="s">
        <v>5</v>
      </c>
      <c r="D3022" s="49">
        <v>98</v>
      </c>
      <c r="E3022" s="49">
        <v>0</v>
      </c>
      <c r="F3022" s="49">
        <v>0</v>
      </c>
      <c r="G3022" s="49">
        <v>0</v>
      </c>
      <c r="H3022" s="49">
        <v>0</v>
      </c>
      <c r="I3022" s="50">
        <v>85</v>
      </c>
      <c r="J3022" s="50">
        <v>65</v>
      </c>
      <c r="K3022" s="50">
        <v>0</v>
      </c>
      <c r="L3022" s="50">
        <v>0</v>
      </c>
      <c r="M3022" s="50">
        <v>0</v>
      </c>
      <c r="N3022" s="51">
        <f>D3022*$D$4</f>
        <v>132.30000000000001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396.90000000000003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79"/>
        <v>529.20000000000005</v>
      </c>
      <c r="Y3022" s="51">
        <f t="shared" si="380"/>
        <v>0</v>
      </c>
      <c r="Z3022" s="51">
        <f t="shared" si="381"/>
        <v>0</v>
      </c>
      <c r="AA3022" s="51">
        <f t="shared" si="382"/>
        <v>0</v>
      </c>
      <c r="AB3022" s="51">
        <f t="shared" si="383"/>
        <v>0</v>
      </c>
      <c r="AC3022" s="52">
        <f t="shared" si="384"/>
        <v>529.20000000000005</v>
      </c>
      <c r="AD3022" s="53">
        <f>(ROUND(AC3022-AC3021,1)/AC3021)</f>
        <v>0.24429814248765577</v>
      </c>
      <c r="AE3022" s="44"/>
      <c r="AF3022" s="45"/>
    </row>
    <row r="3023" spans="1:32" x14ac:dyDescent="0.25">
      <c r="A3023" s="46" t="s">
        <v>30</v>
      </c>
      <c r="B3023" s="56">
        <v>10</v>
      </c>
      <c r="C3023" s="48" t="s">
        <v>6</v>
      </c>
      <c r="D3023" s="49">
        <v>98</v>
      </c>
      <c r="E3023" s="49">
        <v>0</v>
      </c>
      <c r="F3023" s="49">
        <v>0</v>
      </c>
      <c r="G3023" s="49">
        <v>0</v>
      </c>
      <c r="H3023" s="49">
        <v>0</v>
      </c>
      <c r="I3023" s="50">
        <v>60</v>
      </c>
      <c r="J3023" s="50">
        <v>45</v>
      </c>
      <c r="K3023" s="50">
        <v>0</v>
      </c>
      <c r="L3023" s="50">
        <v>0</v>
      </c>
      <c r="M3023" s="50">
        <v>0</v>
      </c>
      <c r="N3023" s="51">
        <f>D3023*$D$5</f>
        <v>137.19999999999999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288.12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79"/>
        <v>425.32</v>
      </c>
      <c r="Y3023" s="51">
        <f t="shared" si="380"/>
        <v>0</v>
      </c>
      <c r="Z3023" s="51">
        <f t="shared" si="381"/>
        <v>0</v>
      </c>
      <c r="AA3023" s="51">
        <f t="shared" si="382"/>
        <v>0</v>
      </c>
      <c r="AB3023" s="51">
        <f t="shared" si="383"/>
        <v>0</v>
      </c>
      <c r="AC3023" s="52">
        <f t="shared" si="384"/>
        <v>425.3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56">
        <v>0</v>
      </c>
      <c r="C3024" s="48" t="s">
        <v>7</v>
      </c>
      <c r="D3024" s="49">
        <v>98</v>
      </c>
      <c r="E3024" s="49">
        <v>0</v>
      </c>
      <c r="F3024" s="49">
        <v>0</v>
      </c>
      <c r="G3024" s="49">
        <v>0</v>
      </c>
      <c r="H3024" s="49">
        <v>0</v>
      </c>
      <c r="I3024" s="50">
        <v>60</v>
      </c>
      <c r="J3024" s="50">
        <v>45</v>
      </c>
      <c r="K3024" s="50">
        <v>0</v>
      </c>
      <c r="L3024" s="50">
        <v>0</v>
      </c>
      <c r="M3024" s="50">
        <v>0</v>
      </c>
      <c r="N3024" s="51">
        <f>D3024*$D$6</f>
        <v>137.19999999999999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288.12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79"/>
        <v>425.32</v>
      </c>
      <c r="Y3024" s="51">
        <f t="shared" si="380"/>
        <v>0</v>
      </c>
      <c r="Z3024" s="51">
        <f t="shared" si="381"/>
        <v>0</v>
      </c>
      <c r="AA3024" s="51">
        <f t="shared" si="382"/>
        <v>0</v>
      </c>
      <c r="AB3024" s="51">
        <f t="shared" si="383"/>
        <v>0</v>
      </c>
      <c r="AC3024" s="52">
        <f t="shared" si="384"/>
        <v>425.3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56">
        <v>0</v>
      </c>
      <c r="C3025" s="48" t="s">
        <v>8</v>
      </c>
      <c r="D3025" s="49">
        <v>98</v>
      </c>
      <c r="E3025" s="49">
        <v>0</v>
      </c>
      <c r="F3025" s="49">
        <v>0</v>
      </c>
      <c r="G3025" s="49">
        <v>0</v>
      </c>
      <c r="H3025" s="49">
        <v>0</v>
      </c>
      <c r="I3025" s="50">
        <v>60</v>
      </c>
      <c r="J3025" s="50">
        <v>45</v>
      </c>
      <c r="K3025" s="50">
        <v>0</v>
      </c>
      <c r="L3025" s="50">
        <v>0</v>
      </c>
      <c r="M3025" s="50">
        <v>0</v>
      </c>
      <c r="N3025" s="51">
        <f>D3025*$D$7</f>
        <v>137.19999999999999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288.12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79"/>
        <v>425.32</v>
      </c>
      <c r="Y3025" s="51">
        <f t="shared" si="380"/>
        <v>0</v>
      </c>
      <c r="Z3025" s="51">
        <f t="shared" si="381"/>
        <v>0</v>
      </c>
      <c r="AA3025" s="51">
        <f t="shared" si="382"/>
        <v>0</v>
      </c>
      <c r="AB3025" s="51">
        <f t="shared" si="383"/>
        <v>0</v>
      </c>
      <c r="AC3025" s="52">
        <f t="shared" si="384"/>
        <v>425.3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56"/>
      <c r="C3026" s="48" t="s">
        <v>9</v>
      </c>
      <c r="D3026" s="49">
        <v>98</v>
      </c>
      <c r="E3026" s="49">
        <v>0</v>
      </c>
      <c r="F3026" s="49">
        <v>0</v>
      </c>
      <c r="G3026" s="49">
        <v>0</v>
      </c>
      <c r="H3026" s="49">
        <v>0</v>
      </c>
      <c r="I3026" s="50">
        <v>60</v>
      </c>
      <c r="J3026" s="50">
        <v>45</v>
      </c>
      <c r="K3026" s="50">
        <v>0</v>
      </c>
      <c r="L3026" s="50">
        <v>0</v>
      </c>
      <c r="M3026" s="50">
        <v>0</v>
      </c>
      <c r="N3026" s="51">
        <f>D3026*$D$8</f>
        <v>137.19999999999999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288.12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79"/>
        <v>425.32</v>
      </c>
      <c r="Y3026" s="51">
        <f t="shared" si="380"/>
        <v>0</v>
      </c>
      <c r="Z3026" s="51">
        <f t="shared" si="381"/>
        <v>0</v>
      </c>
      <c r="AA3026" s="51">
        <f t="shared" si="382"/>
        <v>0</v>
      </c>
      <c r="AB3026" s="51">
        <f t="shared" si="383"/>
        <v>0</v>
      </c>
      <c r="AC3026" s="52">
        <f t="shared" si="384"/>
        <v>425.3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56"/>
      <c r="C3027" s="48" t="s">
        <v>10</v>
      </c>
      <c r="D3027" s="49">
        <v>49</v>
      </c>
      <c r="E3027" s="49">
        <v>110</v>
      </c>
      <c r="F3027" s="49">
        <v>0</v>
      </c>
      <c r="G3027" s="49">
        <v>0</v>
      </c>
      <c r="H3027" s="49">
        <v>0</v>
      </c>
      <c r="I3027" s="50">
        <v>60</v>
      </c>
      <c r="J3027" s="50">
        <v>45</v>
      </c>
      <c r="K3027" s="50">
        <v>110</v>
      </c>
      <c r="L3027" s="50">
        <v>0</v>
      </c>
      <c r="M3027" s="50">
        <v>0</v>
      </c>
      <c r="N3027" s="51">
        <f>D3027*$D$9</f>
        <v>66.150000000000006</v>
      </c>
      <c r="O3027" s="51">
        <f>E3027*$E$9</f>
        <v>148.5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69.45750000000001</v>
      </c>
      <c r="T3027" s="51">
        <f>(O3027/100)*(K3027*$K$9)</f>
        <v>228.69000000000003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79"/>
        <v>135.60750000000002</v>
      </c>
      <c r="Y3027" s="51">
        <f t="shared" si="380"/>
        <v>377.19000000000005</v>
      </c>
      <c r="Z3027" s="51">
        <f t="shared" si="381"/>
        <v>0</v>
      </c>
      <c r="AA3027" s="51">
        <f t="shared" si="382"/>
        <v>0</v>
      </c>
      <c r="AB3027" s="51">
        <f t="shared" si="383"/>
        <v>0</v>
      </c>
      <c r="AC3027" s="52">
        <f t="shared" si="384"/>
        <v>512.79999999999995</v>
      </c>
      <c r="AD3027" s="53">
        <f>(ROUND(AC3027-AC3021,1)/AC3021)</f>
        <v>0.20573712673407007</v>
      </c>
      <c r="AE3027" s="44"/>
      <c r="AF3027" s="45"/>
    </row>
    <row r="3028" spans="1:32" x14ac:dyDescent="0.25">
      <c r="A3028" s="46" t="s">
        <v>35</v>
      </c>
      <c r="B3028" s="56"/>
      <c r="C3028" s="48" t="s">
        <v>11</v>
      </c>
      <c r="D3028" s="49">
        <v>49</v>
      </c>
      <c r="E3028" s="49">
        <v>0</v>
      </c>
      <c r="F3028" s="49">
        <v>110</v>
      </c>
      <c r="G3028" s="49">
        <v>0</v>
      </c>
      <c r="H3028" s="49">
        <v>0</v>
      </c>
      <c r="I3028" s="50">
        <v>60</v>
      </c>
      <c r="J3028" s="50">
        <v>45</v>
      </c>
      <c r="K3028" s="50">
        <v>55</v>
      </c>
      <c r="L3028" s="50">
        <v>55</v>
      </c>
      <c r="M3028" s="50">
        <v>0</v>
      </c>
      <c r="N3028" s="51">
        <f>D3028*$D$10</f>
        <v>66.150000000000006</v>
      </c>
      <c r="O3028" s="51">
        <f>E3028*$E$10</f>
        <v>0</v>
      </c>
      <c r="P3028" s="51">
        <f>F3028*$F$10</f>
        <v>148.5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69.45750000000001</v>
      </c>
      <c r="T3028" s="51">
        <f>(O3028/100)*(K3028*$J$10)</f>
        <v>0</v>
      </c>
      <c r="U3028" s="51">
        <f>(P3028/100)*(K3028*$K$10)+(P3028/100)*(L3028*$L$10)</f>
        <v>228.69000000000003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79"/>
        <v>135.60750000000002</v>
      </c>
      <c r="Y3028" s="51">
        <f t="shared" si="380"/>
        <v>0</v>
      </c>
      <c r="Z3028" s="51">
        <f t="shared" si="381"/>
        <v>377.19000000000005</v>
      </c>
      <c r="AA3028" s="51">
        <f t="shared" si="382"/>
        <v>0</v>
      </c>
      <c r="AB3028" s="51">
        <f t="shared" si="383"/>
        <v>0</v>
      </c>
      <c r="AC3028" s="52">
        <f t="shared" si="384"/>
        <v>512.79999999999995</v>
      </c>
      <c r="AD3028" s="53">
        <f>(ROUND(AC3028-AC3021,1)/AC3021)</f>
        <v>0.20573712673407007</v>
      </c>
      <c r="AE3028" s="44"/>
      <c r="AF3028" s="45"/>
    </row>
    <row r="3029" spans="1:32" x14ac:dyDescent="0.25">
      <c r="A3029" s="46" t="s">
        <v>36</v>
      </c>
      <c r="B3029" s="56"/>
      <c r="C3029" s="48" t="s">
        <v>12</v>
      </c>
      <c r="D3029" s="49">
        <v>49</v>
      </c>
      <c r="E3029" s="49">
        <v>0</v>
      </c>
      <c r="F3029" s="49">
        <v>0</v>
      </c>
      <c r="G3029" s="49">
        <v>110</v>
      </c>
      <c r="H3029" s="49">
        <v>0</v>
      </c>
      <c r="I3029" s="50">
        <v>60</v>
      </c>
      <c r="J3029" s="50">
        <v>45</v>
      </c>
      <c r="K3029" s="50">
        <v>0</v>
      </c>
      <c r="L3029" s="50">
        <v>110</v>
      </c>
      <c r="M3029" s="50">
        <v>0</v>
      </c>
      <c r="N3029" s="51">
        <f>D3029*$D$11</f>
        <v>66.150000000000006</v>
      </c>
      <c r="O3029" s="51">
        <f>E3029*$E$11</f>
        <v>0</v>
      </c>
      <c r="P3029" s="51">
        <f>F3029*$F$11</f>
        <v>0</v>
      </c>
      <c r="Q3029" s="51">
        <f>G3029*$G$11</f>
        <v>148.5</v>
      </c>
      <c r="R3029" s="51">
        <f>H3029*$H$11</f>
        <v>0</v>
      </c>
      <c r="S3029" s="51">
        <f>(N3029/100)*(I3029*$I$11)+(N3029/100)*(J3029*$J$11)</f>
        <v>69.45750000000001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228.69000000000003</v>
      </c>
      <c r="W3029" s="51">
        <f>(R3029/100)*(K3029*$K$11)+(R3029/100)*(L3029*$L$11)</f>
        <v>0</v>
      </c>
      <c r="X3029" s="51">
        <f t="shared" si="379"/>
        <v>135.60750000000002</v>
      </c>
      <c r="Y3029" s="51">
        <f t="shared" si="380"/>
        <v>0</v>
      </c>
      <c r="Z3029" s="51">
        <f t="shared" si="381"/>
        <v>0</v>
      </c>
      <c r="AA3029" s="51">
        <f t="shared" si="382"/>
        <v>377.19000000000005</v>
      </c>
      <c r="AB3029" s="51">
        <f t="shared" si="383"/>
        <v>0</v>
      </c>
      <c r="AC3029" s="52">
        <f t="shared" si="384"/>
        <v>512.79999999999995</v>
      </c>
      <c r="AD3029" s="53">
        <f>(ROUND(AC3029-AC3021,1)/AC3021)</f>
        <v>0.20573712673407007</v>
      </c>
      <c r="AE3029" s="44"/>
      <c r="AF3029" s="45"/>
    </row>
    <row r="3030" spans="1:32" x14ac:dyDescent="0.25">
      <c r="A3030" s="46" t="s">
        <v>37</v>
      </c>
      <c r="B3030" s="56"/>
      <c r="C3030" s="48" t="s">
        <v>13</v>
      </c>
      <c r="D3030" s="49">
        <v>49</v>
      </c>
      <c r="E3030" s="49">
        <v>0</v>
      </c>
      <c r="F3030" s="49">
        <v>0</v>
      </c>
      <c r="G3030" s="49">
        <v>0</v>
      </c>
      <c r="H3030" s="49">
        <v>110</v>
      </c>
      <c r="I3030" s="50">
        <v>60</v>
      </c>
      <c r="J3030" s="50">
        <v>45</v>
      </c>
      <c r="K3030" s="50">
        <v>55</v>
      </c>
      <c r="L3030" s="50">
        <v>55</v>
      </c>
      <c r="M3030" s="50">
        <v>0</v>
      </c>
      <c r="N3030" s="51">
        <f>D3030*$D$12</f>
        <v>66.150000000000006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148.5</v>
      </c>
      <c r="S3030" s="51">
        <f>(N3030/100)*(I3030*$I$12)+(N3030/100)*(J3030*$J$12)</f>
        <v>69.45750000000001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228.69000000000003</v>
      </c>
      <c r="X3030" s="51">
        <f t="shared" si="379"/>
        <v>135.60750000000002</v>
      </c>
      <c r="Y3030" s="51">
        <f t="shared" si="380"/>
        <v>0</v>
      </c>
      <c r="Z3030" s="51">
        <f t="shared" si="381"/>
        <v>0</v>
      </c>
      <c r="AA3030" s="51">
        <f t="shared" si="382"/>
        <v>0</v>
      </c>
      <c r="AB3030" s="51">
        <f t="shared" si="383"/>
        <v>377.19000000000005</v>
      </c>
      <c r="AC3030" s="52">
        <f t="shared" si="384"/>
        <v>512.79999999999995</v>
      </c>
      <c r="AD3030" s="53">
        <f>(ROUND(AC3030-AC3021,1)/AC3021)</f>
        <v>0.20573712673407007</v>
      </c>
      <c r="AE3030" s="44"/>
      <c r="AF3030" s="45"/>
    </row>
    <row r="3031" spans="1:32" x14ac:dyDescent="0.25">
      <c r="A3031" s="46" t="s">
        <v>38</v>
      </c>
      <c r="B3031" s="56"/>
      <c r="C3031" s="48" t="s">
        <v>14</v>
      </c>
      <c r="D3031" s="49">
        <v>98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124</v>
      </c>
      <c r="N3031" s="51">
        <f>D3031*$D$13</f>
        <v>132.30000000000001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328.10400000000004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79"/>
        <v>460.40400000000005</v>
      </c>
      <c r="Y3031" s="51">
        <f t="shared" si="380"/>
        <v>0</v>
      </c>
      <c r="Z3031" s="51">
        <f t="shared" si="381"/>
        <v>0</v>
      </c>
      <c r="AA3031" s="51">
        <f t="shared" si="382"/>
        <v>0</v>
      </c>
      <c r="AB3031" s="51">
        <f t="shared" si="383"/>
        <v>0</v>
      </c>
      <c r="AC3031" s="52">
        <f t="shared" si="384"/>
        <v>460.4</v>
      </c>
      <c r="AD3031" s="53">
        <f>(ROUND(AC3031-AC3021,1)/AC3021)</f>
        <v>8.2529978838466966E-2</v>
      </c>
      <c r="AE3031" s="44"/>
      <c r="AF3031" s="45"/>
    </row>
    <row r="3032" spans="1:32" x14ac:dyDescent="0.25">
      <c r="A3032" s="46" t="s">
        <v>39</v>
      </c>
      <c r="B3032" s="56"/>
      <c r="C3032" s="48" t="s">
        <v>15</v>
      </c>
      <c r="D3032" s="49">
        <v>98</v>
      </c>
      <c r="E3032" s="49">
        <v>0</v>
      </c>
      <c r="F3032" s="49">
        <v>0</v>
      </c>
      <c r="G3032" s="49">
        <v>0</v>
      </c>
      <c r="H3032" s="49">
        <v>0</v>
      </c>
      <c r="I3032" s="50">
        <v>60</v>
      </c>
      <c r="J3032" s="50">
        <v>45</v>
      </c>
      <c r="K3032" s="50">
        <v>85</v>
      </c>
      <c r="L3032" s="50">
        <v>0</v>
      </c>
      <c r="M3032" s="50">
        <v>0</v>
      </c>
      <c r="N3032" s="51">
        <f>D3032*$D$14</f>
        <v>132.30000000000001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363.82500000000005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79"/>
        <v>496.12500000000006</v>
      </c>
      <c r="Y3032" s="51">
        <f t="shared" si="380"/>
        <v>0</v>
      </c>
      <c r="Z3032" s="51">
        <f t="shared" si="381"/>
        <v>0</v>
      </c>
      <c r="AA3032" s="51">
        <f t="shared" si="382"/>
        <v>0</v>
      </c>
      <c r="AB3032" s="51">
        <f t="shared" si="383"/>
        <v>0</v>
      </c>
      <c r="AC3032" s="52">
        <f t="shared" si="384"/>
        <v>496.1</v>
      </c>
      <c r="AD3032" s="53">
        <f>(ROUND(AC3032-AC3021,1)/AC3021)</f>
        <v>0.16647072654596753</v>
      </c>
      <c r="AE3032" s="44"/>
      <c r="AF3032" s="45"/>
    </row>
    <row r="3033" spans="1:32" x14ac:dyDescent="0.25">
      <c r="A3033" s="46"/>
      <c r="B3033" s="56"/>
      <c r="C3033" s="48" t="s">
        <v>16</v>
      </c>
      <c r="D3033" s="49">
        <v>98</v>
      </c>
      <c r="E3033" s="49">
        <v>0</v>
      </c>
      <c r="F3033" s="49">
        <v>0</v>
      </c>
      <c r="G3033" s="49">
        <v>0</v>
      </c>
      <c r="H3033" s="49">
        <v>0</v>
      </c>
      <c r="I3033" s="50">
        <v>60</v>
      </c>
      <c r="J3033" s="50">
        <v>45</v>
      </c>
      <c r="K3033" s="50">
        <v>0</v>
      </c>
      <c r="L3033" s="50">
        <v>85</v>
      </c>
      <c r="M3033" s="50">
        <v>0</v>
      </c>
      <c r="N3033" s="51">
        <f>D3033*$D$15</f>
        <v>132.30000000000001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363.82500000000005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79"/>
        <v>496.12500000000006</v>
      </c>
      <c r="Y3033" s="51">
        <f t="shared" si="380"/>
        <v>0</v>
      </c>
      <c r="Z3033" s="51">
        <f t="shared" si="381"/>
        <v>0</v>
      </c>
      <c r="AA3033" s="51">
        <f t="shared" si="382"/>
        <v>0</v>
      </c>
      <c r="AB3033" s="51">
        <f t="shared" si="383"/>
        <v>0</v>
      </c>
      <c r="AC3033" s="52">
        <f t="shared" si="384"/>
        <v>496.1</v>
      </c>
      <c r="AD3033" s="53">
        <f>(ROUND(AC3033-AC3021,1)/AC3021)</f>
        <v>0.16647072654596753</v>
      </c>
      <c r="AE3033" s="44"/>
      <c r="AF3033" s="45"/>
    </row>
    <row r="3034" spans="1:32" x14ac:dyDescent="0.25">
      <c r="A3034" s="46"/>
      <c r="B3034" s="56"/>
      <c r="C3034" s="48" t="s">
        <v>17</v>
      </c>
      <c r="D3034" s="49">
        <v>98</v>
      </c>
      <c r="E3034" s="49">
        <v>0</v>
      </c>
      <c r="F3034" s="49">
        <v>0</v>
      </c>
      <c r="G3034" s="49">
        <v>0</v>
      </c>
      <c r="H3034" s="49">
        <v>0</v>
      </c>
      <c r="I3034" s="50">
        <v>60</v>
      </c>
      <c r="J3034" s="50">
        <v>75</v>
      </c>
      <c r="K3034" s="50">
        <v>0</v>
      </c>
      <c r="L3034" s="50">
        <v>0</v>
      </c>
      <c r="M3034" s="50">
        <v>0</v>
      </c>
      <c r="N3034" s="51">
        <f>D3034*$D$16</f>
        <v>132.30000000000001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327.44250000000005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79"/>
        <v>459.74250000000006</v>
      </c>
      <c r="Y3034" s="51">
        <f t="shared" si="380"/>
        <v>0</v>
      </c>
      <c r="Z3034" s="51">
        <f t="shared" si="381"/>
        <v>0</v>
      </c>
      <c r="AA3034" s="51">
        <f t="shared" si="382"/>
        <v>0</v>
      </c>
      <c r="AB3034" s="51">
        <f t="shared" si="383"/>
        <v>0</v>
      </c>
      <c r="AC3034" s="52">
        <f t="shared" si="384"/>
        <v>459.7</v>
      </c>
      <c r="AD3034" s="53">
        <f>(ROUND(AC3034-AC3021,1)/AC3021)</f>
        <v>8.0884081824594403E-2</v>
      </c>
      <c r="AE3034" s="44" t="s">
        <v>28</v>
      </c>
      <c r="AF3034" s="45"/>
    </row>
    <row r="3035" spans="1:32" x14ac:dyDescent="0.25">
      <c r="A3035" s="46"/>
      <c r="B3035" s="56"/>
      <c r="C3035" s="48" t="s">
        <v>18</v>
      </c>
      <c r="D3035" s="49">
        <v>98</v>
      </c>
      <c r="E3035" s="49">
        <v>0</v>
      </c>
      <c r="F3035" s="49">
        <v>0</v>
      </c>
      <c r="G3035" s="49">
        <v>0</v>
      </c>
      <c r="H3035" s="49">
        <v>0</v>
      </c>
      <c r="I3035" s="50">
        <v>95</v>
      </c>
      <c r="J3035" s="50">
        <v>45</v>
      </c>
      <c r="K3035" s="50">
        <v>0</v>
      </c>
      <c r="L3035" s="50">
        <v>0</v>
      </c>
      <c r="M3035" s="50">
        <v>0</v>
      </c>
      <c r="N3035" s="51">
        <f>D3035*$D$17</f>
        <v>132.30000000000001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373.74750000000006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79"/>
        <v>506.04750000000007</v>
      </c>
      <c r="Y3035" s="51">
        <f t="shared" si="380"/>
        <v>0</v>
      </c>
      <c r="Z3035" s="51">
        <f t="shared" si="381"/>
        <v>0</v>
      </c>
      <c r="AA3035" s="51">
        <f t="shared" si="382"/>
        <v>0</v>
      </c>
      <c r="AB3035" s="51">
        <f t="shared" si="383"/>
        <v>0</v>
      </c>
      <c r="AC3035" s="52">
        <f t="shared" si="384"/>
        <v>506</v>
      </c>
      <c r="AD3035" s="53">
        <f>(ROUND(AC3035-AC3021,1)/AC3021)</f>
        <v>0.18974841288502234</v>
      </c>
      <c r="AE3035" s="44"/>
      <c r="AF3035" s="45"/>
    </row>
    <row r="3036" spans="1:32" x14ac:dyDescent="0.25">
      <c r="A3036" s="54" t="s">
        <v>19</v>
      </c>
      <c r="B3036" s="37" t="s">
        <v>258</v>
      </c>
      <c r="C3036" s="38" t="s">
        <v>4</v>
      </c>
      <c r="D3036" s="39">
        <v>100</v>
      </c>
      <c r="E3036" s="39">
        <v>0</v>
      </c>
      <c r="F3036" s="39">
        <v>0</v>
      </c>
      <c r="G3036" s="39">
        <v>0</v>
      </c>
      <c r="H3036" s="39">
        <v>0</v>
      </c>
      <c r="I3036" s="40">
        <v>20</v>
      </c>
      <c r="J3036" s="40">
        <v>80</v>
      </c>
      <c r="K3036" s="40">
        <v>0</v>
      </c>
      <c r="L3036" s="40">
        <v>0</v>
      </c>
      <c r="M3036" s="40">
        <v>0</v>
      </c>
      <c r="N3036" s="41">
        <f>D3036*$D$3</f>
        <v>140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280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79"/>
        <v>420</v>
      </c>
      <c r="Y3036" s="41">
        <f t="shared" si="380"/>
        <v>0</v>
      </c>
      <c r="Z3036" s="41">
        <f t="shared" si="381"/>
        <v>0</v>
      </c>
      <c r="AA3036" s="41">
        <f t="shared" si="382"/>
        <v>0</v>
      </c>
      <c r="AB3036" s="41">
        <f t="shared" si="383"/>
        <v>0</v>
      </c>
      <c r="AC3036" s="42">
        <f t="shared" si="384"/>
        <v>420</v>
      </c>
      <c r="AD3036" s="43">
        <v>0</v>
      </c>
      <c r="AE3036" s="44"/>
      <c r="AF3036" s="45"/>
    </row>
    <row r="3037" spans="1:32" x14ac:dyDescent="0.25">
      <c r="A3037" s="46" t="s">
        <v>29</v>
      </c>
      <c r="B3037" s="47">
        <v>10</v>
      </c>
      <c r="C3037" s="48" t="s">
        <v>5</v>
      </c>
      <c r="D3037" s="49">
        <v>100</v>
      </c>
      <c r="E3037" s="49">
        <v>0</v>
      </c>
      <c r="F3037" s="49">
        <v>0</v>
      </c>
      <c r="G3037" s="49">
        <v>0</v>
      </c>
      <c r="H3037" s="49">
        <v>0</v>
      </c>
      <c r="I3037" s="50">
        <v>35</v>
      </c>
      <c r="J3037" s="50">
        <v>90</v>
      </c>
      <c r="K3037" s="50">
        <v>0</v>
      </c>
      <c r="L3037" s="50">
        <v>0</v>
      </c>
      <c r="M3037" s="50">
        <v>0</v>
      </c>
      <c r="N3037" s="51">
        <f>D3037*$D$4</f>
        <v>135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379"/>
        <v>472.5</v>
      </c>
      <c r="Y3037" s="51">
        <f t="shared" si="380"/>
        <v>0</v>
      </c>
      <c r="Z3037" s="51">
        <f t="shared" si="381"/>
        <v>0</v>
      </c>
      <c r="AA3037" s="51">
        <f t="shared" si="382"/>
        <v>0</v>
      </c>
      <c r="AB3037" s="51">
        <f t="shared" si="383"/>
        <v>0</v>
      </c>
      <c r="AC3037" s="52">
        <f t="shared" si="384"/>
        <v>472.5</v>
      </c>
      <c r="AD3037" s="53">
        <f>(ROUND(AC3037-AC3036,1)/AC3036)</f>
        <v>0.125</v>
      </c>
      <c r="AE3037" s="44"/>
      <c r="AF3037" s="45"/>
    </row>
    <row r="3038" spans="1:32" x14ac:dyDescent="0.25">
      <c r="A3038" s="46" t="s">
        <v>30</v>
      </c>
      <c r="B3038" s="47">
        <v>16</v>
      </c>
      <c r="C3038" s="48" t="s">
        <v>6</v>
      </c>
      <c r="D3038" s="49">
        <v>100</v>
      </c>
      <c r="E3038" s="49">
        <v>0</v>
      </c>
      <c r="F3038" s="49">
        <v>0</v>
      </c>
      <c r="G3038" s="49">
        <v>0</v>
      </c>
      <c r="H3038" s="49">
        <v>0</v>
      </c>
      <c r="I3038" s="50">
        <v>20</v>
      </c>
      <c r="J3038" s="50">
        <v>80</v>
      </c>
      <c r="K3038" s="50">
        <v>0</v>
      </c>
      <c r="L3038" s="50">
        <v>0</v>
      </c>
      <c r="M3038" s="50">
        <v>0</v>
      </c>
      <c r="N3038" s="51">
        <f>D3038*$D$5</f>
        <v>140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280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379"/>
        <v>420</v>
      </c>
      <c r="Y3038" s="51">
        <f t="shared" si="380"/>
        <v>0</v>
      </c>
      <c r="Z3038" s="51">
        <f t="shared" si="381"/>
        <v>0</v>
      </c>
      <c r="AA3038" s="51">
        <f t="shared" si="382"/>
        <v>0</v>
      </c>
      <c r="AB3038" s="51">
        <f t="shared" si="383"/>
        <v>0</v>
      </c>
      <c r="AC3038" s="52">
        <f t="shared" si="384"/>
        <v>420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47">
        <v>0</v>
      </c>
      <c r="C3039" s="48" t="s">
        <v>7</v>
      </c>
      <c r="D3039" s="49">
        <v>100</v>
      </c>
      <c r="E3039" s="49">
        <v>0</v>
      </c>
      <c r="F3039" s="49">
        <v>0</v>
      </c>
      <c r="G3039" s="49">
        <v>0</v>
      </c>
      <c r="H3039" s="49">
        <v>0</v>
      </c>
      <c r="I3039" s="50">
        <v>20</v>
      </c>
      <c r="J3039" s="50">
        <v>80</v>
      </c>
      <c r="K3039" s="50">
        <v>0</v>
      </c>
      <c r="L3039" s="50">
        <v>0</v>
      </c>
      <c r="M3039" s="50">
        <v>0</v>
      </c>
      <c r="N3039" s="51">
        <f>D3039*$D$6</f>
        <v>140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280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379"/>
        <v>420</v>
      </c>
      <c r="Y3039" s="51">
        <f t="shared" si="380"/>
        <v>0</v>
      </c>
      <c r="Z3039" s="51">
        <f t="shared" si="381"/>
        <v>0</v>
      </c>
      <c r="AA3039" s="51">
        <f t="shared" si="382"/>
        <v>0</v>
      </c>
      <c r="AB3039" s="51">
        <f t="shared" si="383"/>
        <v>0</v>
      </c>
      <c r="AC3039" s="52">
        <f t="shared" si="384"/>
        <v>420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47">
        <v>0</v>
      </c>
      <c r="C3040" s="48" t="s">
        <v>8</v>
      </c>
      <c r="D3040" s="49">
        <v>100</v>
      </c>
      <c r="E3040" s="49">
        <v>0</v>
      </c>
      <c r="F3040" s="49">
        <v>0</v>
      </c>
      <c r="G3040" s="49">
        <v>0</v>
      </c>
      <c r="H3040" s="49">
        <v>0</v>
      </c>
      <c r="I3040" s="50">
        <v>20</v>
      </c>
      <c r="J3040" s="50">
        <v>80</v>
      </c>
      <c r="K3040" s="50">
        <v>0</v>
      </c>
      <c r="L3040" s="50">
        <v>0</v>
      </c>
      <c r="M3040" s="50">
        <v>0</v>
      </c>
      <c r="N3040" s="51">
        <f>D3040*$D$7</f>
        <v>140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280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379"/>
        <v>420</v>
      </c>
      <c r="Y3040" s="51">
        <f t="shared" si="380"/>
        <v>0</v>
      </c>
      <c r="Z3040" s="51">
        <f t="shared" si="381"/>
        <v>0</v>
      </c>
      <c r="AA3040" s="51">
        <f t="shared" si="382"/>
        <v>0</v>
      </c>
      <c r="AB3040" s="51">
        <f t="shared" si="383"/>
        <v>0</v>
      </c>
      <c r="AC3040" s="52">
        <f t="shared" si="384"/>
        <v>420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47"/>
      <c r="C3041" s="48" t="s">
        <v>9</v>
      </c>
      <c r="D3041" s="49">
        <v>100</v>
      </c>
      <c r="E3041" s="49">
        <v>0</v>
      </c>
      <c r="F3041" s="49">
        <v>0</v>
      </c>
      <c r="G3041" s="49">
        <v>0</v>
      </c>
      <c r="H3041" s="49">
        <v>0</v>
      </c>
      <c r="I3041" s="50">
        <v>20</v>
      </c>
      <c r="J3041" s="50">
        <v>80</v>
      </c>
      <c r="K3041" s="50">
        <v>0</v>
      </c>
      <c r="L3041" s="50">
        <v>0</v>
      </c>
      <c r="M3041" s="50">
        <v>0</v>
      </c>
      <c r="N3041" s="51">
        <f>D3041*$D$8</f>
        <v>140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280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379"/>
        <v>420</v>
      </c>
      <c r="Y3041" s="51">
        <f t="shared" si="380"/>
        <v>0</v>
      </c>
      <c r="Z3041" s="51">
        <f t="shared" si="381"/>
        <v>0</v>
      </c>
      <c r="AA3041" s="51">
        <f t="shared" si="382"/>
        <v>0</v>
      </c>
      <c r="AB3041" s="51">
        <f t="shared" si="383"/>
        <v>0</v>
      </c>
      <c r="AC3041" s="52">
        <f t="shared" si="384"/>
        <v>420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47"/>
      <c r="C3042" s="48" t="s">
        <v>10</v>
      </c>
      <c r="D3042" s="49">
        <v>50</v>
      </c>
      <c r="E3042" s="49">
        <v>106</v>
      </c>
      <c r="F3042" s="49">
        <v>0</v>
      </c>
      <c r="G3042" s="49">
        <v>0</v>
      </c>
      <c r="H3042" s="49">
        <v>0</v>
      </c>
      <c r="I3042" s="50">
        <v>20</v>
      </c>
      <c r="J3042" s="50">
        <v>80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143.10000000000002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67.5</v>
      </c>
      <c r="T3042" s="51">
        <f>(O3042/100)*(K3042*$K$9)</f>
        <v>220.37400000000005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379"/>
        <v>135</v>
      </c>
      <c r="Y3042" s="51">
        <f t="shared" si="380"/>
        <v>363.47400000000005</v>
      </c>
      <c r="Z3042" s="51">
        <f t="shared" si="381"/>
        <v>0</v>
      </c>
      <c r="AA3042" s="51">
        <f t="shared" si="382"/>
        <v>0</v>
      </c>
      <c r="AB3042" s="51">
        <f t="shared" si="383"/>
        <v>0</v>
      </c>
      <c r="AC3042" s="52">
        <f t="shared" si="384"/>
        <v>498.5</v>
      </c>
      <c r="AD3042" s="53">
        <f>(ROUND(AC3042-AC3036,1)/AC3036)</f>
        <v>0.18690476190476191</v>
      </c>
      <c r="AE3042" s="44"/>
      <c r="AF3042" s="45"/>
    </row>
    <row r="3043" spans="1:32" x14ac:dyDescent="0.25">
      <c r="A3043" s="46" t="s">
        <v>35</v>
      </c>
      <c r="B3043" s="47"/>
      <c r="C3043" s="48" t="s">
        <v>11</v>
      </c>
      <c r="D3043" s="49">
        <v>50</v>
      </c>
      <c r="E3043" s="49">
        <v>0</v>
      </c>
      <c r="F3043" s="49">
        <v>106</v>
      </c>
      <c r="G3043" s="49">
        <v>0</v>
      </c>
      <c r="H3043" s="49">
        <v>0</v>
      </c>
      <c r="I3043" s="50">
        <v>20</v>
      </c>
      <c r="J3043" s="50">
        <v>80</v>
      </c>
      <c r="K3043" s="50">
        <v>55</v>
      </c>
      <c r="L3043" s="50">
        <v>55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143.10000000000002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67.5</v>
      </c>
      <c r="T3043" s="51">
        <f>(O3043/100)*(K3043*$J$10)</f>
        <v>0</v>
      </c>
      <c r="U3043" s="51">
        <f>(P3043/100)*(K3043*$K$10)+(P3043/100)*(L3043*$L$10)</f>
        <v>220.37400000000005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379"/>
        <v>135</v>
      </c>
      <c r="Y3043" s="51">
        <f t="shared" si="380"/>
        <v>0</v>
      </c>
      <c r="Z3043" s="51">
        <f t="shared" si="381"/>
        <v>363.47400000000005</v>
      </c>
      <c r="AA3043" s="51">
        <f t="shared" si="382"/>
        <v>0</v>
      </c>
      <c r="AB3043" s="51">
        <f t="shared" si="383"/>
        <v>0</v>
      </c>
      <c r="AC3043" s="52">
        <f t="shared" si="384"/>
        <v>498.5</v>
      </c>
      <c r="AD3043" s="53">
        <f>(ROUND(AC3043-AC3036,1)/AC3036)</f>
        <v>0.18690476190476191</v>
      </c>
      <c r="AE3043" s="44"/>
      <c r="AF3043" s="45"/>
    </row>
    <row r="3044" spans="1:32" x14ac:dyDescent="0.25">
      <c r="A3044" s="46" t="s">
        <v>36</v>
      </c>
      <c r="B3044" s="47"/>
      <c r="C3044" s="48" t="s">
        <v>12</v>
      </c>
      <c r="D3044" s="49">
        <v>50</v>
      </c>
      <c r="E3044" s="49">
        <v>0</v>
      </c>
      <c r="F3044" s="49">
        <v>0</v>
      </c>
      <c r="G3044" s="49">
        <v>106</v>
      </c>
      <c r="H3044" s="49">
        <v>0</v>
      </c>
      <c r="I3044" s="50">
        <v>20</v>
      </c>
      <c r="J3044" s="50">
        <v>80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143.10000000000002</v>
      </c>
      <c r="R3044" s="51">
        <f>H3044*$H$11</f>
        <v>0</v>
      </c>
      <c r="S3044" s="51">
        <f>(N3044/100)*(I3044*$I$11)+(N3044/100)*(J3044*$J$11)</f>
        <v>67.5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220.37400000000005</v>
      </c>
      <c r="W3044" s="51">
        <f>(R3044/100)*(K3044*$K$11)+(R3044/100)*(L3044*$L$11)</f>
        <v>0</v>
      </c>
      <c r="X3044" s="51">
        <f t="shared" si="379"/>
        <v>135</v>
      </c>
      <c r="Y3044" s="51">
        <f t="shared" si="380"/>
        <v>0</v>
      </c>
      <c r="Z3044" s="51">
        <f t="shared" si="381"/>
        <v>0</v>
      </c>
      <c r="AA3044" s="51">
        <f t="shared" si="382"/>
        <v>363.47400000000005</v>
      </c>
      <c r="AB3044" s="51">
        <f t="shared" si="383"/>
        <v>0</v>
      </c>
      <c r="AC3044" s="52">
        <f t="shared" si="384"/>
        <v>498.5</v>
      </c>
      <c r="AD3044" s="53">
        <f>(ROUND(AC3044-AC3036,1)/AC3036)</f>
        <v>0.18690476190476191</v>
      </c>
      <c r="AE3044" s="44"/>
      <c r="AF3044" s="45"/>
    </row>
    <row r="3045" spans="1:32" x14ac:dyDescent="0.25">
      <c r="A3045" s="46" t="s">
        <v>37</v>
      </c>
      <c r="B3045" s="47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106</v>
      </c>
      <c r="I3045" s="50">
        <v>20</v>
      </c>
      <c r="J3045" s="50">
        <v>80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143.10000000000002</v>
      </c>
      <c r="S3045" s="51">
        <f>(N3045/100)*(I3045*$I$12)+(N3045/100)*(J3045*$J$12)</f>
        <v>67.5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220.37400000000005</v>
      </c>
      <c r="X3045" s="51">
        <f t="shared" si="379"/>
        <v>135</v>
      </c>
      <c r="Y3045" s="51">
        <f t="shared" si="380"/>
        <v>0</v>
      </c>
      <c r="Z3045" s="51">
        <f t="shared" si="381"/>
        <v>0</v>
      </c>
      <c r="AA3045" s="51">
        <f t="shared" si="382"/>
        <v>0</v>
      </c>
      <c r="AB3045" s="51">
        <f t="shared" si="383"/>
        <v>363.47400000000005</v>
      </c>
      <c r="AC3045" s="52">
        <f t="shared" si="384"/>
        <v>498.5</v>
      </c>
      <c r="AD3045" s="53">
        <f>(ROUND(AC3045-AC3036,1)/AC3036)</f>
        <v>0.18690476190476191</v>
      </c>
      <c r="AE3045" s="44"/>
      <c r="AF3045" s="45"/>
    </row>
    <row r="3046" spans="1:32" x14ac:dyDescent="0.25">
      <c r="A3046" s="46" t="s">
        <v>38</v>
      </c>
      <c r="B3046" s="47"/>
      <c r="C3046" s="48" t="s">
        <v>14</v>
      </c>
      <c r="D3046" s="49">
        <v>100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115</v>
      </c>
      <c r="N3046" s="51">
        <f>D3046*$D$13</f>
        <v>135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310.5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379"/>
        <v>445.5</v>
      </c>
      <c r="Y3046" s="51">
        <f t="shared" si="380"/>
        <v>0</v>
      </c>
      <c r="Z3046" s="51">
        <f t="shared" si="381"/>
        <v>0</v>
      </c>
      <c r="AA3046" s="51">
        <f t="shared" si="382"/>
        <v>0</v>
      </c>
      <c r="AB3046" s="51">
        <f t="shared" si="383"/>
        <v>0</v>
      </c>
      <c r="AC3046" s="52">
        <f t="shared" si="384"/>
        <v>445.5</v>
      </c>
      <c r="AD3046" s="53">
        <f>(ROUND(AC3046-AC3036,1)/AC3036)</f>
        <v>6.0714285714285714E-2</v>
      </c>
      <c r="AE3046" s="44"/>
      <c r="AF3046" s="45"/>
    </row>
    <row r="3047" spans="1:32" x14ac:dyDescent="0.25">
      <c r="A3047" s="46" t="s">
        <v>39</v>
      </c>
      <c r="B3047" s="47"/>
      <c r="C3047" s="48" t="s">
        <v>15</v>
      </c>
      <c r="D3047" s="49">
        <v>100</v>
      </c>
      <c r="E3047" s="49">
        <v>0</v>
      </c>
      <c r="F3047" s="49">
        <v>0</v>
      </c>
      <c r="G3047" s="49">
        <v>0</v>
      </c>
      <c r="H3047" s="49">
        <v>0</v>
      </c>
      <c r="I3047" s="50">
        <v>20</v>
      </c>
      <c r="J3047" s="50">
        <v>80</v>
      </c>
      <c r="K3047" s="50">
        <v>86</v>
      </c>
      <c r="L3047" s="50">
        <v>0</v>
      </c>
      <c r="M3047" s="50">
        <v>0</v>
      </c>
      <c r="N3047" s="51">
        <f>D3047*$D$14</f>
        <v>135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367.20000000000005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379"/>
        <v>502.20000000000005</v>
      </c>
      <c r="Y3047" s="51">
        <f t="shared" si="380"/>
        <v>0</v>
      </c>
      <c r="Z3047" s="51">
        <f t="shared" si="381"/>
        <v>0</v>
      </c>
      <c r="AA3047" s="51">
        <f t="shared" si="382"/>
        <v>0</v>
      </c>
      <c r="AB3047" s="51">
        <f t="shared" si="383"/>
        <v>0</v>
      </c>
      <c r="AC3047" s="52">
        <f t="shared" si="384"/>
        <v>502.2</v>
      </c>
      <c r="AD3047" s="53">
        <f>(ROUND(AC3047-AC3036,1)/AC3036)</f>
        <v>0.19571428571428573</v>
      </c>
      <c r="AE3047" s="44"/>
      <c r="AF3047" s="45"/>
    </row>
    <row r="3048" spans="1:32" x14ac:dyDescent="0.25">
      <c r="A3048" s="46"/>
      <c r="B3048" s="47"/>
      <c r="C3048" s="48" t="s">
        <v>16</v>
      </c>
      <c r="D3048" s="49">
        <v>100</v>
      </c>
      <c r="E3048" s="49">
        <v>0</v>
      </c>
      <c r="F3048" s="49">
        <v>0</v>
      </c>
      <c r="G3048" s="49">
        <v>0</v>
      </c>
      <c r="H3048" s="49">
        <v>0</v>
      </c>
      <c r="I3048" s="50">
        <v>20</v>
      </c>
      <c r="J3048" s="50">
        <v>80</v>
      </c>
      <c r="K3048" s="50">
        <v>0</v>
      </c>
      <c r="L3048" s="50">
        <v>86</v>
      </c>
      <c r="M3048" s="50">
        <v>0</v>
      </c>
      <c r="N3048" s="51">
        <f>D3048*$D$15</f>
        <v>135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367.20000000000005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379"/>
        <v>502.20000000000005</v>
      </c>
      <c r="Y3048" s="51">
        <f t="shared" si="380"/>
        <v>0</v>
      </c>
      <c r="Z3048" s="51">
        <f t="shared" si="381"/>
        <v>0</v>
      </c>
      <c r="AA3048" s="51">
        <f t="shared" si="382"/>
        <v>0</v>
      </c>
      <c r="AB3048" s="51">
        <f t="shared" si="383"/>
        <v>0</v>
      </c>
      <c r="AC3048" s="52">
        <f t="shared" si="384"/>
        <v>502.2</v>
      </c>
      <c r="AD3048" s="53">
        <f>(ROUND(AC3048-AC3036,1)/AC3036)</f>
        <v>0.19571428571428573</v>
      </c>
      <c r="AE3048" s="44"/>
      <c r="AF3048" s="45"/>
    </row>
    <row r="3049" spans="1:32" x14ac:dyDescent="0.25">
      <c r="A3049" s="46"/>
      <c r="B3049" s="47"/>
      <c r="C3049" s="48" t="s">
        <v>17</v>
      </c>
      <c r="D3049" s="49">
        <v>100</v>
      </c>
      <c r="E3049" s="49">
        <v>0</v>
      </c>
      <c r="F3049" s="49">
        <v>0</v>
      </c>
      <c r="G3049" s="49">
        <v>0</v>
      </c>
      <c r="H3049" s="49">
        <v>0</v>
      </c>
      <c r="I3049" s="50">
        <v>20</v>
      </c>
      <c r="J3049" s="50">
        <v>105</v>
      </c>
      <c r="K3049" s="50">
        <v>0</v>
      </c>
      <c r="L3049" s="50">
        <v>0</v>
      </c>
      <c r="M3049" s="50">
        <v>0</v>
      </c>
      <c r="N3049" s="51">
        <f>D3049*$D$16</f>
        <v>135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381.375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379"/>
        <v>516.375</v>
      </c>
      <c r="Y3049" s="51">
        <f t="shared" si="380"/>
        <v>0</v>
      </c>
      <c r="Z3049" s="51">
        <f t="shared" si="381"/>
        <v>0</v>
      </c>
      <c r="AA3049" s="51">
        <f t="shared" si="382"/>
        <v>0</v>
      </c>
      <c r="AB3049" s="51">
        <f t="shared" si="383"/>
        <v>0</v>
      </c>
      <c r="AC3049" s="52">
        <f t="shared" si="384"/>
        <v>516.4</v>
      </c>
      <c r="AD3049" s="53">
        <f>(ROUND(AC3049-AC3036,1)/AC3036)</f>
        <v>0.22952380952380955</v>
      </c>
      <c r="AE3049" s="44" t="s">
        <v>28</v>
      </c>
      <c r="AF3049" s="45"/>
    </row>
    <row r="3050" spans="1:32" x14ac:dyDescent="0.25">
      <c r="A3050" s="46"/>
      <c r="B3050" s="47"/>
      <c r="C3050" s="48" t="s">
        <v>18</v>
      </c>
      <c r="D3050" s="49">
        <v>100</v>
      </c>
      <c r="E3050" s="49">
        <v>0</v>
      </c>
      <c r="F3050" s="49">
        <v>0</v>
      </c>
      <c r="G3050" s="49">
        <v>0</v>
      </c>
      <c r="H3050" s="49">
        <v>0</v>
      </c>
      <c r="I3050" s="50">
        <v>60</v>
      </c>
      <c r="J3050" s="50">
        <v>80</v>
      </c>
      <c r="K3050" s="50">
        <v>0</v>
      </c>
      <c r="L3050" s="50">
        <v>0</v>
      </c>
      <c r="M3050" s="50">
        <v>0</v>
      </c>
      <c r="N3050" s="51">
        <f>D3050*$D$17</f>
        <v>135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310.5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379"/>
        <v>445.5</v>
      </c>
      <c r="Y3050" s="51">
        <f t="shared" si="380"/>
        <v>0</v>
      </c>
      <c r="Z3050" s="51">
        <f t="shared" si="381"/>
        <v>0</v>
      </c>
      <c r="AA3050" s="51">
        <f t="shared" si="382"/>
        <v>0</v>
      </c>
      <c r="AB3050" s="51">
        <f t="shared" si="383"/>
        <v>0</v>
      </c>
      <c r="AC3050" s="52">
        <f t="shared" si="384"/>
        <v>445.5</v>
      </c>
      <c r="AD3050" s="53">
        <f>(ROUND(AC3050-AC3036,1)/AC3036)</f>
        <v>6.0714285714285714E-2</v>
      </c>
      <c r="AE3050" s="44"/>
      <c r="AF3050" s="45"/>
    </row>
    <row r="3051" spans="1:32" x14ac:dyDescent="0.25">
      <c r="A3051" s="54" t="s">
        <v>19</v>
      </c>
      <c r="B3051" s="37" t="s">
        <v>259</v>
      </c>
      <c r="C3051" s="38" t="s">
        <v>4</v>
      </c>
      <c r="D3051" s="39">
        <v>125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175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245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379"/>
        <v>420</v>
      </c>
      <c r="Y3051" s="41">
        <f t="shared" si="380"/>
        <v>0</v>
      </c>
      <c r="Z3051" s="41">
        <f t="shared" si="381"/>
        <v>0</v>
      </c>
      <c r="AA3051" s="41">
        <f t="shared" si="382"/>
        <v>0</v>
      </c>
      <c r="AB3051" s="41">
        <f t="shared" si="383"/>
        <v>0</v>
      </c>
      <c r="AC3051" s="42">
        <f t="shared" si="384"/>
        <v>420</v>
      </c>
      <c r="AD3051" s="43">
        <v>0</v>
      </c>
      <c r="AE3051" s="44"/>
      <c r="AF3051" s="45"/>
    </row>
    <row r="3052" spans="1:32" x14ac:dyDescent="0.25">
      <c r="A3052" s="46" t="s">
        <v>29</v>
      </c>
      <c r="B3052" s="47">
        <v>12</v>
      </c>
      <c r="C3052" s="48" t="s">
        <v>5</v>
      </c>
      <c r="D3052" s="49">
        <v>125</v>
      </c>
      <c r="E3052" s="49">
        <v>0</v>
      </c>
      <c r="F3052" s="49">
        <v>0</v>
      </c>
      <c r="G3052" s="49">
        <v>0</v>
      </c>
      <c r="H3052" s="49">
        <v>0</v>
      </c>
      <c r="I3052" s="50">
        <v>65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168.75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337.5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379"/>
        <v>506.25</v>
      </c>
      <c r="Y3052" s="51">
        <f t="shared" si="380"/>
        <v>0</v>
      </c>
      <c r="Z3052" s="51">
        <f t="shared" si="381"/>
        <v>0</v>
      </c>
      <c r="AA3052" s="51">
        <f t="shared" si="382"/>
        <v>0</v>
      </c>
      <c r="AB3052" s="51">
        <f t="shared" si="383"/>
        <v>0</v>
      </c>
      <c r="AC3052" s="52">
        <f t="shared" si="384"/>
        <v>506.3</v>
      </c>
      <c r="AD3052" s="53">
        <f>(ROUND(AC3052-AC3051,1)/AC3051)</f>
        <v>0.20547619047619048</v>
      </c>
      <c r="AE3052" s="44"/>
      <c r="AF3052" s="45"/>
    </row>
    <row r="3053" spans="1:32" x14ac:dyDescent="0.25">
      <c r="A3053" s="46" t="s">
        <v>30</v>
      </c>
      <c r="B3053" s="47">
        <v>0</v>
      </c>
      <c r="C3053" s="48" t="s">
        <v>6</v>
      </c>
      <c r="D3053" s="49">
        <v>125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175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245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379"/>
        <v>420</v>
      </c>
      <c r="Y3053" s="51">
        <f t="shared" si="380"/>
        <v>0</v>
      </c>
      <c r="Z3053" s="51">
        <f t="shared" si="381"/>
        <v>0</v>
      </c>
      <c r="AA3053" s="51">
        <f t="shared" si="382"/>
        <v>0</v>
      </c>
      <c r="AB3053" s="51">
        <f t="shared" si="383"/>
        <v>0</v>
      </c>
      <c r="AC3053" s="52">
        <f t="shared" si="384"/>
        <v>420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47">
        <v>0</v>
      </c>
      <c r="C3054" s="48" t="s">
        <v>7</v>
      </c>
      <c r="D3054" s="49">
        <v>125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175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245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379"/>
        <v>420</v>
      </c>
      <c r="Y3054" s="51">
        <f t="shared" si="380"/>
        <v>0</v>
      </c>
      <c r="Z3054" s="51">
        <f t="shared" si="381"/>
        <v>0</v>
      </c>
      <c r="AA3054" s="51">
        <f t="shared" si="382"/>
        <v>0</v>
      </c>
      <c r="AB3054" s="51">
        <f t="shared" si="383"/>
        <v>0</v>
      </c>
      <c r="AC3054" s="52">
        <f t="shared" si="384"/>
        <v>420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47">
        <v>0</v>
      </c>
      <c r="C3055" s="48" t="s">
        <v>8</v>
      </c>
      <c r="D3055" s="49">
        <v>125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175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245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379"/>
        <v>420</v>
      </c>
      <c r="Y3055" s="51">
        <f t="shared" si="380"/>
        <v>0</v>
      </c>
      <c r="Z3055" s="51">
        <f t="shared" si="381"/>
        <v>0</v>
      </c>
      <c r="AA3055" s="51">
        <f t="shared" si="382"/>
        <v>0</v>
      </c>
      <c r="AB3055" s="51">
        <f t="shared" si="383"/>
        <v>0</v>
      </c>
      <c r="AC3055" s="52">
        <f t="shared" si="384"/>
        <v>420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47"/>
      <c r="C3056" s="48" t="s">
        <v>9</v>
      </c>
      <c r="D3056" s="49">
        <v>125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175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245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379"/>
        <v>420</v>
      </c>
      <c r="Y3056" s="51">
        <f t="shared" si="380"/>
        <v>0</v>
      </c>
      <c r="Z3056" s="51">
        <f t="shared" si="381"/>
        <v>0</v>
      </c>
      <c r="AA3056" s="51">
        <f t="shared" si="382"/>
        <v>0</v>
      </c>
      <c r="AB3056" s="51">
        <f t="shared" si="383"/>
        <v>0</v>
      </c>
      <c r="AC3056" s="52">
        <f t="shared" si="384"/>
        <v>420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47"/>
      <c r="C3057" s="48" t="s">
        <v>10</v>
      </c>
      <c r="D3057" s="49">
        <v>63</v>
      </c>
      <c r="E3057" s="49">
        <v>130</v>
      </c>
      <c r="F3057" s="49">
        <v>0</v>
      </c>
      <c r="G3057" s="49">
        <v>0</v>
      </c>
      <c r="H3057" s="49">
        <v>0</v>
      </c>
      <c r="I3057" s="50">
        <v>50</v>
      </c>
      <c r="J3057" s="50">
        <v>20</v>
      </c>
      <c r="K3057" s="50">
        <v>80</v>
      </c>
      <c r="L3057" s="50">
        <v>0</v>
      </c>
      <c r="M3057" s="50">
        <v>0</v>
      </c>
      <c r="N3057" s="51">
        <f>D3057*$D$9</f>
        <v>85.050000000000011</v>
      </c>
      <c r="O3057" s="51">
        <f>E3057*$E$9</f>
        <v>175.5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59.535000000000011</v>
      </c>
      <c r="T3057" s="51">
        <f>(O3057/100)*(K3057*$K$9)</f>
        <v>196.56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379"/>
        <v>144.58500000000004</v>
      </c>
      <c r="Y3057" s="51">
        <f t="shared" si="380"/>
        <v>372.06</v>
      </c>
      <c r="Z3057" s="51">
        <f t="shared" si="381"/>
        <v>0</v>
      </c>
      <c r="AA3057" s="51">
        <f t="shared" si="382"/>
        <v>0</v>
      </c>
      <c r="AB3057" s="51">
        <f t="shared" si="383"/>
        <v>0</v>
      </c>
      <c r="AC3057" s="52">
        <f t="shared" si="384"/>
        <v>516.6</v>
      </c>
      <c r="AD3057" s="53">
        <f>(ROUND(AC3057-AC3051,1)/AC3051)</f>
        <v>0.22999999999999998</v>
      </c>
      <c r="AE3057" s="44"/>
      <c r="AF3057" s="45"/>
    </row>
    <row r="3058" spans="1:32" x14ac:dyDescent="0.25">
      <c r="A3058" s="46" t="s">
        <v>35</v>
      </c>
      <c r="B3058" s="47"/>
      <c r="C3058" s="48" t="s">
        <v>11</v>
      </c>
      <c r="D3058" s="49">
        <v>63</v>
      </c>
      <c r="E3058" s="49">
        <v>0</v>
      </c>
      <c r="F3058" s="49">
        <v>130</v>
      </c>
      <c r="G3058" s="49">
        <v>0</v>
      </c>
      <c r="H3058" s="49">
        <v>0</v>
      </c>
      <c r="I3058" s="50">
        <v>50</v>
      </c>
      <c r="J3058" s="50">
        <v>20</v>
      </c>
      <c r="K3058" s="50">
        <v>40</v>
      </c>
      <c r="L3058" s="50">
        <v>40</v>
      </c>
      <c r="M3058" s="50">
        <v>0</v>
      </c>
      <c r="N3058" s="51">
        <f>D3058*$D$10</f>
        <v>85.050000000000011</v>
      </c>
      <c r="O3058" s="51">
        <f>E3058*$E$10</f>
        <v>0</v>
      </c>
      <c r="P3058" s="51">
        <f>F3058*$F$10</f>
        <v>175.5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59.535000000000011</v>
      </c>
      <c r="T3058" s="51">
        <f>(O3058/100)*(K3058*$J$10)</f>
        <v>0</v>
      </c>
      <c r="U3058" s="51">
        <f>(P3058/100)*(K3058*$K$10)+(P3058/100)*(L3058*$L$10)</f>
        <v>196.56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379"/>
        <v>144.58500000000004</v>
      </c>
      <c r="Y3058" s="51">
        <f t="shared" si="380"/>
        <v>0</v>
      </c>
      <c r="Z3058" s="51">
        <f t="shared" si="381"/>
        <v>372.06</v>
      </c>
      <c r="AA3058" s="51">
        <f t="shared" si="382"/>
        <v>0</v>
      </c>
      <c r="AB3058" s="51">
        <f t="shared" si="383"/>
        <v>0</v>
      </c>
      <c r="AC3058" s="52">
        <f t="shared" si="384"/>
        <v>516.6</v>
      </c>
      <c r="AD3058" s="53">
        <f>(ROUND(AC3058-AC3051,1)/AC3051)</f>
        <v>0.22999999999999998</v>
      </c>
      <c r="AE3058" s="44"/>
      <c r="AF3058" s="45"/>
    </row>
    <row r="3059" spans="1:32" x14ac:dyDescent="0.25">
      <c r="A3059" s="46" t="s">
        <v>36</v>
      </c>
      <c r="B3059" s="47"/>
      <c r="C3059" s="48" t="s">
        <v>12</v>
      </c>
      <c r="D3059" s="49">
        <v>63</v>
      </c>
      <c r="E3059" s="49">
        <v>0</v>
      </c>
      <c r="F3059" s="49">
        <v>0</v>
      </c>
      <c r="G3059" s="49">
        <v>130</v>
      </c>
      <c r="H3059" s="49">
        <v>0</v>
      </c>
      <c r="I3059" s="50">
        <v>50</v>
      </c>
      <c r="J3059" s="50">
        <v>20</v>
      </c>
      <c r="K3059" s="50">
        <v>0</v>
      </c>
      <c r="L3059" s="50">
        <v>80</v>
      </c>
      <c r="M3059" s="50">
        <v>0</v>
      </c>
      <c r="N3059" s="51">
        <f>D3059*$D$11</f>
        <v>85.050000000000011</v>
      </c>
      <c r="O3059" s="51">
        <f>E3059*$E$11</f>
        <v>0</v>
      </c>
      <c r="P3059" s="51">
        <f>F3059*$F$11</f>
        <v>0</v>
      </c>
      <c r="Q3059" s="51">
        <f>G3059*$G$11</f>
        <v>175.5</v>
      </c>
      <c r="R3059" s="51">
        <f>H3059*$H$11</f>
        <v>0</v>
      </c>
      <c r="S3059" s="51">
        <f>(N3059/100)*(I3059*$I$11)+(N3059/100)*(J3059*$J$11)</f>
        <v>59.535000000000011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196.56</v>
      </c>
      <c r="W3059" s="51">
        <f>(R3059/100)*(K3059*$K$11)+(R3059/100)*(L3059*$L$11)</f>
        <v>0</v>
      </c>
      <c r="X3059" s="51">
        <f t="shared" si="379"/>
        <v>144.58500000000004</v>
      </c>
      <c r="Y3059" s="51">
        <f t="shared" si="380"/>
        <v>0</v>
      </c>
      <c r="Z3059" s="51">
        <f t="shared" si="381"/>
        <v>0</v>
      </c>
      <c r="AA3059" s="51">
        <f t="shared" si="382"/>
        <v>372.06</v>
      </c>
      <c r="AB3059" s="51">
        <f t="shared" si="383"/>
        <v>0</v>
      </c>
      <c r="AC3059" s="52">
        <f t="shared" si="384"/>
        <v>516.6</v>
      </c>
      <c r="AD3059" s="53">
        <f>(ROUND(AC3059-AC3051,1)/AC3051)</f>
        <v>0.22999999999999998</v>
      </c>
      <c r="AE3059" s="44"/>
      <c r="AF3059" s="45"/>
    </row>
    <row r="3060" spans="1:32" x14ac:dyDescent="0.25">
      <c r="A3060" s="46" t="s">
        <v>37</v>
      </c>
      <c r="B3060" s="47"/>
      <c r="C3060" s="48" t="s">
        <v>13</v>
      </c>
      <c r="D3060" s="49">
        <v>63</v>
      </c>
      <c r="E3060" s="49">
        <v>0</v>
      </c>
      <c r="F3060" s="49">
        <v>0</v>
      </c>
      <c r="G3060" s="49">
        <v>0</v>
      </c>
      <c r="H3060" s="49">
        <v>130</v>
      </c>
      <c r="I3060" s="50">
        <v>50</v>
      </c>
      <c r="J3060" s="50">
        <v>20</v>
      </c>
      <c r="K3060" s="50">
        <v>40</v>
      </c>
      <c r="L3060" s="50">
        <v>40</v>
      </c>
      <c r="M3060" s="50">
        <v>0</v>
      </c>
      <c r="N3060" s="51">
        <f>D3060*$D$12</f>
        <v>85.050000000000011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175.5</v>
      </c>
      <c r="S3060" s="51">
        <f>(N3060/100)*(I3060*$I$12)+(N3060/100)*(J3060*$J$12)</f>
        <v>59.535000000000011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196.56</v>
      </c>
      <c r="X3060" s="51">
        <f t="shared" si="379"/>
        <v>144.58500000000004</v>
      </c>
      <c r="Y3060" s="51">
        <f t="shared" si="380"/>
        <v>0</v>
      </c>
      <c r="Z3060" s="51">
        <f t="shared" si="381"/>
        <v>0</v>
      </c>
      <c r="AA3060" s="51">
        <f t="shared" si="382"/>
        <v>0</v>
      </c>
      <c r="AB3060" s="51">
        <f t="shared" si="383"/>
        <v>372.06</v>
      </c>
      <c r="AC3060" s="52">
        <f t="shared" si="384"/>
        <v>516.6</v>
      </c>
      <c r="AD3060" s="53">
        <f>(ROUND(AC3060-AC3051,1)/AC3051)</f>
        <v>0.22999999999999998</v>
      </c>
      <c r="AE3060" s="44"/>
      <c r="AF3060" s="45"/>
    </row>
    <row r="3061" spans="1:32" x14ac:dyDescent="0.25">
      <c r="A3061" s="46" t="s">
        <v>38</v>
      </c>
      <c r="B3061" s="47"/>
      <c r="C3061" s="48" t="s">
        <v>14</v>
      </c>
      <c r="D3061" s="49">
        <v>125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87</v>
      </c>
      <c r="N3061" s="51">
        <f>D3061*$D$13</f>
        <v>168.75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293.625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379"/>
        <v>462.375</v>
      </c>
      <c r="Y3061" s="51">
        <f t="shared" si="380"/>
        <v>0</v>
      </c>
      <c r="Z3061" s="51">
        <f t="shared" si="381"/>
        <v>0</v>
      </c>
      <c r="AA3061" s="51">
        <f t="shared" si="382"/>
        <v>0</v>
      </c>
      <c r="AB3061" s="51">
        <f t="shared" si="383"/>
        <v>0</v>
      </c>
      <c r="AC3061" s="52">
        <f t="shared" si="384"/>
        <v>462.4</v>
      </c>
      <c r="AD3061" s="53">
        <f>(ROUND(AC3061-AC3051,1)/AC3051)</f>
        <v>0.10095238095238095</v>
      </c>
      <c r="AE3061" s="44"/>
      <c r="AF3061" s="45"/>
    </row>
    <row r="3062" spans="1:32" x14ac:dyDescent="0.25">
      <c r="A3062" s="46" t="s">
        <v>39</v>
      </c>
      <c r="B3062" s="47"/>
      <c r="C3062" s="48" t="s">
        <v>15</v>
      </c>
      <c r="D3062" s="49">
        <v>125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20</v>
      </c>
      <c r="K3062" s="50">
        <v>70</v>
      </c>
      <c r="L3062" s="50">
        <v>0</v>
      </c>
      <c r="M3062" s="50">
        <v>0</v>
      </c>
      <c r="N3062" s="51">
        <f>D3062*$D$14</f>
        <v>168.75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354.375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379"/>
        <v>523.125</v>
      </c>
      <c r="Y3062" s="51">
        <f t="shared" si="380"/>
        <v>0</v>
      </c>
      <c r="Z3062" s="51">
        <f t="shared" si="381"/>
        <v>0</v>
      </c>
      <c r="AA3062" s="51">
        <f t="shared" si="382"/>
        <v>0</v>
      </c>
      <c r="AB3062" s="51">
        <f t="shared" si="383"/>
        <v>0</v>
      </c>
      <c r="AC3062" s="52">
        <f t="shared" si="384"/>
        <v>523.1</v>
      </c>
      <c r="AD3062" s="53">
        <f>(ROUND(AC3062-AC3051,1)/AC3051)</f>
        <v>0.24547619047619046</v>
      </c>
      <c r="AE3062" s="44"/>
      <c r="AF3062" s="45"/>
    </row>
    <row r="3063" spans="1:32" x14ac:dyDescent="0.25">
      <c r="A3063" s="46"/>
      <c r="B3063" s="47"/>
      <c r="C3063" s="48" t="s">
        <v>16</v>
      </c>
      <c r="D3063" s="49">
        <v>125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20</v>
      </c>
      <c r="K3063" s="50">
        <v>0</v>
      </c>
      <c r="L3063" s="50">
        <v>70</v>
      </c>
      <c r="M3063" s="50">
        <v>0</v>
      </c>
      <c r="N3063" s="51">
        <f>D3063*$D$15</f>
        <v>168.75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354.375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379"/>
        <v>523.125</v>
      </c>
      <c r="Y3063" s="51">
        <f t="shared" si="380"/>
        <v>0</v>
      </c>
      <c r="Z3063" s="51">
        <f t="shared" si="381"/>
        <v>0</v>
      </c>
      <c r="AA3063" s="51">
        <f t="shared" si="382"/>
        <v>0</v>
      </c>
      <c r="AB3063" s="51">
        <f t="shared" si="383"/>
        <v>0</v>
      </c>
      <c r="AC3063" s="52">
        <f t="shared" si="384"/>
        <v>523.1</v>
      </c>
      <c r="AD3063" s="53">
        <f>(ROUND(AC3063-AC3051,1)/AC3051)</f>
        <v>0.24547619047619046</v>
      </c>
      <c r="AE3063" s="44"/>
      <c r="AF3063" s="45"/>
    </row>
    <row r="3064" spans="1:32" x14ac:dyDescent="0.25">
      <c r="A3064" s="46"/>
      <c r="B3064" s="47"/>
      <c r="C3064" s="48" t="s">
        <v>17</v>
      </c>
      <c r="D3064" s="49">
        <v>125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50</v>
      </c>
      <c r="K3064" s="50">
        <v>0</v>
      </c>
      <c r="L3064" s="50">
        <v>0</v>
      </c>
      <c r="M3064" s="50">
        <v>0</v>
      </c>
      <c r="N3064" s="51">
        <f>D3064*$D$16</f>
        <v>168.75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295.3125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379"/>
        <v>464.0625</v>
      </c>
      <c r="Y3064" s="51">
        <f t="shared" si="380"/>
        <v>0</v>
      </c>
      <c r="Z3064" s="51">
        <f t="shared" si="381"/>
        <v>0</v>
      </c>
      <c r="AA3064" s="51">
        <f t="shared" si="382"/>
        <v>0</v>
      </c>
      <c r="AB3064" s="51">
        <f t="shared" si="383"/>
        <v>0</v>
      </c>
      <c r="AC3064" s="52">
        <f t="shared" si="384"/>
        <v>464.1</v>
      </c>
      <c r="AD3064" s="53">
        <f>(ROUND(AC3064-AC3051,1)/AC3051)</f>
        <v>0.10500000000000001</v>
      </c>
      <c r="AE3064" s="44" t="s">
        <v>28</v>
      </c>
      <c r="AF3064" s="45"/>
    </row>
    <row r="3065" spans="1:32" x14ac:dyDescent="0.25">
      <c r="A3065" s="46"/>
      <c r="B3065" s="47"/>
      <c r="C3065" s="48" t="s">
        <v>18</v>
      </c>
      <c r="D3065" s="49">
        <v>125</v>
      </c>
      <c r="E3065" s="49">
        <v>0</v>
      </c>
      <c r="F3065" s="49">
        <v>0</v>
      </c>
      <c r="G3065" s="49">
        <v>0</v>
      </c>
      <c r="H3065" s="49">
        <v>0</v>
      </c>
      <c r="I3065" s="50">
        <v>70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168.75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329.0625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379"/>
        <v>497.8125</v>
      </c>
      <c r="Y3065" s="51">
        <f t="shared" si="380"/>
        <v>0</v>
      </c>
      <c r="Z3065" s="51">
        <f t="shared" si="381"/>
        <v>0</v>
      </c>
      <c r="AA3065" s="51">
        <f t="shared" si="382"/>
        <v>0</v>
      </c>
      <c r="AB3065" s="51">
        <f t="shared" si="383"/>
        <v>0</v>
      </c>
      <c r="AC3065" s="52">
        <f t="shared" si="384"/>
        <v>497.8</v>
      </c>
      <c r="AD3065" s="53">
        <f>(ROUND(AC3065-AC3051,1)/AC3051)</f>
        <v>0.18523809523809523</v>
      </c>
      <c r="AE3065" s="44"/>
      <c r="AF3065" s="45"/>
    </row>
    <row r="3066" spans="1:32" x14ac:dyDescent="0.25">
      <c r="A3066" s="54" t="s">
        <v>19</v>
      </c>
      <c r="B3066" s="58" t="s">
        <v>260</v>
      </c>
      <c r="C3066" s="38" t="s">
        <v>50</v>
      </c>
      <c r="D3066" s="39">
        <v>90</v>
      </c>
      <c r="E3066" s="39">
        <v>0</v>
      </c>
      <c r="F3066" s="39">
        <v>50</v>
      </c>
      <c r="G3066" s="39">
        <v>0</v>
      </c>
      <c r="H3066" s="39">
        <v>0</v>
      </c>
      <c r="I3066" s="40">
        <v>60</v>
      </c>
      <c r="J3066" s="40">
        <v>30</v>
      </c>
      <c r="K3066" s="40">
        <v>0</v>
      </c>
      <c r="L3066" s="40">
        <v>0</v>
      </c>
      <c r="M3066" s="40">
        <v>0</v>
      </c>
      <c r="N3066" s="41">
        <f>D3066*$D$3</f>
        <v>125.99999999999999</v>
      </c>
      <c r="O3066" s="41">
        <f>E3066*$E$3</f>
        <v>0</v>
      </c>
      <c r="P3066" s="41">
        <f>F3066*$F$3</f>
        <v>70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226.79999999999998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379"/>
        <v>352.79999999999995</v>
      </c>
      <c r="Y3066" s="41">
        <f t="shared" si="380"/>
        <v>0</v>
      </c>
      <c r="Z3066" s="41">
        <f t="shared" si="381"/>
        <v>70</v>
      </c>
      <c r="AA3066" s="41">
        <f t="shared" si="382"/>
        <v>0</v>
      </c>
      <c r="AB3066" s="41">
        <f t="shared" si="383"/>
        <v>0</v>
      </c>
      <c r="AC3066" s="42">
        <f t="shared" si="384"/>
        <v>422.8</v>
      </c>
      <c r="AD3066" s="43"/>
      <c r="AE3066" s="44"/>
      <c r="AF3066" s="45"/>
    </row>
    <row r="3067" spans="1:32" x14ac:dyDescent="0.25">
      <c r="A3067" s="46" t="s">
        <v>29</v>
      </c>
      <c r="B3067" s="59">
        <v>18</v>
      </c>
      <c r="C3067" s="48" t="s">
        <v>5</v>
      </c>
      <c r="D3067" s="49">
        <v>90</v>
      </c>
      <c r="E3067" s="49">
        <v>0</v>
      </c>
      <c r="F3067" s="49">
        <v>50</v>
      </c>
      <c r="G3067" s="49">
        <v>0</v>
      </c>
      <c r="H3067" s="49">
        <v>0</v>
      </c>
      <c r="I3067" s="50">
        <v>80</v>
      </c>
      <c r="J3067" s="50">
        <v>52</v>
      </c>
      <c r="K3067" s="50">
        <v>0</v>
      </c>
      <c r="L3067" s="50">
        <v>0</v>
      </c>
      <c r="M3067" s="50">
        <v>0</v>
      </c>
      <c r="N3067" s="51">
        <f>D3067*$D$4</f>
        <v>121.50000000000001</v>
      </c>
      <c r="O3067" s="51">
        <f>E3067*$E$4</f>
        <v>0</v>
      </c>
      <c r="P3067" s="51">
        <f>F3067*$F$4</f>
        <v>67.5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320.76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379"/>
        <v>442.26</v>
      </c>
      <c r="Y3067" s="51">
        <f t="shared" si="380"/>
        <v>0</v>
      </c>
      <c r="Z3067" s="51">
        <f t="shared" si="381"/>
        <v>67.5</v>
      </c>
      <c r="AA3067" s="51">
        <f t="shared" si="382"/>
        <v>0</v>
      </c>
      <c r="AB3067" s="51">
        <f t="shared" si="383"/>
        <v>0</v>
      </c>
      <c r="AC3067" s="52">
        <f t="shared" si="384"/>
        <v>509.8</v>
      </c>
      <c r="AD3067" s="53">
        <f>(ROUND(AC3067-AC3066,1)/AC3066)</f>
        <v>0.20577105014191108</v>
      </c>
      <c r="AE3067" s="44"/>
      <c r="AF3067" s="45"/>
    </row>
    <row r="3068" spans="1:32" x14ac:dyDescent="0.25">
      <c r="A3068" s="46" t="s">
        <v>30</v>
      </c>
      <c r="B3068" s="59">
        <v>0</v>
      </c>
      <c r="C3068" s="48" t="s">
        <v>6</v>
      </c>
      <c r="D3068" s="49">
        <v>90</v>
      </c>
      <c r="E3068" s="49">
        <v>0</v>
      </c>
      <c r="F3068" s="49">
        <v>50</v>
      </c>
      <c r="G3068" s="49">
        <v>0</v>
      </c>
      <c r="H3068" s="49">
        <v>0</v>
      </c>
      <c r="I3068" s="50">
        <v>60</v>
      </c>
      <c r="J3068" s="50">
        <v>30</v>
      </c>
      <c r="K3068" s="50">
        <v>0</v>
      </c>
      <c r="L3068" s="50">
        <v>0</v>
      </c>
      <c r="M3068" s="50">
        <v>0</v>
      </c>
      <c r="N3068" s="51">
        <f>D3068*$D$5</f>
        <v>125.99999999999999</v>
      </c>
      <c r="O3068" s="51">
        <f>E3068*$E$5</f>
        <v>0</v>
      </c>
      <c r="P3068" s="51">
        <f>F3068*$F$5</f>
        <v>70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226.79999999999998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379"/>
        <v>352.79999999999995</v>
      </c>
      <c r="Y3068" s="51">
        <f t="shared" si="380"/>
        <v>0</v>
      </c>
      <c r="Z3068" s="51">
        <f t="shared" si="381"/>
        <v>70</v>
      </c>
      <c r="AA3068" s="51">
        <f t="shared" si="382"/>
        <v>0</v>
      </c>
      <c r="AB3068" s="51">
        <f t="shared" si="383"/>
        <v>0</v>
      </c>
      <c r="AC3068" s="52">
        <f t="shared" si="384"/>
        <v>422.8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12</v>
      </c>
      <c r="C3069" s="48" t="s">
        <v>7</v>
      </c>
      <c r="D3069" s="49">
        <v>90</v>
      </c>
      <c r="E3069" s="49">
        <v>0</v>
      </c>
      <c r="F3069" s="49">
        <v>50</v>
      </c>
      <c r="G3069" s="49">
        <v>0</v>
      </c>
      <c r="H3069" s="49">
        <v>0</v>
      </c>
      <c r="I3069" s="50">
        <v>60</v>
      </c>
      <c r="J3069" s="50">
        <v>30</v>
      </c>
      <c r="K3069" s="50">
        <v>0</v>
      </c>
      <c r="L3069" s="50">
        <v>0</v>
      </c>
      <c r="M3069" s="50">
        <v>0</v>
      </c>
      <c r="N3069" s="51">
        <f>D3069*$D$6</f>
        <v>125.99999999999999</v>
      </c>
      <c r="O3069" s="51">
        <f>E3069*$E$6</f>
        <v>0</v>
      </c>
      <c r="P3069" s="51">
        <f>F3069*$F$6</f>
        <v>70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226.79999999999998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379"/>
        <v>352.79999999999995</v>
      </c>
      <c r="Y3069" s="51">
        <f t="shared" si="380"/>
        <v>0</v>
      </c>
      <c r="Z3069" s="51">
        <f t="shared" si="381"/>
        <v>70</v>
      </c>
      <c r="AA3069" s="51">
        <f t="shared" si="382"/>
        <v>0</v>
      </c>
      <c r="AB3069" s="51">
        <f t="shared" si="383"/>
        <v>0</v>
      </c>
      <c r="AC3069" s="52">
        <f t="shared" si="384"/>
        <v>422.8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12</v>
      </c>
      <c r="C3070" s="48" t="s">
        <v>8</v>
      </c>
      <c r="D3070" s="49">
        <v>90</v>
      </c>
      <c r="E3070" s="49">
        <v>0</v>
      </c>
      <c r="F3070" s="49">
        <v>50</v>
      </c>
      <c r="G3070" s="49">
        <v>0</v>
      </c>
      <c r="H3070" s="49">
        <v>0</v>
      </c>
      <c r="I3070" s="50">
        <v>60</v>
      </c>
      <c r="J3070" s="50">
        <v>30</v>
      </c>
      <c r="K3070" s="50">
        <v>0</v>
      </c>
      <c r="L3070" s="50">
        <v>0</v>
      </c>
      <c r="M3070" s="50">
        <v>0</v>
      </c>
      <c r="N3070" s="51">
        <f>D3070*$D$7</f>
        <v>125.99999999999999</v>
      </c>
      <c r="O3070" s="51">
        <f>E3070*$E$7</f>
        <v>0</v>
      </c>
      <c r="P3070" s="51">
        <f>F3070*$F$7</f>
        <v>70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226.79999999999998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379"/>
        <v>352.79999999999995</v>
      </c>
      <c r="Y3070" s="51">
        <f t="shared" si="380"/>
        <v>0</v>
      </c>
      <c r="Z3070" s="51">
        <f t="shared" si="381"/>
        <v>70</v>
      </c>
      <c r="AA3070" s="51">
        <f t="shared" si="382"/>
        <v>0</v>
      </c>
      <c r="AB3070" s="51">
        <f t="shared" si="383"/>
        <v>0</v>
      </c>
      <c r="AC3070" s="52">
        <f t="shared" si="384"/>
        <v>422.8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90</v>
      </c>
      <c r="E3071" s="49">
        <v>0</v>
      </c>
      <c r="F3071" s="49">
        <v>50</v>
      </c>
      <c r="G3071" s="49">
        <v>0</v>
      </c>
      <c r="H3071" s="49">
        <v>0</v>
      </c>
      <c r="I3071" s="50">
        <v>60</v>
      </c>
      <c r="J3071" s="50">
        <v>30</v>
      </c>
      <c r="K3071" s="50">
        <v>0</v>
      </c>
      <c r="L3071" s="50">
        <v>0</v>
      </c>
      <c r="M3071" s="50">
        <v>0</v>
      </c>
      <c r="N3071" s="51">
        <f>D3071*$D$8</f>
        <v>125.99999999999999</v>
      </c>
      <c r="O3071" s="51">
        <f>E3071*$E$8</f>
        <v>0</v>
      </c>
      <c r="P3071" s="51">
        <f>F3071*$F$8</f>
        <v>70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226.79999999999998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379"/>
        <v>352.79999999999995</v>
      </c>
      <c r="Y3071" s="51">
        <f t="shared" si="380"/>
        <v>0</v>
      </c>
      <c r="Z3071" s="51">
        <f t="shared" si="381"/>
        <v>70</v>
      </c>
      <c r="AA3071" s="51">
        <f t="shared" si="382"/>
        <v>0</v>
      </c>
      <c r="AB3071" s="51">
        <f t="shared" si="383"/>
        <v>0</v>
      </c>
      <c r="AC3071" s="52">
        <f t="shared" si="384"/>
        <v>422.8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45</v>
      </c>
      <c r="E3072" s="49">
        <v>120</v>
      </c>
      <c r="F3072" s="49">
        <v>0</v>
      </c>
      <c r="G3072" s="49">
        <v>0</v>
      </c>
      <c r="H3072" s="49">
        <v>0</v>
      </c>
      <c r="I3072" s="50">
        <v>60</v>
      </c>
      <c r="J3072" s="50">
        <v>30</v>
      </c>
      <c r="K3072" s="50">
        <v>100</v>
      </c>
      <c r="L3072" s="50">
        <v>0</v>
      </c>
      <c r="M3072" s="50">
        <v>0</v>
      </c>
      <c r="N3072" s="51">
        <f>D3072*$D$9</f>
        <v>60.750000000000007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54.675000000000004</v>
      </c>
      <c r="T3072" s="51">
        <f>(O3072/100)*(K3072*$K$9)</f>
        <v>226.8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379"/>
        <v>115.42500000000001</v>
      </c>
      <c r="Y3072" s="51">
        <f t="shared" si="380"/>
        <v>388.8</v>
      </c>
      <c r="Z3072" s="51">
        <f t="shared" si="381"/>
        <v>0</v>
      </c>
      <c r="AA3072" s="51">
        <f t="shared" si="382"/>
        <v>0</v>
      </c>
      <c r="AB3072" s="51">
        <f t="shared" si="383"/>
        <v>0</v>
      </c>
      <c r="AC3072" s="52">
        <f t="shared" si="384"/>
        <v>504.2</v>
      </c>
      <c r="AD3072" s="53">
        <f>(ROUND(AC3072-AC3066,1)/AC3066)</f>
        <v>0.19252601702932828</v>
      </c>
      <c r="AE3072" s="44"/>
      <c r="AF3072" s="45"/>
    </row>
    <row r="3073" spans="1:34" x14ac:dyDescent="0.25">
      <c r="A3073" s="46" t="s">
        <v>35</v>
      </c>
      <c r="B3073" s="59"/>
      <c r="C3073" s="48" t="s">
        <v>11</v>
      </c>
      <c r="D3073" s="49">
        <v>45</v>
      </c>
      <c r="E3073" s="49">
        <v>0</v>
      </c>
      <c r="F3073" s="49">
        <v>120</v>
      </c>
      <c r="G3073" s="49">
        <v>0</v>
      </c>
      <c r="H3073" s="49">
        <v>0</v>
      </c>
      <c r="I3073" s="50">
        <v>60</v>
      </c>
      <c r="J3073" s="50">
        <v>30</v>
      </c>
      <c r="K3073" s="50">
        <v>55</v>
      </c>
      <c r="L3073" s="50">
        <v>55</v>
      </c>
      <c r="M3073" s="50">
        <v>0</v>
      </c>
      <c r="N3073" s="51">
        <f>D3073*$D$10</f>
        <v>60.750000000000007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54.675000000000004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379"/>
        <v>115.42500000000001</v>
      </c>
      <c r="Y3073" s="51">
        <f t="shared" si="380"/>
        <v>0</v>
      </c>
      <c r="Z3073" s="51">
        <f t="shared" si="381"/>
        <v>411.48</v>
      </c>
      <c r="AA3073" s="51">
        <f t="shared" si="382"/>
        <v>0</v>
      </c>
      <c r="AB3073" s="51">
        <f t="shared" si="383"/>
        <v>0</v>
      </c>
      <c r="AC3073" s="52">
        <f t="shared" si="384"/>
        <v>526.9</v>
      </c>
      <c r="AD3073" s="53">
        <f>(ROUND(AC3073-AC3066,1)/AC3066)</f>
        <v>0.24621570482497632</v>
      </c>
      <c r="AE3073" s="44"/>
      <c r="AF3073" s="45"/>
    </row>
    <row r="3074" spans="1:34" x14ac:dyDescent="0.25">
      <c r="A3074" s="46" t="s">
        <v>36</v>
      </c>
      <c r="B3074" s="59"/>
      <c r="C3074" s="48" t="s">
        <v>12</v>
      </c>
      <c r="D3074" s="49">
        <v>45</v>
      </c>
      <c r="E3074" s="49">
        <v>0</v>
      </c>
      <c r="F3074" s="49">
        <v>0</v>
      </c>
      <c r="G3074" s="49">
        <v>120</v>
      </c>
      <c r="H3074" s="49">
        <v>0</v>
      </c>
      <c r="I3074" s="50">
        <v>60</v>
      </c>
      <c r="J3074" s="50">
        <v>30</v>
      </c>
      <c r="K3074" s="50">
        <v>0</v>
      </c>
      <c r="L3074" s="50">
        <v>100</v>
      </c>
      <c r="M3074" s="50">
        <v>0</v>
      </c>
      <c r="N3074" s="51">
        <f>D3074*$D$11</f>
        <v>60.750000000000007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54.675000000000004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226.8</v>
      </c>
      <c r="W3074" s="51">
        <f>(R3074/100)*(K3074*$K$11)+(R3074/100)*(L3074*$L$11)</f>
        <v>0</v>
      </c>
      <c r="X3074" s="51">
        <f t="shared" si="379"/>
        <v>115.42500000000001</v>
      </c>
      <c r="Y3074" s="51">
        <f t="shared" si="380"/>
        <v>0</v>
      </c>
      <c r="Z3074" s="51">
        <f t="shared" si="381"/>
        <v>0</v>
      </c>
      <c r="AA3074" s="51">
        <f t="shared" si="382"/>
        <v>388.8</v>
      </c>
      <c r="AB3074" s="51">
        <f t="shared" si="383"/>
        <v>0</v>
      </c>
      <c r="AC3074" s="52">
        <f t="shared" si="384"/>
        <v>504.2</v>
      </c>
      <c r="AD3074" s="53">
        <f>(ROUND(AC3074-AC3066,1)/AC3066)</f>
        <v>0.19252601702932828</v>
      </c>
      <c r="AE3074" s="44"/>
      <c r="AF3074" s="45"/>
    </row>
    <row r="3075" spans="1:34" x14ac:dyDescent="0.25">
      <c r="A3075" s="46" t="s">
        <v>37</v>
      </c>
      <c r="B3075" s="59"/>
      <c r="C3075" s="48" t="s">
        <v>13</v>
      </c>
      <c r="D3075" s="49">
        <v>45</v>
      </c>
      <c r="E3075" s="49">
        <v>0</v>
      </c>
      <c r="F3075" s="49">
        <v>0</v>
      </c>
      <c r="G3075" s="49">
        <v>0</v>
      </c>
      <c r="H3075" s="49">
        <v>120</v>
      </c>
      <c r="I3075" s="50">
        <v>60</v>
      </c>
      <c r="J3075" s="50">
        <v>30</v>
      </c>
      <c r="K3075" s="50">
        <v>50</v>
      </c>
      <c r="L3075" s="50">
        <v>50</v>
      </c>
      <c r="M3075" s="50">
        <v>0</v>
      </c>
      <c r="N3075" s="51">
        <f>D3075*$D$12</f>
        <v>60.750000000000007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54.675000000000004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226.8</v>
      </c>
      <c r="X3075" s="51">
        <f t="shared" si="379"/>
        <v>115.42500000000001</v>
      </c>
      <c r="Y3075" s="51">
        <f t="shared" si="380"/>
        <v>0</v>
      </c>
      <c r="Z3075" s="51">
        <f t="shared" si="381"/>
        <v>0</v>
      </c>
      <c r="AA3075" s="51">
        <f t="shared" si="382"/>
        <v>0</v>
      </c>
      <c r="AB3075" s="51">
        <f t="shared" si="383"/>
        <v>388.8</v>
      </c>
      <c r="AC3075" s="52">
        <f t="shared" si="384"/>
        <v>504.2</v>
      </c>
      <c r="AD3075" s="53">
        <f>(ROUND(AC3075-AC3066,1)/AC3066)</f>
        <v>0.19252601702932828</v>
      </c>
      <c r="AE3075" s="44"/>
      <c r="AF3075" s="45"/>
    </row>
    <row r="3076" spans="1:34" x14ac:dyDescent="0.25">
      <c r="A3076" s="46" t="s">
        <v>38</v>
      </c>
      <c r="B3076" s="59"/>
      <c r="C3076" s="48" t="s">
        <v>14</v>
      </c>
      <c r="D3076" s="49">
        <v>90</v>
      </c>
      <c r="E3076" s="49">
        <v>0</v>
      </c>
      <c r="F3076" s="49">
        <v>50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85</v>
      </c>
      <c r="N3076" s="51">
        <f>D3076*$D$13</f>
        <v>121.50000000000001</v>
      </c>
      <c r="O3076" s="51">
        <f>E3076*$E$13</f>
        <v>0</v>
      </c>
      <c r="P3076" s="51">
        <f>F3076*$F$13</f>
        <v>67.5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206.55</v>
      </c>
      <c r="T3076" s="51">
        <f>(O3076/100)*(K3076*$K$13)+(O3076/100)*(M3076*$M$13)</f>
        <v>0</v>
      </c>
      <c r="U3076" s="51">
        <f>(P3076/100)*(K3076*$K$13)+(P3076/100)*(L3076*$L$13)+(P3076/100)*(M3076*$M$13)</f>
        <v>114.75000000000001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379"/>
        <v>328.05</v>
      </c>
      <c r="Y3076" s="51">
        <f t="shared" si="380"/>
        <v>0</v>
      </c>
      <c r="Z3076" s="51">
        <f t="shared" si="381"/>
        <v>182.25</v>
      </c>
      <c r="AA3076" s="51">
        <f t="shared" si="382"/>
        <v>0</v>
      </c>
      <c r="AB3076" s="51">
        <f t="shared" si="383"/>
        <v>0</v>
      </c>
      <c r="AC3076" s="52">
        <f t="shared" si="384"/>
        <v>510.3</v>
      </c>
      <c r="AD3076" s="53">
        <f>(ROUND(AC3076-AC3066,1)/AC3066)</f>
        <v>0.20695364238410596</v>
      </c>
      <c r="AE3076" s="44"/>
      <c r="AF3076" s="45"/>
    </row>
    <row r="3077" spans="1:34" x14ac:dyDescent="0.25">
      <c r="A3077" s="46" t="s">
        <v>39</v>
      </c>
      <c r="B3077" s="59"/>
      <c r="C3077" s="48" t="s">
        <v>15</v>
      </c>
      <c r="D3077" s="49">
        <v>108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30</v>
      </c>
      <c r="K3077" s="50">
        <v>80</v>
      </c>
      <c r="L3077" s="50">
        <v>0</v>
      </c>
      <c r="M3077" s="50">
        <v>0</v>
      </c>
      <c r="N3077" s="51">
        <f>D3077*$D$14</f>
        <v>145.80000000000001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364.50000000000006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379"/>
        <v>510.30000000000007</v>
      </c>
      <c r="Y3077" s="51">
        <f t="shared" si="380"/>
        <v>0</v>
      </c>
      <c r="Z3077" s="51">
        <f t="shared" si="381"/>
        <v>0</v>
      </c>
      <c r="AA3077" s="51">
        <f t="shared" si="382"/>
        <v>0</v>
      </c>
      <c r="AB3077" s="51">
        <f t="shared" si="383"/>
        <v>0</v>
      </c>
      <c r="AC3077" s="52">
        <f t="shared" si="384"/>
        <v>510.3</v>
      </c>
      <c r="AD3077" s="53">
        <f>(ROUND(AC3077-AC3066,1)/AC3066)</f>
        <v>0.20695364238410596</v>
      </c>
      <c r="AE3077" s="44"/>
      <c r="AF3077" s="45"/>
    </row>
    <row r="3078" spans="1:34" x14ac:dyDescent="0.25">
      <c r="A3078" s="46"/>
      <c r="B3078" s="59"/>
      <c r="C3078" s="48" t="s">
        <v>16</v>
      </c>
      <c r="D3078" s="49">
        <v>108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30</v>
      </c>
      <c r="K3078" s="50">
        <v>0</v>
      </c>
      <c r="L3078" s="50">
        <v>80</v>
      </c>
      <c r="M3078" s="50">
        <v>0</v>
      </c>
      <c r="N3078" s="51">
        <f>D3078*$D$15</f>
        <v>145.80000000000001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364.50000000000006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ref="X3078:X3141" si="385">N3078+S3078</f>
        <v>510.30000000000007</v>
      </c>
      <c r="Y3078" s="51">
        <f t="shared" ref="Y3078:Y3141" si="386">O3078+T3078</f>
        <v>0</v>
      </c>
      <c r="Z3078" s="51">
        <f t="shared" ref="Z3078:Z3141" si="387">P3078+U3078</f>
        <v>0</v>
      </c>
      <c r="AA3078" s="51">
        <f t="shared" ref="AA3078:AA3141" si="388">Q3078+V3078</f>
        <v>0</v>
      </c>
      <c r="AB3078" s="51">
        <f t="shared" ref="AB3078:AB3141" si="389">R3078+W3078</f>
        <v>0</v>
      </c>
      <c r="AC3078" s="52">
        <f t="shared" ref="AC3078:AC3141" si="390">ROUND(X3078+Y3078+Z3078+AA3078+AB3078,1)</f>
        <v>510.3</v>
      </c>
      <c r="AD3078" s="53">
        <f>(ROUND(AC3078-AC3066,1)/AC3066)</f>
        <v>0.20695364238410596</v>
      </c>
      <c r="AE3078" s="44"/>
      <c r="AF3078" s="45"/>
    </row>
    <row r="3079" spans="1:34" x14ac:dyDescent="0.25">
      <c r="A3079" s="46"/>
      <c r="B3079" s="59"/>
      <c r="C3079" s="48" t="s">
        <v>17</v>
      </c>
      <c r="D3079" s="49">
        <v>90</v>
      </c>
      <c r="E3079" s="49">
        <v>0</v>
      </c>
      <c r="F3079" s="49">
        <v>50</v>
      </c>
      <c r="G3079" s="49">
        <v>0</v>
      </c>
      <c r="H3079" s="49">
        <v>0</v>
      </c>
      <c r="I3079" s="50">
        <v>60</v>
      </c>
      <c r="J3079" s="50">
        <v>70</v>
      </c>
      <c r="K3079" s="50">
        <v>0</v>
      </c>
      <c r="L3079" s="50">
        <v>0</v>
      </c>
      <c r="M3079" s="50">
        <v>0</v>
      </c>
      <c r="N3079" s="51">
        <f>D3079*$D$16</f>
        <v>121.50000000000001</v>
      </c>
      <c r="O3079" s="51">
        <f>E3079*$E$16</f>
        <v>0</v>
      </c>
      <c r="P3079" s="51">
        <f>F3079*$F$16</f>
        <v>67.5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285.52499999999998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385"/>
        <v>407.02499999999998</v>
      </c>
      <c r="Y3079" s="51">
        <f t="shared" si="386"/>
        <v>0</v>
      </c>
      <c r="Z3079" s="51">
        <f t="shared" si="387"/>
        <v>67.5</v>
      </c>
      <c r="AA3079" s="51">
        <f t="shared" si="388"/>
        <v>0</v>
      </c>
      <c r="AB3079" s="51">
        <f t="shared" si="389"/>
        <v>0</v>
      </c>
      <c r="AC3079" s="52">
        <f t="shared" si="390"/>
        <v>474.5</v>
      </c>
      <c r="AD3079" s="53">
        <f>(ROUND(AC3079-AC3066,1)/AC3066)</f>
        <v>0.12228003784295176</v>
      </c>
      <c r="AE3079" s="44" t="s">
        <v>28</v>
      </c>
      <c r="AF3079" s="45"/>
      <c r="AH3079">
        <v>125</v>
      </c>
    </row>
    <row r="3080" spans="1:34" x14ac:dyDescent="0.25">
      <c r="A3080" s="46"/>
      <c r="B3080" s="59"/>
      <c r="C3080" s="48" t="s">
        <v>18</v>
      </c>
      <c r="D3080" s="49">
        <v>90</v>
      </c>
      <c r="E3080" s="49">
        <v>0</v>
      </c>
      <c r="F3080" s="49">
        <v>50</v>
      </c>
      <c r="G3080" s="49">
        <v>0</v>
      </c>
      <c r="H3080" s="49">
        <v>0</v>
      </c>
      <c r="I3080" s="50">
        <v>100</v>
      </c>
      <c r="J3080" s="50">
        <v>30</v>
      </c>
      <c r="K3080" s="50">
        <v>0</v>
      </c>
      <c r="L3080" s="50">
        <v>0</v>
      </c>
      <c r="M3080" s="50">
        <v>0</v>
      </c>
      <c r="N3080" s="51">
        <f>D3080*$D$17</f>
        <v>121.50000000000001</v>
      </c>
      <c r="O3080" s="51">
        <f>E3080*$E$17</f>
        <v>0</v>
      </c>
      <c r="P3080" s="51">
        <f>F3080*$F$17</f>
        <v>67.5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340.2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385"/>
        <v>461.7</v>
      </c>
      <c r="Y3080" s="51">
        <f t="shared" si="386"/>
        <v>0</v>
      </c>
      <c r="Z3080" s="51">
        <f t="shared" si="387"/>
        <v>67.5</v>
      </c>
      <c r="AA3080" s="51">
        <f t="shared" si="388"/>
        <v>0</v>
      </c>
      <c r="AB3080" s="51">
        <f t="shared" si="389"/>
        <v>0</v>
      </c>
      <c r="AC3080" s="52">
        <f t="shared" si="390"/>
        <v>529.20000000000005</v>
      </c>
      <c r="AD3080" s="53">
        <f>(ROUND(AC3080-AC3066,1)/AC3066)</f>
        <v>0.25165562913907286</v>
      </c>
      <c r="AE3080" s="44"/>
      <c r="AF3080" s="45"/>
    </row>
    <row r="3081" spans="1:34" x14ac:dyDescent="0.25">
      <c r="A3081" s="54" t="s">
        <v>19</v>
      </c>
      <c r="B3081" s="60" t="s">
        <v>261</v>
      </c>
      <c r="C3081" s="38" t="s">
        <v>53</v>
      </c>
      <c r="D3081" s="39">
        <v>102</v>
      </c>
      <c r="E3081" s="39">
        <v>0</v>
      </c>
      <c r="F3081" s="39">
        <v>0</v>
      </c>
      <c r="G3081" s="39">
        <v>0</v>
      </c>
      <c r="H3081" s="39">
        <v>0</v>
      </c>
      <c r="I3081" s="40">
        <v>80</v>
      </c>
      <c r="J3081" s="40">
        <v>20</v>
      </c>
      <c r="K3081" s="40">
        <v>0</v>
      </c>
      <c r="L3081" s="40">
        <v>0</v>
      </c>
      <c r="M3081" s="40">
        <v>0</v>
      </c>
      <c r="N3081" s="41">
        <f>D3081*$D$3</f>
        <v>142.79999999999998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285.59999999999997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385"/>
        <v>428.4</v>
      </c>
      <c r="Y3081" s="41">
        <f t="shared" si="386"/>
        <v>0</v>
      </c>
      <c r="Z3081" s="41">
        <f t="shared" si="387"/>
        <v>0</v>
      </c>
      <c r="AA3081" s="41">
        <f t="shared" si="388"/>
        <v>0</v>
      </c>
      <c r="AB3081" s="41">
        <f t="shared" si="389"/>
        <v>0</v>
      </c>
      <c r="AC3081" s="42">
        <f t="shared" si="390"/>
        <v>428.4</v>
      </c>
      <c r="AD3081" s="43"/>
      <c r="AE3081" s="44"/>
      <c r="AF3081" s="45"/>
    </row>
    <row r="3082" spans="1:34" x14ac:dyDescent="0.25">
      <c r="A3082" s="46" t="s">
        <v>29</v>
      </c>
      <c r="B3082" s="61">
        <v>20</v>
      </c>
      <c r="C3082" s="48" t="s">
        <v>5</v>
      </c>
      <c r="D3082" s="49">
        <v>102</v>
      </c>
      <c r="E3082" s="49">
        <v>0</v>
      </c>
      <c r="F3082" s="49">
        <v>0</v>
      </c>
      <c r="G3082" s="49">
        <v>0</v>
      </c>
      <c r="H3082" s="49">
        <v>0</v>
      </c>
      <c r="I3082" s="50">
        <v>90</v>
      </c>
      <c r="J3082" s="50">
        <v>35</v>
      </c>
      <c r="K3082" s="50">
        <v>0</v>
      </c>
      <c r="L3082" s="50">
        <v>0</v>
      </c>
      <c r="M3082" s="50">
        <v>0</v>
      </c>
      <c r="N3082" s="51">
        <f>D3082*$D$4</f>
        <v>137.70000000000002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344.25000000000006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385"/>
        <v>481.95000000000005</v>
      </c>
      <c r="Y3082" s="51">
        <f t="shared" si="386"/>
        <v>0</v>
      </c>
      <c r="Z3082" s="51">
        <f t="shared" si="387"/>
        <v>0</v>
      </c>
      <c r="AA3082" s="51">
        <f t="shared" si="388"/>
        <v>0</v>
      </c>
      <c r="AB3082" s="51">
        <f t="shared" si="389"/>
        <v>0</v>
      </c>
      <c r="AC3082" s="52">
        <f t="shared" si="390"/>
        <v>482</v>
      </c>
      <c r="AD3082" s="53">
        <f>(ROUND(AC3082-AC3081,1)/AC3081)</f>
        <v>0.12511671335200747</v>
      </c>
      <c r="AE3082" s="44"/>
      <c r="AF3082" s="45"/>
    </row>
    <row r="3083" spans="1:34" x14ac:dyDescent="0.25">
      <c r="A3083" s="46" t="s">
        <v>30</v>
      </c>
      <c r="B3083" s="61">
        <v>0</v>
      </c>
      <c r="C3083" s="48" t="s">
        <v>6</v>
      </c>
      <c r="D3083" s="49">
        <v>102</v>
      </c>
      <c r="E3083" s="49">
        <v>0</v>
      </c>
      <c r="F3083" s="49">
        <v>0</v>
      </c>
      <c r="G3083" s="49">
        <v>0</v>
      </c>
      <c r="H3083" s="49">
        <v>0</v>
      </c>
      <c r="I3083" s="50">
        <v>80</v>
      </c>
      <c r="J3083" s="50">
        <v>20</v>
      </c>
      <c r="K3083" s="50">
        <v>0</v>
      </c>
      <c r="L3083" s="50">
        <v>0</v>
      </c>
      <c r="M3083" s="50">
        <v>0</v>
      </c>
      <c r="N3083" s="51">
        <f>D3083*$D$5</f>
        <v>142.79999999999998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285.59999999999997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385"/>
        <v>428.4</v>
      </c>
      <c r="Y3083" s="51">
        <f t="shared" si="386"/>
        <v>0</v>
      </c>
      <c r="Z3083" s="51">
        <f t="shared" si="387"/>
        <v>0</v>
      </c>
      <c r="AA3083" s="51">
        <f t="shared" si="388"/>
        <v>0</v>
      </c>
      <c r="AB3083" s="51">
        <f t="shared" si="389"/>
        <v>0</v>
      </c>
      <c r="AC3083" s="52">
        <f t="shared" si="390"/>
        <v>428.4</v>
      </c>
      <c r="AD3083" s="53">
        <f>(ROUND(AC3083-AC3081,1)/AC3081)</f>
        <v>0</v>
      </c>
      <c r="AE3083" s="44"/>
      <c r="AF3083" s="45"/>
    </row>
    <row r="3084" spans="1:34" x14ac:dyDescent="0.25">
      <c r="A3084" s="46" t="s">
        <v>31</v>
      </c>
      <c r="B3084" s="61">
        <v>0</v>
      </c>
      <c r="C3084" s="48" t="s">
        <v>7</v>
      </c>
      <c r="D3084" s="49">
        <v>102</v>
      </c>
      <c r="E3084" s="49">
        <v>0</v>
      </c>
      <c r="F3084" s="49">
        <v>0</v>
      </c>
      <c r="G3084" s="49">
        <v>0</v>
      </c>
      <c r="H3084" s="49">
        <v>0</v>
      </c>
      <c r="I3084" s="50">
        <v>80</v>
      </c>
      <c r="J3084" s="50">
        <v>20</v>
      </c>
      <c r="K3084" s="50">
        <v>0</v>
      </c>
      <c r="L3084" s="50">
        <v>0</v>
      </c>
      <c r="M3084" s="50">
        <v>0</v>
      </c>
      <c r="N3084" s="51">
        <f>D3084*$D$6</f>
        <v>142.79999999999998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285.59999999999997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385"/>
        <v>428.4</v>
      </c>
      <c r="Y3084" s="51">
        <f t="shared" si="386"/>
        <v>0</v>
      </c>
      <c r="Z3084" s="51">
        <f t="shared" si="387"/>
        <v>0</v>
      </c>
      <c r="AA3084" s="51">
        <f t="shared" si="388"/>
        <v>0</v>
      </c>
      <c r="AB3084" s="51">
        <f t="shared" si="389"/>
        <v>0</v>
      </c>
      <c r="AC3084" s="52">
        <f t="shared" si="390"/>
        <v>428.4</v>
      </c>
      <c r="AD3084" s="53">
        <f>(ROUND(AC3084-AC3081,1)/AC3081)</f>
        <v>0</v>
      </c>
      <c r="AE3084" s="44"/>
      <c r="AF3084" s="45"/>
    </row>
    <row r="3085" spans="1:34" x14ac:dyDescent="0.25">
      <c r="A3085" s="46" t="s">
        <v>32</v>
      </c>
      <c r="B3085" s="61">
        <v>0</v>
      </c>
      <c r="C3085" s="48" t="s">
        <v>8</v>
      </c>
      <c r="D3085" s="49">
        <v>102</v>
      </c>
      <c r="E3085" s="49">
        <v>0</v>
      </c>
      <c r="F3085" s="49">
        <v>0</v>
      </c>
      <c r="G3085" s="49">
        <v>0</v>
      </c>
      <c r="H3085" s="49">
        <v>0</v>
      </c>
      <c r="I3085" s="50">
        <v>80</v>
      </c>
      <c r="J3085" s="50">
        <v>20</v>
      </c>
      <c r="K3085" s="50">
        <v>0</v>
      </c>
      <c r="L3085" s="50">
        <v>0</v>
      </c>
      <c r="M3085" s="50">
        <v>0</v>
      </c>
      <c r="N3085" s="51">
        <f>D3085*$D$7</f>
        <v>142.79999999999998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285.59999999999997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385"/>
        <v>428.4</v>
      </c>
      <c r="Y3085" s="51">
        <f t="shared" si="386"/>
        <v>0</v>
      </c>
      <c r="Z3085" s="51">
        <f t="shared" si="387"/>
        <v>0</v>
      </c>
      <c r="AA3085" s="51">
        <f t="shared" si="388"/>
        <v>0</v>
      </c>
      <c r="AB3085" s="51">
        <f t="shared" si="389"/>
        <v>0</v>
      </c>
      <c r="AC3085" s="52">
        <f t="shared" si="390"/>
        <v>428.4</v>
      </c>
      <c r="AD3085" s="53">
        <f>(ROUND(AC3085-AC3081,1)/AC3081)</f>
        <v>0</v>
      </c>
      <c r="AE3085" s="44"/>
      <c r="AF3085" s="45"/>
    </row>
    <row r="3086" spans="1:34" x14ac:dyDescent="0.25">
      <c r="A3086" s="46" t="s">
        <v>33</v>
      </c>
      <c r="B3086" s="61"/>
      <c r="C3086" s="48" t="s">
        <v>9</v>
      </c>
      <c r="D3086" s="49">
        <v>102</v>
      </c>
      <c r="E3086" s="49">
        <v>0</v>
      </c>
      <c r="F3086" s="49">
        <v>0</v>
      </c>
      <c r="G3086" s="49">
        <v>0</v>
      </c>
      <c r="H3086" s="49">
        <v>0</v>
      </c>
      <c r="I3086" s="50">
        <v>80</v>
      </c>
      <c r="J3086" s="50">
        <v>20</v>
      </c>
      <c r="K3086" s="50">
        <v>0</v>
      </c>
      <c r="L3086" s="50">
        <v>0</v>
      </c>
      <c r="M3086" s="50">
        <v>0</v>
      </c>
      <c r="N3086" s="51">
        <f>D3086*$D$8</f>
        <v>142.79999999999998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285.59999999999997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385"/>
        <v>428.4</v>
      </c>
      <c r="Y3086" s="51">
        <f t="shared" si="386"/>
        <v>0</v>
      </c>
      <c r="Z3086" s="51">
        <f t="shared" si="387"/>
        <v>0</v>
      </c>
      <c r="AA3086" s="51">
        <f t="shared" si="388"/>
        <v>0</v>
      </c>
      <c r="AB3086" s="51">
        <f t="shared" si="389"/>
        <v>0</v>
      </c>
      <c r="AC3086" s="52">
        <f t="shared" si="390"/>
        <v>428.4</v>
      </c>
      <c r="AD3086" s="53">
        <f>(ROUND(AC3086-AC3081,1)/AC3081)</f>
        <v>0</v>
      </c>
      <c r="AE3086" s="44"/>
      <c r="AF3086" s="45"/>
    </row>
    <row r="3087" spans="1:34" x14ac:dyDescent="0.25">
      <c r="A3087" s="46" t="s">
        <v>34</v>
      </c>
      <c r="B3087" s="61"/>
      <c r="C3087" s="48" t="s">
        <v>10</v>
      </c>
      <c r="D3087" s="49">
        <v>56</v>
      </c>
      <c r="E3087" s="49">
        <v>108</v>
      </c>
      <c r="F3087" s="49">
        <v>0</v>
      </c>
      <c r="G3087" s="49">
        <v>0</v>
      </c>
      <c r="H3087" s="49">
        <v>0</v>
      </c>
      <c r="I3087" s="50">
        <v>80</v>
      </c>
      <c r="J3087" s="50">
        <v>20</v>
      </c>
      <c r="K3087" s="50">
        <v>106</v>
      </c>
      <c r="L3087" s="50">
        <v>0</v>
      </c>
      <c r="M3087" s="50">
        <v>0</v>
      </c>
      <c r="N3087" s="51">
        <f>D3087*$D$9</f>
        <v>75.600000000000009</v>
      </c>
      <c r="O3087" s="51">
        <f>E3087*$E$9</f>
        <v>145.80000000000001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75.600000000000009</v>
      </c>
      <c r="T3087" s="51">
        <f>(O3087/100)*(K3087*$K$9)</f>
        <v>216.3672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385"/>
        <v>151.20000000000002</v>
      </c>
      <c r="Y3087" s="51">
        <f t="shared" si="386"/>
        <v>362.16719999999998</v>
      </c>
      <c r="Z3087" s="51">
        <f t="shared" si="387"/>
        <v>0</v>
      </c>
      <c r="AA3087" s="51">
        <f t="shared" si="388"/>
        <v>0</v>
      </c>
      <c r="AB3087" s="51">
        <f t="shared" si="389"/>
        <v>0</v>
      </c>
      <c r="AC3087" s="52">
        <f t="shared" si="390"/>
        <v>513.4</v>
      </c>
      <c r="AD3087" s="53">
        <f>(ROUND(AC3087-AC3081,1)/AC3081)</f>
        <v>0.19841269841269843</v>
      </c>
      <c r="AE3087" s="44"/>
      <c r="AF3087" s="45"/>
    </row>
    <row r="3088" spans="1:34" x14ac:dyDescent="0.25">
      <c r="A3088" s="46" t="s">
        <v>35</v>
      </c>
      <c r="B3088" s="61"/>
      <c r="C3088" s="48" t="s">
        <v>11</v>
      </c>
      <c r="D3088" s="49">
        <v>56</v>
      </c>
      <c r="E3088" s="49">
        <v>0</v>
      </c>
      <c r="F3088" s="49">
        <v>108</v>
      </c>
      <c r="G3088" s="49">
        <v>0</v>
      </c>
      <c r="H3088" s="49">
        <v>0</v>
      </c>
      <c r="I3088" s="50">
        <v>80</v>
      </c>
      <c r="J3088" s="50">
        <v>20</v>
      </c>
      <c r="K3088" s="50">
        <v>53</v>
      </c>
      <c r="L3088" s="50">
        <v>53</v>
      </c>
      <c r="M3088" s="50">
        <v>0</v>
      </c>
      <c r="N3088" s="51">
        <f>D3088*$D$10</f>
        <v>75.600000000000009</v>
      </c>
      <c r="O3088" s="51">
        <f>E3088*$E$10</f>
        <v>0</v>
      </c>
      <c r="P3088" s="51">
        <f>F3088*$F$10</f>
        <v>145.80000000000001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75.600000000000009</v>
      </c>
      <c r="T3088" s="51">
        <f>(O3088/100)*(K3088*$J$10)</f>
        <v>0</v>
      </c>
      <c r="U3088" s="51">
        <f>(P3088/100)*(K3088*$K$10)+(P3088/100)*(L3088*$L$10)</f>
        <v>216.3672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385"/>
        <v>151.20000000000002</v>
      </c>
      <c r="Y3088" s="51">
        <f t="shared" si="386"/>
        <v>0</v>
      </c>
      <c r="Z3088" s="51">
        <f t="shared" si="387"/>
        <v>362.16719999999998</v>
      </c>
      <c r="AA3088" s="51">
        <f t="shared" si="388"/>
        <v>0</v>
      </c>
      <c r="AB3088" s="51">
        <f t="shared" si="389"/>
        <v>0</v>
      </c>
      <c r="AC3088" s="52">
        <f t="shared" si="390"/>
        <v>513.4</v>
      </c>
      <c r="AD3088" s="53">
        <f>(ROUND(AC3088-AC3081,1)/AC3081)</f>
        <v>0.19841269841269843</v>
      </c>
      <c r="AE3088" s="44"/>
      <c r="AF3088" s="45"/>
    </row>
    <row r="3089" spans="1:32" x14ac:dyDescent="0.25">
      <c r="A3089" s="46" t="s">
        <v>36</v>
      </c>
      <c r="B3089" s="61"/>
      <c r="C3089" s="48" t="s">
        <v>12</v>
      </c>
      <c r="D3089" s="49">
        <v>56</v>
      </c>
      <c r="E3089" s="49">
        <v>0</v>
      </c>
      <c r="F3089" s="49">
        <v>0</v>
      </c>
      <c r="G3089" s="49">
        <v>108</v>
      </c>
      <c r="H3089" s="49">
        <v>0</v>
      </c>
      <c r="I3089" s="50">
        <v>80</v>
      </c>
      <c r="J3089" s="50">
        <v>20</v>
      </c>
      <c r="K3089" s="50">
        <v>0</v>
      </c>
      <c r="L3089" s="50">
        <v>106</v>
      </c>
      <c r="M3089" s="50">
        <v>0</v>
      </c>
      <c r="N3089" s="51">
        <f>D3089*$D$11</f>
        <v>75.600000000000009</v>
      </c>
      <c r="O3089" s="51">
        <f>E3089*$E$11</f>
        <v>0</v>
      </c>
      <c r="P3089" s="51">
        <f>F3089*$F$11</f>
        <v>0</v>
      </c>
      <c r="Q3089" s="51">
        <f>G3089*$G$11</f>
        <v>145.80000000000001</v>
      </c>
      <c r="R3089" s="51">
        <f>H3089*$H$11</f>
        <v>0</v>
      </c>
      <c r="S3089" s="51">
        <f>(N3089/100)*(I3089*$I$11)+(N3089/100)*(J3089*$J$11)</f>
        <v>75.600000000000009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216.3672</v>
      </c>
      <c r="W3089" s="51">
        <f>(R3089/100)*(K3089*$K$11)+(R3089/100)*(L3089*$L$11)</f>
        <v>0</v>
      </c>
      <c r="X3089" s="51">
        <f t="shared" si="385"/>
        <v>151.20000000000002</v>
      </c>
      <c r="Y3089" s="51">
        <f t="shared" si="386"/>
        <v>0</v>
      </c>
      <c r="Z3089" s="51">
        <f t="shared" si="387"/>
        <v>0</v>
      </c>
      <c r="AA3089" s="51">
        <f t="shared" si="388"/>
        <v>362.16719999999998</v>
      </c>
      <c r="AB3089" s="51">
        <f t="shared" si="389"/>
        <v>0</v>
      </c>
      <c r="AC3089" s="52">
        <f t="shared" si="390"/>
        <v>513.4</v>
      </c>
      <c r="AD3089" s="53">
        <f>(ROUND(AC3089-AC3081,1)/AC3081)</f>
        <v>0.19841269841269843</v>
      </c>
      <c r="AE3089" s="44"/>
      <c r="AF3089" s="45"/>
    </row>
    <row r="3090" spans="1:32" x14ac:dyDescent="0.25">
      <c r="A3090" s="46" t="s">
        <v>37</v>
      </c>
      <c r="B3090" s="61"/>
      <c r="C3090" s="48" t="s">
        <v>13</v>
      </c>
      <c r="D3090" s="49">
        <v>56</v>
      </c>
      <c r="E3090" s="49">
        <v>0</v>
      </c>
      <c r="F3090" s="49">
        <v>0</v>
      </c>
      <c r="G3090" s="49">
        <v>0</v>
      </c>
      <c r="H3090" s="49">
        <v>108</v>
      </c>
      <c r="I3090" s="50">
        <v>80</v>
      </c>
      <c r="J3090" s="50">
        <v>20</v>
      </c>
      <c r="K3090" s="50">
        <v>53</v>
      </c>
      <c r="L3090" s="50">
        <v>53</v>
      </c>
      <c r="M3090" s="50">
        <v>0</v>
      </c>
      <c r="N3090" s="51">
        <f>D3090*$D$12</f>
        <v>75.600000000000009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145.80000000000001</v>
      </c>
      <c r="S3090" s="51">
        <f>(N3090/100)*(I3090*$I$12)+(N3090/100)*(J3090*$J$12)</f>
        <v>75.600000000000009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216.3672</v>
      </c>
      <c r="X3090" s="51">
        <f t="shared" si="385"/>
        <v>151.20000000000002</v>
      </c>
      <c r="Y3090" s="51">
        <f t="shared" si="386"/>
        <v>0</v>
      </c>
      <c r="Z3090" s="51">
        <f t="shared" si="387"/>
        <v>0</v>
      </c>
      <c r="AA3090" s="51">
        <f t="shared" si="388"/>
        <v>0</v>
      </c>
      <c r="AB3090" s="51">
        <f t="shared" si="389"/>
        <v>362.16719999999998</v>
      </c>
      <c r="AC3090" s="52">
        <f t="shared" si="390"/>
        <v>513.4</v>
      </c>
      <c r="AD3090" s="53">
        <f>(ROUND(AC3090-AC3081,1)/AC3081)</f>
        <v>0.19841269841269843</v>
      </c>
      <c r="AE3090" s="44"/>
      <c r="AF3090" s="45"/>
    </row>
    <row r="3091" spans="1:32" x14ac:dyDescent="0.25">
      <c r="A3091" s="46" t="s">
        <v>38</v>
      </c>
      <c r="B3091" s="61"/>
      <c r="C3091" s="48" t="s">
        <v>14</v>
      </c>
      <c r="D3091" s="49">
        <v>102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118</v>
      </c>
      <c r="N3091" s="51">
        <f>D3091*$D$13</f>
        <v>137.70000000000002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324.97200000000004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385"/>
        <v>462.67200000000003</v>
      </c>
      <c r="Y3091" s="51">
        <f t="shared" si="386"/>
        <v>0</v>
      </c>
      <c r="Z3091" s="51">
        <f t="shared" si="387"/>
        <v>0</v>
      </c>
      <c r="AA3091" s="51">
        <f t="shared" si="388"/>
        <v>0</v>
      </c>
      <c r="AB3091" s="51">
        <f t="shared" si="389"/>
        <v>0</v>
      </c>
      <c r="AC3091" s="52">
        <f t="shared" si="390"/>
        <v>462.7</v>
      </c>
      <c r="AD3091" s="53">
        <f>(ROUND(AC3091-AC3081,1)/AC3081)</f>
        <v>8.0065359477124176E-2</v>
      </c>
      <c r="AE3091" s="44"/>
      <c r="AF3091" s="45"/>
    </row>
    <row r="3092" spans="1:32" x14ac:dyDescent="0.25">
      <c r="A3092" s="46" t="s">
        <v>39</v>
      </c>
      <c r="B3092" s="61"/>
      <c r="C3092" s="48" t="s">
        <v>15</v>
      </c>
      <c r="D3092" s="49">
        <v>102</v>
      </c>
      <c r="E3092" s="49">
        <v>0</v>
      </c>
      <c r="F3092" s="49">
        <v>0</v>
      </c>
      <c r="G3092" s="49">
        <v>0</v>
      </c>
      <c r="H3092" s="49">
        <v>0</v>
      </c>
      <c r="I3092" s="50">
        <v>80</v>
      </c>
      <c r="J3092" s="50">
        <v>20</v>
      </c>
      <c r="K3092" s="50">
        <v>80</v>
      </c>
      <c r="L3092" s="50">
        <v>0</v>
      </c>
      <c r="M3092" s="50">
        <v>0</v>
      </c>
      <c r="N3092" s="51">
        <f>D3092*$D$14</f>
        <v>137.70000000000002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358.0200000000001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385"/>
        <v>495.72000000000014</v>
      </c>
      <c r="Y3092" s="51">
        <f t="shared" si="386"/>
        <v>0</v>
      </c>
      <c r="Z3092" s="51">
        <f t="shared" si="387"/>
        <v>0</v>
      </c>
      <c r="AA3092" s="51">
        <f t="shared" si="388"/>
        <v>0</v>
      </c>
      <c r="AB3092" s="51">
        <f t="shared" si="389"/>
        <v>0</v>
      </c>
      <c r="AC3092" s="52">
        <f t="shared" si="390"/>
        <v>495.7</v>
      </c>
      <c r="AD3092" s="53">
        <f>(ROUND(AC3092-AC3081,1)/AC3081)</f>
        <v>0.15709617180205415</v>
      </c>
      <c r="AE3092" s="44"/>
      <c r="AF3092" s="45"/>
    </row>
    <row r="3093" spans="1:32" x14ac:dyDescent="0.25">
      <c r="A3093" s="46"/>
      <c r="B3093" s="61"/>
      <c r="C3093" s="48" t="s">
        <v>16</v>
      </c>
      <c r="D3093" s="49">
        <v>102</v>
      </c>
      <c r="E3093" s="49">
        <v>0</v>
      </c>
      <c r="F3093" s="49">
        <v>0</v>
      </c>
      <c r="G3093" s="49">
        <v>0</v>
      </c>
      <c r="H3093" s="49">
        <v>0</v>
      </c>
      <c r="I3093" s="50">
        <v>80</v>
      </c>
      <c r="J3093" s="50">
        <v>20</v>
      </c>
      <c r="K3093" s="50">
        <v>0</v>
      </c>
      <c r="L3093" s="50">
        <v>80</v>
      </c>
      <c r="M3093" s="50">
        <v>0</v>
      </c>
      <c r="N3093" s="51">
        <f>D3093*$D$15</f>
        <v>137.70000000000002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358.0200000000001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385"/>
        <v>495.72000000000014</v>
      </c>
      <c r="Y3093" s="51">
        <f t="shared" si="386"/>
        <v>0</v>
      </c>
      <c r="Z3093" s="51">
        <f t="shared" si="387"/>
        <v>0</v>
      </c>
      <c r="AA3093" s="51">
        <f t="shared" si="388"/>
        <v>0</v>
      </c>
      <c r="AB3093" s="51">
        <f t="shared" si="389"/>
        <v>0</v>
      </c>
      <c r="AC3093" s="52">
        <f t="shared" si="390"/>
        <v>495.7</v>
      </c>
      <c r="AD3093" s="53">
        <f>(ROUND(AC3093-AC3081,1)/AC3081)</f>
        <v>0.15709617180205415</v>
      </c>
      <c r="AE3093" s="44"/>
      <c r="AF3093" s="45"/>
    </row>
    <row r="3094" spans="1:32" x14ac:dyDescent="0.25">
      <c r="A3094" s="46"/>
      <c r="B3094" s="61"/>
      <c r="C3094" s="48" t="s">
        <v>17</v>
      </c>
      <c r="D3094" s="49">
        <v>102</v>
      </c>
      <c r="E3094" s="49">
        <v>0</v>
      </c>
      <c r="F3094" s="49">
        <v>0</v>
      </c>
      <c r="G3094" s="49">
        <v>0</v>
      </c>
      <c r="H3094" s="49">
        <v>0</v>
      </c>
      <c r="I3094" s="50">
        <v>80</v>
      </c>
      <c r="J3094" s="50">
        <v>63</v>
      </c>
      <c r="K3094" s="50">
        <v>0</v>
      </c>
      <c r="L3094" s="50">
        <v>0</v>
      </c>
      <c r="M3094" s="50">
        <v>0</v>
      </c>
      <c r="N3094" s="51">
        <f>D3094*$D$16</f>
        <v>137.70000000000002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327.03750000000002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385"/>
        <v>464.73750000000007</v>
      </c>
      <c r="Y3094" s="51">
        <f t="shared" si="386"/>
        <v>0</v>
      </c>
      <c r="Z3094" s="51">
        <f t="shared" si="387"/>
        <v>0</v>
      </c>
      <c r="AA3094" s="51">
        <f t="shared" si="388"/>
        <v>0</v>
      </c>
      <c r="AB3094" s="51">
        <f t="shared" si="389"/>
        <v>0</v>
      </c>
      <c r="AC3094" s="52">
        <f t="shared" si="390"/>
        <v>464.7</v>
      </c>
      <c r="AD3094" s="53">
        <f>(ROUND(AC3094-AC3081,1)/AC3081)</f>
        <v>8.4733893557422973E-2</v>
      </c>
      <c r="AE3094" s="44" t="s">
        <v>28</v>
      </c>
      <c r="AF3094" s="45"/>
    </row>
    <row r="3095" spans="1:32" x14ac:dyDescent="0.25">
      <c r="A3095" s="46"/>
      <c r="B3095" s="61"/>
      <c r="C3095" s="48" t="s">
        <v>18</v>
      </c>
      <c r="D3095" s="49">
        <v>102</v>
      </c>
      <c r="E3095" s="49">
        <v>0</v>
      </c>
      <c r="F3095" s="49">
        <v>0</v>
      </c>
      <c r="G3095" s="49">
        <v>0</v>
      </c>
      <c r="H3095" s="49">
        <v>0</v>
      </c>
      <c r="I3095" s="50">
        <v>105</v>
      </c>
      <c r="J3095" s="50">
        <v>20</v>
      </c>
      <c r="K3095" s="50">
        <v>0</v>
      </c>
      <c r="L3095" s="50">
        <v>0</v>
      </c>
      <c r="M3095" s="50">
        <v>0</v>
      </c>
      <c r="N3095" s="51">
        <f>D3095*$D$17</f>
        <v>137.70000000000002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389.00250000000005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385"/>
        <v>526.7025000000001</v>
      </c>
      <c r="Y3095" s="51">
        <f t="shared" si="386"/>
        <v>0</v>
      </c>
      <c r="Z3095" s="51">
        <f t="shared" si="387"/>
        <v>0</v>
      </c>
      <c r="AA3095" s="51">
        <f t="shared" si="388"/>
        <v>0</v>
      </c>
      <c r="AB3095" s="51">
        <f t="shared" si="389"/>
        <v>0</v>
      </c>
      <c r="AC3095" s="52">
        <f t="shared" si="390"/>
        <v>526.70000000000005</v>
      </c>
      <c r="AD3095" s="53">
        <f>(ROUND(AC3095-AC3081,1)/AC3081)</f>
        <v>0.22945845004668536</v>
      </c>
      <c r="AE3095" s="44"/>
      <c r="AF3095" s="45"/>
    </row>
    <row r="3096" spans="1:32" x14ac:dyDescent="0.25">
      <c r="A3096" s="54" t="s">
        <v>19</v>
      </c>
      <c r="B3096" s="58" t="s">
        <v>262</v>
      </c>
      <c r="C3096" s="38" t="s">
        <v>50</v>
      </c>
      <c r="D3096" s="39">
        <v>86</v>
      </c>
      <c r="E3096" s="39">
        <v>0</v>
      </c>
      <c r="F3096" s="39">
        <v>0</v>
      </c>
      <c r="G3096" s="39">
        <v>0</v>
      </c>
      <c r="H3096" s="39">
        <v>50</v>
      </c>
      <c r="I3096" s="40">
        <v>50</v>
      </c>
      <c r="J3096" s="40">
        <v>25</v>
      </c>
      <c r="K3096" s="40">
        <v>20</v>
      </c>
      <c r="L3096" s="40">
        <v>20</v>
      </c>
      <c r="M3096" s="40">
        <v>0</v>
      </c>
      <c r="N3096" s="41">
        <f>D3096*$D$3</f>
        <v>120.39999999999999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70</v>
      </c>
      <c r="S3096" s="41">
        <f>(N3096/100)*(I3096*$I$3)+(N3096/100)*(J3096*$J$3)</f>
        <v>180.6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56</v>
      </c>
      <c r="X3096" s="41">
        <f t="shared" si="385"/>
        <v>301</v>
      </c>
      <c r="Y3096" s="41">
        <f t="shared" si="386"/>
        <v>0</v>
      </c>
      <c r="Z3096" s="41">
        <f t="shared" si="387"/>
        <v>0</v>
      </c>
      <c r="AA3096" s="41">
        <f t="shared" si="388"/>
        <v>0</v>
      </c>
      <c r="AB3096" s="41">
        <f t="shared" si="389"/>
        <v>126</v>
      </c>
      <c r="AC3096" s="42">
        <f t="shared" si="390"/>
        <v>427</v>
      </c>
      <c r="AD3096" s="43"/>
      <c r="AE3096" s="44"/>
      <c r="AF3096" s="45"/>
    </row>
    <row r="3097" spans="1:32" x14ac:dyDescent="0.25">
      <c r="A3097" s="46" t="s">
        <v>29</v>
      </c>
      <c r="B3097" s="59">
        <v>16</v>
      </c>
      <c r="C3097" s="48" t="s">
        <v>5</v>
      </c>
      <c r="D3097" s="49">
        <v>86</v>
      </c>
      <c r="E3097" s="49">
        <v>0</v>
      </c>
      <c r="F3097" s="49">
        <v>0</v>
      </c>
      <c r="G3097" s="49">
        <v>0</v>
      </c>
      <c r="H3097" s="49">
        <v>50</v>
      </c>
      <c r="I3097" s="50">
        <v>75</v>
      </c>
      <c r="J3097" s="50">
        <v>45</v>
      </c>
      <c r="K3097" s="50">
        <v>20</v>
      </c>
      <c r="L3097" s="50">
        <v>20</v>
      </c>
      <c r="M3097" s="50">
        <v>0</v>
      </c>
      <c r="N3097" s="51">
        <f>D3097*$D$4</f>
        <v>116.10000000000001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67.5</v>
      </c>
      <c r="S3097" s="51">
        <f>(N3097/100)*(I3097*$I$4)+(N3097/100)*(J3097*$J$4)</f>
        <v>278.64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54</v>
      </c>
      <c r="X3097" s="51">
        <f t="shared" si="385"/>
        <v>394.74</v>
      </c>
      <c r="Y3097" s="51">
        <f t="shared" si="386"/>
        <v>0</v>
      </c>
      <c r="Z3097" s="51">
        <f t="shared" si="387"/>
        <v>0</v>
      </c>
      <c r="AA3097" s="51">
        <f t="shared" si="388"/>
        <v>0</v>
      </c>
      <c r="AB3097" s="51">
        <f t="shared" si="389"/>
        <v>121.5</v>
      </c>
      <c r="AC3097" s="52">
        <f t="shared" si="390"/>
        <v>516.20000000000005</v>
      </c>
      <c r="AD3097" s="53">
        <f>(ROUND(AC3097-AC3096,1)/AC3096)</f>
        <v>0.2088992974238876</v>
      </c>
      <c r="AE3097" s="44"/>
      <c r="AF3097" s="45"/>
    </row>
    <row r="3098" spans="1:32" x14ac:dyDescent="0.25">
      <c r="A3098" s="46" t="s">
        <v>30</v>
      </c>
      <c r="B3098" s="59">
        <v>10</v>
      </c>
      <c r="C3098" s="48" t="s">
        <v>6</v>
      </c>
      <c r="D3098" s="49">
        <v>86</v>
      </c>
      <c r="E3098" s="49">
        <v>0</v>
      </c>
      <c r="F3098" s="49">
        <v>0</v>
      </c>
      <c r="G3098" s="49">
        <v>0</v>
      </c>
      <c r="H3098" s="49">
        <v>50</v>
      </c>
      <c r="I3098" s="50">
        <v>50</v>
      </c>
      <c r="J3098" s="50">
        <v>25</v>
      </c>
      <c r="K3098" s="50">
        <v>20</v>
      </c>
      <c r="L3098" s="50">
        <v>20</v>
      </c>
      <c r="M3098" s="50">
        <v>0</v>
      </c>
      <c r="N3098" s="51">
        <f>D3098*$D$5</f>
        <v>120.39999999999999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70</v>
      </c>
      <c r="S3098" s="51">
        <f>(N3098/100)*(I3098*$I$5)+(N3098/100)*(J3098*$J$5)</f>
        <v>180.6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56</v>
      </c>
      <c r="X3098" s="51">
        <f t="shared" si="385"/>
        <v>301</v>
      </c>
      <c r="Y3098" s="51">
        <f t="shared" si="386"/>
        <v>0</v>
      </c>
      <c r="Z3098" s="51">
        <f t="shared" si="387"/>
        <v>0</v>
      </c>
      <c r="AA3098" s="51">
        <f t="shared" si="388"/>
        <v>0</v>
      </c>
      <c r="AB3098" s="51">
        <f t="shared" si="389"/>
        <v>126</v>
      </c>
      <c r="AC3098" s="52">
        <f t="shared" si="390"/>
        <v>427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59">
        <v>20</v>
      </c>
      <c r="C3099" s="48" t="s">
        <v>7</v>
      </c>
      <c r="D3099" s="49">
        <v>86</v>
      </c>
      <c r="E3099" s="49">
        <v>0</v>
      </c>
      <c r="F3099" s="49">
        <v>0</v>
      </c>
      <c r="G3099" s="49">
        <v>0</v>
      </c>
      <c r="H3099" s="49">
        <v>50</v>
      </c>
      <c r="I3099" s="50">
        <v>50</v>
      </c>
      <c r="J3099" s="50">
        <v>25</v>
      </c>
      <c r="K3099" s="50">
        <v>20</v>
      </c>
      <c r="L3099" s="50">
        <v>20</v>
      </c>
      <c r="M3099" s="50">
        <v>0</v>
      </c>
      <c r="N3099" s="51">
        <f>D3099*$D$6</f>
        <v>120.39999999999999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70</v>
      </c>
      <c r="S3099" s="51">
        <f>(N3099/100)*(I3099*$I$6)+(N3099/100)*(J3099*$J$6)</f>
        <v>180.6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56</v>
      </c>
      <c r="X3099" s="51">
        <f t="shared" si="385"/>
        <v>301</v>
      </c>
      <c r="Y3099" s="51">
        <f t="shared" si="386"/>
        <v>0</v>
      </c>
      <c r="Z3099" s="51">
        <f t="shared" si="387"/>
        <v>0</v>
      </c>
      <c r="AA3099" s="51">
        <f t="shared" si="388"/>
        <v>0</v>
      </c>
      <c r="AB3099" s="51">
        <f t="shared" si="389"/>
        <v>126</v>
      </c>
      <c r="AC3099" s="52">
        <f t="shared" si="390"/>
        <v>427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59">
        <v>20</v>
      </c>
      <c r="C3100" s="48" t="s">
        <v>8</v>
      </c>
      <c r="D3100" s="49">
        <v>86</v>
      </c>
      <c r="E3100" s="49">
        <v>0</v>
      </c>
      <c r="F3100" s="49">
        <v>0</v>
      </c>
      <c r="G3100" s="49">
        <v>0</v>
      </c>
      <c r="H3100" s="49">
        <v>50</v>
      </c>
      <c r="I3100" s="50">
        <v>50</v>
      </c>
      <c r="J3100" s="50">
        <v>25</v>
      </c>
      <c r="K3100" s="50">
        <v>20</v>
      </c>
      <c r="L3100" s="50">
        <v>20</v>
      </c>
      <c r="M3100" s="50">
        <v>0</v>
      </c>
      <c r="N3100" s="51">
        <f>D3100*$D$7</f>
        <v>120.39999999999999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70</v>
      </c>
      <c r="S3100" s="51">
        <f>(N3100/100)*(I3100*$I$7)+(N3100/100)*(J3100*$J$7)</f>
        <v>180.6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56</v>
      </c>
      <c r="X3100" s="51">
        <f t="shared" si="385"/>
        <v>301</v>
      </c>
      <c r="Y3100" s="51">
        <f t="shared" si="386"/>
        <v>0</v>
      </c>
      <c r="Z3100" s="51">
        <f t="shared" si="387"/>
        <v>0</v>
      </c>
      <c r="AA3100" s="51">
        <f t="shared" si="388"/>
        <v>0</v>
      </c>
      <c r="AB3100" s="51">
        <f t="shared" si="389"/>
        <v>126</v>
      </c>
      <c r="AC3100" s="52">
        <f t="shared" si="390"/>
        <v>427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59"/>
      <c r="C3101" s="48" t="s">
        <v>9</v>
      </c>
      <c r="D3101" s="49">
        <v>86</v>
      </c>
      <c r="E3101" s="49">
        <v>0</v>
      </c>
      <c r="F3101" s="49">
        <v>0</v>
      </c>
      <c r="G3101" s="49">
        <v>0</v>
      </c>
      <c r="H3101" s="49">
        <v>50</v>
      </c>
      <c r="I3101" s="50">
        <v>50</v>
      </c>
      <c r="J3101" s="50">
        <v>25</v>
      </c>
      <c r="K3101" s="50">
        <v>20</v>
      </c>
      <c r="L3101" s="50">
        <v>20</v>
      </c>
      <c r="M3101" s="50">
        <v>0</v>
      </c>
      <c r="N3101" s="51">
        <f>D3101*$D$8</f>
        <v>120.39999999999999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70</v>
      </c>
      <c r="S3101" s="51">
        <f>(N3101/100)*(I3101*$I$8)+(N3101/100)*(J3101*$J$8)</f>
        <v>180.6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56</v>
      </c>
      <c r="X3101" s="51">
        <f t="shared" si="385"/>
        <v>301</v>
      </c>
      <c r="Y3101" s="51">
        <f t="shared" si="386"/>
        <v>0</v>
      </c>
      <c r="Z3101" s="51">
        <f t="shared" si="387"/>
        <v>0</v>
      </c>
      <c r="AA3101" s="51">
        <f t="shared" si="388"/>
        <v>0</v>
      </c>
      <c r="AB3101" s="51">
        <f t="shared" si="389"/>
        <v>126</v>
      </c>
      <c r="AC3101" s="52">
        <f t="shared" si="390"/>
        <v>427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59"/>
      <c r="C3102" s="48" t="s">
        <v>10</v>
      </c>
      <c r="D3102" s="49">
        <v>43</v>
      </c>
      <c r="E3102" s="49">
        <v>120</v>
      </c>
      <c r="F3102" s="49">
        <v>0</v>
      </c>
      <c r="G3102" s="49">
        <v>0</v>
      </c>
      <c r="H3102" s="49">
        <v>0</v>
      </c>
      <c r="I3102" s="50">
        <v>50</v>
      </c>
      <c r="J3102" s="50">
        <v>25</v>
      </c>
      <c r="K3102" s="50">
        <v>110</v>
      </c>
      <c r="L3102" s="50">
        <v>0</v>
      </c>
      <c r="M3102" s="50">
        <v>0</v>
      </c>
      <c r="N3102" s="51">
        <f>D3102*$D$9</f>
        <v>58.050000000000004</v>
      </c>
      <c r="O3102" s="51">
        <f>E3102*$E$9</f>
        <v>162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43.537500000000001</v>
      </c>
      <c r="T3102" s="51">
        <f>(O3102/100)*(K3102*$K$9)</f>
        <v>249.48000000000002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385"/>
        <v>101.58750000000001</v>
      </c>
      <c r="Y3102" s="51">
        <f t="shared" si="386"/>
        <v>411.48</v>
      </c>
      <c r="Z3102" s="51">
        <f t="shared" si="387"/>
        <v>0</v>
      </c>
      <c r="AA3102" s="51">
        <f t="shared" si="388"/>
        <v>0</v>
      </c>
      <c r="AB3102" s="51">
        <f t="shared" si="389"/>
        <v>0</v>
      </c>
      <c r="AC3102" s="52">
        <f t="shared" si="390"/>
        <v>513.1</v>
      </c>
      <c r="AD3102" s="53">
        <f>(ROUND(AC3102-AC3096,1)/AC3096)</f>
        <v>0.20163934426229507</v>
      </c>
      <c r="AE3102" s="44"/>
      <c r="AF3102" s="45"/>
    </row>
    <row r="3103" spans="1:32" x14ac:dyDescent="0.25">
      <c r="A3103" s="46" t="s">
        <v>35</v>
      </c>
      <c r="B3103" s="59"/>
      <c r="C3103" s="48" t="s">
        <v>11</v>
      </c>
      <c r="D3103" s="49">
        <v>43</v>
      </c>
      <c r="E3103" s="49">
        <v>0</v>
      </c>
      <c r="F3103" s="49">
        <v>120</v>
      </c>
      <c r="G3103" s="49">
        <v>0</v>
      </c>
      <c r="H3103" s="49">
        <v>0</v>
      </c>
      <c r="I3103" s="50">
        <v>50</v>
      </c>
      <c r="J3103" s="50">
        <v>25</v>
      </c>
      <c r="K3103" s="50">
        <v>55</v>
      </c>
      <c r="L3103" s="50">
        <v>55</v>
      </c>
      <c r="M3103" s="50">
        <v>0</v>
      </c>
      <c r="N3103" s="51">
        <f>D3103*$D$10</f>
        <v>58.050000000000004</v>
      </c>
      <c r="O3103" s="51">
        <f>E3103*$E$10</f>
        <v>0</v>
      </c>
      <c r="P3103" s="51">
        <f>F3103*$F$10</f>
        <v>162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43.537500000000001</v>
      </c>
      <c r="T3103" s="51">
        <f>(O3103/100)*(K3103*$J$10)</f>
        <v>0</v>
      </c>
      <c r="U3103" s="51">
        <f>(P3103/100)*(K3103*$K$10)+(P3103/100)*(L3103*$L$10)</f>
        <v>249.48000000000002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385"/>
        <v>101.58750000000001</v>
      </c>
      <c r="Y3103" s="51">
        <f t="shared" si="386"/>
        <v>0</v>
      </c>
      <c r="Z3103" s="51">
        <f t="shared" si="387"/>
        <v>411.48</v>
      </c>
      <c r="AA3103" s="51">
        <f t="shared" si="388"/>
        <v>0</v>
      </c>
      <c r="AB3103" s="51">
        <f t="shared" si="389"/>
        <v>0</v>
      </c>
      <c r="AC3103" s="52">
        <f t="shared" si="390"/>
        <v>513.1</v>
      </c>
      <c r="AD3103" s="53">
        <f>(ROUND(AC3103-AC3096,1)/AC3096)</f>
        <v>0.20163934426229507</v>
      </c>
      <c r="AE3103" s="44"/>
      <c r="AF3103" s="45"/>
    </row>
    <row r="3104" spans="1:32" x14ac:dyDescent="0.25">
      <c r="A3104" s="46" t="s">
        <v>36</v>
      </c>
      <c r="B3104" s="59"/>
      <c r="C3104" s="48" t="s">
        <v>12</v>
      </c>
      <c r="D3104" s="49">
        <v>43</v>
      </c>
      <c r="E3104" s="49">
        <v>0</v>
      </c>
      <c r="F3104" s="49">
        <v>0</v>
      </c>
      <c r="G3104" s="49">
        <v>120</v>
      </c>
      <c r="H3104" s="49">
        <v>0</v>
      </c>
      <c r="I3104" s="50">
        <v>50</v>
      </c>
      <c r="J3104" s="50">
        <v>25</v>
      </c>
      <c r="K3104" s="50">
        <v>0</v>
      </c>
      <c r="L3104" s="50">
        <v>110</v>
      </c>
      <c r="M3104" s="50">
        <v>0</v>
      </c>
      <c r="N3104" s="51">
        <f>D3104*$D$11</f>
        <v>58.050000000000004</v>
      </c>
      <c r="O3104" s="51">
        <f>E3104*$E$11</f>
        <v>0</v>
      </c>
      <c r="P3104" s="51">
        <f>F3104*$F$11</f>
        <v>0</v>
      </c>
      <c r="Q3104" s="51">
        <f>G3104*$G$11</f>
        <v>162</v>
      </c>
      <c r="R3104" s="51">
        <f>H3104*$H$11</f>
        <v>0</v>
      </c>
      <c r="S3104" s="51">
        <f>(N3104/100)*(I3104*$I$11)+(N3104/100)*(J3104*$J$11)</f>
        <v>43.537500000000001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249.48000000000002</v>
      </c>
      <c r="W3104" s="51">
        <f>(R3104/100)*(K3104*$K$11)+(R3104/100)*(L3104*$L$11)</f>
        <v>0</v>
      </c>
      <c r="X3104" s="51">
        <f t="shared" si="385"/>
        <v>101.58750000000001</v>
      </c>
      <c r="Y3104" s="51">
        <f t="shared" si="386"/>
        <v>0</v>
      </c>
      <c r="Z3104" s="51">
        <f t="shared" si="387"/>
        <v>0</v>
      </c>
      <c r="AA3104" s="51">
        <f t="shared" si="388"/>
        <v>411.48</v>
      </c>
      <c r="AB3104" s="51">
        <f t="shared" si="389"/>
        <v>0</v>
      </c>
      <c r="AC3104" s="52">
        <f t="shared" si="390"/>
        <v>513.1</v>
      </c>
      <c r="AD3104" s="53">
        <f>(ROUND(AC3104-AC3096,1)/AC3096)</f>
        <v>0.20163934426229507</v>
      </c>
      <c r="AE3104" s="44"/>
      <c r="AF3104" s="45"/>
    </row>
    <row r="3105" spans="1:32" x14ac:dyDescent="0.25">
      <c r="A3105" s="46" t="s">
        <v>37</v>
      </c>
      <c r="B3105" s="59"/>
      <c r="C3105" s="48" t="s">
        <v>13</v>
      </c>
      <c r="D3105" s="49">
        <v>43</v>
      </c>
      <c r="E3105" s="49">
        <v>0</v>
      </c>
      <c r="F3105" s="49">
        <v>0</v>
      </c>
      <c r="G3105" s="49">
        <v>0</v>
      </c>
      <c r="H3105" s="49">
        <v>120</v>
      </c>
      <c r="I3105" s="50">
        <v>50</v>
      </c>
      <c r="J3105" s="50">
        <v>25</v>
      </c>
      <c r="K3105" s="50">
        <v>60</v>
      </c>
      <c r="L3105" s="50">
        <v>60</v>
      </c>
      <c r="M3105" s="50">
        <v>0</v>
      </c>
      <c r="N3105" s="51">
        <f>D3105*$D$12</f>
        <v>58.050000000000004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162</v>
      </c>
      <c r="S3105" s="51">
        <f>(N3105/100)*(I3105*$I$12)+(N3105/100)*(J3105*$J$12)</f>
        <v>43.537500000000001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272.16000000000003</v>
      </c>
      <c r="X3105" s="51">
        <f t="shared" si="385"/>
        <v>101.58750000000001</v>
      </c>
      <c r="Y3105" s="51">
        <f t="shared" si="386"/>
        <v>0</v>
      </c>
      <c r="Z3105" s="51">
        <f t="shared" si="387"/>
        <v>0</v>
      </c>
      <c r="AA3105" s="51">
        <f t="shared" si="388"/>
        <v>0</v>
      </c>
      <c r="AB3105" s="51">
        <f t="shared" si="389"/>
        <v>434.16</v>
      </c>
      <c r="AC3105" s="52">
        <f t="shared" si="390"/>
        <v>535.70000000000005</v>
      </c>
      <c r="AD3105" s="53">
        <f>(ROUND(AC3105-AC3096,1)/AC3096)</f>
        <v>0.25456674473067914</v>
      </c>
      <c r="AE3105" s="44"/>
      <c r="AF3105" s="45"/>
    </row>
    <row r="3106" spans="1:32" x14ac:dyDescent="0.25">
      <c r="A3106" s="46" t="s">
        <v>38</v>
      </c>
      <c r="B3106" s="59"/>
      <c r="C3106" s="48" t="s">
        <v>14</v>
      </c>
      <c r="D3106" s="49">
        <v>86</v>
      </c>
      <c r="E3106" s="49">
        <v>0</v>
      </c>
      <c r="F3106" s="49">
        <v>0</v>
      </c>
      <c r="G3106" s="49">
        <v>0</v>
      </c>
      <c r="H3106" s="49">
        <v>50</v>
      </c>
      <c r="I3106" s="50">
        <v>0</v>
      </c>
      <c r="J3106" s="50">
        <v>0</v>
      </c>
      <c r="K3106" s="50">
        <v>0</v>
      </c>
      <c r="L3106" s="50">
        <v>0</v>
      </c>
      <c r="M3106" s="50">
        <v>95</v>
      </c>
      <c r="N3106" s="51">
        <f>D3106*$D$13</f>
        <v>116.10000000000001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67.5</v>
      </c>
      <c r="S3106" s="51">
        <f>(N3106/100)*(I3106*$I$13)+(N3106/100)*(J3106*$J$13)+(N3106/100)*(M3106*$M$13)</f>
        <v>220.59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128.25</v>
      </c>
      <c r="X3106" s="51">
        <f t="shared" si="385"/>
        <v>336.69</v>
      </c>
      <c r="Y3106" s="51">
        <f t="shared" si="386"/>
        <v>0</v>
      </c>
      <c r="Z3106" s="51">
        <f t="shared" si="387"/>
        <v>0</v>
      </c>
      <c r="AA3106" s="51">
        <f t="shared" si="388"/>
        <v>0</v>
      </c>
      <c r="AB3106" s="51">
        <f t="shared" si="389"/>
        <v>195.75</v>
      </c>
      <c r="AC3106" s="52">
        <f t="shared" si="390"/>
        <v>532.4</v>
      </c>
      <c r="AD3106" s="53">
        <f>(ROUND(AC3106-AC3096,1)/AC3096)</f>
        <v>0.24683840749414521</v>
      </c>
      <c r="AE3106" s="44"/>
      <c r="AF3106" s="45"/>
    </row>
    <row r="3107" spans="1:32" x14ac:dyDescent="0.25">
      <c r="A3107" s="46" t="s">
        <v>39</v>
      </c>
      <c r="B3107" s="59"/>
      <c r="C3107" s="48" t="s">
        <v>15</v>
      </c>
      <c r="D3107" s="49">
        <v>100</v>
      </c>
      <c r="E3107" s="49">
        <v>0</v>
      </c>
      <c r="F3107" s="49">
        <v>0</v>
      </c>
      <c r="G3107" s="49">
        <v>0</v>
      </c>
      <c r="H3107" s="49">
        <v>0</v>
      </c>
      <c r="I3107" s="50">
        <v>50</v>
      </c>
      <c r="J3107" s="50">
        <v>25</v>
      </c>
      <c r="K3107" s="50">
        <v>110</v>
      </c>
      <c r="L3107" s="50">
        <v>0</v>
      </c>
      <c r="M3107" s="50">
        <v>0</v>
      </c>
      <c r="N3107" s="51">
        <f>D3107*$D$14</f>
        <v>135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398.25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385"/>
        <v>533.25</v>
      </c>
      <c r="Y3107" s="51">
        <f t="shared" si="386"/>
        <v>0</v>
      </c>
      <c r="Z3107" s="51">
        <f t="shared" si="387"/>
        <v>0</v>
      </c>
      <c r="AA3107" s="51">
        <f t="shared" si="388"/>
        <v>0</v>
      </c>
      <c r="AB3107" s="51">
        <f t="shared" si="389"/>
        <v>0</v>
      </c>
      <c r="AC3107" s="52">
        <f t="shared" si="390"/>
        <v>533.29999999999995</v>
      </c>
      <c r="AD3107" s="53">
        <f>(ROUND(AC3107-AC3096,1)/AC3096)</f>
        <v>0.24894613583138173</v>
      </c>
      <c r="AE3107" s="44"/>
      <c r="AF3107" s="45"/>
    </row>
    <row r="3108" spans="1:32" x14ac:dyDescent="0.25">
      <c r="A3108" s="46"/>
      <c r="B3108" s="59"/>
      <c r="C3108" s="48" t="s">
        <v>16</v>
      </c>
      <c r="D3108" s="49">
        <v>100</v>
      </c>
      <c r="E3108" s="49">
        <v>0</v>
      </c>
      <c r="F3108" s="49">
        <v>0</v>
      </c>
      <c r="G3108" s="49">
        <v>0</v>
      </c>
      <c r="H3108" s="49">
        <v>0</v>
      </c>
      <c r="I3108" s="50">
        <v>50</v>
      </c>
      <c r="J3108" s="50">
        <v>25</v>
      </c>
      <c r="K3108" s="50">
        <v>0</v>
      </c>
      <c r="L3108" s="50">
        <v>110</v>
      </c>
      <c r="M3108" s="50">
        <v>0</v>
      </c>
      <c r="N3108" s="51">
        <f>D3108*$D$15</f>
        <v>135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398.25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385"/>
        <v>533.25</v>
      </c>
      <c r="Y3108" s="51">
        <f t="shared" si="386"/>
        <v>0</v>
      </c>
      <c r="Z3108" s="51">
        <f t="shared" si="387"/>
        <v>0</v>
      </c>
      <c r="AA3108" s="51">
        <f t="shared" si="388"/>
        <v>0</v>
      </c>
      <c r="AB3108" s="51">
        <f t="shared" si="389"/>
        <v>0</v>
      </c>
      <c r="AC3108" s="52">
        <f t="shared" si="390"/>
        <v>533.29999999999995</v>
      </c>
      <c r="AD3108" s="53">
        <f>(ROUND(AC3108-AC3096,1)/AC3096)</f>
        <v>0.24894613583138173</v>
      </c>
      <c r="AE3108" s="44"/>
      <c r="AF3108" s="45"/>
    </row>
    <row r="3109" spans="1:32" x14ac:dyDescent="0.25">
      <c r="A3109" s="46"/>
      <c r="B3109" s="59"/>
      <c r="C3109" s="48" t="s">
        <v>17</v>
      </c>
      <c r="D3109" s="49">
        <v>86</v>
      </c>
      <c r="E3109" s="49">
        <v>0</v>
      </c>
      <c r="F3109" s="49">
        <v>0</v>
      </c>
      <c r="G3109" s="49">
        <v>0</v>
      </c>
      <c r="H3109" s="49">
        <v>50</v>
      </c>
      <c r="I3109" s="50">
        <v>50</v>
      </c>
      <c r="J3109" s="50">
        <v>65</v>
      </c>
      <c r="K3109" s="50">
        <v>20</v>
      </c>
      <c r="L3109" s="50">
        <v>20</v>
      </c>
      <c r="M3109" s="50">
        <v>0</v>
      </c>
      <c r="N3109" s="51">
        <f>D3109*$D$16</f>
        <v>116.10000000000001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67.5</v>
      </c>
      <c r="S3109" s="51">
        <f>(N3109/100)*(I3109*$I$16)+(N3109/100)*(J3109*$J$16)</f>
        <v>246.71250000000001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27</v>
      </c>
      <c r="X3109" s="51">
        <f t="shared" si="385"/>
        <v>362.8125</v>
      </c>
      <c r="Y3109" s="51">
        <f t="shared" si="386"/>
        <v>0</v>
      </c>
      <c r="Z3109" s="51">
        <f t="shared" si="387"/>
        <v>0</v>
      </c>
      <c r="AA3109" s="51">
        <f t="shared" si="388"/>
        <v>0</v>
      </c>
      <c r="AB3109" s="51">
        <f t="shared" si="389"/>
        <v>94.5</v>
      </c>
      <c r="AC3109" s="52">
        <f t="shared" si="390"/>
        <v>457.3</v>
      </c>
      <c r="AD3109" s="53">
        <f>(ROUND(AC3109-AC3096,1)/AC3096)</f>
        <v>7.096018735362998E-2</v>
      </c>
      <c r="AE3109" s="44" t="s">
        <v>28</v>
      </c>
      <c r="AF3109" s="45"/>
    </row>
    <row r="3110" spans="1:32" x14ac:dyDescent="0.25">
      <c r="A3110" s="46"/>
      <c r="B3110" s="59"/>
      <c r="C3110" s="48" t="s">
        <v>18</v>
      </c>
      <c r="D3110" s="49">
        <v>86</v>
      </c>
      <c r="E3110" s="49">
        <v>0</v>
      </c>
      <c r="F3110" s="49">
        <v>0</v>
      </c>
      <c r="G3110" s="49">
        <v>0</v>
      </c>
      <c r="H3110" s="49">
        <v>50</v>
      </c>
      <c r="I3110" s="50">
        <v>90</v>
      </c>
      <c r="J3110" s="50">
        <v>25</v>
      </c>
      <c r="K3110" s="50">
        <v>20</v>
      </c>
      <c r="L3110" s="50">
        <v>20</v>
      </c>
      <c r="M3110" s="50">
        <v>0</v>
      </c>
      <c r="N3110" s="51">
        <f>D3110*$D$17</f>
        <v>116.10000000000001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67.5</v>
      </c>
      <c r="S3110" s="51">
        <f>(N3110/100)*(I3110*$I$17)+(N3110/100)*(J3110*$J$17)</f>
        <v>290.25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27</v>
      </c>
      <c r="X3110" s="51">
        <f t="shared" si="385"/>
        <v>406.35</v>
      </c>
      <c r="Y3110" s="51">
        <f t="shared" si="386"/>
        <v>0</v>
      </c>
      <c r="Z3110" s="51">
        <f t="shared" si="387"/>
        <v>0</v>
      </c>
      <c r="AA3110" s="51">
        <f t="shared" si="388"/>
        <v>0</v>
      </c>
      <c r="AB3110" s="51">
        <f t="shared" si="389"/>
        <v>94.5</v>
      </c>
      <c r="AC3110" s="52">
        <f t="shared" si="390"/>
        <v>500.9</v>
      </c>
      <c r="AD3110" s="53">
        <f>(ROUND(AC3110-AC3096,1)/AC3096)</f>
        <v>0.17306791569086652</v>
      </c>
      <c r="AE3110" s="44"/>
      <c r="AF3110" s="45"/>
    </row>
    <row r="3111" spans="1:32" x14ac:dyDescent="0.25">
      <c r="A3111" s="54" t="s">
        <v>19</v>
      </c>
      <c r="B3111" s="60" t="s">
        <v>263</v>
      </c>
      <c r="C3111" s="38" t="s">
        <v>50</v>
      </c>
      <c r="D3111" s="39">
        <v>101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70</v>
      </c>
      <c r="K3111" s="40">
        <v>0</v>
      </c>
      <c r="L3111" s="40">
        <v>0</v>
      </c>
      <c r="M3111" s="40">
        <v>0</v>
      </c>
      <c r="N3111" s="41">
        <f>D3111*$D$3</f>
        <v>141.39999999999998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282.79999999999995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385"/>
        <v>424.19999999999993</v>
      </c>
      <c r="Y3111" s="41">
        <f t="shared" si="386"/>
        <v>0</v>
      </c>
      <c r="Z3111" s="41">
        <f t="shared" si="387"/>
        <v>0</v>
      </c>
      <c r="AA3111" s="41">
        <f t="shared" si="388"/>
        <v>0</v>
      </c>
      <c r="AB3111" s="41">
        <f t="shared" si="389"/>
        <v>0</v>
      </c>
      <c r="AC3111" s="42">
        <f t="shared" si="390"/>
        <v>424.2</v>
      </c>
      <c r="AD3111" s="43"/>
      <c r="AE3111" s="44"/>
      <c r="AF3111" s="45"/>
    </row>
    <row r="3112" spans="1:32" x14ac:dyDescent="0.25">
      <c r="A3112" s="46" t="s">
        <v>29</v>
      </c>
      <c r="B3112" s="61">
        <v>10</v>
      </c>
      <c r="C3112" s="48" t="s">
        <v>5</v>
      </c>
      <c r="D3112" s="49">
        <v>101</v>
      </c>
      <c r="E3112" s="49">
        <v>0</v>
      </c>
      <c r="F3112" s="49">
        <v>0</v>
      </c>
      <c r="G3112" s="49">
        <v>0</v>
      </c>
      <c r="H3112" s="49">
        <v>0</v>
      </c>
      <c r="I3112" s="50">
        <v>47</v>
      </c>
      <c r="J3112" s="50">
        <v>86</v>
      </c>
      <c r="K3112" s="50">
        <v>0</v>
      </c>
      <c r="L3112" s="50">
        <v>0</v>
      </c>
      <c r="M3112" s="50">
        <v>0</v>
      </c>
      <c r="N3112" s="51">
        <f>D3112*$D$4</f>
        <v>136.35000000000002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362.69100000000003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385"/>
        <v>499.04100000000005</v>
      </c>
      <c r="Y3112" s="51">
        <f t="shared" si="386"/>
        <v>0</v>
      </c>
      <c r="Z3112" s="51">
        <f t="shared" si="387"/>
        <v>0</v>
      </c>
      <c r="AA3112" s="51">
        <f t="shared" si="388"/>
        <v>0</v>
      </c>
      <c r="AB3112" s="51">
        <f t="shared" si="389"/>
        <v>0</v>
      </c>
      <c r="AC3112" s="52">
        <f t="shared" si="390"/>
        <v>499</v>
      </c>
      <c r="AD3112" s="53">
        <f>(ROUND(AC3112-AC3111,1)/AC3111)</f>
        <v>0.17633191890617633</v>
      </c>
      <c r="AE3112" s="44"/>
      <c r="AF3112" s="45"/>
    </row>
    <row r="3113" spans="1:32" x14ac:dyDescent="0.25">
      <c r="A3113" s="46" t="s">
        <v>30</v>
      </c>
      <c r="B3113" s="61">
        <v>18</v>
      </c>
      <c r="C3113" s="48" t="s">
        <v>6</v>
      </c>
      <c r="D3113" s="49">
        <v>101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70</v>
      </c>
      <c r="K3113" s="50">
        <v>0</v>
      </c>
      <c r="L3113" s="50">
        <v>0</v>
      </c>
      <c r="M3113" s="50">
        <v>0</v>
      </c>
      <c r="N3113" s="51">
        <f>D3113*$D$5</f>
        <v>141.39999999999998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282.79999999999995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385"/>
        <v>424.19999999999993</v>
      </c>
      <c r="Y3113" s="51">
        <f t="shared" si="386"/>
        <v>0</v>
      </c>
      <c r="Z3113" s="51">
        <f t="shared" si="387"/>
        <v>0</v>
      </c>
      <c r="AA3113" s="51">
        <f t="shared" si="388"/>
        <v>0</v>
      </c>
      <c r="AB3113" s="51">
        <f t="shared" si="389"/>
        <v>0</v>
      </c>
      <c r="AC3113" s="52">
        <f t="shared" si="390"/>
        <v>424.2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61">
        <v>0</v>
      </c>
      <c r="C3114" s="48" t="s">
        <v>7</v>
      </c>
      <c r="D3114" s="49">
        <v>101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70</v>
      </c>
      <c r="K3114" s="50">
        <v>0</v>
      </c>
      <c r="L3114" s="50">
        <v>0</v>
      </c>
      <c r="M3114" s="50">
        <v>0</v>
      </c>
      <c r="N3114" s="51">
        <f>D3114*$D$6</f>
        <v>141.39999999999998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282.79999999999995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385"/>
        <v>424.19999999999993</v>
      </c>
      <c r="Y3114" s="51">
        <f t="shared" si="386"/>
        <v>0</v>
      </c>
      <c r="Z3114" s="51">
        <f t="shared" si="387"/>
        <v>0</v>
      </c>
      <c r="AA3114" s="51">
        <f t="shared" si="388"/>
        <v>0</v>
      </c>
      <c r="AB3114" s="51">
        <f t="shared" si="389"/>
        <v>0</v>
      </c>
      <c r="AC3114" s="52">
        <f t="shared" si="390"/>
        <v>424.2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61">
        <v>0</v>
      </c>
      <c r="C3115" s="48" t="s">
        <v>8</v>
      </c>
      <c r="D3115" s="49">
        <v>101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70</v>
      </c>
      <c r="K3115" s="50">
        <v>0</v>
      </c>
      <c r="L3115" s="50">
        <v>0</v>
      </c>
      <c r="M3115" s="50">
        <v>0</v>
      </c>
      <c r="N3115" s="51">
        <f>D3115*$D$7</f>
        <v>141.39999999999998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282.79999999999995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385"/>
        <v>424.19999999999993</v>
      </c>
      <c r="Y3115" s="51">
        <f t="shared" si="386"/>
        <v>0</v>
      </c>
      <c r="Z3115" s="51">
        <f t="shared" si="387"/>
        <v>0</v>
      </c>
      <c r="AA3115" s="51">
        <f t="shared" si="388"/>
        <v>0</v>
      </c>
      <c r="AB3115" s="51">
        <f t="shared" si="389"/>
        <v>0</v>
      </c>
      <c r="AC3115" s="52">
        <f t="shared" si="390"/>
        <v>424.2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61"/>
      <c r="C3116" s="48" t="s">
        <v>9</v>
      </c>
      <c r="D3116" s="49">
        <v>101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70</v>
      </c>
      <c r="K3116" s="50">
        <v>0</v>
      </c>
      <c r="L3116" s="50">
        <v>0</v>
      </c>
      <c r="M3116" s="50">
        <v>0</v>
      </c>
      <c r="N3116" s="51">
        <f>D3116*$D$8</f>
        <v>141.39999999999998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282.79999999999995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385"/>
        <v>424.19999999999993</v>
      </c>
      <c r="Y3116" s="51">
        <f t="shared" si="386"/>
        <v>0</v>
      </c>
      <c r="Z3116" s="51">
        <f t="shared" si="387"/>
        <v>0</v>
      </c>
      <c r="AA3116" s="51">
        <f t="shared" si="388"/>
        <v>0</v>
      </c>
      <c r="AB3116" s="51">
        <f t="shared" si="389"/>
        <v>0</v>
      </c>
      <c r="AC3116" s="52">
        <f t="shared" si="390"/>
        <v>424.2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61"/>
      <c r="C3117" s="48" t="s">
        <v>10</v>
      </c>
      <c r="D3117" s="49">
        <v>50</v>
      </c>
      <c r="E3117" s="49">
        <v>110</v>
      </c>
      <c r="F3117" s="49">
        <v>0</v>
      </c>
      <c r="G3117" s="49">
        <v>0</v>
      </c>
      <c r="H3117" s="49">
        <v>0</v>
      </c>
      <c r="I3117" s="50">
        <v>30</v>
      </c>
      <c r="J3117" s="50">
        <v>70</v>
      </c>
      <c r="K3117" s="50">
        <v>105</v>
      </c>
      <c r="L3117" s="50">
        <v>0</v>
      </c>
      <c r="M3117" s="50">
        <v>0</v>
      </c>
      <c r="N3117" s="51">
        <f>D3117*$D$9</f>
        <v>67.5</v>
      </c>
      <c r="O3117" s="51">
        <f>E3117*$E$9</f>
        <v>148.5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67.5</v>
      </c>
      <c r="T3117" s="51">
        <f>(O3117/100)*(K3117*$K$9)</f>
        <v>218.29500000000002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385"/>
        <v>135</v>
      </c>
      <c r="Y3117" s="51">
        <f t="shared" si="386"/>
        <v>366.79500000000002</v>
      </c>
      <c r="Z3117" s="51">
        <f t="shared" si="387"/>
        <v>0</v>
      </c>
      <c r="AA3117" s="51">
        <f t="shared" si="388"/>
        <v>0</v>
      </c>
      <c r="AB3117" s="51">
        <f t="shared" si="389"/>
        <v>0</v>
      </c>
      <c r="AC3117" s="52">
        <f t="shared" si="390"/>
        <v>501.8</v>
      </c>
      <c r="AD3117" s="53">
        <f>(ROUND(AC3117-AC3111,1)/AC3111)</f>
        <v>0.18293257897218293</v>
      </c>
      <c r="AE3117" s="44"/>
      <c r="AF3117" s="45"/>
    </row>
    <row r="3118" spans="1:32" x14ac:dyDescent="0.25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110</v>
      </c>
      <c r="G3118" s="49">
        <v>0</v>
      </c>
      <c r="H3118" s="49">
        <v>0</v>
      </c>
      <c r="I3118" s="50">
        <v>30</v>
      </c>
      <c r="J3118" s="50">
        <v>70</v>
      </c>
      <c r="K3118" s="50">
        <v>52.5</v>
      </c>
      <c r="L3118" s="50">
        <v>52.5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148.5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67.5</v>
      </c>
      <c r="T3118" s="51">
        <f>(O3118/100)*(K3118*$J$10)</f>
        <v>0</v>
      </c>
      <c r="U3118" s="51">
        <f>(P3118/100)*(K3118*$K$10)+(P3118/100)*(L3118*$L$10)</f>
        <v>218.29500000000002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385"/>
        <v>135</v>
      </c>
      <c r="Y3118" s="51">
        <f t="shared" si="386"/>
        <v>0</v>
      </c>
      <c r="Z3118" s="51">
        <f t="shared" si="387"/>
        <v>366.79500000000002</v>
      </c>
      <c r="AA3118" s="51">
        <f t="shared" si="388"/>
        <v>0</v>
      </c>
      <c r="AB3118" s="51">
        <f t="shared" si="389"/>
        <v>0</v>
      </c>
      <c r="AC3118" s="52">
        <f t="shared" si="390"/>
        <v>501.8</v>
      </c>
      <c r="AD3118" s="53">
        <f>(ROUND(AC3118-AC3111,1)/AC3111)</f>
        <v>0.18293257897218293</v>
      </c>
      <c r="AE3118" s="44"/>
      <c r="AF3118" s="45"/>
    </row>
    <row r="3119" spans="1:32" x14ac:dyDescent="0.25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110</v>
      </c>
      <c r="H3119" s="49">
        <v>0</v>
      </c>
      <c r="I3119" s="50">
        <v>30</v>
      </c>
      <c r="J3119" s="50">
        <v>70</v>
      </c>
      <c r="K3119" s="50">
        <v>0</v>
      </c>
      <c r="L3119" s="50">
        <v>105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148.5</v>
      </c>
      <c r="R3119" s="51">
        <f>H3119*$H$11</f>
        <v>0</v>
      </c>
      <c r="S3119" s="51">
        <f>(N3119/100)*(I3119*$I$11)+(N3119/100)*(J3119*$J$11)</f>
        <v>67.5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218.29500000000002</v>
      </c>
      <c r="W3119" s="51">
        <f>(R3119/100)*(K3119*$K$11)+(R3119/100)*(L3119*$L$11)</f>
        <v>0</v>
      </c>
      <c r="X3119" s="51">
        <f t="shared" si="385"/>
        <v>135</v>
      </c>
      <c r="Y3119" s="51">
        <f t="shared" si="386"/>
        <v>0</v>
      </c>
      <c r="Z3119" s="51">
        <f t="shared" si="387"/>
        <v>0</v>
      </c>
      <c r="AA3119" s="51">
        <f t="shared" si="388"/>
        <v>366.79500000000002</v>
      </c>
      <c r="AB3119" s="51">
        <f t="shared" si="389"/>
        <v>0</v>
      </c>
      <c r="AC3119" s="52">
        <f t="shared" si="390"/>
        <v>501.8</v>
      </c>
      <c r="AD3119" s="53">
        <f>(ROUND(AC3119-AC3111,1)/AC3111)</f>
        <v>0.18293257897218293</v>
      </c>
      <c r="AE3119" s="44"/>
      <c r="AF3119" s="45"/>
    </row>
    <row r="3120" spans="1:32" x14ac:dyDescent="0.25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110</v>
      </c>
      <c r="I3120" s="50">
        <v>30</v>
      </c>
      <c r="J3120" s="50">
        <v>70</v>
      </c>
      <c r="K3120" s="50">
        <v>52.5</v>
      </c>
      <c r="L3120" s="50">
        <v>52.5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148.5</v>
      </c>
      <c r="S3120" s="51">
        <f>(N3120/100)*(I3120*$I$12)+(N3120/100)*(J3120*$J$12)</f>
        <v>67.5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218.29500000000002</v>
      </c>
      <c r="X3120" s="51">
        <f t="shared" si="385"/>
        <v>135</v>
      </c>
      <c r="Y3120" s="51">
        <f t="shared" si="386"/>
        <v>0</v>
      </c>
      <c r="Z3120" s="51">
        <f t="shared" si="387"/>
        <v>0</v>
      </c>
      <c r="AA3120" s="51">
        <f t="shared" si="388"/>
        <v>0</v>
      </c>
      <c r="AB3120" s="51">
        <f t="shared" si="389"/>
        <v>366.79500000000002</v>
      </c>
      <c r="AC3120" s="52">
        <f t="shared" si="390"/>
        <v>501.8</v>
      </c>
      <c r="AD3120" s="53">
        <f>(ROUND(AC3120-AC3111,1)/AC3111)</f>
        <v>0.18293257897218293</v>
      </c>
      <c r="AE3120" s="44"/>
      <c r="AF3120" s="45"/>
    </row>
    <row r="3121" spans="1:32" x14ac:dyDescent="0.25">
      <c r="A3121" s="46" t="s">
        <v>38</v>
      </c>
      <c r="B3121" s="61"/>
      <c r="C3121" s="48" t="s">
        <v>14</v>
      </c>
      <c r="D3121" s="49">
        <v>101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122</v>
      </c>
      <c r="N3121" s="51">
        <f>D3121*$D$13</f>
        <v>136.35000000000002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332.69400000000002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385"/>
        <v>469.04400000000004</v>
      </c>
      <c r="Y3121" s="51">
        <f t="shared" si="386"/>
        <v>0</v>
      </c>
      <c r="Z3121" s="51">
        <f t="shared" si="387"/>
        <v>0</v>
      </c>
      <c r="AA3121" s="51">
        <f t="shared" si="388"/>
        <v>0</v>
      </c>
      <c r="AB3121" s="51">
        <f t="shared" si="389"/>
        <v>0</v>
      </c>
      <c r="AC3121" s="52">
        <f t="shared" si="390"/>
        <v>469</v>
      </c>
      <c r="AD3121" s="53">
        <f>(ROUND(AC3121-AC3111,1)/AC3111)</f>
        <v>0.10561056105610561</v>
      </c>
      <c r="AE3121" s="44"/>
      <c r="AF3121" s="45"/>
    </row>
    <row r="3122" spans="1:32" x14ac:dyDescent="0.25">
      <c r="A3122" s="46" t="s">
        <v>39</v>
      </c>
      <c r="B3122" s="61"/>
      <c r="C3122" s="48" t="s">
        <v>15</v>
      </c>
      <c r="D3122" s="49">
        <v>101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70</v>
      </c>
      <c r="K3122" s="50">
        <v>80</v>
      </c>
      <c r="L3122" s="50">
        <v>0</v>
      </c>
      <c r="M3122" s="50">
        <v>0</v>
      </c>
      <c r="N3122" s="51">
        <f>D3122*$D$14</f>
        <v>136.35000000000002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354.51000000000005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385"/>
        <v>490.86000000000007</v>
      </c>
      <c r="Y3122" s="51">
        <f t="shared" si="386"/>
        <v>0</v>
      </c>
      <c r="Z3122" s="51">
        <f t="shared" si="387"/>
        <v>0</v>
      </c>
      <c r="AA3122" s="51">
        <f t="shared" si="388"/>
        <v>0</v>
      </c>
      <c r="AB3122" s="51">
        <f t="shared" si="389"/>
        <v>0</v>
      </c>
      <c r="AC3122" s="52">
        <f t="shared" si="390"/>
        <v>490.9</v>
      </c>
      <c r="AD3122" s="53">
        <f>(ROUND(AC3122-AC3111,1)/AC3111)</f>
        <v>0.15723715228665724</v>
      </c>
      <c r="AE3122" s="44"/>
      <c r="AF3122" s="15"/>
    </row>
    <row r="3123" spans="1:32" x14ac:dyDescent="0.25">
      <c r="A3123" s="46"/>
      <c r="B3123" s="61"/>
      <c r="C3123" s="48" t="s">
        <v>16</v>
      </c>
      <c r="D3123" s="49">
        <v>101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70</v>
      </c>
      <c r="K3123" s="50">
        <v>0</v>
      </c>
      <c r="L3123" s="50">
        <v>80</v>
      </c>
      <c r="M3123" s="50">
        <v>0</v>
      </c>
      <c r="N3123" s="51">
        <f>D3123*$D$15</f>
        <v>136.35000000000002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354.51000000000005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385"/>
        <v>490.86000000000007</v>
      </c>
      <c r="Y3123" s="51">
        <f t="shared" si="386"/>
        <v>0</v>
      </c>
      <c r="Z3123" s="51">
        <f t="shared" si="387"/>
        <v>0</v>
      </c>
      <c r="AA3123" s="51">
        <f t="shared" si="388"/>
        <v>0</v>
      </c>
      <c r="AB3123" s="51">
        <f t="shared" si="389"/>
        <v>0</v>
      </c>
      <c r="AC3123" s="52">
        <f t="shared" si="390"/>
        <v>490.9</v>
      </c>
      <c r="AD3123" s="53">
        <f>(ROUND(AC3123-AC3111,1)/AC3111)</f>
        <v>0.15723715228665724</v>
      </c>
      <c r="AE3123" s="44"/>
      <c r="AF3123" s="45"/>
    </row>
    <row r="3124" spans="1:32" x14ac:dyDescent="0.25">
      <c r="A3124" s="46"/>
      <c r="B3124" s="61"/>
      <c r="C3124" s="48" t="s">
        <v>17</v>
      </c>
      <c r="D3124" s="49">
        <v>101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100</v>
      </c>
      <c r="K3124" s="50">
        <v>0</v>
      </c>
      <c r="L3124" s="50">
        <v>0</v>
      </c>
      <c r="M3124" s="50">
        <v>0</v>
      </c>
      <c r="N3124" s="51">
        <f>D3124*$D$16</f>
        <v>136.35000000000002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381.78000000000009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385"/>
        <v>518.13000000000011</v>
      </c>
      <c r="Y3124" s="51">
        <f t="shared" si="386"/>
        <v>0</v>
      </c>
      <c r="Z3124" s="51">
        <f t="shared" si="387"/>
        <v>0</v>
      </c>
      <c r="AA3124" s="51">
        <f t="shared" si="388"/>
        <v>0</v>
      </c>
      <c r="AB3124" s="51">
        <f t="shared" si="389"/>
        <v>0</v>
      </c>
      <c r="AC3124" s="52">
        <f t="shared" si="390"/>
        <v>518.1</v>
      </c>
      <c r="AD3124" s="53">
        <f>(ROUND(AC3124-AC3111,1)/AC3111)</f>
        <v>0.22135785007072137</v>
      </c>
      <c r="AE3124" s="44" t="s">
        <v>28</v>
      </c>
      <c r="AF3124" s="45"/>
    </row>
    <row r="3125" spans="1:32" x14ac:dyDescent="0.25">
      <c r="A3125" s="46"/>
      <c r="B3125" s="61"/>
      <c r="C3125" s="48" t="s">
        <v>18</v>
      </c>
      <c r="D3125" s="49">
        <v>101</v>
      </c>
      <c r="E3125" s="49">
        <v>0</v>
      </c>
      <c r="F3125" s="49">
        <v>0</v>
      </c>
      <c r="G3125" s="49">
        <v>0</v>
      </c>
      <c r="H3125" s="49">
        <v>0</v>
      </c>
      <c r="I3125" s="50">
        <v>70</v>
      </c>
      <c r="J3125" s="50">
        <v>70</v>
      </c>
      <c r="K3125" s="50">
        <v>0</v>
      </c>
      <c r="L3125" s="50">
        <v>0</v>
      </c>
      <c r="M3125" s="50">
        <v>0</v>
      </c>
      <c r="N3125" s="51">
        <f>D3125*$D$17</f>
        <v>136.35000000000002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334.05750000000006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385"/>
        <v>470.40750000000008</v>
      </c>
      <c r="Y3125" s="51">
        <f t="shared" si="386"/>
        <v>0</v>
      </c>
      <c r="Z3125" s="51">
        <f t="shared" si="387"/>
        <v>0</v>
      </c>
      <c r="AA3125" s="51">
        <f t="shared" si="388"/>
        <v>0</v>
      </c>
      <c r="AB3125" s="51">
        <f t="shared" si="389"/>
        <v>0</v>
      </c>
      <c r="AC3125" s="52">
        <f t="shared" si="390"/>
        <v>470.4</v>
      </c>
      <c r="AD3125" s="53">
        <f>(ROUND(AC3125-AC3111,1)/AC3111)</f>
        <v>0.10891089108910892</v>
      </c>
      <c r="AE3125" s="44"/>
      <c r="AF3125" s="45"/>
    </row>
    <row r="3126" spans="1:32" x14ac:dyDescent="0.25">
      <c r="A3126" s="54" t="s">
        <v>19</v>
      </c>
      <c r="B3126" s="58" t="s">
        <v>264</v>
      </c>
      <c r="C3126" s="38" t="s">
        <v>50</v>
      </c>
      <c r="D3126" s="39">
        <v>95</v>
      </c>
      <c r="E3126" s="39">
        <v>0</v>
      </c>
      <c r="F3126" s="39">
        <v>0</v>
      </c>
      <c r="G3126" s="39">
        <v>0</v>
      </c>
      <c r="H3126" s="39">
        <v>0</v>
      </c>
      <c r="I3126" s="40">
        <v>30</v>
      </c>
      <c r="J3126" s="40">
        <v>80</v>
      </c>
      <c r="K3126" s="40">
        <v>0</v>
      </c>
      <c r="L3126" s="40">
        <v>0</v>
      </c>
      <c r="M3126" s="40">
        <v>0</v>
      </c>
      <c r="N3126" s="41">
        <f>D3126*$D$3</f>
        <v>133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292.60000000000002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385"/>
        <v>425.6</v>
      </c>
      <c r="Y3126" s="41">
        <f t="shared" si="386"/>
        <v>0</v>
      </c>
      <c r="Z3126" s="41">
        <f t="shared" si="387"/>
        <v>0</v>
      </c>
      <c r="AA3126" s="41">
        <f t="shared" si="388"/>
        <v>0</v>
      </c>
      <c r="AB3126" s="41">
        <f t="shared" si="389"/>
        <v>0</v>
      </c>
      <c r="AC3126" s="42">
        <f t="shared" si="390"/>
        <v>425.6</v>
      </c>
      <c r="AD3126" s="43"/>
      <c r="AE3126" s="44"/>
      <c r="AF3126" s="45"/>
    </row>
    <row r="3127" spans="1:32" x14ac:dyDescent="0.25">
      <c r="A3127" s="46" t="s">
        <v>29</v>
      </c>
      <c r="B3127" s="59">
        <v>10</v>
      </c>
      <c r="C3127" s="48" t="s">
        <v>5</v>
      </c>
      <c r="D3127" s="49">
        <v>95</v>
      </c>
      <c r="E3127" s="49">
        <v>0</v>
      </c>
      <c r="F3127" s="49">
        <v>0</v>
      </c>
      <c r="G3127" s="49">
        <v>0</v>
      </c>
      <c r="H3127" s="49">
        <v>0</v>
      </c>
      <c r="I3127" s="50">
        <v>40</v>
      </c>
      <c r="J3127" s="50">
        <v>90</v>
      </c>
      <c r="K3127" s="50">
        <v>0</v>
      </c>
      <c r="L3127" s="50">
        <v>0</v>
      </c>
      <c r="M3127" s="50">
        <v>0</v>
      </c>
      <c r="N3127" s="51">
        <f>D3127*$D$4</f>
        <v>128.25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333.45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385"/>
        <v>461.7</v>
      </c>
      <c r="Y3127" s="51">
        <f t="shared" si="386"/>
        <v>0</v>
      </c>
      <c r="Z3127" s="51">
        <f t="shared" si="387"/>
        <v>0</v>
      </c>
      <c r="AA3127" s="51">
        <f t="shared" si="388"/>
        <v>0</v>
      </c>
      <c r="AB3127" s="51">
        <f t="shared" si="389"/>
        <v>0</v>
      </c>
      <c r="AC3127" s="52">
        <f t="shared" si="390"/>
        <v>461.7</v>
      </c>
      <c r="AD3127" s="53">
        <f>(ROUND(AC3127-AC3126,1)/AC3126)</f>
        <v>8.4821428571428575E-2</v>
      </c>
      <c r="AE3127" s="44"/>
      <c r="AF3127" s="45"/>
    </row>
    <row r="3128" spans="1:32" x14ac:dyDescent="0.25">
      <c r="A3128" s="46" t="s">
        <v>30</v>
      </c>
      <c r="B3128" s="59">
        <v>20</v>
      </c>
      <c r="C3128" s="48" t="s">
        <v>6</v>
      </c>
      <c r="D3128" s="49">
        <v>95</v>
      </c>
      <c r="E3128" s="49">
        <v>0</v>
      </c>
      <c r="F3128" s="49">
        <v>0</v>
      </c>
      <c r="G3128" s="49">
        <v>0</v>
      </c>
      <c r="H3128" s="49">
        <v>0</v>
      </c>
      <c r="I3128" s="50">
        <v>30</v>
      </c>
      <c r="J3128" s="50">
        <v>80</v>
      </c>
      <c r="K3128" s="50">
        <v>0</v>
      </c>
      <c r="L3128" s="50">
        <v>0</v>
      </c>
      <c r="M3128" s="50">
        <v>0</v>
      </c>
      <c r="N3128" s="51">
        <f>D3128*$D$5</f>
        <v>133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292.60000000000002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385"/>
        <v>425.6</v>
      </c>
      <c r="Y3128" s="51">
        <f t="shared" si="386"/>
        <v>0</v>
      </c>
      <c r="Z3128" s="51">
        <f t="shared" si="387"/>
        <v>0</v>
      </c>
      <c r="AA3128" s="51">
        <f t="shared" si="388"/>
        <v>0</v>
      </c>
      <c r="AB3128" s="51">
        <f t="shared" si="389"/>
        <v>0</v>
      </c>
      <c r="AC3128" s="52">
        <f t="shared" si="390"/>
        <v>425.6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59">
        <v>0</v>
      </c>
      <c r="C3129" s="48" t="s">
        <v>7</v>
      </c>
      <c r="D3129" s="49">
        <v>95</v>
      </c>
      <c r="E3129" s="49">
        <v>0</v>
      </c>
      <c r="F3129" s="49">
        <v>0</v>
      </c>
      <c r="G3129" s="49">
        <v>0</v>
      </c>
      <c r="H3129" s="49">
        <v>0</v>
      </c>
      <c r="I3129" s="50">
        <v>30</v>
      </c>
      <c r="J3129" s="50">
        <v>80</v>
      </c>
      <c r="K3129" s="50">
        <v>0</v>
      </c>
      <c r="L3129" s="50">
        <v>0</v>
      </c>
      <c r="M3129" s="50">
        <v>0</v>
      </c>
      <c r="N3129" s="51">
        <f>D3129*$D$6</f>
        <v>133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292.60000000000002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385"/>
        <v>425.6</v>
      </c>
      <c r="Y3129" s="51">
        <f t="shared" si="386"/>
        <v>0</v>
      </c>
      <c r="Z3129" s="51">
        <f t="shared" si="387"/>
        <v>0</v>
      </c>
      <c r="AA3129" s="51">
        <f t="shared" si="388"/>
        <v>0</v>
      </c>
      <c r="AB3129" s="51">
        <f t="shared" si="389"/>
        <v>0</v>
      </c>
      <c r="AC3129" s="52">
        <f t="shared" si="390"/>
        <v>425.6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59">
        <v>0</v>
      </c>
      <c r="C3130" s="48" t="s">
        <v>8</v>
      </c>
      <c r="D3130" s="49">
        <v>95</v>
      </c>
      <c r="E3130" s="49">
        <v>0</v>
      </c>
      <c r="F3130" s="49">
        <v>0</v>
      </c>
      <c r="G3130" s="49">
        <v>0</v>
      </c>
      <c r="H3130" s="49">
        <v>0</v>
      </c>
      <c r="I3130" s="50">
        <v>30</v>
      </c>
      <c r="J3130" s="50">
        <v>80</v>
      </c>
      <c r="K3130" s="50">
        <v>0</v>
      </c>
      <c r="L3130" s="50">
        <v>0</v>
      </c>
      <c r="M3130" s="50">
        <v>0</v>
      </c>
      <c r="N3130" s="51">
        <f>D3130*$D$7</f>
        <v>133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292.60000000000002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385"/>
        <v>425.6</v>
      </c>
      <c r="Y3130" s="51">
        <f t="shared" si="386"/>
        <v>0</v>
      </c>
      <c r="Z3130" s="51">
        <f t="shared" si="387"/>
        <v>0</v>
      </c>
      <c r="AA3130" s="51">
        <f t="shared" si="388"/>
        <v>0</v>
      </c>
      <c r="AB3130" s="51">
        <f t="shared" si="389"/>
        <v>0</v>
      </c>
      <c r="AC3130" s="52">
        <f t="shared" si="390"/>
        <v>425.6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59"/>
      <c r="C3131" s="48" t="s">
        <v>9</v>
      </c>
      <c r="D3131" s="49">
        <v>95</v>
      </c>
      <c r="E3131" s="49">
        <v>0</v>
      </c>
      <c r="F3131" s="49">
        <v>0</v>
      </c>
      <c r="G3131" s="49">
        <v>0</v>
      </c>
      <c r="H3131" s="49">
        <v>0</v>
      </c>
      <c r="I3131" s="50">
        <v>30</v>
      </c>
      <c r="J3131" s="50">
        <v>80</v>
      </c>
      <c r="K3131" s="50">
        <v>0</v>
      </c>
      <c r="L3131" s="50">
        <v>0</v>
      </c>
      <c r="M3131" s="50">
        <v>0</v>
      </c>
      <c r="N3131" s="51">
        <f>D3131*$D$8</f>
        <v>133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292.60000000000002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385"/>
        <v>425.6</v>
      </c>
      <c r="Y3131" s="51">
        <f t="shared" si="386"/>
        <v>0</v>
      </c>
      <c r="Z3131" s="51">
        <f t="shared" si="387"/>
        <v>0</v>
      </c>
      <c r="AA3131" s="51">
        <f t="shared" si="388"/>
        <v>0</v>
      </c>
      <c r="AB3131" s="51">
        <f t="shared" si="389"/>
        <v>0</v>
      </c>
      <c r="AC3131" s="52">
        <f t="shared" si="390"/>
        <v>425.6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59"/>
      <c r="C3132" s="48" t="s">
        <v>10</v>
      </c>
      <c r="D3132" s="49">
        <v>48</v>
      </c>
      <c r="E3132" s="49">
        <v>102</v>
      </c>
      <c r="F3132" s="49">
        <v>0</v>
      </c>
      <c r="G3132" s="49">
        <v>0</v>
      </c>
      <c r="H3132" s="49">
        <v>0</v>
      </c>
      <c r="I3132" s="50">
        <v>30</v>
      </c>
      <c r="J3132" s="50">
        <v>80</v>
      </c>
      <c r="K3132" s="50">
        <v>116</v>
      </c>
      <c r="L3132" s="50">
        <v>0</v>
      </c>
      <c r="M3132" s="50">
        <v>0</v>
      </c>
      <c r="N3132" s="51">
        <f>D3132*$D$9</f>
        <v>64.800000000000011</v>
      </c>
      <c r="O3132" s="51">
        <f>E3132*$E$9</f>
        <v>137.70000000000002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71.280000000000015</v>
      </c>
      <c r="T3132" s="51">
        <f>(O3132/100)*(K3132*$K$9)</f>
        <v>223.62479999999999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385"/>
        <v>136.08000000000004</v>
      </c>
      <c r="Y3132" s="51">
        <f t="shared" si="386"/>
        <v>361.32479999999998</v>
      </c>
      <c r="Z3132" s="51">
        <f t="shared" si="387"/>
        <v>0</v>
      </c>
      <c r="AA3132" s="51">
        <f t="shared" si="388"/>
        <v>0</v>
      </c>
      <c r="AB3132" s="51">
        <f t="shared" si="389"/>
        <v>0</v>
      </c>
      <c r="AC3132" s="52">
        <f t="shared" si="390"/>
        <v>497.4</v>
      </c>
      <c r="AD3132" s="53">
        <f>(ROUND(AC3132-AC3126,1)/AC3126)</f>
        <v>0.16870300751879697</v>
      </c>
      <c r="AE3132" s="44"/>
      <c r="AF3132" s="45"/>
    </row>
    <row r="3133" spans="1:32" x14ac:dyDescent="0.25">
      <c r="A3133" s="46" t="s">
        <v>35</v>
      </c>
      <c r="B3133" s="59"/>
      <c r="C3133" s="48" t="s">
        <v>11</v>
      </c>
      <c r="D3133" s="49">
        <v>48</v>
      </c>
      <c r="E3133" s="49">
        <v>0</v>
      </c>
      <c r="F3133" s="49">
        <v>102</v>
      </c>
      <c r="G3133" s="49">
        <v>0</v>
      </c>
      <c r="H3133" s="49">
        <v>0</v>
      </c>
      <c r="I3133" s="50">
        <v>30</v>
      </c>
      <c r="J3133" s="50">
        <v>80</v>
      </c>
      <c r="K3133" s="50">
        <v>58</v>
      </c>
      <c r="L3133" s="50">
        <v>58</v>
      </c>
      <c r="M3133" s="50">
        <v>0</v>
      </c>
      <c r="N3133" s="51">
        <f>D3133*$D$10</f>
        <v>64.800000000000011</v>
      </c>
      <c r="O3133" s="51">
        <f>E3133*$E$10</f>
        <v>0</v>
      </c>
      <c r="P3133" s="51">
        <f>F3133*$F$10</f>
        <v>137.70000000000002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71.280000000000015</v>
      </c>
      <c r="T3133" s="51">
        <f>(O3133/100)*(K3133*$J$10)</f>
        <v>0</v>
      </c>
      <c r="U3133" s="51">
        <f>(P3133/100)*(K3133*$K$10)+(P3133/100)*(L3133*$L$10)</f>
        <v>223.62479999999999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385"/>
        <v>136.08000000000004</v>
      </c>
      <c r="Y3133" s="51">
        <f t="shared" si="386"/>
        <v>0</v>
      </c>
      <c r="Z3133" s="51">
        <f t="shared" si="387"/>
        <v>361.32479999999998</v>
      </c>
      <c r="AA3133" s="51">
        <f t="shared" si="388"/>
        <v>0</v>
      </c>
      <c r="AB3133" s="51">
        <f t="shared" si="389"/>
        <v>0</v>
      </c>
      <c r="AC3133" s="52">
        <f t="shared" si="390"/>
        <v>497.4</v>
      </c>
      <c r="AD3133" s="53">
        <f>(ROUND(AC3133-AC3126,1)/AC3126)</f>
        <v>0.16870300751879697</v>
      </c>
      <c r="AE3133" s="44"/>
      <c r="AF3133" s="45"/>
    </row>
    <row r="3134" spans="1:32" x14ac:dyDescent="0.25">
      <c r="A3134" s="46" t="s">
        <v>36</v>
      </c>
      <c r="B3134" s="59"/>
      <c r="C3134" s="48" t="s">
        <v>12</v>
      </c>
      <c r="D3134" s="49">
        <v>48</v>
      </c>
      <c r="E3134" s="49">
        <v>0</v>
      </c>
      <c r="F3134" s="49">
        <v>0</v>
      </c>
      <c r="G3134" s="49">
        <v>102</v>
      </c>
      <c r="H3134" s="49">
        <v>0</v>
      </c>
      <c r="I3134" s="50">
        <v>30</v>
      </c>
      <c r="J3134" s="50">
        <v>80</v>
      </c>
      <c r="K3134" s="50">
        <v>0</v>
      </c>
      <c r="L3134" s="50">
        <v>116</v>
      </c>
      <c r="M3134" s="50">
        <v>0</v>
      </c>
      <c r="N3134" s="51">
        <f>D3134*$D$11</f>
        <v>64.800000000000011</v>
      </c>
      <c r="O3134" s="51">
        <f>E3134*$E$11</f>
        <v>0</v>
      </c>
      <c r="P3134" s="51">
        <f>F3134*$F$11</f>
        <v>0</v>
      </c>
      <c r="Q3134" s="51">
        <f>G3134*$G$11</f>
        <v>137.70000000000002</v>
      </c>
      <c r="R3134" s="51">
        <f>H3134*$H$11</f>
        <v>0</v>
      </c>
      <c r="S3134" s="51">
        <f>(N3134/100)*(I3134*$I$11)+(N3134/100)*(J3134*$J$11)</f>
        <v>71.280000000000015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223.62479999999999</v>
      </c>
      <c r="W3134" s="51">
        <f>(R3134/100)*(K3134*$K$11)+(R3134/100)*(L3134*$L$11)</f>
        <v>0</v>
      </c>
      <c r="X3134" s="51">
        <f t="shared" si="385"/>
        <v>136.08000000000004</v>
      </c>
      <c r="Y3134" s="51">
        <f t="shared" si="386"/>
        <v>0</v>
      </c>
      <c r="Z3134" s="51">
        <f t="shared" si="387"/>
        <v>0</v>
      </c>
      <c r="AA3134" s="51">
        <f t="shared" si="388"/>
        <v>361.32479999999998</v>
      </c>
      <c r="AB3134" s="51">
        <f t="shared" si="389"/>
        <v>0</v>
      </c>
      <c r="AC3134" s="52">
        <f t="shared" si="390"/>
        <v>497.4</v>
      </c>
      <c r="AD3134" s="53">
        <f>(ROUND(AC3134-AC3126,1)/AC3126)</f>
        <v>0.16870300751879697</v>
      </c>
      <c r="AE3134" s="44"/>
      <c r="AF3134" s="45"/>
    </row>
    <row r="3135" spans="1:32" x14ac:dyDescent="0.25">
      <c r="A3135" s="46" t="s">
        <v>37</v>
      </c>
      <c r="B3135" s="59"/>
      <c r="C3135" s="48" t="s">
        <v>13</v>
      </c>
      <c r="D3135" s="49">
        <v>48</v>
      </c>
      <c r="E3135" s="49">
        <v>0</v>
      </c>
      <c r="F3135" s="49">
        <v>0</v>
      </c>
      <c r="G3135" s="49">
        <v>0</v>
      </c>
      <c r="H3135" s="49">
        <v>102</v>
      </c>
      <c r="I3135" s="50">
        <v>30</v>
      </c>
      <c r="J3135" s="50">
        <v>80</v>
      </c>
      <c r="K3135" s="50">
        <v>58</v>
      </c>
      <c r="L3135" s="50">
        <v>58</v>
      </c>
      <c r="M3135" s="50">
        <v>0</v>
      </c>
      <c r="N3135" s="51">
        <f>D3135*$D$12</f>
        <v>64.800000000000011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137.70000000000002</v>
      </c>
      <c r="S3135" s="51">
        <f>(N3135/100)*(I3135*$I$12)+(N3135/100)*(J3135*$J$12)</f>
        <v>71.280000000000015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223.62479999999999</v>
      </c>
      <c r="X3135" s="51">
        <f t="shared" si="385"/>
        <v>136.08000000000004</v>
      </c>
      <c r="Y3135" s="51">
        <f t="shared" si="386"/>
        <v>0</v>
      </c>
      <c r="Z3135" s="51">
        <f t="shared" si="387"/>
        <v>0</v>
      </c>
      <c r="AA3135" s="51">
        <f t="shared" si="388"/>
        <v>0</v>
      </c>
      <c r="AB3135" s="51">
        <f t="shared" si="389"/>
        <v>361.32479999999998</v>
      </c>
      <c r="AC3135" s="52">
        <f t="shared" si="390"/>
        <v>497.4</v>
      </c>
      <c r="AD3135" s="53">
        <f>(ROUND(AC3135-AC3126,1)/AC3126)</f>
        <v>0.16870300751879697</v>
      </c>
      <c r="AE3135" s="44"/>
      <c r="AF3135" s="45"/>
    </row>
    <row r="3136" spans="1:32" x14ac:dyDescent="0.25">
      <c r="A3136" s="46" t="s">
        <v>38</v>
      </c>
      <c r="B3136" s="59"/>
      <c r="C3136" s="48" t="s">
        <v>14</v>
      </c>
      <c r="D3136" s="49">
        <v>95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140</v>
      </c>
      <c r="N3136" s="51">
        <f>D3136*$D$13</f>
        <v>128.25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359.09999999999997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385"/>
        <v>487.34999999999997</v>
      </c>
      <c r="Y3136" s="51">
        <f t="shared" si="386"/>
        <v>0</v>
      </c>
      <c r="Z3136" s="51">
        <f t="shared" si="387"/>
        <v>0</v>
      </c>
      <c r="AA3136" s="51">
        <f t="shared" si="388"/>
        <v>0</v>
      </c>
      <c r="AB3136" s="51">
        <f t="shared" si="389"/>
        <v>0</v>
      </c>
      <c r="AC3136" s="52">
        <f t="shared" si="390"/>
        <v>487.4</v>
      </c>
      <c r="AD3136" s="53">
        <f>(ROUND(AC3136-AC3126,1)/AC3126)</f>
        <v>0.14520676691729323</v>
      </c>
      <c r="AE3136" s="44"/>
      <c r="AF3136" s="45"/>
    </row>
    <row r="3137" spans="1:32" x14ac:dyDescent="0.25">
      <c r="A3137" s="46" t="s">
        <v>39</v>
      </c>
      <c r="B3137" s="59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30</v>
      </c>
      <c r="J3137" s="50">
        <v>80</v>
      </c>
      <c r="K3137" s="50">
        <v>85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359.1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385"/>
        <v>487.35</v>
      </c>
      <c r="Y3137" s="51">
        <f t="shared" si="386"/>
        <v>0</v>
      </c>
      <c r="Z3137" s="51">
        <f t="shared" si="387"/>
        <v>0</v>
      </c>
      <c r="AA3137" s="51">
        <f t="shared" si="388"/>
        <v>0</v>
      </c>
      <c r="AB3137" s="51">
        <f t="shared" si="389"/>
        <v>0</v>
      </c>
      <c r="AC3137" s="52">
        <f t="shared" si="390"/>
        <v>487.4</v>
      </c>
      <c r="AD3137" s="53">
        <f>(ROUND(AC3137-AC3126,1)/AC3126)</f>
        <v>0.14520676691729323</v>
      </c>
      <c r="AE3137" s="44"/>
      <c r="AF3137" s="45"/>
    </row>
    <row r="3138" spans="1:32" x14ac:dyDescent="0.25">
      <c r="A3138" s="46"/>
      <c r="B3138" s="59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30</v>
      </c>
      <c r="J3138" s="50">
        <v>80</v>
      </c>
      <c r="K3138" s="50">
        <v>0</v>
      </c>
      <c r="L3138" s="50">
        <v>85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359.1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385"/>
        <v>487.35</v>
      </c>
      <c r="Y3138" s="51">
        <f t="shared" si="386"/>
        <v>0</v>
      </c>
      <c r="Z3138" s="51">
        <f t="shared" si="387"/>
        <v>0</v>
      </c>
      <c r="AA3138" s="51">
        <f t="shared" si="388"/>
        <v>0</v>
      </c>
      <c r="AB3138" s="51">
        <f t="shared" si="389"/>
        <v>0</v>
      </c>
      <c r="AC3138" s="52">
        <f t="shared" si="390"/>
        <v>487.4</v>
      </c>
      <c r="AD3138" s="53">
        <f>(ROUND(AC3138-AC3126,1)/AC3126)</f>
        <v>0.14520676691729323</v>
      </c>
      <c r="AE3138" s="44"/>
      <c r="AF3138" s="45"/>
    </row>
    <row r="3139" spans="1:32" x14ac:dyDescent="0.25">
      <c r="A3139" s="46"/>
      <c r="B3139" s="59"/>
      <c r="C3139" s="48" t="s">
        <v>17</v>
      </c>
      <c r="D3139" s="49">
        <v>95</v>
      </c>
      <c r="E3139" s="49">
        <v>0</v>
      </c>
      <c r="F3139" s="49">
        <v>0</v>
      </c>
      <c r="G3139" s="49">
        <v>0</v>
      </c>
      <c r="H3139" s="49">
        <v>0</v>
      </c>
      <c r="I3139" s="50">
        <v>30</v>
      </c>
      <c r="J3139" s="50">
        <v>110</v>
      </c>
      <c r="K3139" s="50">
        <v>0</v>
      </c>
      <c r="L3139" s="50">
        <v>0</v>
      </c>
      <c r="M3139" s="50">
        <v>0</v>
      </c>
      <c r="N3139" s="51">
        <f>D3139*$D$16</f>
        <v>128.25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391.16250000000002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385"/>
        <v>519.41250000000002</v>
      </c>
      <c r="Y3139" s="51">
        <f t="shared" si="386"/>
        <v>0</v>
      </c>
      <c r="Z3139" s="51">
        <f t="shared" si="387"/>
        <v>0</v>
      </c>
      <c r="AA3139" s="51">
        <f t="shared" si="388"/>
        <v>0</v>
      </c>
      <c r="AB3139" s="51">
        <f t="shared" si="389"/>
        <v>0</v>
      </c>
      <c r="AC3139" s="52">
        <f t="shared" si="390"/>
        <v>519.4</v>
      </c>
      <c r="AD3139" s="53">
        <f>(ROUND(AC3139-AC3126,1)/AC3126)</f>
        <v>0.22039473684210525</v>
      </c>
      <c r="AE3139" s="44" t="s">
        <v>28</v>
      </c>
      <c r="AF3139" s="45"/>
    </row>
    <row r="3140" spans="1:32" x14ac:dyDescent="0.25">
      <c r="A3140" s="46"/>
      <c r="B3140" s="59"/>
      <c r="C3140" s="48" t="s">
        <v>18</v>
      </c>
      <c r="D3140" s="49">
        <v>95</v>
      </c>
      <c r="E3140" s="49">
        <v>0</v>
      </c>
      <c r="F3140" s="49">
        <v>0</v>
      </c>
      <c r="G3140" s="49">
        <v>0</v>
      </c>
      <c r="H3140" s="49">
        <v>0</v>
      </c>
      <c r="I3140" s="50">
        <v>75</v>
      </c>
      <c r="J3140" s="50">
        <v>80</v>
      </c>
      <c r="K3140" s="50">
        <v>0</v>
      </c>
      <c r="L3140" s="50">
        <v>0</v>
      </c>
      <c r="M3140" s="50">
        <v>0</v>
      </c>
      <c r="N3140" s="51">
        <f>D3140*$D$17</f>
        <v>128.25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343.06875000000002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385"/>
        <v>471.31875000000002</v>
      </c>
      <c r="Y3140" s="51">
        <f t="shared" si="386"/>
        <v>0</v>
      </c>
      <c r="Z3140" s="51">
        <f t="shared" si="387"/>
        <v>0</v>
      </c>
      <c r="AA3140" s="51">
        <f t="shared" si="388"/>
        <v>0</v>
      </c>
      <c r="AB3140" s="51">
        <f t="shared" si="389"/>
        <v>0</v>
      </c>
      <c r="AC3140" s="52">
        <f t="shared" si="390"/>
        <v>471.3</v>
      </c>
      <c r="AD3140" s="53">
        <f>(ROUND(AC3140-AC3126,1)/AC3126)</f>
        <v>0.10737781954887218</v>
      </c>
      <c r="AE3140" s="44"/>
      <c r="AF3140" s="45"/>
    </row>
    <row r="3141" spans="1:32" x14ac:dyDescent="0.25">
      <c r="A3141" s="54" t="s">
        <v>19</v>
      </c>
      <c r="B3141" s="60" t="s">
        <v>265</v>
      </c>
      <c r="C3141" s="38" t="s">
        <v>50</v>
      </c>
      <c r="D3141" s="39">
        <v>90</v>
      </c>
      <c r="E3141" s="39">
        <v>0</v>
      </c>
      <c r="F3141" s="39">
        <v>50</v>
      </c>
      <c r="G3141" s="39">
        <v>0</v>
      </c>
      <c r="H3141" s="39">
        <v>0</v>
      </c>
      <c r="I3141" s="40">
        <v>50</v>
      </c>
      <c r="J3141" s="40">
        <v>20</v>
      </c>
      <c r="K3141" s="40">
        <v>20</v>
      </c>
      <c r="L3141" s="40">
        <v>20</v>
      </c>
      <c r="M3141" s="40">
        <v>0</v>
      </c>
      <c r="N3141" s="41">
        <f>D3141*$D$3</f>
        <v>125.99999999999999</v>
      </c>
      <c r="O3141" s="41">
        <f>E3141*$E$3</f>
        <v>0</v>
      </c>
      <c r="P3141" s="41">
        <f>F3141*$F$3</f>
        <v>70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176.39999999999998</v>
      </c>
      <c r="T3141" s="41">
        <f>(O3141/100)*(K3141*$K$3)</f>
        <v>0</v>
      </c>
      <c r="U3141" s="41">
        <f>(P3141/100)*(K3141*$K$3)+(P3141/100)*(L3141*$L$3)</f>
        <v>56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385"/>
        <v>302.39999999999998</v>
      </c>
      <c r="Y3141" s="41">
        <f t="shared" si="386"/>
        <v>0</v>
      </c>
      <c r="Z3141" s="41">
        <f t="shared" si="387"/>
        <v>126</v>
      </c>
      <c r="AA3141" s="41">
        <f t="shared" si="388"/>
        <v>0</v>
      </c>
      <c r="AB3141" s="41">
        <f t="shared" si="389"/>
        <v>0</v>
      </c>
      <c r="AC3141" s="42">
        <f t="shared" si="390"/>
        <v>428.4</v>
      </c>
      <c r="AD3141" s="43"/>
      <c r="AE3141" s="44"/>
      <c r="AF3141" s="45"/>
    </row>
    <row r="3142" spans="1:32" x14ac:dyDescent="0.25">
      <c r="A3142" s="46" t="s">
        <v>29</v>
      </c>
      <c r="B3142" s="61">
        <v>20</v>
      </c>
      <c r="C3142" s="48" t="s">
        <v>5</v>
      </c>
      <c r="D3142" s="49">
        <v>90</v>
      </c>
      <c r="E3142" s="49">
        <v>0</v>
      </c>
      <c r="F3142" s="49">
        <v>50</v>
      </c>
      <c r="G3142" s="49">
        <v>0</v>
      </c>
      <c r="H3142" s="49">
        <v>0</v>
      </c>
      <c r="I3142" s="50">
        <v>75</v>
      </c>
      <c r="J3142" s="50">
        <v>40</v>
      </c>
      <c r="K3142" s="50">
        <v>20</v>
      </c>
      <c r="L3142" s="50">
        <v>20</v>
      </c>
      <c r="M3142" s="50">
        <v>0</v>
      </c>
      <c r="N3142" s="51">
        <f>D3142*$D$4</f>
        <v>121.50000000000001</v>
      </c>
      <c r="O3142" s="51">
        <f>E3142*$E$4</f>
        <v>0</v>
      </c>
      <c r="P3142" s="51">
        <f>F3142*$F$4</f>
        <v>67.5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279.45</v>
      </c>
      <c r="T3142" s="51">
        <f>(O3142/100)*(K3142*$K$4)</f>
        <v>0</v>
      </c>
      <c r="U3142" s="51">
        <f>(P3142/100)*(K3142*$K$4)+(P3142/100)*(L3142*$L$4)</f>
        <v>54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ref="X3142:X3200" si="391">N3142+S3142</f>
        <v>400.95</v>
      </c>
      <c r="Y3142" s="51">
        <f t="shared" ref="Y3142:Y3200" si="392">O3142+T3142</f>
        <v>0</v>
      </c>
      <c r="Z3142" s="51">
        <f t="shared" ref="Z3142:Z3200" si="393">P3142+U3142</f>
        <v>121.5</v>
      </c>
      <c r="AA3142" s="51">
        <f t="shared" ref="AA3142:AA3200" si="394">Q3142+V3142</f>
        <v>0</v>
      </c>
      <c r="AB3142" s="51">
        <f t="shared" ref="AB3142:AB3200" si="395">R3142+W3142</f>
        <v>0</v>
      </c>
      <c r="AC3142" s="52">
        <f t="shared" ref="AC3142:AC3200" si="396">ROUND(X3142+Y3142+Z3142+AA3142+AB3142,1)</f>
        <v>522.5</v>
      </c>
      <c r="AD3142" s="53">
        <f>(ROUND(AC3142-AC3141,1)/AC3141)</f>
        <v>0.21965452847805789</v>
      </c>
      <c r="AE3142" s="44"/>
      <c r="AF3142" s="45"/>
    </row>
    <row r="3143" spans="1:32" x14ac:dyDescent="0.25">
      <c r="A3143" s="46" t="s">
        <v>30</v>
      </c>
      <c r="B3143" s="61">
        <v>10</v>
      </c>
      <c r="C3143" s="48" t="s">
        <v>6</v>
      </c>
      <c r="D3143" s="49">
        <v>90</v>
      </c>
      <c r="E3143" s="49">
        <v>0</v>
      </c>
      <c r="F3143" s="49">
        <v>50</v>
      </c>
      <c r="G3143" s="49">
        <v>0</v>
      </c>
      <c r="H3143" s="49">
        <v>0</v>
      </c>
      <c r="I3143" s="50">
        <v>50</v>
      </c>
      <c r="J3143" s="50">
        <v>20</v>
      </c>
      <c r="K3143" s="50">
        <v>20</v>
      </c>
      <c r="L3143" s="50">
        <v>20</v>
      </c>
      <c r="M3143" s="50">
        <v>0</v>
      </c>
      <c r="N3143" s="51">
        <f>D3143*$D$5</f>
        <v>125.99999999999999</v>
      </c>
      <c r="O3143" s="51">
        <f>E3143*$E$5</f>
        <v>0</v>
      </c>
      <c r="P3143" s="51">
        <f>F3143*$F$5</f>
        <v>70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176.39999999999998</v>
      </c>
      <c r="T3143" s="51">
        <f>(O3143/100)*(K3143*$K$5)</f>
        <v>0</v>
      </c>
      <c r="U3143" s="51">
        <f>(P3143/100)*(K3143*$K$5)+(P3143/100)*(L3143*$L$5)</f>
        <v>56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391"/>
        <v>302.39999999999998</v>
      </c>
      <c r="Y3143" s="51">
        <f t="shared" si="392"/>
        <v>0</v>
      </c>
      <c r="Z3143" s="51">
        <f t="shared" si="393"/>
        <v>126</v>
      </c>
      <c r="AA3143" s="51">
        <f t="shared" si="394"/>
        <v>0</v>
      </c>
      <c r="AB3143" s="51">
        <f t="shared" si="395"/>
        <v>0</v>
      </c>
      <c r="AC3143" s="52">
        <f t="shared" si="396"/>
        <v>428.4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61">
        <v>16</v>
      </c>
      <c r="C3144" s="48" t="s">
        <v>7</v>
      </c>
      <c r="D3144" s="49">
        <v>90</v>
      </c>
      <c r="E3144" s="49">
        <v>0</v>
      </c>
      <c r="F3144" s="49">
        <v>50</v>
      </c>
      <c r="G3144" s="49">
        <v>0</v>
      </c>
      <c r="H3144" s="49">
        <v>0</v>
      </c>
      <c r="I3144" s="50">
        <v>50</v>
      </c>
      <c r="J3144" s="50">
        <v>20</v>
      </c>
      <c r="K3144" s="50">
        <v>20</v>
      </c>
      <c r="L3144" s="50">
        <v>20</v>
      </c>
      <c r="M3144" s="50">
        <v>0</v>
      </c>
      <c r="N3144" s="51">
        <f>D3144*$D$6</f>
        <v>125.99999999999999</v>
      </c>
      <c r="O3144" s="51">
        <f>E3144*$E$6</f>
        <v>0</v>
      </c>
      <c r="P3144" s="51">
        <f>F3144*$F$6</f>
        <v>70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176.39999999999998</v>
      </c>
      <c r="T3144" s="51">
        <f>(O3144/100)*(K3144*$K$6)</f>
        <v>0</v>
      </c>
      <c r="U3144" s="51">
        <f>(P3144/100)*(K3144*$K$6)+(P3144/100)*(L3144*$L$6)</f>
        <v>56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391"/>
        <v>302.39999999999998</v>
      </c>
      <c r="Y3144" s="51">
        <f t="shared" si="392"/>
        <v>0</v>
      </c>
      <c r="Z3144" s="51">
        <f t="shared" si="393"/>
        <v>126</v>
      </c>
      <c r="AA3144" s="51">
        <f t="shared" si="394"/>
        <v>0</v>
      </c>
      <c r="AB3144" s="51">
        <f t="shared" si="395"/>
        <v>0</v>
      </c>
      <c r="AC3144" s="52">
        <f t="shared" si="396"/>
        <v>428.4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61">
        <v>16</v>
      </c>
      <c r="C3145" s="48" t="s">
        <v>8</v>
      </c>
      <c r="D3145" s="49">
        <v>90</v>
      </c>
      <c r="E3145" s="49">
        <v>0</v>
      </c>
      <c r="F3145" s="49">
        <v>50</v>
      </c>
      <c r="G3145" s="49">
        <v>0</v>
      </c>
      <c r="H3145" s="49">
        <v>0</v>
      </c>
      <c r="I3145" s="50">
        <v>50</v>
      </c>
      <c r="J3145" s="50">
        <v>20</v>
      </c>
      <c r="K3145" s="50">
        <v>20</v>
      </c>
      <c r="L3145" s="50">
        <v>20</v>
      </c>
      <c r="M3145" s="50">
        <v>0</v>
      </c>
      <c r="N3145" s="51">
        <f>D3145*$D$7</f>
        <v>125.99999999999999</v>
      </c>
      <c r="O3145" s="51">
        <f>E3145*$E$7</f>
        <v>0</v>
      </c>
      <c r="P3145" s="51">
        <f>F3145*$F$7</f>
        <v>70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176.39999999999998</v>
      </c>
      <c r="T3145" s="51">
        <f>(O3145/100)*(K3145*$K$7)</f>
        <v>0</v>
      </c>
      <c r="U3145" s="51">
        <f>(P3145/100)*(K3145*$K$7)+(P3145/100)*(L3145*$L$7)</f>
        <v>56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391"/>
        <v>302.39999999999998</v>
      </c>
      <c r="Y3145" s="51">
        <f t="shared" si="392"/>
        <v>0</v>
      </c>
      <c r="Z3145" s="51">
        <f t="shared" si="393"/>
        <v>126</v>
      </c>
      <c r="AA3145" s="51">
        <f t="shared" si="394"/>
        <v>0</v>
      </c>
      <c r="AB3145" s="51">
        <f t="shared" si="395"/>
        <v>0</v>
      </c>
      <c r="AC3145" s="52">
        <f t="shared" si="396"/>
        <v>428.4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61"/>
      <c r="C3146" s="48" t="s">
        <v>9</v>
      </c>
      <c r="D3146" s="49">
        <v>90</v>
      </c>
      <c r="E3146" s="49">
        <v>0</v>
      </c>
      <c r="F3146" s="49">
        <v>50</v>
      </c>
      <c r="G3146" s="49">
        <v>0</v>
      </c>
      <c r="H3146" s="49">
        <v>0</v>
      </c>
      <c r="I3146" s="50">
        <v>50</v>
      </c>
      <c r="J3146" s="50">
        <v>20</v>
      </c>
      <c r="K3146" s="50">
        <v>20</v>
      </c>
      <c r="L3146" s="50">
        <v>20</v>
      </c>
      <c r="M3146" s="50">
        <v>0</v>
      </c>
      <c r="N3146" s="51">
        <f>D3146*$D$8</f>
        <v>125.99999999999999</v>
      </c>
      <c r="O3146" s="51">
        <f>E3146*$E$8</f>
        <v>0</v>
      </c>
      <c r="P3146" s="51">
        <f>F3146*$F$8</f>
        <v>70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176.39999999999998</v>
      </c>
      <c r="T3146" s="51">
        <f>(O3146/100)*(K3146*$K$8)</f>
        <v>0</v>
      </c>
      <c r="U3146" s="51">
        <f>(P3146/100)*(K3146*$K$8)+(P3146/100)*(L3146*$L$8)</f>
        <v>56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391"/>
        <v>302.39999999999998</v>
      </c>
      <c r="Y3146" s="51">
        <f t="shared" si="392"/>
        <v>0</v>
      </c>
      <c r="Z3146" s="51">
        <f t="shared" si="393"/>
        <v>126</v>
      </c>
      <c r="AA3146" s="51">
        <f t="shared" si="394"/>
        <v>0</v>
      </c>
      <c r="AB3146" s="51">
        <f t="shared" si="395"/>
        <v>0</v>
      </c>
      <c r="AC3146" s="52">
        <f t="shared" si="396"/>
        <v>428.4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61"/>
      <c r="C3147" s="48" t="s">
        <v>10</v>
      </c>
      <c r="D3147" s="49">
        <v>50</v>
      </c>
      <c r="E3147" s="49">
        <v>120</v>
      </c>
      <c r="F3147" s="49">
        <v>0</v>
      </c>
      <c r="G3147" s="49">
        <v>0</v>
      </c>
      <c r="H3147" s="49">
        <v>0</v>
      </c>
      <c r="I3147" s="50">
        <v>50</v>
      </c>
      <c r="J3147" s="50">
        <v>20</v>
      </c>
      <c r="K3147" s="50">
        <v>110</v>
      </c>
      <c r="L3147" s="50">
        <v>0</v>
      </c>
      <c r="M3147" s="50">
        <v>0</v>
      </c>
      <c r="N3147" s="51">
        <f>D3147*$D$9</f>
        <v>67.5</v>
      </c>
      <c r="O3147" s="51">
        <f>E3147*$E$9</f>
        <v>162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47.25</v>
      </c>
      <c r="T3147" s="51">
        <f>(O3147/100)*(K3147*$K$9)</f>
        <v>249.48000000000002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391"/>
        <v>114.75</v>
      </c>
      <c r="Y3147" s="51">
        <f t="shared" si="392"/>
        <v>411.48</v>
      </c>
      <c r="Z3147" s="51">
        <f t="shared" si="393"/>
        <v>0</v>
      </c>
      <c r="AA3147" s="51">
        <f t="shared" si="394"/>
        <v>0</v>
      </c>
      <c r="AB3147" s="51">
        <f t="shared" si="395"/>
        <v>0</v>
      </c>
      <c r="AC3147" s="52">
        <f t="shared" si="396"/>
        <v>526.20000000000005</v>
      </c>
      <c r="AD3147" s="53">
        <f>(ROUND(AC3147-AC3141,1)/AC3141)</f>
        <v>0.22829131652661064</v>
      </c>
      <c r="AE3147" s="44"/>
      <c r="AF3147" s="45"/>
    </row>
    <row r="3148" spans="1:32" x14ac:dyDescent="0.25">
      <c r="A3148" s="46" t="s">
        <v>35</v>
      </c>
      <c r="B3148" s="61"/>
      <c r="C3148" s="48" t="s">
        <v>11</v>
      </c>
      <c r="D3148" s="49">
        <v>50</v>
      </c>
      <c r="E3148" s="49">
        <v>0</v>
      </c>
      <c r="F3148" s="49">
        <v>120</v>
      </c>
      <c r="G3148" s="49">
        <v>0</v>
      </c>
      <c r="H3148" s="49">
        <v>0</v>
      </c>
      <c r="I3148" s="50">
        <v>50</v>
      </c>
      <c r="J3148" s="50">
        <v>20</v>
      </c>
      <c r="K3148" s="50">
        <v>60</v>
      </c>
      <c r="L3148" s="50">
        <v>60</v>
      </c>
      <c r="M3148" s="50">
        <v>0</v>
      </c>
      <c r="N3148" s="51">
        <f>D3148*$D$10</f>
        <v>67.5</v>
      </c>
      <c r="O3148" s="51">
        <f>E3148*$E$10</f>
        <v>0</v>
      </c>
      <c r="P3148" s="51">
        <f>F3148*$F$10</f>
        <v>162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47.25</v>
      </c>
      <c r="T3148" s="51">
        <f>(O3148/100)*(K3148*$J$10)</f>
        <v>0</v>
      </c>
      <c r="U3148" s="51">
        <f>(P3148/100)*(K3148*$K$10)+(P3148/100)*(L3148*$L$10)</f>
        <v>272.16000000000003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391"/>
        <v>114.75</v>
      </c>
      <c r="Y3148" s="51">
        <f t="shared" si="392"/>
        <v>0</v>
      </c>
      <c r="Z3148" s="51">
        <f t="shared" si="393"/>
        <v>434.16</v>
      </c>
      <c r="AA3148" s="51">
        <f t="shared" si="394"/>
        <v>0</v>
      </c>
      <c r="AB3148" s="51">
        <f t="shared" si="395"/>
        <v>0</v>
      </c>
      <c r="AC3148" s="52">
        <f t="shared" si="396"/>
        <v>548.9</v>
      </c>
      <c r="AD3148" s="53">
        <f>(ROUND(AC3148-AC3141,1)/AC3141)</f>
        <v>0.28127917833800187</v>
      </c>
      <c r="AE3148" s="44"/>
      <c r="AF3148" s="45"/>
    </row>
    <row r="3149" spans="1:32" x14ac:dyDescent="0.25">
      <c r="A3149" s="46" t="s">
        <v>36</v>
      </c>
      <c r="B3149" s="61"/>
      <c r="C3149" s="48" t="s">
        <v>12</v>
      </c>
      <c r="D3149" s="49">
        <v>50</v>
      </c>
      <c r="E3149" s="49">
        <v>0</v>
      </c>
      <c r="F3149" s="49">
        <v>0</v>
      </c>
      <c r="G3149" s="49">
        <v>120</v>
      </c>
      <c r="H3149" s="49">
        <v>0</v>
      </c>
      <c r="I3149" s="50">
        <v>50</v>
      </c>
      <c r="J3149" s="50">
        <v>20</v>
      </c>
      <c r="K3149" s="50">
        <v>0</v>
      </c>
      <c r="L3149" s="50">
        <v>110</v>
      </c>
      <c r="M3149" s="50">
        <v>0</v>
      </c>
      <c r="N3149" s="51">
        <f>D3149*$D$11</f>
        <v>67.5</v>
      </c>
      <c r="O3149" s="51">
        <f>E3149*$E$11</f>
        <v>0</v>
      </c>
      <c r="P3149" s="51">
        <f>F3149*$F$11</f>
        <v>0</v>
      </c>
      <c r="Q3149" s="51">
        <f>G3149*$G$11</f>
        <v>162</v>
      </c>
      <c r="R3149" s="51">
        <f>H3149*$H$11</f>
        <v>0</v>
      </c>
      <c r="S3149" s="51">
        <f>(N3149/100)*(I3149*$I$11)+(N3149/100)*(J3149*$J$11)</f>
        <v>47.25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249.48000000000002</v>
      </c>
      <c r="W3149" s="51">
        <f>(R3149/100)*(K3149*$K$11)+(R3149/100)*(L3149*$L$11)</f>
        <v>0</v>
      </c>
      <c r="X3149" s="51">
        <f t="shared" si="391"/>
        <v>114.75</v>
      </c>
      <c r="Y3149" s="51">
        <f t="shared" si="392"/>
        <v>0</v>
      </c>
      <c r="Z3149" s="51">
        <f t="shared" si="393"/>
        <v>0</v>
      </c>
      <c r="AA3149" s="51">
        <f t="shared" si="394"/>
        <v>411.48</v>
      </c>
      <c r="AB3149" s="51">
        <f t="shared" si="395"/>
        <v>0</v>
      </c>
      <c r="AC3149" s="52">
        <f t="shared" si="396"/>
        <v>526.20000000000005</v>
      </c>
      <c r="AD3149" s="53">
        <f>(ROUND(AC3149-AC3141,1)/AC3141)</f>
        <v>0.22829131652661064</v>
      </c>
      <c r="AE3149" s="44"/>
      <c r="AF3149" s="45"/>
    </row>
    <row r="3150" spans="1:32" x14ac:dyDescent="0.25">
      <c r="A3150" s="46" t="s">
        <v>37</v>
      </c>
      <c r="B3150" s="61"/>
      <c r="C3150" s="48" t="s">
        <v>13</v>
      </c>
      <c r="D3150" s="49">
        <v>50</v>
      </c>
      <c r="E3150" s="49">
        <v>0</v>
      </c>
      <c r="F3150" s="49">
        <v>0</v>
      </c>
      <c r="G3150" s="49">
        <v>0</v>
      </c>
      <c r="H3150" s="49">
        <v>120</v>
      </c>
      <c r="I3150" s="50">
        <v>50</v>
      </c>
      <c r="J3150" s="50">
        <v>20</v>
      </c>
      <c r="K3150" s="50">
        <v>55</v>
      </c>
      <c r="L3150" s="50">
        <v>55</v>
      </c>
      <c r="M3150" s="50">
        <v>0</v>
      </c>
      <c r="N3150" s="51">
        <f>D3150*$D$12</f>
        <v>67.5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162</v>
      </c>
      <c r="S3150" s="51">
        <f>(N3150/100)*(I3150*$I$12)+(N3150/100)*(J3150*$J$12)</f>
        <v>47.25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249.48000000000002</v>
      </c>
      <c r="X3150" s="51">
        <f t="shared" si="391"/>
        <v>114.75</v>
      </c>
      <c r="Y3150" s="51">
        <f t="shared" si="392"/>
        <v>0</v>
      </c>
      <c r="Z3150" s="51">
        <f t="shared" si="393"/>
        <v>0</v>
      </c>
      <c r="AA3150" s="51">
        <f t="shared" si="394"/>
        <v>0</v>
      </c>
      <c r="AB3150" s="51">
        <f t="shared" si="395"/>
        <v>411.48</v>
      </c>
      <c r="AC3150" s="52">
        <f t="shared" si="396"/>
        <v>526.20000000000005</v>
      </c>
      <c r="AD3150" s="53">
        <f>(ROUND(AC3150-AC3141,1)/AC3141)</f>
        <v>0.22829131652661064</v>
      </c>
      <c r="AE3150" s="44"/>
      <c r="AF3150" s="45"/>
    </row>
    <row r="3151" spans="1:32" x14ac:dyDescent="0.25">
      <c r="A3151" s="46" t="s">
        <v>38</v>
      </c>
      <c r="B3151" s="61"/>
      <c r="C3151" s="48" t="s">
        <v>14</v>
      </c>
      <c r="D3151" s="49">
        <v>90</v>
      </c>
      <c r="E3151" s="49">
        <v>0</v>
      </c>
      <c r="F3151" s="49">
        <v>50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95</v>
      </c>
      <c r="N3151" s="51">
        <f>D3151*$D$13</f>
        <v>121.50000000000001</v>
      </c>
      <c r="O3151" s="51">
        <f>E3151*$E$13</f>
        <v>0</v>
      </c>
      <c r="P3151" s="51">
        <f>F3151*$F$13</f>
        <v>67.5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230.85000000000002</v>
      </c>
      <c r="T3151" s="51">
        <f>(O3151/100)*(K3151*$K$13)+(O3151/100)*(M3151*$M$13)</f>
        <v>0</v>
      </c>
      <c r="U3151" s="51">
        <f>(P3151/100)*(K3151*$K$13)+(P3151/100)*(L3151*$L$13)+(P3151/100)*(M3151*$M$13)</f>
        <v>128.25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391"/>
        <v>352.35</v>
      </c>
      <c r="Y3151" s="51">
        <f t="shared" si="392"/>
        <v>0</v>
      </c>
      <c r="Z3151" s="51">
        <f t="shared" si="393"/>
        <v>195.75</v>
      </c>
      <c r="AA3151" s="51">
        <f t="shared" si="394"/>
        <v>0</v>
      </c>
      <c r="AB3151" s="51">
        <f t="shared" si="395"/>
        <v>0</v>
      </c>
      <c r="AC3151" s="52">
        <f t="shared" si="396"/>
        <v>548.1</v>
      </c>
      <c r="AD3151" s="53">
        <f>(ROUND(AC3151-AC3141,1)/AC3141)</f>
        <v>0.27941176470588236</v>
      </c>
      <c r="AE3151" s="44"/>
      <c r="AF3151" s="45"/>
    </row>
    <row r="3152" spans="1:32" x14ac:dyDescent="0.25">
      <c r="A3152" s="46" t="s">
        <v>39</v>
      </c>
      <c r="B3152" s="61"/>
      <c r="C3152" s="48" t="s">
        <v>15</v>
      </c>
      <c r="D3152" s="49">
        <v>95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20</v>
      </c>
      <c r="K3152" s="50">
        <v>110</v>
      </c>
      <c r="L3152" s="50">
        <v>0</v>
      </c>
      <c r="M3152" s="50">
        <v>0</v>
      </c>
      <c r="N3152" s="51">
        <f>D3152*$D$14</f>
        <v>128.25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371.92499999999995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391"/>
        <v>500.17499999999995</v>
      </c>
      <c r="Y3152" s="51">
        <f t="shared" si="392"/>
        <v>0</v>
      </c>
      <c r="Z3152" s="51">
        <f t="shared" si="393"/>
        <v>0</v>
      </c>
      <c r="AA3152" s="51">
        <f t="shared" si="394"/>
        <v>0</v>
      </c>
      <c r="AB3152" s="51">
        <f t="shared" si="395"/>
        <v>0</v>
      </c>
      <c r="AC3152" s="52">
        <f t="shared" si="396"/>
        <v>500.2</v>
      </c>
      <c r="AD3152" s="53">
        <f>(ROUND(AC3152-AC3141,1)/AC3141)</f>
        <v>0.16760037348272644</v>
      </c>
      <c r="AE3152" s="44"/>
      <c r="AF3152" s="45"/>
    </row>
    <row r="3153" spans="1:32" x14ac:dyDescent="0.25">
      <c r="A3153" s="46"/>
      <c r="B3153" s="61"/>
      <c r="C3153" s="48" t="s">
        <v>16</v>
      </c>
      <c r="D3153" s="49">
        <v>95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20</v>
      </c>
      <c r="K3153" s="50">
        <v>0</v>
      </c>
      <c r="L3153" s="50">
        <v>110</v>
      </c>
      <c r="M3153" s="50">
        <v>0</v>
      </c>
      <c r="N3153" s="51">
        <f>D3153*$D$15</f>
        <v>128.25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371.92499999999995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391"/>
        <v>500.17499999999995</v>
      </c>
      <c r="Y3153" s="51">
        <f t="shared" si="392"/>
        <v>0</v>
      </c>
      <c r="Z3153" s="51">
        <f t="shared" si="393"/>
        <v>0</v>
      </c>
      <c r="AA3153" s="51">
        <f t="shared" si="394"/>
        <v>0</v>
      </c>
      <c r="AB3153" s="51">
        <f t="shared" si="395"/>
        <v>0</v>
      </c>
      <c r="AC3153" s="52">
        <f t="shared" si="396"/>
        <v>500.2</v>
      </c>
      <c r="AD3153" s="53">
        <f>(ROUND(AC3153-AC3141,1)/AC3141)</f>
        <v>0.16760037348272644</v>
      </c>
      <c r="AE3153" s="44"/>
      <c r="AF3153" s="45"/>
    </row>
    <row r="3154" spans="1:32" x14ac:dyDescent="0.25">
      <c r="A3154" s="46"/>
      <c r="B3154" s="61"/>
      <c r="C3154" s="48" t="s">
        <v>17</v>
      </c>
      <c r="D3154" s="49">
        <v>90</v>
      </c>
      <c r="E3154" s="49">
        <v>0</v>
      </c>
      <c r="F3154" s="49">
        <v>50</v>
      </c>
      <c r="G3154" s="49">
        <v>0</v>
      </c>
      <c r="H3154" s="49">
        <v>0</v>
      </c>
      <c r="I3154" s="50">
        <v>50</v>
      </c>
      <c r="J3154" s="50">
        <v>65</v>
      </c>
      <c r="K3154" s="50">
        <v>20</v>
      </c>
      <c r="L3154" s="50">
        <v>20</v>
      </c>
      <c r="M3154" s="50">
        <v>0</v>
      </c>
      <c r="N3154" s="51">
        <f>D3154*$D$16</f>
        <v>121.50000000000001</v>
      </c>
      <c r="O3154" s="51">
        <f>E3154*$E$16</f>
        <v>0</v>
      </c>
      <c r="P3154" s="51">
        <f>F3154*$F$16</f>
        <v>67.5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258.1875</v>
      </c>
      <c r="T3154" s="51">
        <f>(O3154/100)*(K3154*$K$16)</f>
        <v>0</v>
      </c>
      <c r="U3154" s="51">
        <f>(P3154/100)*(K3154*$K$16)+(P3154/100)*(L3154*$L$16)</f>
        <v>27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391"/>
        <v>379.6875</v>
      </c>
      <c r="Y3154" s="51">
        <f t="shared" si="392"/>
        <v>0</v>
      </c>
      <c r="Z3154" s="51">
        <f t="shared" si="393"/>
        <v>94.5</v>
      </c>
      <c r="AA3154" s="51">
        <f t="shared" si="394"/>
        <v>0</v>
      </c>
      <c r="AB3154" s="51">
        <f t="shared" si="395"/>
        <v>0</v>
      </c>
      <c r="AC3154" s="52">
        <f t="shared" si="396"/>
        <v>474.2</v>
      </c>
      <c r="AD3154" s="53">
        <f>(ROUND(AC3154-AC3141,1)/AC3141)</f>
        <v>0.1069094304388422</v>
      </c>
      <c r="AE3154" s="44" t="s">
        <v>28</v>
      </c>
      <c r="AF3154" s="45"/>
    </row>
    <row r="3155" spans="1:32" x14ac:dyDescent="0.25">
      <c r="A3155" s="46"/>
      <c r="B3155" s="61"/>
      <c r="C3155" s="48" t="s">
        <v>18</v>
      </c>
      <c r="D3155" s="49">
        <v>90</v>
      </c>
      <c r="E3155" s="49">
        <v>0</v>
      </c>
      <c r="F3155" s="49">
        <v>50</v>
      </c>
      <c r="G3155" s="49">
        <v>0</v>
      </c>
      <c r="H3155" s="49">
        <v>0</v>
      </c>
      <c r="I3155" s="50">
        <v>90</v>
      </c>
      <c r="J3155" s="50">
        <v>20</v>
      </c>
      <c r="K3155" s="50">
        <v>20</v>
      </c>
      <c r="L3155" s="50">
        <v>20</v>
      </c>
      <c r="M3155" s="50">
        <v>0</v>
      </c>
      <c r="N3155" s="51">
        <f>D3155*$D$17</f>
        <v>121.50000000000001</v>
      </c>
      <c r="O3155" s="51">
        <f>E3155*$E$17</f>
        <v>0</v>
      </c>
      <c r="P3155" s="51">
        <f>F3155*$F$17</f>
        <v>67.5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297.67500000000001</v>
      </c>
      <c r="T3155" s="51">
        <f>(O3155/100)*(K3155*$K$17)</f>
        <v>0</v>
      </c>
      <c r="U3155" s="51">
        <f>(P3155/100)*(K3155*$K$17)+(P3155/100)*(L3155*$L$17)</f>
        <v>27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391"/>
        <v>419.17500000000001</v>
      </c>
      <c r="Y3155" s="51">
        <f t="shared" si="392"/>
        <v>0</v>
      </c>
      <c r="Z3155" s="51">
        <f t="shared" si="393"/>
        <v>94.5</v>
      </c>
      <c r="AA3155" s="51">
        <f t="shared" si="394"/>
        <v>0</v>
      </c>
      <c r="AB3155" s="51">
        <f t="shared" si="395"/>
        <v>0</v>
      </c>
      <c r="AC3155" s="52">
        <f t="shared" si="396"/>
        <v>513.70000000000005</v>
      </c>
      <c r="AD3155" s="53">
        <f>(ROUND(AC3155-AC3141,1)/AC3141)</f>
        <v>0.19911297852474324</v>
      </c>
      <c r="AE3155" s="44"/>
      <c r="AF3155" s="45"/>
    </row>
    <row r="3156" spans="1:32" x14ac:dyDescent="0.25">
      <c r="A3156" s="54" t="s">
        <v>19</v>
      </c>
      <c r="B3156" s="58" t="s">
        <v>266</v>
      </c>
      <c r="C3156" s="38" t="s">
        <v>50</v>
      </c>
      <c r="D3156" s="39">
        <v>103</v>
      </c>
      <c r="E3156" s="39">
        <v>0</v>
      </c>
      <c r="F3156" s="39">
        <v>0</v>
      </c>
      <c r="G3156" s="39">
        <v>0</v>
      </c>
      <c r="H3156" s="39">
        <v>0</v>
      </c>
      <c r="I3156" s="40">
        <v>50</v>
      </c>
      <c r="J3156" s="40">
        <v>50</v>
      </c>
      <c r="K3156" s="40">
        <v>0</v>
      </c>
      <c r="L3156" s="40">
        <v>0</v>
      </c>
      <c r="M3156" s="40">
        <v>0</v>
      </c>
      <c r="N3156" s="41">
        <f>D3156*$D$3</f>
        <v>144.19999999999999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288.39999999999998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391"/>
        <v>432.59999999999997</v>
      </c>
      <c r="Y3156" s="41">
        <f t="shared" si="392"/>
        <v>0</v>
      </c>
      <c r="Z3156" s="41">
        <f t="shared" si="393"/>
        <v>0</v>
      </c>
      <c r="AA3156" s="41">
        <f t="shared" si="394"/>
        <v>0</v>
      </c>
      <c r="AB3156" s="41">
        <f t="shared" si="395"/>
        <v>0</v>
      </c>
      <c r="AC3156" s="42">
        <f t="shared" si="396"/>
        <v>432.6</v>
      </c>
      <c r="AD3156" s="43"/>
      <c r="AE3156" s="44"/>
      <c r="AF3156" s="45"/>
    </row>
    <row r="3157" spans="1:32" x14ac:dyDescent="0.25">
      <c r="A3157" s="46" t="s">
        <v>29</v>
      </c>
      <c r="B3157" s="59">
        <v>20</v>
      </c>
      <c r="C3157" s="48" t="s">
        <v>5</v>
      </c>
      <c r="D3157" s="49">
        <v>103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75</v>
      </c>
      <c r="K3157" s="50">
        <v>0</v>
      </c>
      <c r="L3157" s="50">
        <v>0</v>
      </c>
      <c r="M3157" s="50">
        <v>0</v>
      </c>
      <c r="N3157" s="51">
        <f>D3157*$D$4</f>
        <v>139.05000000000001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417.15000000000003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391"/>
        <v>556.20000000000005</v>
      </c>
      <c r="Y3157" s="51">
        <f t="shared" si="392"/>
        <v>0</v>
      </c>
      <c r="Z3157" s="51">
        <f t="shared" si="393"/>
        <v>0</v>
      </c>
      <c r="AA3157" s="51">
        <f t="shared" si="394"/>
        <v>0</v>
      </c>
      <c r="AB3157" s="51">
        <f t="shared" si="395"/>
        <v>0</v>
      </c>
      <c r="AC3157" s="52">
        <f t="shared" si="396"/>
        <v>556.20000000000005</v>
      </c>
      <c r="AD3157" s="53">
        <f>(ROUND(AC3157-AC3156,1)/AC3156)</f>
        <v>0.2857142857142857</v>
      </c>
      <c r="AE3157" s="44"/>
      <c r="AF3157" s="45"/>
    </row>
    <row r="3158" spans="1:32" x14ac:dyDescent="0.25">
      <c r="A3158" s="46" t="s">
        <v>30</v>
      </c>
      <c r="B3158" s="59">
        <v>20</v>
      </c>
      <c r="C3158" s="48" t="s">
        <v>6</v>
      </c>
      <c r="D3158" s="49">
        <v>103</v>
      </c>
      <c r="E3158" s="49">
        <v>0</v>
      </c>
      <c r="F3158" s="49">
        <v>0</v>
      </c>
      <c r="G3158" s="49">
        <v>0</v>
      </c>
      <c r="H3158" s="49">
        <v>0</v>
      </c>
      <c r="I3158" s="50">
        <v>50</v>
      </c>
      <c r="J3158" s="50">
        <v>50</v>
      </c>
      <c r="K3158" s="50">
        <v>0</v>
      </c>
      <c r="L3158" s="50">
        <v>0</v>
      </c>
      <c r="M3158" s="50">
        <v>0</v>
      </c>
      <c r="N3158" s="51">
        <f>D3158*$D$5</f>
        <v>144.19999999999999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288.39999999999998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391"/>
        <v>432.59999999999997</v>
      </c>
      <c r="Y3158" s="51">
        <f t="shared" si="392"/>
        <v>0</v>
      </c>
      <c r="Z3158" s="51">
        <f t="shared" si="393"/>
        <v>0</v>
      </c>
      <c r="AA3158" s="51">
        <f t="shared" si="394"/>
        <v>0</v>
      </c>
      <c r="AB3158" s="51">
        <f t="shared" si="395"/>
        <v>0</v>
      </c>
      <c r="AC3158" s="52">
        <f t="shared" si="396"/>
        <v>432.6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59">
        <v>0</v>
      </c>
      <c r="C3159" s="48" t="s">
        <v>7</v>
      </c>
      <c r="D3159" s="49">
        <v>103</v>
      </c>
      <c r="E3159" s="49">
        <v>0</v>
      </c>
      <c r="F3159" s="49">
        <v>0</v>
      </c>
      <c r="G3159" s="49">
        <v>0</v>
      </c>
      <c r="H3159" s="49">
        <v>0</v>
      </c>
      <c r="I3159" s="50">
        <v>50</v>
      </c>
      <c r="J3159" s="50">
        <v>50</v>
      </c>
      <c r="K3159" s="50">
        <v>0</v>
      </c>
      <c r="L3159" s="50">
        <v>0</v>
      </c>
      <c r="M3159" s="50">
        <v>0</v>
      </c>
      <c r="N3159" s="51">
        <f>D3159*$D$6</f>
        <v>144.19999999999999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288.39999999999998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391"/>
        <v>432.59999999999997</v>
      </c>
      <c r="Y3159" s="51">
        <f t="shared" si="392"/>
        <v>0</v>
      </c>
      <c r="Z3159" s="51">
        <f t="shared" si="393"/>
        <v>0</v>
      </c>
      <c r="AA3159" s="51">
        <f t="shared" si="394"/>
        <v>0</v>
      </c>
      <c r="AB3159" s="51">
        <f t="shared" si="395"/>
        <v>0</v>
      </c>
      <c r="AC3159" s="52">
        <f t="shared" si="396"/>
        <v>432.6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59">
        <v>0</v>
      </c>
      <c r="C3160" s="48" t="s">
        <v>8</v>
      </c>
      <c r="D3160" s="49">
        <v>103</v>
      </c>
      <c r="E3160" s="49">
        <v>0</v>
      </c>
      <c r="F3160" s="49">
        <v>0</v>
      </c>
      <c r="G3160" s="49">
        <v>0</v>
      </c>
      <c r="H3160" s="49">
        <v>0</v>
      </c>
      <c r="I3160" s="50">
        <v>50</v>
      </c>
      <c r="J3160" s="50">
        <v>50</v>
      </c>
      <c r="K3160" s="50">
        <v>0</v>
      </c>
      <c r="L3160" s="50">
        <v>0</v>
      </c>
      <c r="M3160" s="50">
        <v>0</v>
      </c>
      <c r="N3160" s="51">
        <f>D3160*$D$7</f>
        <v>144.19999999999999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288.39999999999998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391"/>
        <v>432.59999999999997</v>
      </c>
      <c r="Y3160" s="51">
        <f t="shared" si="392"/>
        <v>0</v>
      </c>
      <c r="Z3160" s="51">
        <f t="shared" si="393"/>
        <v>0</v>
      </c>
      <c r="AA3160" s="51">
        <f t="shared" si="394"/>
        <v>0</v>
      </c>
      <c r="AB3160" s="51">
        <f t="shared" si="395"/>
        <v>0</v>
      </c>
      <c r="AC3160" s="52">
        <f t="shared" si="396"/>
        <v>432.6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59"/>
      <c r="C3161" s="48" t="s">
        <v>9</v>
      </c>
      <c r="D3161" s="49">
        <v>103</v>
      </c>
      <c r="E3161" s="49">
        <v>0</v>
      </c>
      <c r="F3161" s="49">
        <v>0</v>
      </c>
      <c r="G3161" s="49">
        <v>0</v>
      </c>
      <c r="H3161" s="49">
        <v>0</v>
      </c>
      <c r="I3161" s="50">
        <v>50</v>
      </c>
      <c r="J3161" s="50">
        <v>50</v>
      </c>
      <c r="K3161" s="50">
        <v>0</v>
      </c>
      <c r="L3161" s="50">
        <v>0</v>
      </c>
      <c r="M3161" s="50">
        <v>0</v>
      </c>
      <c r="N3161" s="51">
        <f>D3161*$D$8</f>
        <v>144.19999999999999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288.39999999999998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391"/>
        <v>432.59999999999997</v>
      </c>
      <c r="Y3161" s="51">
        <f t="shared" si="392"/>
        <v>0</v>
      </c>
      <c r="Z3161" s="51">
        <f t="shared" si="393"/>
        <v>0</v>
      </c>
      <c r="AA3161" s="51">
        <f t="shared" si="394"/>
        <v>0</v>
      </c>
      <c r="AB3161" s="51">
        <f t="shared" si="395"/>
        <v>0</v>
      </c>
      <c r="AC3161" s="52">
        <f t="shared" si="396"/>
        <v>432.6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59"/>
      <c r="C3162" s="48" t="s">
        <v>10</v>
      </c>
      <c r="D3162" s="49">
        <v>52</v>
      </c>
      <c r="E3162" s="49">
        <v>112</v>
      </c>
      <c r="F3162" s="49">
        <v>0</v>
      </c>
      <c r="G3162" s="49">
        <v>0</v>
      </c>
      <c r="H3162" s="49">
        <v>0</v>
      </c>
      <c r="I3162" s="50">
        <v>50</v>
      </c>
      <c r="J3162" s="50">
        <v>50</v>
      </c>
      <c r="K3162" s="50">
        <v>105</v>
      </c>
      <c r="L3162" s="50">
        <v>0</v>
      </c>
      <c r="M3162" s="50">
        <v>0</v>
      </c>
      <c r="N3162" s="51">
        <f>D3162*$D$9</f>
        <v>70.2</v>
      </c>
      <c r="O3162" s="51">
        <f>E3162*$E$9</f>
        <v>151.20000000000002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70.2</v>
      </c>
      <c r="T3162" s="51">
        <f>(O3162/100)*(K3162*$K$9)</f>
        <v>222.26400000000004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391"/>
        <v>140.4</v>
      </c>
      <c r="Y3162" s="51">
        <f t="shared" si="392"/>
        <v>373.46400000000006</v>
      </c>
      <c r="Z3162" s="51">
        <f t="shared" si="393"/>
        <v>0</v>
      </c>
      <c r="AA3162" s="51">
        <f t="shared" si="394"/>
        <v>0</v>
      </c>
      <c r="AB3162" s="51">
        <f t="shared" si="395"/>
        <v>0</v>
      </c>
      <c r="AC3162" s="52">
        <f t="shared" si="396"/>
        <v>513.9</v>
      </c>
      <c r="AD3162" s="53">
        <f>(ROUND(AC3162-AC3156,1)/AC3156)</f>
        <v>0.18793342579750344</v>
      </c>
      <c r="AE3162" s="44"/>
      <c r="AF3162" s="45"/>
    </row>
    <row r="3163" spans="1:32" x14ac:dyDescent="0.25">
      <c r="A3163" s="46" t="s">
        <v>35</v>
      </c>
      <c r="B3163" s="59"/>
      <c r="C3163" s="48" t="s">
        <v>11</v>
      </c>
      <c r="D3163" s="49">
        <v>52</v>
      </c>
      <c r="E3163" s="49">
        <v>0</v>
      </c>
      <c r="F3163" s="49">
        <v>112</v>
      </c>
      <c r="G3163" s="49">
        <v>0</v>
      </c>
      <c r="H3163" s="49">
        <v>0</v>
      </c>
      <c r="I3163" s="50">
        <v>50</v>
      </c>
      <c r="J3163" s="50">
        <v>50</v>
      </c>
      <c r="K3163" s="50">
        <v>52.5</v>
      </c>
      <c r="L3163" s="50">
        <v>52.5</v>
      </c>
      <c r="M3163" s="50">
        <v>0</v>
      </c>
      <c r="N3163" s="51">
        <f>D3163*$D$10</f>
        <v>70.2</v>
      </c>
      <c r="O3163" s="51">
        <f>E3163*$E$10</f>
        <v>0</v>
      </c>
      <c r="P3163" s="51">
        <f>F3163*$F$10</f>
        <v>151.20000000000002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70.2</v>
      </c>
      <c r="T3163" s="51">
        <f>(O3163/100)*(K3163*$J$10)</f>
        <v>0</v>
      </c>
      <c r="U3163" s="51">
        <f>(P3163/100)*(K3163*$K$10)+(P3163/100)*(L3163*$L$10)</f>
        <v>222.26400000000004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391"/>
        <v>140.4</v>
      </c>
      <c r="Y3163" s="51">
        <f t="shared" si="392"/>
        <v>0</v>
      </c>
      <c r="Z3163" s="51">
        <f t="shared" si="393"/>
        <v>373.46400000000006</v>
      </c>
      <c r="AA3163" s="51">
        <f t="shared" si="394"/>
        <v>0</v>
      </c>
      <c r="AB3163" s="51">
        <f t="shared" si="395"/>
        <v>0</v>
      </c>
      <c r="AC3163" s="52">
        <f t="shared" si="396"/>
        <v>513.9</v>
      </c>
      <c r="AD3163" s="53">
        <f>(ROUND(AC3163-AC3156,1)/AC3156)</f>
        <v>0.18793342579750344</v>
      </c>
      <c r="AE3163" s="44"/>
      <c r="AF3163" s="45"/>
    </row>
    <row r="3164" spans="1:32" x14ac:dyDescent="0.25">
      <c r="A3164" s="46" t="s">
        <v>36</v>
      </c>
      <c r="B3164" s="59"/>
      <c r="C3164" s="48" t="s">
        <v>12</v>
      </c>
      <c r="D3164" s="49">
        <v>52</v>
      </c>
      <c r="E3164" s="49">
        <v>0</v>
      </c>
      <c r="F3164" s="49">
        <v>0</v>
      </c>
      <c r="G3164" s="49">
        <v>112</v>
      </c>
      <c r="H3164" s="49">
        <v>0</v>
      </c>
      <c r="I3164" s="50">
        <v>50</v>
      </c>
      <c r="J3164" s="50">
        <v>50</v>
      </c>
      <c r="K3164" s="50">
        <v>0</v>
      </c>
      <c r="L3164" s="50">
        <v>105</v>
      </c>
      <c r="M3164" s="50">
        <v>0</v>
      </c>
      <c r="N3164" s="51">
        <f>D3164*$D$11</f>
        <v>70.2</v>
      </c>
      <c r="O3164" s="51">
        <f>E3164*$E$11</f>
        <v>0</v>
      </c>
      <c r="P3164" s="51">
        <f>F3164*$F$11</f>
        <v>0</v>
      </c>
      <c r="Q3164" s="51">
        <f>G3164*$G$11</f>
        <v>151.20000000000002</v>
      </c>
      <c r="R3164" s="51">
        <f>H3164*$H$11</f>
        <v>0</v>
      </c>
      <c r="S3164" s="51">
        <f>(N3164/100)*(I3164*$I$11)+(N3164/100)*(J3164*$J$11)</f>
        <v>70.2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222.26400000000004</v>
      </c>
      <c r="W3164" s="51">
        <f>(R3164/100)*(K3164*$K$11)+(R3164/100)*(L3164*$L$11)</f>
        <v>0</v>
      </c>
      <c r="X3164" s="51">
        <f t="shared" si="391"/>
        <v>140.4</v>
      </c>
      <c r="Y3164" s="51">
        <f t="shared" si="392"/>
        <v>0</v>
      </c>
      <c r="Z3164" s="51">
        <f t="shared" si="393"/>
        <v>0</v>
      </c>
      <c r="AA3164" s="51">
        <f t="shared" si="394"/>
        <v>373.46400000000006</v>
      </c>
      <c r="AB3164" s="51">
        <f t="shared" si="395"/>
        <v>0</v>
      </c>
      <c r="AC3164" s="52">
        <f t="shared" si="396"/>
        <v>513.9</v>
      </c>
      <c r="AD3164" s="53">
        <f>(ROUND(AC3164-AC3156,1)/AC3156)</f>
        <v>0.18793342579750344</v>
      </c>
      <c r="AE3164" s="44"/>
      <c r="AF3164" s="45"/>
    </row>
    <row r="3165" spans="1:32" x14ac:dyDescent="0.25">
      <c r="A3165" s="46" t="s">
        <v>37</v>
      </c>
      <c r="B3165" s="59"/>
      <c r="C3165" s="48" t="s">
        <v>13</v>
      </c>
      <c r="D3165" s="49">
        <v>52</v>
      </c>
      <c r="E3165" s="49">
        <v>0</v>
      </c>
      <c r="F3165" s="49">
        <v>0</v>
      </c>
      <c r="G3165" s="49">
        <v>0</v>
      </c>
      <c r="H3165" s="49">
        <v>112</v>
      </c>
      <c r="I3165" s="50">
        <v>50</v>
      </c>
      <c r="J3165" s="50">
        <v>50</v>
      </c>
      <c r="K3165" s="50">
        <v>52.5</v>
      </c>
      <c r="L3165" s="50">
        <v>52.5</v>
      </c>
      <c r="M3165" s="50">
        <v>0</v>
      </c>
      <c r="N3165" s="51">
        <f>D3165*$D$12</f>
        <v>70.2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151.20000000000002</v>
      </c>
      <c r="S3165" s="51">
        <f>(N3165/100)*(I3165*$I$12)+(N3165/100)*(J3165*$J$12)</f>
        <v>70.2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222.26400000000004</v>
      </c>
      <c r="X3165" s="51">
        <f t="shared" si="391"/>
        <v>140.4</v>
      </c>
      <c r="Y3165" s="51">
        <f t="shared" si="392"/>
        <v>0</v>
      </c>
      <c r="Z3165" s="51">
        <f t="shared" si="393"/>
        <v>0</v>
      </c>
      <c r="AA3165" s="51">
        <f t="shared" si="394"/>
        <v>0</v>
      </c>
      <c r="AB3165" s="51">
        <f t="shared" si="395"/>
        <v>373.46400000000006</v>
      </c>
      <c r="AC3165" s="52">
        <f t="shared" si="396"/>
        <v>513.9</v>
      </c>
      <c r="AD3165" s="53">
        <f>(ROUND(AC3165-AC3156,1)/AC3156)</f>
        <v>0.18793342579750344</v>
      </c>
      <c r="AE3165" s="44"/>
      <c r="AF3165" s="45"/>
    </row>
    <row r="3166" spans="1:32" x14ac:dyDescent="0.25">
      <c r="A3166" s="46" t="s">
        <v>38</v>
      </c>
      <c r="B3166" s="59"/>
      <c r="C3166" s="48" t="s">
        <v>14</v>
      </c>
      <c r="D3166" s="49">
        <v>103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130</v>
      </c>
      <c r="N3166" s="51">
        <f>D3166*$D$13</f>
        <v>139.05000000000001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361.53000000000003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391"/>
        <v>500.58000000000004</v>
      </c>
      <c r="Y3166" s="51">
        <f t="shared" si="392"/>
        <v>0</v>
      </c>
      <c r="Z3166" s="51">
        <f t="shared" si="393"/>
        <v>0</v>
      </c>
      <c r="AA3166" s="51">
        <f t="shared" si="394"/>
        <v>0</v>
      </c>
      <c r="AB3166" s="51">
        <f t="shared" si="395"/>
        <v>0</v>
      </c>
      <c r="AC3166" s="52">
        <f t="shared" si="396"/>
        <v>500.6</v>
      </c>
      <c r="AD3166" s="53">
        <f>(ROUND(AC3166-AC3156,1)/AC3156)</f>
        <v>0.15718908922792418</v>
      </c>
      <c r="AE3166" s="44"/>
      <c r="AF3166" s="45"/>
    </row>
    <row r="3167" spans="1:32" x14ac:dyDescent="0.25">
      <c r="A3167" s="46" t="s">
        <v>39</v>
      </c>
      <c r="B3167" s="59"/>
      <c r="C3167" s="48" t="s">
        <v>15</v>
      </c>
      <c r="D3167" s="49">
        <v>103</v>
      </c>
      <c r="E3167" s="49">
        <v>0</v>
      </c>
      <c r="F3167" s="49">
        <v>0</v>
      </c>
      <c r="G3167" s="49">
        <v>0</v>
      </c>
      <c r="H3167" s="49">
        <v>0</v>
      </c>
      <c r="I3167" s="50">
        <v>50</v>
      </c>
      <c r="J3167" s="50">
        <v>50</v>
      </c>
      <c r="K3167" s="50">
        <v>80</v>
      </c>
      <c r="L3167" s="50">
        <v>0</v>
      </c>
      <c r="M3167" s="50">
        <v>0</v>
      </c>
      <c r="N3167" s="51">
        <f>D3167*$D$14</f>
        <v>139.05000000000001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361.53000000000003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391"/>
        <v>500.58000000000004</v>
      </c>
      <c r="Y3167" s="51">
        <f t="shared" si="392"/>
        <v>0</v>
      </c>
      <c r="Z3167" s="51">
        <f t="shared" si="393"/>
        <v>0</v>
      </c>
      <c r="AA3167" s="51">
        <f t="shared" si="394"/>
        <v>0</v>
      </c>
      <c r="AB3167" s="51">
        <f t="shared" si="395"/>
        <v>0</v>
      </c>
      <c r="AC3167" s="52">
        <f t="shared" si="396"/>
        <v>500.6</v>
      </c>
      <c r="AD3167" s="53">
        <f>(ROUND(AC3167-AC3156,1)/AC3156)</f>
        <v>0.15718908922792418</v>
      </c>
      <c r="AE3167" s="44"/>
      <c r="AF3167" s="45"/>
    </row>
    <row r="3168" spans="1:32" x14ac:dyDescent="0.25">
      <c r="A3168" s="46"/>
      <c r="B3168" s="59"/>
      <c r="C3168" s="48" t="s">
        <v>16</v>
      </c>
      <c r="D3168" s="49">
        <v>103</v>
      </c>
      <c r="E3168" s="49">
        <v>0</v>
      </c>
      <c r="F3168" s="49">
        <v>0</v>
      </c>
      <c r="G3168" s="49">
        <v>0</v>
      </c>
      <c r="H3168" s="49">
        <v>0</v>
      </c>
      <c r="I3168" s="50">
        <v>50</v>
      </c>
      <c r="J3168" s="50">
        <v>50</v>
      </c>
      <c r="K3168" s="50">
        <v>0</v>
      </c>
      <c r="L3168" s="50">
        <v>80</v>
      </c>
      <c r="M3168" s="50">
        <v>0</v>
      </c>
      <c r="N3168" s="51">
        <f>D3168*$D$15</f>
        <v>139.05000000000001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361.53000000000003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391"/>
        <v>500.58000000000004</v>
      </c>
      <c r="Y3168" s="51">
        <f t="shared" si="392"/>
        <v>0</v>
      </c>
      <c r="Z3168" s="51">
        <f t="shared" si="393"/>
        <v>0</v>
      </c>
      <c r="AA3168" s="51">
        <f t="shared" si="394"/>
        <v>0</v>
      </c>
      <c r="AB3168" s="51">
        <f t="shared" si="395"/>
        <v>0</v>
      </c>
      <c r="AC3168" s="52">
        <f t="shared" si="396"/>
        <v>500.6</v>
      </c>
      <c r="AD3168" s="53">
        <f>(ROUND(AC3168-AC3156,1)/AC3156)</f>
        <v>0.15718908922792418</v>
      </c>
      <c r="AE3168" s="44"/>
      <c r="AF3168" s="45"/>
    </row>
    <row r="3169" spans="1:32" x14ac:dyDescent="0.25">
      <c r="A3169" s="46"/>
      <c r="B3169" s="59"/>
      <c r="C3169" s="48" t="s">
        <v>17</v>
      </c>
      <c r="D3169" s="49">
        <v>103</v>
      </c>
      <c r="E3169" s="49">
        <v>0</v>
      </c>
      <c r="F3169" s="49">
        <v>0</v>
      </c>
      <c r="G3169" s="49">
        <v>0</v>
      </c>
      <c r="H3169" s="49">
        <v>0</v>
      </c>
      <c r="I3169" s="50">
        <v>50</v>
      </c>
      <c r="J3169" s="50">
        <v>82</v>
      </c>
      <c r="K3169" s="50">
        <v>0</v>
      </c>
      <c r="L3169" s="50">
        <v>0</v>
      </c>
      <c r="M3169" s="50">
        <v>0</v>
      </c>
      <c r="N3169" s="51">
        <f>D3169*$D$16</f>
        <v>139.05000000000001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354.57749999999999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391"/>
        <v>493.6275</v>
      </c>
      <c r="Y3169" s="51">
        <f t="shared" si="392"/>
        <v>0</v>
      </c>
      <c r="Z3169" s="51">
        <f t="shared" si="393"/>
        <v>0</v>
      </c>
      <c r="AA3169" s="51">
        <f t="shared" si="394"/>
        <v>0</v>
      </c>
      <c r="AB3169" s="51">
        <f t="shared" si="395"/>
        <v>0</v>
      </c>
      <c r="AC3169" s="52">
        <f t="shared" si="396"/>
        <v>493.6</v>
      </c>
      <c r="AD3169" s="53">
        <f>(ROUND(AC3169-AC3156,1)/AC3156)</f>
        <v>0.1410078594544614</v>
      </c>
      <c r="AE3169" s="44"/>
      <c r="AF3169" s="45"/>
    </row>
    <row r="3170" spans="1:32" x14ac:dyDescent="0.25">
      <c r="A3170" s="46"/>
      <c r="B3170" s="59"/>
      <c r="C3170" s="48" t="s">
        <v>18</v>
      </c>
      <c r="D3170" s="49">
        <v>103</v>
      </c>
      <c r="E3170" s="49">
        <v>0</v>
      </c>
      <c r="F3170" s="49">
        <v>0</v>
      </c>
      <c r="G3170" s="49">
        <v>0</v>
      </c>
      <c r="H3170" s="49">
        <v>0</v>
      </c>
      <c r="I3170" s="50">
        <v>82</v>
      </c>
      <c r="J3170" s="50">
        <v>50</v>
      </c>
      <c r="K3170" s="50">
        <v>0</v>
      </c>
      <c r="L3170" s="50">
        <v>0</v>
      </c>
      <c r="M3170" s="50">
        <v>0</v>
      </c>
      <c r="N3170" s="51">
        <f>D3170*$D$17</f>
        <v>139.05000000000001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354.57749999999999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391"/>
        <v>493.6275</v>
      </c>
      <c r="Y3170" s="51">
        <f t="shared" si="392"/>
        <v>0</v>
      </c>
      <c r="Z3170" s="51">
        <f t="shared" si="393"/>
        <v>0</v>
      </c>
      <c r="AA3170" s="51">
        <f t="shared" si="394"/>
        <v>0</v>
      </c>
      <c r="AB3170" s="51">
        <f t="shared" si="395"/>
        <v>0</v>
      </c>
      <c r="AC3170" s="52">
        <f t="shared" si="396"/>
        <v>493.6</v>
      </c>
      <c r="AD3170" s="53">
        <f>(ROUND(AC3170-AC3156,1)/AC3156)</f>
        <v>0.1410078594544614</v>
      </c>
      <c r="AE3170" s="44" t="s">
        <v>28</v>
      </c>
      <c r="AF3170" s="45"/>
    </row>
    <row r="3171" spans="1:32" x14ac:dyDescent="0.25">
      <c r="A3171" s="54" t="s">
        <v>19</v>
      </c>
      <c r="B3171" s="60" t="s">
        <v>267</v>
      </c>
      <c r="C3171" s="38" t="s">
        <v>61</v>
      </c>
      <c r="D3171" s="39">
        <v>128</v>
      </c>
      <c r="E3171" s="39">
        <v>0</v>
      </c>
      <c r="F3171" s="39">
        <v>0</v>
      </c>
      <c r="G3171" s="39">
        <v>0</v>
      </c>
      <c r="H3171" s="39">
        <v>0</v>
      </c>
      <c r="I3171" s="40">
        <v>60</v>
      </c>
      <c r="J3171" s="40">
        <v>10</v>
      </c>
      <c r="K3171" s="40">
        <v>0</v>
      </c>
      <c r="L3171" s="40">
        <v>0</v>
      </c>
      <c r="M3171" s="40">
        <v>0</v>
      </c>
      <c r="N3171" s="41">
        <f>D3171*$D$3</f>
        <v>179.2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</f>
        <v>250.87999999999997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391"/>
        <v>430.07999999999993</v>
      </c>
      <c r="Y3171" s="41">
        <f t="shared" si="392"/>
        <v>0</v>
      </c>
      <c r="Z3171" s="41">
        <f t="shared" si="393"/>
        <v>0</v>
      </c>
      <c r="AA3171" s="41">
        <f t="shared" si="394"/>
        <v>0</v>
      </c>
      <c r="AB3171" s="41">
        <f t="shared" si="395"/>
        <v>0</v>
      </c>
      <c r="AC3171" s="42">
        <f t="shared" si="396"/>
        <v>430.1</v>
      </c>
      <c r="AD3171" s="43"/>
      <c r="AE3171" s="44"/>
      <c r="AF3171" s="45"/>
    </row>
    <row r="3172" spans="1:32" x14ac:dyDescent="0.25">
      <c r="A3172" s="46" t="s">
        <v>29</v>
      </c>
      <c r="B3172" s="61">
        <v>20</v>
      </c>
      <c r="C3172" s="48" t="s">
        <v>5</v>
      </c>
      <c r="D3172" s="49">
        <v>128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20</v>
      </c>
      <c r="K3172" s="50">
        <v>0</v>
      </c>
      <c r="L3172" s="50">
        <v>0</v>
      </c>
      <c r="M3172" s="50">
        <v>0</v>
      </c>
      <c r="N3172" s="51">
        <f>D3172*$D$4</f>
        <v>172.8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</f>
        <v>328.32000000000005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391"/>
        <v>501.12000000000006</v>
      </c>
      <c r="Y3172" s="51">
        <f t="shared" si="392"/>
        <v>0</v>
      </c>
      <c r="Z3172" s="51">
        <f t="shared" si="393"/>
        <v>0</v>
      </c>
      <c r="AA3172" s="51">
        <f t="shared" si="394"/>
        <v>0</v>
      </c>
      <c r="AB3172" s="51">
        <f t="shared" si="395"/>
        <v>0</v>
      </c>
      <c r="AC3172" s="52">
        <f t="shared" si="396"/>
        <v>501.1</v>
      </c>
      <c r="AD3172" s="53">
        <f>(ROUND(AC3172-AC3171,1)/AC3171)</f>
        <v>0.16507788886305511</v>
      </c>
      <c r="AE3172" s="44"/>
      <c r="AF3172" s="45"/>
    </row>
    <row r="3173" spans="1:32" x14ac:dyDescent="0.25">
      <c r="A3173" s="46" t="s">
        <v>30</v>
      </c>
      <c r="B3173" s="61">
        <v>0</v>
      </c>
      <c r="C3173" s="48" t="s">
        <v>6</v>
      </c>
      <c r="D3173" s="49">
        <v>128</v>
      </c>
      <c r="E3173" s="49">
        <v>0</v>
      </c>
      <c r="F3173" s="49">
        <v>0</v>
      </c>
      <c r="G3173" s="49">
        <v>0</v>
      </c>
      <c r="H3173" s="49">
        <v>0</v>
      </c>
      <c r="I3173" s="50">
        <v>60</v>
      </c>
      <c r="J3173" s="50">
        <v>10</v>
      </c>
      <c r="K3173" s="50">
        <v>0</v>
      </c>
      <c r="L3173" s="50">
        <v>0</v>
      </c>
      <c r="M3173" s="50">
        <v>0</v>
      </c>
      <c r="N3173" s="51">
        <f>D3173*$D$5</f>
        <v>179.2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</f>
        <v>250.87999999999997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391"/>
        <v>430.07999999999993</v>
      </c>
      <c r="Y3173" s="51">
        <f t="shared" si="392"/>
        <v>0</v>
      </c>
      <c r="Z3173" s="51">
        <f t="shared" si="393"/>
        <v>0</v>
      </c>
      <c r="AA3173" s="51">
        <f t="shared" si="394"/>
        <v>0</v>
      </c>
      <c r="AB3173" s="51">
        <f t="shared" si="395"/>
        <v>0</v>
      </c>
      <c r="AC3173" s="52">
        <f t="shared" si="396"/>
        <v>430.1</v>
      </c>
      <c r="AD3173" s="53">
        <f>(ROUND(AC3173-AC3171,1)/AC3171)</f>
        <v>0</v>
      </c>
      <c r="AE3173" s="44"/>
      <c r="AF3173" s="45"/>
    </row>
    <row r="3174" spans="1:32" x14ac:dyDescent="0.25">
      <c r="A3174" s="46" t="s">
        <v>31</v>
      </c>
      <c r="B3174" s="61">
        <v>0</v>
      </c>
      <c r="C3174" s="48" t="s">
        <v>7</v>
      </c>
      <c r="D3174" s="49">
        <v>128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D3174*$D$6</f>
        <v>179.2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</f>
        <v>250.87999999999997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391"/>
        <v>430.07999999999993</v>
      </c>
      <c r="Y3174" s="51">
        <f t="shared" si="392"/>
        <v>0</v>
      </c>
      <c r="Z3174" s="51">
        <f t="shared" si="393"/>
        <v>0</v>
      </c>
      <c r="AA3174" s="51">
        <f t="shared" si="394"/>
        <v>0</v>
      </c>
      <c r="AB3174" s="51">
        <f t="shared" si="395"/>
        <v>0</v>
      </c>
      <c r="AC3174" s="52">
        <f t="shared" si="396"/>
        <v>430.1</v>
      </c>
      <c r="AD3174" s="53">
        <f>(ROUND(AC3174-AC3171,1)/AC3171)</f>
        <v>0</v>
      </c>
      <c r="AE3174" s="44"/>
      <c r="AF3174" s="45"/>
    </row>
    <row r="3175" spans="1:32" x14ac:dyDescent="0.25">
      <c r="A3175" s="46" t="s">
        <v>32</v>
      </c>
      <c r="B3175" s="61">
        <v>0</v>
      </c>
      <c r="C3175" s="48" t="s">
        <v>8</v>
      </c>
      <c r="D3175" s="49">
        <v>128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D3175*$D$7</f>
        <v>179.2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</f>
        <v>250.87999999999997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391"/>
        <v>430.07999999999993</v>
      </c>
      <c r="Y3175" s="51">
        <f t="shared" si="392"/>
        <v>0</v>
      </c>
      <c r="Z3175" s="51">
        <f t="shared" si="393"/>
        <v>0</v>
      </c>
      <c r="AA3175" s="51">
        <f t="shared" si="394"/>
        <v>0</v>
      </c>
      <c r="AB3175" s="51">
        <f t="shared" si="395"/>
        <v>0</v>
      </c>
      <c r="AC3175" s="52">
        <f t="shared" si="396"/>
        <v>430.1</v>
      </c>
      <c r="AD3175" s="53">
        <f>(ROUND(AC3175-AC3171,1)/AC3171)</f>
        <v>0</v>
      </c>
      <c r="AE3175" s="44"/>
      <c r="AF3175" s="45"/>
    </row>
    <row r="3176" spans="1:32" x14ac:dyDescent="0.25">
      <c r="A3176" s="46" t="s">
        <v>33</v>
      </c>
      <c r="B3176" s="61"/>
      <c r="C3176" s="48" t="s">
        <v>9</v>
      </c>
      <c r="D3176" s="49">
        <v>128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D3176*$D$8</f>
        <v>179.2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</f>
        <v>250.87999999999997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391"/>
        <v>430.07999999999993</v>
      </c>
      <c r="Y3176" s="51">
        <f t="shared" si="392"/>
        <v>0</v>
      </c>
      <c r="Z3176" s="51">
        <f t="shared" si="393"/>
        <v>0</v>
      </c>
      <c r="AA3176" s="51">
        <f t="shared" si="394"/>
        <v>0</v>
      </c>
      <c r="AB3176" s="51">
        <f t="shared" si="395"/>
        <v>0</v>
      </c>
      <c r="AC3176" s="52">
        <f t="shared" si="396"/>
        <v>430.1</v>
      </c>
      <c r="AD3176" s="53">
        <f>(ROUND(AC3176-AC3171,1)/AC3171)</f>
        <v>0</v>
      </c>
      <c r="AE3176" s="44"/>
      <c r="AF3176" s="45"/>
    </row>
    <row r="3177" spans="1:32" x14ac:dyDescent="0.25">
      <c r="A3177" s="46" t="s">
        <v>34</v>
      </c>
      <c r="B3177" s="61"/>
      <c r="C3177" s="48" t="s">
        <v>10</v>
      </c>
      <c r="D3177" s="49">
        <v>64</v>
      </c>
      <c r="E3177" s="49">
        <v>140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75</v>
      </c>
      <c r="L3177" s="50">
        <v>0</v>
      </c>
      <c r="M3177" s="50">
        <v>0</v>
      </c>
      <c r="N3177" s="51">
        <f>D3177*$D$9</f>
        <v>86.4</v>
      </c>
      <c r="O3177" s="51">
        <f>E3177*$E$9</f>
        <v>189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</f>
        <v>60.480000000000004</v>
      </c>
      <c r="T3177" s="51">
        <f>(O3177/100)*(K3177*$K$9)</f>
        <v>198.45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391"/>
        <v>146.88</v>
      </c>
      <c r="Y3177" s="51">
        <f t="shared" si="392"/>
        <v>387.45</v>
      </c>
      <c r="Z3177" s="51">
        <f t="shared" si="393"/>
        <v>0</v>
      </c>
      <c r="AA3177" s="51">
        <f t="shared" si="394"/>
        <v>0</v>
      </c>
      <c r="AB3177" s="51">
        <f t="shared" si="395"/>
        <v>0</v>
      </c>
      <c r="AC3177" s="52">
        <f t="shared" si="396"/>
        <v>534.29999999999995</v>
      </c>
      <c r="AD3177" s="53">
        <f>(ROUND(AC3177-AC3171,1)/AC3171)</f>
        <v>0.24226923971169495</v>
      </c>
      <c r="AE3177" s="44"/>
      <c r="AF3177" s="45"/>
    </row>
    <row r="3178" spans="1:32" x14ac:dyDescent="0.25">
      <c r="A3178" s="46" t="s">
        <v>35</v>
      </c>
      <c r="B3178" s="61"/>
      <c r="C3178" s="48" t="s">
        <v>11</v>
      </c>
      <c r="D3178" s="49">
        <v>64</v>
      </c>
      <c r="E3178" s="49">
        <v>0</v>
      </c>
      <c r="F3178" s="49">
        <v>140</v>
      </c>
      <c r="G3178" s="49">
        <v>0</v>
      </c>
      <c r="H3178" s="49">
        <v>0</v>
      </c>
      <c r="I3178" s="50">
        <v>60</v>
      </c>
      <c r="J3178" s="50">
        <v>10</v>
      </c>
      <c r="K3178" s="50">
        <v>37.5</v>
      </c>
      <c r="L3178" s="50">
        <v>37.5</v>
      </c>
      <c r="M3178" s="50">
        <v>0</v>
      </c>
      <c r="N3178" s="51">
        <f>D3178*$D$10</f>
        <v>86.4</v>
      </c>
      <c r="O3178" s="51">
        <f>E3178*$E$10</f>
        <v>0</v>
      </c>
      <c r="P3178" s="51">
        <f>F3178*$F$10</f>
        <v>189</v>
      </c>
      <c r="Q3178" s="51">
        <f>G3178*$G$10</f>
        <v>0</v>
      </c>
      <c r="R3178" s="51">
        <f>H3178*$H$10</f>
        <v>0</v>
      </c>
      <c r="S3178" s="51">
        <f>(N3178/100)*(I3178*$I$10)+(N3178/100)*(J3178*$J$10)</f>
        <v>60.480000000000004</v>
      </c>
      <c r="T3178" s="51">
        <f>(O3178/100)*(K3178*$J$10)</f>
        <v>0</v>
      </c>
      <c r="U3178" s="51">
        <f>(P3178/100)*(K3178*$K$10)+(P3178/100)*(L3178*$L$10)</f>
        <v>198.45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391"/>
        <v>146.88</v>
      </c>
      <c r="Y3178" s="51">
        <f t="shared" si="392"/>
        <v>0</v>
      </c>
      <c r="Z3178" s="51">
        <f t="shared" si="393"/>
        <v>387.45</v>
      </c>
      <c r="AA3178" s="51">
        <f t="shared" si="394"/>
        <v>0</v>
      </c>
      <c r="AB3178" s="51">
        <f t="shared" si="395"/>
        <v>0</v>
      </c>
      <c r="AC3178" s="52">
        <f t="shared" si="396"/>
        <v>534.29999999999995</v>
      </c>
      <c r="AD3178" s="53">
        <f>(ROUND(AC3178-AC3171,1)/AC3171)</f>
        <v>0.24226923971169495</v>
      </c>
      <c r="AE3178" s="44"/>
      <c r="AF3178" s="45"/>
    </row>
    <row r="3179" spans="1:32" x14ac:dyDescent="0.25">
      <c r="A3179" s="46" t="s">
        <v>36</v>
      </c>
      <c r="B3179" s="61"/>
      <c r="C3179" s="48" t="s">
        <v>12</v>
      </c>
      <c r="D3179" s="49">
        <v>64</v>
      </c>
      <c r="E3179" s="49">
        <v>0</v>
      </c>
      <c r="F3179" s="49">
        <v>0</v>
      </c>
      <c r="G3179" s="49">
        <v>140</v>
      </c>
      <c r="H3179" s="49">
        <v>0</v>
      </c>
      <c r="I3179" s="50">
        <v>60</v>
      </c>
      <c r="J3179" s="50">
        <v>10</v>
      </c>
      <c r="K3179" s="50">
        <v>0</v>
      </c>
      <c r="L3179" s="50">
        <v>75</v>
      </c>
      <c r="M3179" s="50">
        <v>0</v>
      </c>
      <c r="N3179" s="51">
        <f>D3179*$D$11</f>
        <v>86.4</v>
      </c>
      <c r="O3179" s="51">
        <f>E3179*$E$11</f>
        <v>0</v>
      </c>
      <c r="P3179" s="51">
        <f>F3179*$F$11</f>
        <v>0</v>
      </c>
      <c r="Q3179" s="51">
        <f>G3179*$G$11</f>
        <v>189</v>
      </c>
      <c r="R3179" s="51">
        <f>H3179*$H$11</f>
        <v>0</v>
      </c>
      <c r="S3179" s="51">
        <f>(N3179/100)*(I3179*$I$11)+(N3179/100)*(J3179*$J$11)</f>
        <v>60.480000000000004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198.45</v>
      </c>
      <c r="W3179" s="51">
        <f>(R3179/100)*(K3179*$K$11)+(R3179/100)*(L3179*$L$11)</f>
        <v>0</v>
      </c>
      <c r="X3179" s="51">
        <f t="shared" si="391"/>
        <v>146.88</v>
      </c>
      <c r="Y3179" s="51">
        <f t="shared" si="392"/>
        <v>0</v>
      </c>
      <c r="Z3179" s="51">
        <f t="shared" si="393"/>
        <v>0</v>
      </c>
      <c r="AA3179" s="51">
        <f t="shared" si="394"/>
        <v>387.45</v>
      </c>
      <c r="AB3179" s="51">
        <f t="shared" si="395"/>
        <v>0</v>
      </c>
      <c r="AC3179" s="52">
        <f t="shared" si="396"/>
        <v>534.29999999999995</v>
      </c>
      <c r="AD3179" s="53">
        <f>(ROUND(AC3179-AC3171,1)/AC3171)</f>
        <v>0.24226923971169495</v>
      </c>
      <c r="AE3179" s="44"/>
      <c r="AF3179" s="45"/>
    </row>
    <row r="3180" spans="1:32" x14ac:dyDescent="0.25">
      <c r="A3180" s="46" t="s">
        <v>37</v>
      </c>
      <c r="B3180" s="61"/>
      <c r="C3180" s="48" t="s">
        <v>13</v>
      </c>
      <c r="D3180" s="49">
        <v>64</v>
      </c>
      <c r="E3180" s="49">
        <v>0</v>
      </c>
      <c r="F3180" s="49">
        <v>0</v>
      </c>
      <c r="G3180" s="49">
        <v>0</v>
      </c>
      <c r="H3180" s="49">
        <v>140</v>
      </c>
      <c r="I3180" s="50">
        <v>60</v>
      </c>
      <c r="J3180" s="50">
        <v>10</v>
      </c>
      <c r="K3180" s="50">
        <v>37.5</v>
      </c>
      <c r="L3180" s="50">
        <v>37.5</v>
      </c>
      <c r="M3180" s="50">
        <v>0</v>
      </c>
      <c r="N3180" s="51">
        <f>D3180*$D$12</f>
        <v>86.4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189</v>
      </c>
      <c r="S3180" s="51">
        <f>(N3180/100)*(I3180*$I$12)+(N3180/100)*(J3180*$J$12)</f>
        <v>60.480000000000004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198.45</v>
      </c>
      <c r="X3180" s="51">
        <f t="shared" si="391"/>
        <v>146.88</v>
      </c>
      <c r="Y3180" s="51">
        <f t="shared" si="392"/>
        <v>0</v>
      </c>
      <c r="Z3180" s="51">
        <f t="shared" si="393"/>
        <v>0</v>
      </c>
      <c r="AA3180" s="51">
        <f t="shared" si="394"/>
        <v>0</v>
      </c>
      <c r="AB3180" s="51">
        <f t="shared" si="395"/>
        <v>387.45</v>
      </c>
      <c r="AC3180" s="52">
        <f t="shared" si="396"/>
        <v>534.29999999999995</v>
      </c>
      <c r="AD3180" s="53">
        <f>(ROUND(AC3180-AC3171,1)/AC3171)</f>
        <v>0.24226923971169495</v>
      </c>
      <c r="AE3180" s="44"/>
      <c r="AF3180" s="45"/>
    </row>
    <row r="3181" spans="1:32" x14ac:dyDescent="0.25">
      <c r="A3181" s="46" t="s">
        <v>38</v>
      </c>
      <c r="B3181" s="61"/>
      <c r="C3181" s="48" t="s">
        <v>14</v>
      </c>
      <c r="D3181" s="49">
        <v>128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87</v>
      </c>
      <c r="N3181" s="51">
        <f>D3181*$D$13</f>
        <v>172.8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</f>
        <v>300.67200000000003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391"/>
        <v>473.47200000000004</v>
      </c>
      <c r="Y3181" s="51">
        <f t="shared" si="392"/>
        <v>0</v>
      </c>
      <c r="Z3181" s="51">
        <f t="shared" si="393"/>
        <v>0</v>
      </c>
      <c r="AA3181" s="51">
        <f t="shared" si="394"/>
        <v>0</v>
      </c>
      <c r="AB3181" s="51">
        <f t="shared" si="395"/>
        <v>0</v>
      </c>
      <c r="AC3181" s="52">
        <f t="shared" si="396"/>
        <v>473.5</v>
      </c>
      <c r="AD3181" s="53">
        <f>(ROUND(AC3181-AC3171,1)/AC3171)</f>
        <v>0.10090676586840269</v>
      </c>
      <c r="AE3181" s="44"/>
      <c r="AF3181" s="45"/>
    </row>
    <row r="3182" spans="1:32" x14ac:dyDescent="0.25">
      <c r="A3182" s="46" t="s">
        <v>39</v>
      </c>
      <c r="B3182" s="61"/>
      <c r="C3182" s="48" t="s">
        <v>15</v>
      </c>
      <c r="D3182" s="49">
        <v>128</v>
      </c>
      <c r="E3182" s="49">
        <v>0</v>
      </c>
      <c r="F3182" s="49">
        <v>0</v>
      </c>
      <c r="G3182" s="49">
        <v>0</v>
      </c>
      <c r="H3182" s="49">
        <v>0</v>
      </c>
      <c r="I3182" s="50">
        <v>60</v>
      </c>
      <c r="J3182" s="50">
        <v>10</v>
      </c>
      <c r="K3182" s="50">
        <v>65</v>
      </c>
      <c r="L3182" s="50">
        <v>0</v>
      </c>
      <c r="M3182" s="50">
        <v>0</v>
      </c>
      <c r="N3182" s="51">
        <f>D3182*$D$14</f>
        <v>172.8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391"/>
        <v>518.40000000000009</v>
      </c>
      <c r="Y3182" s="51">
        <f t="shared" si="392"/>
        <v>0</v>
      </c>
      <c r="Z3182" s="51">
        <f t="shared" si="393"/>
        <v>0</v>
      </c>
      <c r="AA3182" s="51">
        <f t="shared" si="394"/>
        <v>0</v>
      </c>
      <c r="AB3182" s="51">
        <f t="shared" si="395"/>
        <v>0</v>
      </c>
      <c r="AC3182" s="52">
        <f t="shared" si="396"/>
        <v>518.4</v>
      </c>
      <c r="AD3182" s="53">
        <f>(ROUND(AC3182-AC3171,1)/AC3171)</f>
        <v>0.20530109276912345</v>
      </c>
      <c r="AE3182" s="44"/>
      <c r="AF3182" s="45"/>
    </row>
    <row r="3183" spans="1:32" x14ac:dyDescent="0.25">
      <c r="A3183" s="46"/>
      <c r="B3183" s="61"/>
      <c r="C3183" s="48" t="s">
        <v>16</v>
      </c>
      <c r="D3183" s="49">
        <v>128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0</v>
      </c>
      <c r="L3183" s="50">
        <v>65</v>
      </c>
      <c r="M3183" s="50">
        <v>0</v>
      </c>
      <c r="N3183" s="51">
        <f>D3183*$D$15</f>
        <v>172.8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391"/>
        <v>518.40000000000009</v>
      </c>
      <c r="Y3183" s="51">
        <f t="shared" si="392"/>
        <v>0</v>
      </c>
      <c r="Z3183" s="51">
        <f t="shared" si="393"/>
        <v>0</v>
      </c>
      <c r="AA3183" s="51">
        <f t="shared" si="394"/>
        <v>0</v>
      </c>
      <c r="AB3183" s="51">
        <f t="shared" si="395"/>
        <v>0</v>
      </c>
      <c r="AC3183" s="52">
        <f t="shared" si="396"/>
        <v>518.4</v>
      </c>
      <c r="AD3183" s="53">
        <f>(ROUND(AC3183-AC3171,1)/AC3171)</f>
        <v>0.20530109276912345</v>
      </c>
      <c r="AE3183" s="44"/>
      <c r="AF3183" s="45"/>
    </row>
    <row r="3184" spans="1:32" x14ac:dyDescent="0.25">
      <c r="A3184" s="46"/>
      <c r="B3184" s="61"/>
      <c r="C3184" s="48" t="s">
        <v>17</v>
      </c>
      <c r="D3184" s="49">
        <v>128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46</v>
      </c>
      <c r="K3184" s="50">
        <v>0</v>
      </c>
      <c r="L3184" s="50">
        <v>0</v>
      </c>
      <c r="M3184" s="50">
        <v>0</v>
      </c>
      <c r="N3184" s="51">
        <f>D3184*$D$16</f>
        <v>172.8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</f>
        <v>302.40000000000003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391"/>
        <v>475.20000000000005</v>
      </c>
      <c r="Y3184" s="51">
        <f t="shared" si="392"/>
        <v>0</v>
      </c>
      <c r="Z3184" s="51">
        <f t="shared" si="393"/>
        <v>0</v>
      </c>
      <c r="AA3184" s="51">
        <f t="shared" si="394"/>
        <v>0</v>
      </c>
      <c r="AB3184" s="51">
        <f t="shared" si="395"/>
        <v>0</v>
      </c>
      <c r="AC3184" s="52">
        <f t="shared" si="396"/>
        <v>475.2</v>
      </c>
      <c r="AD3184" s="53">
        <f>(ROUND(AC3184-AC3171,1)/AC3171)</f>
        <v>0.10485933503836317</v>
      </c>
      <c r="AE3184" s="44"/>
      <c r="AF3184" s="45"/>
    </row>
    <row r="3185" spans="1:32" x14ac:dyDescent="0.25">
      <c r="A3185" s="46"/>
      <c r="B3185" s="61"/>
      <c r="C3185" s="48" t="s">
        <v>18</v>
      </c>
      <c r="D3185" s="49">
        <v>128</v>
      </c>
      <c r="E3185" s="49">
        <v>0</v>
      </c>
      <c r="F3185" s="49">
        <v>0</v>
      </c>
      <c r="G3185" s="49">
        <v>0</v>
      </c>
      <c r="H3185" s="49">
        <v>0</v>
      </c>
      <c r="I3185" s="50">
        <v>80</v>
      </c>
      <c r="J3185" s="50">
        <v>10</v>
      </c>
      <c r="K3185" s="50">
        <v>0</v>
      </c>
      <c r="L3185" s="50">
        <v>0</v>
      </c>
      <c r="M3185" s="50">
        <v>0</v>
      </c>
      <c r="N3185" s="51">
        <f>D3185*$D$17</f>
        <v>172.8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</f>
        <v>362.88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391"/>
        <v>535.68000000000006</v>
      </c>
      <c r="Y3185" s="51">
        <f t="shared" si="392"/>
        <v>0</v>
      </c>
      <c r="Z3185" s="51">
        <f t="shared" si="393"/>
        <v>0</v>
      </c>
      <c r="AA3185" s="51">
        <f t="shared" si="394"/>
        <v>0</v>
      </c>
      <c r="AB3185" s="51">
        <f t="shared" si="395"/>
        <v>0</v>
      </c>
      <c r="AC3185" s="52">
        <f t="shared" si="396"/>
        <v>535.70000000000005</v>
      </c>
      <c r="AD3185" s="53">
        <f>(ROUND(AC3185-AC3171,1)/AC3171)</f>
        <v>0.24552429667519179</v>
      </c>
      <c r="AE3185" s="44" t="s">
        <v>28</v>
      </c>
      <c r="AF3185" s="45"/>
    </row>
    <row r="3186" spans="1:32" x14ac:dyDescent="0.25">
      <c r="A3186" s="54" t="s">
        <v>19</v>
      </c>
      <c r="B3186" s="58" t="s">
        <v>268</v>
      </c>
      <c r="C3186" s="38" t="s">
        <v>50</v>
      </c>
      <c r="D3186" s="39">
        <v>99</v>
      </c>
      <c r="E3186" s="39">
        <v>0</v>
      </c>
      <c r="F3186" s="39">
        <v>0</v>
      </c>
      <c r="G3186" s="39">
        <v>0</v>
      </c>
      <c r="H3186" s="39">
        <v>0</v>
      </c>
      <c r="I3186" s="40">
        <v>15</v>
      </c>
      <c r="J3186" s="40">
        <v>45</v>
      </c>
      <c r="K3186" s="40">
        <v>45</v>
      </c>
      <c r="L3186" s="40">
        <v>0</v>
      </c>
      <c r="M3186" s="40">
        <v>0</v>
      </c>
      <c r="N3186" s="41">
        <f>D3186*$D$3</f>
        <v>138.6</v>
      </c>
      <c r="O3186" s="41">
        <f>E3186*$E$3</f>
        <v>0</v>
      </c>
      <c r="P3186" s="41">
        <f>F3186*$F$3</f>
        <v>0</v>
      </c>
      <c r="Q3186" s="41">
        <f>G3186*$G$3</f>
        <v>0</v>
      </c>
      <c r="R3186" s="41">
        <f>H3186*$H$3</f>
        <v>0</v>
      </c>
      <c r="S3186" s="41">
        <f>(N3186/100)*(I3186*$I$3)+(N3186/100)*(J3186*$J$3)+(N3186/100)*(K3186*$L$3)</f>
        <v>291.06</v>
      </c>
      <c r="T3186" s="41">
        <f>(O3186/100)*(K3186*$K$3)</f>
        <v>0</v>
      </c>
      <c r="U3186" s="41">
        <f>(P3186/100)*(K3186*$K$3)+(P3186/100)*(L3186*$L$3)</f>
        <v>0</v>
      </c>
      <c r="V3186" s="41">
        <f>(Q3186/100)*(L3186*$L$3)</f>
        <v>0</v>
      </c>
      <c r="W3186" s="41">
        <f>(R3186/100)*(K3186*$K$3)+(R3186/100)*(L3186*$L$3)</f>
        <v>0</v>
      </c>
      <c r="X3186" s="41">
        <f t="shared" si="391"/>
        <v>429.65999999999997</v>
      </c>
      <c r="Y3186" s="41">
        <f t="shared" si="392"/>
        <v>0</v>
      </c>
      <c r="Z3186" s="41">
        <f t="shared" si="393"/>
        <v>0</v>
      </c>
      <c r="AA3186" s="41">
        <f t="shared" si="394"/>
        <v>0</v>
      </c>
      <c r="AB3186" s="41">
        <f t="shared" si="395"/>
        <v>0</v>
      </c>
      <c r="AC3186" s="42">
        <f t="shared" si="396"/>
        <v>429.7</v>
      </c>
      <c r="AD3186" s="66" t="s">
        <v>15</v>
      </c>
      <c r="AE3186" s="44"/>
      <c r="AF3186" s="45"/>
    </row>
    <row r="3187" spans="1:32" x14ac:dyDescent="0.25">
      <c r="A3187" s="46" t="s">
        <v>29</v>
      </c>
      <c r="B3187" s="59">
        <v>12</v>
      </c>
      <c r="C3187" s="48" t="s">
        <v>5</v>
      </c>
      <c r="D3187" s="49">
        <v>99</v>
      </c>
      <c r="E3187" s="49">
        <v>0</v>
      </c>
      <c r="F3187" s="49">
        <v>0</v>
      </c>
      <c r="G3187" s="49">
        <v>0</v>
      </c>
      <c r="H3187" s="49">
        <v>0</v>
      </c>
      <c r="I3187" s="50">
        <v>30</v>
      </c>
      <c r="J3187" s="50">
        <v>60</v>
      </c>
      <c r="K3187" s="50">
        <v>45</v>
      </c>
      <c r="L3187" s="50">
        <v>0</v>
      </c>
      <c r="M3187" s="50">
        <v>0</v>
      </c>
      <c r="N3187" s="51">
        <f>D3187*$D$4</f>
        <v>133.65</v>
      </c>
      <c r="O3187" s="51">
        <f>E3187*$E$4</f>
        <v>0</v>
      </c>
      <c r="P3187" s="51">
        <f>F3187*$F$4</f>
        <v>0</v>
      </c>
      <c r="Q3187" s="51">
        <f>G3187*$G$4</f>
        <v>0</v>
      </c>
      <c r="R3187" s="51">
        <f>H3187*$H$4</f>
        <v>0</v>
      </c>
      <c r="S3187" s="51">
        <f>(N3187/100)*(I3187*$I$4)+(N3187/100)*(J3187*$J$4)+(N3187/100)*(K3187*$L$4)</f>
        <v>360.85500000000002</v>
      </c>
      <c r="T3187" s="51">
        <f>(O3187/100)*(K3187*$K$4)</f>
        <v>0</v>
      </c>
      <c r="U3187" s="51">
        <f>(P3187/100)*(K3187*$K$4)+(P3187/100)*(L3187*$L$4)</f>
        <v>0</v>
      </c>
      <c r="V3187" s="51">
        <f>(Q3187/100)*(L3187*$L$4)</f>
        <v>0</v>
      </c>
      <c r="W3187" s="51">
        <f>(R3187/100)*(K3187*$K$4)+(R3187/100)*(L3187*$L$4)</f>
        <v>0</v>
      </c>
      <c r="X3187" s="51">
        <f t="shared" si="391"/>
        <v>494.505</v>
      </c>
      <c r="Y3187" s="51">
        <f t="shared" si="392"/>
        <v>0</v>
      </c>
      <c r="Z3187" s="51">
        <f t="shared" si="393"/>
        <v>0</v>
      </c>
      <c r="AA3187" s="51">
        <f t="shared" si="394"/>
        <v>0</v>
      </c>
      <c r="AB3187" s="51">
        <f t="shared" si="395"/>
        <v>0</v>
      </c>
      <c r="AC3187" s="52">
        <f t="shared" si="396"/>
        <v>494.5</v>
      </c>
      <c r="AD3187" s="53">
        <f>(ROUND(AC3187-AC3186,1)/AC3186)</f>
        <v>0.15080288573423317</v>
      </c>
      <c r="AE3187" s="44"/>
      <c r="AF3187" s="45"/>
    </row>
    <row r="3188" spans="1:32" x14ac:dyDescent="0.25">
      <c r="A3188" s="46" t="s">
        <v>30</v>
      </c>
      <c r="B3188" s="59">
        <v>22</v>
      </c>
      <c r="C3188" s="48" t="s">
        <v>6</v>
      </c>
      <c r="D3188" s="49">
        <v>99</v>
      </c>
      <c r="E3188" s="49">
        <v>0</v>
      </c>
      <c r="F3188" s="49">
        <v>0</v>
      </c>
      <c r="G3188" s="49">
        <v>0</v>
      </c>
      <c r="H3188" s="49">
        <v>0</v>
      </c>
      <c r="I3188" s="50">
        <v>15</v>
      </c>
      <c r="J3188" s="50">
        <v>45</v>
      </c>
      <c r="K3188" s="50">
        <v>45</v>
      </c>
      <c r="L3188" s="50">
        <v>0</v>
      </c>
      <c r="M3188" s="50">
        <v>0</v>
      </c>
      <c r="N3188" s="51">
        <f>D3188*$D$5</f>
        <v>138.6</v>
      </c>
      <c r="O3188" s="51">
        <f>E3188*$E$5</f>
        <v>0</v>
      </c>
      <c r="P3188" s="51">
        <f>F3188*$F$5</f>
        <v>0</v>
      </c>
      <c r="Q3188" s="51">
        <f>G3188*$G$5</f>
        <v>0</v>
      </c>
      <c r="R3188" s="51">
        <f>H3188*$H$5</f>
        <v>0</v>
      </c>
      <c r="S3188" s="51">
        <f>(N3188/100)*(I3188*$I$5)+(N3188/100)*(J3188*$J$5)+(N3188/100)*(K3188*$L$5)</f>
        <v>291.06</v>
      </c>
      <c r="T3188" s="51">
        <f>(O3188/100)*(K3188*$K$5)</f>
        <v>0</v>
      </c>
      <c r="U3188" s="51">
        <f>(P3188/100)*(K3188*$K$5)+(P3188/100)*(L3188*$L$5)</f>
        <v>0</v>
      </c>
      <c r="V3188" s="51">
        <f>(Q3188/100)*(L3188*$L$5)</f>
        <v>0</v>
      </c>
      <c r="W3188" s="51">
        <f>(R3188/100)*(K3188*$K$5)+(R3188/100)*(L3188*$L$5)</f>
        <v>0</v>
      </c>
      <c r="X3188" s="51">
        <f t="shared" si="391"/>
        <v>429.65999999999997</v>
      </c>
      <c r="Y3188" s="51">
        <f t="shared" si="392"/>
        <v>0</v>
      </c>
      <c r="Z3188" s="51">
        <f t="shared" si="393"/>
        <v>0</v>
      </c>
      <c r="AA3188" s="51">
        <f t="shared" si="394"/>
        <v>0</v>
      </c>
      <c r="AB3188" s="51">
        <f t="shared" si="395"/>
        <v>0</v>
      </c>
      <c r="AC3188" s="52">
        <f t="shared" si="396"/>
        <v>429.7</v>
      </c>
      <c r="AD3188" s="53">
        <f>(ROUND(AC3188-AC3186,1)/AC3186)</f>
        <v>0</v>
      </c>
      <c r="AE3188" s="44"/>
      <c r="AF3188" s="45"/>
    </row>
    <row r="3189" spans="1:32" x14ac:dyDescent="0.25">
      <c r="A3189" s="46" t="s">
        <v>31</v>
      </c>
      <c r="B3189" s="59">
        <v>20</v>
      </c>
      <c r="C3189" s="48" t="s">
        <v>7</v>
      </c>
      <c r="D3189" s="49">
        <v>99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45</v>
      </c>
      <c r="K3189" s="50">
        <v>45</v>
      </c>
      <c r="L3189" s="50">
        <v>0</v>
      </c>
      <c r="M3189" s="50">
        <v>0</v>
      </c>
      <c r="N3189" s="51">
        <f>D3189*$D$6</f>
        <v>138.6</v>
      </c>
      <c r="O3189" s="51">
        <f>E3189*$E$6</f>
        <v>0</v>
      </c>
      <c r="P3189" s="51">
        <f>F3189*$F$6</f>
        <v>0</v>
      </c>
      <c r="Q3189" s="51">
        <f>G3189*$G$6</f>
        <v>0</v>
      </c>
      <c r="R3189" s="51">
        <f>H3189*$H$6</f>
        <v>0</v>
      </c>
      <c r="S3189" s="51">
        <f>(N3189/100)*(I3189*$I$6)+(N3189/100)*(J3189*$J$6)+(N3189/100)*(K3189*$L$6)</f>
        <v>291.06</v>
      </c>
      <c r="T3189" s="51">
        <f>(O3189/100)*(K3189*$K$6)</f>
        <v>0</v>
      </c>
      <c r="U3189" s="51">
        <f>(P3189/100)*(K3189*$K$6)+(P3189/100)*(L3189*$L$6)</f>
        <v>0</v>
      </c>
      <c r="V3189" s="51">
        <f>(Q3189/100)*(L3189*$L$6)</f>
        <v>0</v>
      </c>
      <c r="W3189" s="51">
        <f>(R3189/100)*(K3189*$K$6)+(R3189/100)*(L3189*$L$6)</f>
        <v>0</v>
      </c>
      <c r="X3189" s="51">
        <f t="shared" si="391"/>
        <v>429.65999999999997</v>
      </c>
      <c r="Y3189" s="51">
        <f t="shared" si="392"/>
        <v>0</v>
      </c>
      <c r="Z3189" s="51">
        <f t="shared" si="393"/>
        <v>0</v>
      </c>
      <c r="AA3189" s="51">
        <f t="shared" si="394"/>
        <v>0</v>
      </c>
      <c r="AB3189" s="51">
        <f t="shared" si="395"/>
        <v>0</v>
      </c>
      <c r="AC3189" s="52">
        <f t="shared" si="396"/>
        <v>429.7</v>
      </c>
      <c r="AD3189" s="53">
        <f>(ROUND(AC3189-AC3186,1)/AC3186)</f>
        <v>0</v>
      </c>
      <c r="AE3189" s="44"/>
      <c r="AF3189" s="45"/>
    </row>
    <row r="3190" spans="1:32" x14ac:dyDescent="0.25">
      <c r="A3190" s="46" t="s">
        <v>32</v>
      </c>
      <c r="B3190" s="59">
        <v>0</v>
      </c>
      <c r="C3190" s="48" t="s">
        <v>8</v>
      </c>
      <c r="D3190" s="49">
        <v>99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45</v>
      </c>
      <c r="K3190" s="50">
        <v>45</v>
      </c>
      <c r="L3190" s="50">
        <v>0</v>
      </c>
      <c r="M3190" s="50">
        <v>0</v>
      </c>
      <c r="N3190" s="51">
        <f>D3190*$D$7</f>
        <v>138.6</v>
      </c>
      <c r="O3190" s="51">
        <f>E3190*$E$7</f>
        <v>0</v>
      </c>
      <c r="P3190" s="51">
        <f>F3190*$F$7</f>
        <v>0</v>
      </c>
      <c r="Q3190" s="51">
        <f>G3190*$G$7</f>
        <v>0</v>
      </c>
      <c r="R3190" s="51">
        <f>H3190*$H$7</f>
        <v>0</v>
      </c>
      <c r="S3190" s="51">
        <f>(N3190/100)*(I3190*$I$7)+(N3190/100)*(J3190*$J$7)+(N3190/100)*(K3190*$L$7)</f>
        <v>291.06</v>
      </c>
      <c r="T3190" s="51">
        <f>(O3190/100)*(K3190*$K$7)</f>
        <v>0</v>
      </c>
      <c r="U3190" s="51">
        <f>(P3190/100)*(K3190*$K$7)+(P3190/100)*(L3190*$L$7)</f>
        <v>0</v>
      </c>
      <c r="V3190" s="51">
        <f>(Q3190/100)*(L3190*$L$7)</f>
        <v>0</v>
      </c>
      <c r="W3190" s="51">
        <f>(R3190/100)*(K3190*$K$7)+(R3190/100)*(L3190*$L$7)</f>
        <v>0</v>
      </c>
      <c r="X3190" s="51">
        <f t="shared" si="391"/>
        <v>429.65999999999997</v>
      </c>
      <c r="Y3190" s="51">
        <f t="shared" si="392"/>
        <v>0</v>
      </c>
      <c r="Z3190" s="51">
        <f t="shared" si="393"/>
        <v>0</v>
      </c>
      <c r="AA3190" s="51">
        <f t="shared" si="394"/>
        <v>0</v>
      </c>
      <c r="AB3190" s="51">
        <f t="shared" si="395"/>
        <v>0</v>
      </c>
      <c r="AC3190" s="52">
        <f t="shared" si="396"/>
        <v>429.7</v>
      </c>
      <c r="AD3190" s="53">
        <f>(ROUND(AC3190-AC3186,1)/AC3186)</f>
        <v>0</v>
      </c>
      <c r="AE3190" s="44"/>
      <c r="AF3190" s="45"/>
    </row>
    <row r="3191" spans="1:32" x14ac:dyDescent="0.25">
      <c r="A3191" s="46" t="s">
        <v>33</v>
      </c>
      <c r="B3191" s="59"/>
      <c r="C3191" s="48" t="s">
        <v>9</v>
      </c>
      <c r="D3191" s="49">
        <v>99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45</v>
      </c>
      <c r="K3191" s="50">
        <v>45</v>
      </c>
      <c r="L3191" s="50">
        <v>0</v>
      </c>
      <c r="M3191" s="50">
        <v>0</v>
      </c>
      <c r="N3191" s="51">
        <f>D3191*$D$8</f>
        <v>138.6</v>
      </c>
      <c r="O3191" s="51">
        <f>E3191*$E$8</f>
        <v>0</v>
      </c>
      <c r="P3191" s="51">
        <f>F3191*$F$8</f>
        <v>0</v>
      </c>
      <c r="Q3191" s="51">
        <f>G3191*$G$8</f>
        <v>0</v>
      </c>
      <c r="R3191" s="51">
        <f>H3191*$H$8</f>
        <v>0</v>
      </c>
      <c r="S3191" s="51">
        <f>(N3191/100)*(I3191*$I$8)+(N3191/100)*(J3191*$J$8)+(N3191/100)*(K3191*$L$8)</f>
        <v>291.06</v>
      </c>
      <c r="T3191" s="51">
        <f>(O3191/100)*(K3191*$K$8)</f>
        <v>0</v>
      </c>
      <c r="U3191" s="51">
        <f>(P3191/100)*(K3191*$K$8)+(P3191/100)*(L3191*$L$8)</f>
        <v>0</v>
      </c>
      <c r="V3191" s="51">
        <f>(Q3191/100)*(L3191*$L$8)</f>
        <v>0</v>
      </c>
      <c r="W3191" s="51">
        <f>(R3191/100)*(K3191*$K$8)+(R3191/100)*(L3191*$L$8)</f>
        <v>0</v>
      </c>
      <c r="X3191" s="51">
        <f t="shared" si="391"/>
        <v>429.65999999999997</v>
      </c>
      <c r="Y3191" s="51">
        <f t="shared" si="392"/>
        <v>0</v>
      </c>
      <c r="Z3191" s="51">
        <f t="shared" si="393"/>
        <v>0</v>
      </c>
      <c r="AA3191" s="51">
        <f t="shared" si="394"/>
        <v>0</v>
      </c>
      <c r="AB3191" s="51">
        <f t="shared" si="395"/>
        <v>0</v>
      </c>
      <c r="AC3191" s="52">
        <f t="shared" si="396"/>
        <v>429.7</v>
      </c>
      <c r="AD3191" s="53">
        <f>(ROUND(AC3191-AC3186,1)/AC3186)</f>
        <v>0</v>
      </c>
      <c r="AE3191" s="44"/>
      <c r="AF3191" s="45"/>
    </row>
    <row r="3192" spans="1:32" x14ac:dyDescent="0.25">
      <c r="A3192" s="46" t="s">
        <v>34</v>
      </c>
      <c r="B3192" s="59"/>
      <c r="C3192" s="48" t="s">
        <v>10</v>
      </c>
      <c r="D3192" s="49">
        <v>55</v>
      </c>
      <c r="E3192" s="49">
        <v>110</v>
      </c>
      <c r="F3192" s="49">
        <v>0</v>
      </c>
      <c r="G3192" s="49">
        <v>0</v>
      </c>
      <c r="H3192" s="49">
        <v>0</v>
      </c>
      <c r="I3192" s="50">
        <v>15</v>
      </c>
      <c r="J3192" s="50">
        <v>45</v>
      </c>
      <c r="K3192" s="50">
        <v>90</v>
      </c>
      <c r="L3192" s="50">
        <v>0</v>
      </c>
      <c r="M3192" s="50">
        <v>0</v>
      </c>
      <c r="N3192" s="51">
        <f>D3192*$D$9</f>
        <v>74.25</v>
      </c>
      <c r="O3192" s="51">
        <f>E3192*$E$9</f>
        <v>148.5</v>
      </c>
      <c r="P3192" s="51">
        <f>F3192*$F$9</f>
        <v>0</v>
      </c>
      <c r="Q3192" s="51">
        <f>G3192*$G$9</f>
        <v>0</v>
      </c>
      <c r="R3192" s="51">
        <f>H3192*$H$9</f>
        <v>0</v>
      </c>
      <c r="S3192" s="51">
        <f>(N3192/100)*(I3192*$I$9)+(N3192/100)*(J3192*$J$9)+(N3192/100)*(K3192*$L$9)</f>
        <v>111.375</v>
      </c>
      <c r="T3192" s="51">
        <f>(O3192/100)*(K3192*$K$9)</f>
        <v>187.10999999999999</v>
      </c>
      <c r="U3192" s="51">
        <f>(P3192/100)*(K3192*$K$9)+(P3192/100)*(L3192*$L$9)</f>
        <v>0</v>
      </c>
      <c r="V3192" s="51">
        <f>(Q3192/100)*(L3192*$L$9)</f>
        <v>0</v>
      </c>
      <c r="W3192" s="51">
        <f>(R3192/100)*(K3192*$K$9)+(R3192/100)*(L3192*$L$9)</f>
        <v>0</v>
      </c>
      <c r="X3192" s="51">
        <f t="shared" si="391"/>
        <v>185.625</v>
      </c>
      <c r="Y3192" s="51">
        <f t="shared" si="392"/>
        <v>335.61</v>
      </c>
      <c r="Z3192" s="51">
        <f t="shared" si="393"/>
        <v>0</v>
      </c>
      <c r="AA3192" s="51">
        <f t="shared" si="394"/>
        <v>0</v>
      </c>
      <c r="AB3192" s="51">
        <f t="shared" si="395"/>
        <v>0</v>
      </c>
      <c r="AC3192" s="52">
        <f t="shared" si="396"/>
        <v>521.20000000000005</v>
      </c>
      <c r="AD3192" s="53">
        <f>(ROUND(AC3192-AC3186,1)/AC3186)</f>
        <v>0.2129392599488015</v>
      </c>
      <c r="AE3192" s="44"/>
      <c r="AF3192" s="45"/>
    </row>
    <row r="3193" spans="1:32" x14ac:dyDescent="0.25">
      <c r="A3193" s="46" t="s">
        <v>35</v>
      </c>
      <c r="B3193" s="59"/>
      <c r="C3193" s="48" t="s">
        <v>11</v>
      </c>
      <c r="D3193" s="49">
        <v>55</v>
      </c>
      <c r="E3193" s="49">
        <v>0</v>
      </c>
      <c r="F3193" s="49">
        <v>110</v>
      </c>
      <c r="G3193" s="49">
        <v>0</v>
      </c>
      <c r="H3193" s="49">
        <v>0</v>
      </c>
      <c r="I3193" s="50">
        <v>15</v>
      </c>
      <c r="J3193" s="50">
        <v>45</v>
      </c>
      <c r="K3193" s="50">
        <v>45</v>
      </c>
      <c r="L3193" s="50">
        <v>45</v>
      </c>
      <c r="M3193" s="50">
        <v>0</v>
      </c>
      <c r="N3193" s="51">
        <f>D3193*$D$10</f>
        <v>74.25</v>
      </c>
      <c r="O3193" s="51">
        <f>E3193*$E$10</f>
        <v>0</v>
      </c>
      <c r="P3193" s="51">
        <f>F3193*$F$10</f>
        <v>148.5</v>
      </c>
      <c r="Q3193" s="51">
        <f>G3193*$G$10</f>
        <v>0</v>
      </c>
      <c r="R3193" s="51">
        <f>H3193*$H$10</f>
        <v>0</v>
      </c>
      <c r="S3193" s="51">
        <f>(N3193/100)*(I3193*$I$10)+(N3193/100)*(J3193*$J$10)+(N3193/100)*(K3193*$L$10)</f>
        <v>91.327500000000001</v>
      </c>
      <c r="T3193" s="51">
        <f>(O3193/100)*(K3193*$J$10)</f>
        <v>0</v>
      </c>
      <c r="U3193" s="51">
        <f>(P3193/100)*(K3193*$K$10)+(P3193/100)*(L3193*$L$10)</f>
        <v>187.10999999999999</v>
      </c>
      <c r="V3193" s="51">
        <f>(Q3193/100)*(L3193*$L$10)</f>
        <v>0</v>
      </c>
      <c r="W3193" s="51">
        <f>(R3193/100)*(K3193*$K$10)+(R3193/100)*(L3193*$L$10)</f>
        <v>0</v>
      </c>
      <c r="X3193" s="51">
        <f t="shared" si="391"/>
        <v>165.57749999999999</v>
      </c>
      <c r="Y3193" s="51">
        <f t="shared" si="392"/>
        <v>0</v>
      </c>
      <c r="Z3193" s="51">
        <f t="shared" si="393"/>
        <v>335.61</v>
      </c>
      <c r="AA3193" s="51">
        <f t="shared" si="394"/>
        <v>0</v>
      </c>
      <c r="AB3193" s="51">
        <f t="shared" si="395"/>
        <v>0</v>
      </c>
      <c r="AC3193" s="52">
        <f t="shared" si="396"/>
        <v>501.2</v>
      </c>
      <c r="AD3193" s="53">
        <f>(ROUND(AC3193-AC3186,1)/AC3186)</f>
        <v>0.16639515941354432</v>
      </c>
      <c r="AE3193" s="44"/>
      <c r="AF3193" s="45"/>
    </row>
    <row r="3194" spans="1:32" x14ac:dyDescent="0.25">
      <c r="A3194" s="46" t="s">
        <v>36</v>
      </c>
      <c r="B3194" s="59"/>
      <c r="C3194" s="48" t="s">
        <v>12</v>
      </c>
      <c r="D3194" s="49">
        <v>55</v>
      </c>
      <c r="E3194" s="49">
        <v>0</v>
      </c>
      <c r="F3194" s="49">
        <v>0</v>
      </c>
      <c r="G3194" s="49">
        <v>110</v>
      </c>
      <c r="H3194" s="49">
        <v>0</v>
      </c>
      <c r="I3194" s="50">
        <v>15</v>
      </c>
      <c r="J3194" s="50">
        <v>45</v>
      </c>
      <c r="K3194" s="50">
        <v>0</v>
      </c>
      <c r="L3194" s="50">
        <v>115</v>
      </c>
      <c r="M3194" s="50">
        <v>0</v>
      </c>
      <c r="N3194" s="51">
        <f>D3194*$D$11</f>
        <v>74.25</v>
      </c>
      <c r="O3194" s="51">
        <f>E3194*$E$11</f>
        <v>0</v>
      </c>
      <c r="P3194" s="51">
        <f>F3194*$F$11</f>
        <v>0</v>
      </c>
      <c r="Q3194" s="51">
        <f>G3194*$G$11</f>
        <v>148.5</v>
      </c>
      <c r="R3194" s="51">
        <f>H3194*$H$11</f>
        <v>0</v>
      </c>
      <c r="S3194" s="51">
        <f>(N3194/100)*(I3194*$I$11)+(N3194/100)*(J3194*$J$11)+(N3194/100)*(K3194*$L$11)</f>
        <v>44.550000000000004</v>
      </c>
      <c r="T3194" s="51">
        <f>(O3194/100)*(K3194*$K$11)</f>
        <v>0</v>
      </c>
      <c r="U3194" s="51">
        <f>(P3194/100)*(K3194*$K$11)+(P3194/100)*(L3194*$L$11)</f>
        <v>0</v>
      </c>
      <c r="V3194" s="51">
        <f>(Q3194/100)*(L3194*$L$11)</f>
        <v>239.08500000000001</v>
      </c>
      <c r="W3194" s="51">
        <f>(R3194/100)*(K3194*$K$11)+(R3194/100)*(L3194*$L$11)</f>
        <v>0</v>
      </c>
      <c r="X3194" s="51">
        <f t="shared" si="391"/>
        <v>118.80000000000001</v>
      </c>
      <c r="Y3194" s="51">
        <f t="shared" si="392"/>
        <v>0</v>
      </c>
      <c r="Z3194" s="51">
        <f t="shared" si="393"/>
        <v>0</v>
      </c>
      <c r="AA3194" s="51">
        <f t="shared" si="394"/>
        <v>387.58500000000004</v>
      </c>
      <c r="AB3194" s="51">
        <f t="shared" si="395"/>
        <v>0</v>
      </c>
      <c r="AC3194" s="52">
        <f t="shared" si="396"/>
        <v>506.4</v>
      </c>
      <c r="AD3194" s="53">
        <f>(ROUND(AC3194-AC3186,1)/AC3186)</f>
        <v>0.1784966255527112</v>
      </c>
      <c r="AE3194" s="44"/>
      <c r="AF3194" s="45"/>
    </row>
    <row r="3195" spans="1:32" x14ac:dyDescent="0.25">
      <c r="A3195" s="46" t="s">
        <v>37</v>
      </c>
      <c r="B3195" s="59"/>
      <c r="C3195" s="48" t="s">
        <v>13</v>
      </c>
      <c r="D3195" s="49">
        <v>55</v>
      </c>
      <c r="E3195" s="49">
        <v>0</v>
      </c>
      <c r="F3195" s="49">
        <v>0</v>
      </c>
      <c r="G3195" s="49">
        <v>0</v>
      </c>
      <c r="H3195" s="49">
        <v>110</v>
      </c>
      <c r="I3195" s="50">
        <v>15</v>
      </c>
      <c r="J3195" s="50">
        <v>45</v>
      </c>
      <c r="K3195" s="50">
        <v>45</v>
      </c>
      <c r="L3195" s="50">
        <v>45</v>
      </c>
      <c r="M3195" s="50">
        <v>0</v>
      </c>
      <c r="N3195" s="51">
        <f>D3195*$D$12</f>
        <v>74.25</v>
      </c>
      <c r="O3195" s="51">
        <f>E3195*$E$12</f>
        <v>0</v>
      </c>
      <c r="P3195" s="51">
        <f>F3195*$F$12</f>
        <v>0</v>
      </c>
      <c r="Q3195" s="51">
        <f>G3195*$G$12</f>
        <v>0</v>
      </c>
      <c r="R3195" s="51">
        <f>H3195*$H$12</f>
        <v>148.5</v>
      </c>
      <c r="S3195" s="51">
        <f>(N3195/100)*(I3195*$I$12)+(N3195/100)*(J3195*$J$12)+(N3195/100)*(K3195*$L$12)</f>
        <v>91.327500000000001</v>
      </c>
      <c r="T3195" s="51">
        <f>(O3195/100)*(K3195*$K$12)</f>
        <v>0</v>
      </c>
      <c r="U3195" s="51">
        <f>(P3195/100)*(K3195*$K$12)+(P3195/100)*(L3195*$L$12)</f>
        <v>0</v>
      </c>
      <c r="V3195" s="51">
        <f>(Q3195/100)*(L3195*$L$12)</f>
        <v>0</v>
      </c>
      <c r="W3195" s="51">
        <f>(R3195/100)*(K3195*$K$12)+(R3195/100)*(L3195*$L$12)</f>
        <v>187.10999999999999</v>
      </c>
      <c r="X3195" s="51">
        <f t="shared" si="391"/>
        <v>165.57749999999999</v>
      </c>
      <c r="Y3195" s="51">
        <f t="shared" si="392"/>
        <v>0</v>
      </c>
      <c r="Z3195" s="51">
        <f t="shared" si="393"/>
        <v>0</v>
      </c>
      <c r="AA3195" s="51">
        <f t="shared" si="394"/>
        <v>0</v>
      </c>
      <c r="AB3195" s="51">
        <f t="shared" si="395"/>
        <v>335.61</v>
      </c>
      <c r="AC3195" s="52">
        <f t="shared" si="396"/>
        <v>501.2</v>
      </c>
      <c r="AD3195" s="53">
        <f>(ROUND(AC3195-AC3186,1)/AC3186)</f>
        <v>0.16639515941354432</v>
      </c>
      <c r="AE3195" s="44"/>
      <c r="AF3195" s="45"/>
    </row>
    <row r="3196" spans="1:32" x14ac:dyDescent="0.25">
      <c r="A3196" s="46" t="s">
        <v>38</v>
      </c>
      <c r="B3196" s="59"/>
      <c r="C3196" s="48" t="s">
        <v>14</v>
      </c>
      <c r="D3196" s="49">
        <v>99</v>
      </c>
      <c r="E3196" s="49">
        <v>0</v>
      </c>
      <c r="F3196" s="49">
        <v>0</v>
      </c>
      <c r="G3196" s="49">
        <v>0</v>
      </c>
      <c r="H3196" s="49">
        <v>0</v>
      </c>
      <c r="I3196" s="50">
        <v>0</v>
      </c>
      <c r="J3196" s="50">
        <v>0</v>
      </c>
      <c r="K3196" s="50">
        <v>0</v>
      </c>
      <c r="L3196" s="50">
        <v>0</v>
      </c>
      <c r="M3196" s="50">
        <v>140</v>
      </c>
      <c r="N3196" s="51">
        <f>D3196*$D$13</f>
        <v>133.65</v>
      </c>
      <c r="O3196" s="51">
        <f>E3196*$E$13</f>
        <v>0</v>
      </c>
      <c r="P3196" s="51">
        <f>F3196*$F$13</f>
        <v>0</v>
      </c>
      <c r="Q3196" s="51">
        <f>G3196*$G$13</f>
        <v>0</v>
      </c>
      <c r="R3196" s="51">
        <f>H3196*$H$13</f>
        <v>0</v>
      </c>
      <c r="S3196" s="51">
        <f>(N3196/100)*(I3196*$I$13)+(N3196/100)*(J3196*$J$13)+(N3196/100)*(M3196*$M$13)+(N3196/100)*(K3196*$K$10)</f>
        <v>374.22</v>
      </c>
      <c r="T3196" s="51">
        <f>(O3196/100)*(K3196*$K$13)+(O3196/100)*(M3196*$M$13)</f>
        <v>0</v>
      </c>
      <c r="U3196" s="51">
        <f>(P3196/100)*(K3196*$K$13)+(P3196/100)*(L3196*$L$13)+(P3196/100)*(M3196*$M$13)</f>
        <v>0</v>
      </c>
      <c r="V3196" s="51">
        <f>(Q3196/100)*(L3196*$L$13)+(Q3196/100)*(M3196*$M$13)</f>
        <v>0</v>
      </c>
      <c r="W3196" s="51">
        <f>(R3196/100)*(K3196*$K$13)+(R3196/100)*(L3196*$L$13)+(R3196/100)*(M3196*$M$13)</f>
        <v>0</v>
      </c>
      <c r="X3196" s="51">
        <f t="shared" si="391"/>
        <v>507.87</v>
      </c>
      <c r="Y3196" s="51">
        <f t="shared" si="392"/>
        <v>0</v>
      </c>
      <c r="Z3196" s="51">
        <f t="shared" si="393"/>
        <v>0</v>
      </c>
      <c r="AA3196" s="51">
        <f t="shared" si="394"/>
        <v>0</v>
      </c>
      <c r="AB3196" s="51">
        <f t="shared" si="395"/>
        <v>0</v>
      </c>
      <c r="AC3196" s="52">
        <f t="shared" si="396"/>
        <v>507.9</v>
      </c>
      <c r="AD3196" s="53">
        <f>(ROUND(AC3196-AC3186,1)/AC3186)</f>
        <v>0.18198743309285551</v>
      </c>
      <c r="AE3196" s="44"/>
      <c r="AF3196" s="45"/>
    </row>
    <row r="3197" spans="1:32" x14ac:dyDescent="0.25">
      <c r="A3197" s="46" t="s">
        <v>39</v>
      </c>
      <c r="B3197" s="59"/>
      <c r="C3197" s="48" t="s">
        <v>15</v>
      </c>
      <c r="D3197" s="49">
        <v>122</v>
      </c>
      <c r="E3197" s="49">
        <v>0</v>
      </c>
      <c r="F3197" s="49">
        <v>0</v>
      </c>
      <c r="G3197" s="49">
        <v>0</v>
      </c>
      <c r="H3197" s="49">
        <v>0</v>
      </c>
      <c r="I3197" s="50">
        <v>15</v>
      </c>
      <c r="J3197" s="50">
        <v>45</v>
      </c>
      <c r="K3197" s="50">
        <v>75</v>
      </c>
      <c r="L3197" s="50">
        <v>0</v>
      </c>
      <c r="M3197" s="50">
        <v>0</v>
      </c>
      <c r="N3197" s="51">
        <f>D3197*$D$14</f>
        <v>164.70000000000002</v>
      </c>
      <c r="O3197" s="51">
        <f>E3197*$E$14</f>
        <v>0</v>
      </c>
      <c r="P3197" s="51">
        <f>F3197*$F$14</f>
        <v>0</v>
      </c>
      <c r="Q3197" s="51">
        <f>G3197*$G$14</f>
        <v>0</v>
      </c>
      <c r="R3197" s="51">
        <f>H3197*$H$14</f>
        <v>0</v>
      </c>
      <c r="S3197" s="51">
        <f>(N3197/100)*(I3197*$I$14)+(N3197/100)*(J3197*$J$14)+(N3197/100)*(K3197*$K$14)</f>
        <v>345.87000000000006</v>
      </c>
      <c r="T3197" s="51">
        <f>(O3197/100)*(K3197*$K$14)</f>
        <v>0</v>
      </c>
      <c r="U3197" s="51">
        <f>(P3197/100)*(K3197*$K$14)+(P3197/100)*(L3197*$L$14)</f>
        <v>0</v>
      </c>
      <c r="V3197" s="51">
        <f>(Q3197/100)*(L3197*$L$14)</f>
        <v>0</v>
      </c>
      <c r="W3197" s="51">
        <f>(R3197/100)*(K3197*$L$14)+(R3197/100)*(L3197*$M$14)</f>
        <v>0</v>
      </c>
      <c r="X3197" s="51">
        <f t="shared" si="391"/>
        <v>510.57000000000005</v>
      </c>
      <c r="Y3197" s="51">
        <f t="shared" si="392"/>
        <v>0</v>
      </c>
      <c r="Z3197" s="51">
        <f t="shared" si="393"/>
        <v>0</v>
      </c>
      <c r="AA3197" s="51">
        <f t="shared" si="394"/>
        <v>0</v>
      </c>
      <c r="AB3197" s="51">
        <f t="shared" si="395"/>
        <v>0</v>
      </c>
      <c r="AC3197" s="52">
        <f t="shared" si="396"/>
        <v>510.6</v>
      </c>
      <c r="AD3197" s="53">
        <f>(ROUND(AC3197-AC3186,1)/AC3186)</f>
        <v>0.18827088666511521</v>
      </c>
      <c r="AE3197" s="44"/>
      <c r="AF3197" s="45"/>
    </row>
    <row r="3198" spans="1:32" x14ac:dyDescent="0.25">
      <c r="A3198" s="46"/>
      <c r="B3198" s="59"/>
      <c r="C3198" s="48" t="s">
        <v>16</v>
      </c>
      <c r="D3198" s="49">
        <v>122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45</v>
      </c>
      <c r="K3198" s="50">
        <v>0</v>
      </c>
      <c r="L3198" s="50">
        <v>75</v>
      </c>
      <c r="M3198" s="50">
        <v>0</v>
      </c>
      <c r="N3198" s="51">
        <f>D3198*$D$15</f>
        <v>164.70000000000002</v>
      </c>
      <c r="O3198" s="51">
        <f>E3198*$E$15</f>
        <v>0</v>
      </c>
      <c r="P3198" s="51">
        <f>F3198*$F$15</f>
        <v>0</v>
      </c>
      <c r="Q3198" s="51">
        <f>G3198*$G$15</f>
        <v>0</v>
      </c>
      <c r="R3198" s="51">
        <f>H3198*$H$15</f>
        <v>0</v>
      </c>
      <c r="S3198" s="51">
        <f>(N3198/100)*(I3198*$I$15)+(N3198/100)*(J3198*$J$15)+(N3198/100)*(L3198*$L$15)</f>
        <v>345.87000000000006</v>
      </c>
      <c r="T3198" s="51">
        <f>(O3198/100)*(K3198*$K$15)</f>
        <v>0</v>
      </c>
      <c r="U3198" s="51">
        <f>(P3198/100)*(K3198*$K$15)+(P3198/100)*(L3198*$L$15)</f>
        <v>0</v>
      </c>
      <c r="V3198" s="51">
        <f>(Q3198/100)*(L3198*$L$15)</f>
        <v>0</v>
      </c>
      <c r="W3198" s="51">
        <f>(R3198/100)*(K3198*$K$15)+(R3198/100)*(L3198*$L$15)</f>
        <v>0</v>
      </c>
      <c r="X3198" s="51">
        <f t="shared" si="391"/>
        <v>510.57000000000005</v>
      </c>
      <c r="Y3198" s="51">
        <f t="shared" si="392"/>
        <v>0</v>
      </c>
      <c r="Z3198" s="51">
        <f t="shared" si="393"/>
        <v>0</v>
      </c>
      <c r="AA3198" s="51">
        <f t="shared" si="394"/>
        <v>0</v>
      </c>
      <c r="AB3198" s="51">
        <f t="shared" si="395"/>
        <v>0</v>
      </c>
      <c r="AC3198" s="52">
        <f t="shared" si="396"/>
        <v>510.6</v>
      </c>
      <c r="AD3198" s="53">
        <f>(ROUND(AC3198-AC3186,1)/AC3186)</f>
        <v>0.18827088666511521</v>
      </c>
      <c r="AE3198" s="44"/>
      <c r="AF3198" s="45"/>
    </row>
    <row r="3199" spans="1:32" x14ac:dyDescent="0.25">
      <c r="A3199" s="46"/>
      <c r="B3199" s="59"/>
      <c r="C3199" s="48" t="s">
        <v>17</v>
      </c>
      <c r="D3199" s="49">
        <v>99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80</v>
      </c>
      <c r="K3199" s="50">
        <v>45</v>
      </c>
      <c r="L3199" s="50">
        <v>0</v>
      </c>
      <c r="M3199" s="50">
        <v>0</v>
      </c>
      <c r="N3199" s="51">
        <f>D3199*$D$16</f>
        <v>133.65</v>
      </c>
      <c r="O3199" s="51">
        <f>E3199*$E$16</f>
        <v>0</v>
      </c>
      <c r="P3199" s="51">
        <f>F3199*$F$16</f>
        <v>0</v>
      </c>
      <c r="Q3199" s="51">
        <f>G3199*$G$16</f>
        <v>0</v>
      </c>
      <c r="R3199" s="51">
        <f>H3199*$H$16</f>
        <v>0</v>
      </c>
      <c r="S3199" s="51">
        <f>(N3199/100)*(I3199*$I$16)+(N3199/100)*(J3199*$J$16)+(N3199/100)*(K3199*$L$16)</f>
        <v>347.49</v>
      </c>
      <c r="T3199" s="51">
        <f>(O3199/100)*(K3199*$K$16)</f>
        <v>0</v>
      </c>
      <c r="U3199" s="51">
        <f>(P3199/100)*(K3199*$K$16)+(P3199/100)*(L3199*$L$16)</f>
        <v>0</v>
      </c>
      <c r="V3199" s="51">
        <f>(Q3199/100)*(L3199*$L$16)</f>
        <v>0</v>
      </c>
      <c r="W3199" s="51">
        <f>(R3199/100)*(K3199*$K$16)+(R3199/100)*(L3199*$L$16)</f>
        <v>0</v>
      </c>
      <c r="X3199" s="51">
        <f t="shared" si="391"/>
        <v>481.14</v>
      </c>
      <c r="Y3199" s="51">
        <f t="shared" si="392"/>
        <v>0</v>
      </c>
      <c r="Z3199" s="51">
        <f t="shared" si="393"/>
        <v>0</v>
      </c>
      <c r="AA3199" s="51">
        <f t="shared" si="394"/>
        <v>0</v>
      </c>
      <c r="AB3199" s="51">
        <f t="shared" si="395"/>
        <v>0</v>
      </c>
      <c r="AC3199" s="52">
        <f t="shared" si="396"/>
        <v>481.1</v>
      </c>
      <c r="AD3199" s="53">
        <f>(ROUND(AC3199-AC3186,1)/AC3186)</f>
        <v>0.11961833837561089</v>
      </c>
      <c r="AE3199" s="44"/>
      <c r="AF3199" s="45"/>
    </row>
    <row r="3200" spans="1:32" x14ac:dyDescent="0.25">
      <c r="A3200" s="46"/>
      <c r="B3200" s="59"/>
      <c r="C3200" s="48" t="s">
        <v>18</v>
      </c>
      <c r="D3200" s="49">
        <v>99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45</v>
      </c>
      <c r="L3200" s="50">
        <v>0</v>
      </c>
      <c r="M3200" s="50">
        <v>0</v>
      </c>
      <c r="N3200" s="51">
        <f>D3200*$D$17</f>
        <v>133.65</v>
      </c>
      <c r="O3200" s="51">
        <f>E3200*$E$17</f>
        <v>0</v>
      </c>
      <c r="P3200" s="51">
        <f>F3200*$F$17</f>
        <v>0</v>
      </c>
      <c r="Q3200" s="51">
        <f>G3200*$G$17</f>
        <v>0</v>
      </c>
      <c r="R3200" s="51">
        <f>H3200*$H$17</f>
        <v>0</v>
      </c>
      <c r="S3200" s="51">
        <f>(N3200/100)*(I3200*$I$17)+(N3200/100)*(J3200*$J$17)+(N3200/100)*(K3200*$L$17)</f>
        <v>320.76</v>
      </c>
      <c r="T3200" s="51">
        <f>(O3200/100)*(K3200*$K$17)</f>
        <v>0</v>
      </c>
      <c r="U3200" s="51">
        <f>(P3200/100)*(K3200*$K$17)+(P3200/100)*(L3200*$L$17)</f>
        <v>0</v>
      </c>
      <c r="V3200" s="51">
        <f>(Q3200/100)*(L3200*$L$17)</f>
        <v>0</v>
      </c>
      <c r="W3200" s="51">
        <f>(R3200/100)*(K3200*$K$17)+(R3200/100)*(L3200*$L$17)</f>
        <v>0</v>
      </c>
      <c r="X3200" s="51">
        <f t="shared" si="391"/>
        <v>454.40999999999997</v>
      </c>
      <c r="Y3200" s="51">
        <f t="shared" si="392"/>
        <v>0</v>
      </c>
      <c r="Z3200" s="51">
        <f t="shared" si="393"/>
        <v>0</v>
      </c>
      <c r="AA3200" s="51">
        <f t="shared" si="394"/>
        <v>0</v>
      </c>
      <c r="AB3200" s="51">
        <f t="shared" si="395"/>
        <v>0</v>
      </c>
      <c r="AC3200" s="52">
        <f t="shared" si="396"/>
        <v>454.4</v>
      </c>
      <c r="AD3200" s="53">
        <f>(ROUND(AC3200-AC3186,1)/AC3186)</f>
        <v>5.7481964161042585E-2</v>
      </c>
      <c r="AE3200" s="44" t="s">
        <v>28</v>
      </c>
      <c r="AF3200" s="45"/>
    </row>
    <row r="3201" spans="1:32" x14ac:dyDescent="0.25">
      <c r="A3201" s="62"/>
      <c r="B3201" s="220" t="s">
        <v>269</v>
      </c>
      <c r="C3201" s="220"/>
      <c r="D3201" s="220"/>
      <c r="E3201" s="220"/>
      <c r="F3201" s="220"/>
      <c r="G3201" s="220"/>
      <c r="H3201" s="220"/>
      <c r="I3201" s="220"/>
      <c r="J3201" s="220"/>
      <c r="K3201" s="220"/>
      <c r="L3201" s="220"/>
      <c r="M3201" s="220"/>
      <c r="N3201" s="220"/>
      <c r="O3201" s="220"/>
      <c r="P3201" s="220"/>
      <c r="Q3201" s="220"/>
      <c r="R3201" s="220"/>
      <c r="S3201" s="220"/>
      <c r="T3201" s="220"/>
      <c r="U3201" s="220"/>
      <c r="V3201" s="220"/>
      <c r="W3201" s="220"/>
      <c r="X3201" s="220"/>
      <c r="Y3201" s="220"/>
      <c r="Z3201" s="220"/>
      <c r="AA3201" s="220"/>
      <c r="AB3201" s="220"/>
      <c r="AC3201" s="12">
        <v>500</v>
      </c>
      <c r="AD3201" s="12"/>
      <c r="AE3201" s="44"/>
      <c r="AF3201" s="45"/>
    </row>
    <row r="3202" spans="1:32" x14ac:dyDescent="0.25">
      <c r="A3202" s="54" t="s">
        <v>19</v>
      </c>
      <c r="B3202" s="47" t="s">
        <v>270</v>
      </c>
      <c r="C3202" s="48" t="s">
        <v>4</v>
      </c>
      <c r="D3202" s="49">
        <v>106</v>
      </c>
      <c r="E3202" s="49">
        <v>0</v>
      </c>
      <c r="F3202" s="49">
        <v>0</v>
      </c>
      <c r="G3202" s="49">
        <v>0</v>
      </c>
      <c r="H3202" s="49">
        <v>0</v>
      </c>
      <c r="I3202" s="50">
        <v>60</v>
      </c>
      <c r="J3202" s="50">
        <v>10</v>
      </c>
      <c r="K3202" s="50">
        <v>0</v>
      </c>
      <c r="L3202" s="50">
        <v>0</v>
      </c>
      <c r="M3202" s="50">
        <v>0</v>
      </c>
      <c r="N3202" s="51">
        <f>D3202*$D$3</f>
        <v>148.39999999999998</v>
      </c>
      <c r="O3202" s="51">
        <f>E3202*$E$3</f>
        <v>0</v>
      </c>
      <c r="P3202" s="51">
        <f>F3202*$F$3</f>
        <v>0</v>
      </c>
      <c r="Q3202" s="51">
        <f>G3202*$G$3</f>
        <v>0</v>
      </c>
      <c r="R3202" s="51">
        <f>H3202*$H$3</f>
        <v>0</v>
      </c>
      <c r="S3202" s="51">
        <f>(N3202/100)*(I3202*$I$3)+(N3202/100)*(J3202*$J$3)</f>
        <v>207.76</v>
      </c>
      <c r="T3202" s="51">
        <f>(O3202/100)*(K3202*$K$3)</f>
        <v>0</v>
      </c>
      <c r="U3202" s="51">
        <f>(P3202/100)*(K3202*$K$3)+(P3202/100)*(L3202*$L$3)</f>
        <v>0</v>
      </c>
      <c r="V3202" s="51">
        <f>(Q3202/100)*(L3202*$L$3)</f>
        <v>0</v>
      </c>
      <c r="W3202" s="51">
        <f>(R3202/100)*(K3202*$K$3)+(R3202/100)*(L3202*$L$3)</f>
        <v>0</v>
      </c>
      <c r="X3202" s="51">
        <f t="shared" ref="X3202:X3231" si="397">N3202+S3202</f>
        <v>356.15999999999997</v>
      </c>
      <c r="Y3202" s="51">
        <f t="shared" ref="Y3202:Y3231" si="398">O3202+T3202</f>
        <v>0</v>
      </c>
      <c r="Z3202" s="51">
        <f t="shared" ref="Z3202:Z3231" si="399">P3202+U3202</f>
        <v>0</v>
      </c>
      <c r="AA3202" s="51">
        <f t="shared" ref="AA3202:AA3231" si="400">Q3202+V3202</f>
        <v>0</v>
      </c>
      <c r="AB3202" s="51">
        <f t="shared" ref="AB3202:AB3231" si="401">R3202+W3202</f>
        <v>0</v>
      </c>
      <c r="AC3202" s="52">
        <f t="shared" ref="AC3202:AC3231" si="402">ROUND(X3202+Y3202+Z3202+AA3202+AB3202,1)</f>
        <v>356.2</v>
      </c>
      <c r="AD3202" s="53">
        <v>0</v>
      </c>
      <c r="AE3202" s="44"/>
      <c r="AF3202" s="45"/>
    </row>
    <row r="3203" spans="1:32" x14ac:dyDescent="0.25">
      <c r="A3203" s="46" t="s">
        <v>29</v>
      </c>
      <c r="B3203" s="47">
        <v>18</v>
      </c>
      <c r="C3203" s="48" t="s">
        <v>5</v>
      </c>
      <c r="D3203" s="49">
        <v>106</v>
      </c>
      <c r="E3203" s="49">
        <v>0</v>
      </c>
      <c r="F3203" s="49">
        <v>0</v>
      </c>
      <c r="G3203" s="49">
        <v>0</v>
      </c>
      <c r="H3203" s="49">
        <v>0</v>
      </c>
      <c r="I3203" s="50">
        <v>75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143.10000000000002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286.20000000000005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397"/>
        <v>429.30000000000007</v>
      </c>
      <c r="Y3203" s="51">
        <f t="shared" si="398"/>
        <v>0</v>
      </c>
      <c r="Z3203" s="51">
        <f t="shared" si="399"/>
        <v>0</v>
      </c>
      <c r="AA3203" s="51">
        <f t="shared" si="400"/>
        <v>0</v>
      </c>
      <c r="AB3203" s="51">
        <f t="shared" si="401"/>
        <v>0</v>
      </c>
      <c r="AC3203" s="52">
        <f t="shared" si="402"/>
        <v>429.3</v>
      </c>
      <c r="AD3203" s="53">
        <f>(ROUND(AC3203-AC3202,1)/AC3202)</f>
        <v>0.20522178551375631</v>
      </c>
      <c r="AE3203" s="44"/>
      <c r="AF3203" s="45"/>
    </row>
    <row r="3204" spans="1:32" x14ac:dyDescent="0.25">
      <c r="A3204" s="46" t="s">
        <v>30</v>
      </c>
      <c r="B3204" s="47">
        <v>10</v>
      </c>
      <c r="C3204" s="48" t="s">
        <v>6</v>
      </c>
      <c r="D3204" s="49">
        <v>106</v>
      </c>
      <c r="E3204" s="49">
        <v>0</v>
      </c>
      <c r="F3204" s="49">
        <v>0</v>
      </c>
      <c r="G3204" s="49">
        <v>0</v>
      </c>
      <c r="H3204" s="49">
        <v>0</v>
      </c>
      <c r="I3204" s="50">
        <v>60</v>
      </c>
      <c r="J3204" s="50">
        <v>10</v>
      </c>
      <c r="K3204" s="50">
        <v>0</v>
      </c>
      <c r="L3204" s="50">
        <v>0</v>
      </c>
      <c r="M3204" s="50">
        <v>0</v>
      </c>
      <c r="N3204" s="51">
        <f>D3204*$D$5</f>
        <v>148.39999999999998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207.76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397"/>
        <v>356.15999999999997</v>
      </c>
      <c r="Y3204" s="51">
        <f t="shared" si="398"/>
        <v>0</v>
      </c>
      <c r="Z3204" s="51">
        <f t="shared" si="399"/>
        <v>0</v>
      </c>
      <c r="AA3204" s="51">
        <f t="shared" si="400"/>
        <v>0</v>
      </c>
      <c r="AB3204" s="51">
        <f t="shared" si="401"/>
        <v>0</v>
      </c>
      <c r="AC3204" s="52">
        <f t="shared" si="402"/>
        <v>356.2</v>
      </c>
      <c r="AD3204" s="53">
        <f>(ROUND(AC3204-AC3202,1)/AC3202)</f>
        <v>0</v>
      </c>
      <c r="AE3204" s="44"/>
      <c r="AF3204" s="45"/>
    </row>
    <row r="3205" spans="1:32" x14ac:dyDescent="0.25">
      <c r="A3205" s="46" t="s">
        <v>31</v>
      </c>
      <c r="B3205" s="47">
        <v>0</v>
      </c>
      <c r="C3205" s="48" t="s">
        <v>7</v>
      </c>
      <c r="D3205" s="49">
        <v>106</v>
      </c>
      <c r="E3205" s="49">
        <v>0</v>
      </c>
      <c r="F3205" s="49">
        <v>0</v>
      </c>
      <c r="G3205" s="49">
        <v>0</v>
      </c>
      <c r="H3205" s="49">
        <v>0</v>
      </c>
      <c r="I3205" s="50">
        <v>60</v>
      </c>
      <c r="J3205" s="50">
        <v>10</v>
      </c>
      <c r="K3205" s="50">
        <v>0</v>
      </c>
      <c r="L3205" s="50">
        <v>0</v>
      </c>
      <c r="M3205" s="50">
        <v>0</v>
      </c>
      <c r="N3205" s="51">
        <f>D3205*$D$6</f>
        <v>148.39999999999998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207.76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397"/>
        <v>356.15999999999997</v>
      </c>
      <c r="Y3205" s="51">
        <f t="shared" si="398"/>
        <v>0</v>
      </c>
      <c r="Z3205" s="51">
        <f t="shared" si="399"/>
        <v>0</v>
      </c>
      <c r="AA3205" s="51">
        <f t="shared" si="400"/>
        <v>0</v>
      </c>
      <c r="AB3205" s="51">
        <f t="shared" si="401"/>
        <v>0</v>
      </c>
      <c r="AC3205" s="52">
        <f t="shared" si="402"/>
        <v>356.2</v>
      </c>
      <c r="AD3205" s="53">
        <f>(ROUND(AC3205-AC3202,1)/AC3202)</f>
        <v>0</v>
      </c>
      <c r="AE3205" s="44"/>
      <c r="AF3205" s="45"/>
    </row>
    <row r="3206" spans="1:32" x14ac:dyDescent="0.25">
      <c r="A3206" s="46" t="s">
        <v>32</v>
      </c>
      <c r="B3206" s="47">
        <v>0</v>
      </c>
      <c r="C3206" s="48" t="s">
        <v>8</v>
      </c>
      <c r="D3206" s="49">
        <v>106</v>
      </c>
      <c r="E3206" s="49">
        <v>0</v>
      </c>
      <c r="F3206" s="49">
        <v>0</v>
      </c>
      <c r="G3206" s="49">
        <v>0</v>
      </c>
      <c r="H3206" s="49">
        <v>0</v>
      </c>
      <c r="I3206" s="50">
        <v>60</v>
      </c>
      <c r="J3206" s="50">
        <v>10</v>
      </c>
      <c r="K3206" s="50">
        <v>0</v>
      </c>
      <c r="L3206" s="50">
        <v>0</v>
      </c>
      <c r="M3206" s="50">
        <v>0</v>
      </c>
      <c r="N3206" s="51">
        <f>D3206*$D$7</f>
        <v>148.39999999999998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207.76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397"/>
        <v>356.15999999999997</v>
      </c>
      <c r="Y3206" s="51">
        <f t="shared" si="398"/>
        <v>0</v>
      </c>
      <c r="Z3206" s="51">
        <f t="shared" si="399"/>
        <v>0</v>
      </c>
      <c r="AA3206" s="51">
        <f t="shared" si="400"/>
        <v>0</v>
      </c>
      <c r="AB3206" s="51">
        <f t="shared" si="401"/>
        <v>0</v>
      </c>
      <c r="AC3206" s="52">
        <f t="shared" si="402"/>
        <v>356.2</v>
      </c>
      <c r="AD3206" s="53">
        <f>(ROUND(AC3206-AC3202,1)/AC3202)</f>
        <v>0</v>
      </c>
      <c r="AE3206" s="44"/>
      <c r="AF3206" s="45"/>
    </row>
    <row r="3207" spans="1:32" x14ac:dyDescent="0.25">
      <c r="A3207" s="46" t="s">
        <v>33</v>
      </c>
      <c r="B3207" s="47"/>
      <c r="C3207" s="48" t="s">
        <v>9</v>
      </c>
      <c r="D3207" s="49">
        <v>106</v>
      </c>
      <c r="E3207" s="49">
        <v>0</v>
      </c>
      <c r="F3207" s="49">
        <v>0</v>
      </c>
      <c r="G3207" s="49">
        <v>0</v>
      </c>
      <c r="H3207" s="49">
        <v>0</v>
      </c>
      <c r="I3207" s="50">
        <v>60</v>
      </c>
      <c r="J3207" s="50">
        <v>10</v>
      </c>
      <c r="K3207" s="50">
        <v>0</v>
      </c>
      <c r="L3207" s="50">
        <v>0</v>
      </c>
      <c r="M3207" s="50">
        <v>0</v>
      </c>
      <c r="N3207" s="51">
        <f>D3207*$D$8</f>
        <v>148.39999999999998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207.76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397"/>
        <v>356.15999999999997</v>
      </c>
      <c r="Y3207" s="51">
        <f t="shared" si="398"/>
        <v>0</v>
      </c>
      <c r="Z3207" s="51">
        <f t="shared" si="399"/>
        <v>0</v>
      </c>
      <c r="AA3207" s="51">
        <f t="shared" si="400"/>
        <v>0</v>
      </c>
      <c r="AB3207" s="51">
        <f t="shared" si="401"/>
        <v>0</v>
      </c>
      <c r="AC3207" s="52">
        <f t="shared" si="402"/>
        <v>356.2</v>
      </c>
      <c r="AD3207" s="53">
        <f>(ROUND(AC3207-AC3202,1)/AC3202)</f>
        <v>0</v>
      </c>
      <c r="AE3207" s="44"/>
      <c r="AF3207" s="45"/>
    </row>
    <row r="3208" spans="1:32" x14ac:dyDescent="0.25">
      <c r="A3208" s="46" t="s">
        <v>34</v>
      </c>
      <c r="B3208" s="47"/>
      <c r="C3208" s="48" t="s">
        <v>10</v>
      </c>
      <c r="D3208" s="49">
        <v>53</v>
      </c>
      <c r="E3208" s="49">
        <v>115</v>
      </c>
      <c r="F3208" s="49">
        <v>0</v>
      </c>
      <c r="G3208" s="49">
        <v>0</v>
      </c>
      <c r="H3208" s="49">
        <v>0</v>
      </c>
      <c r="I3208" s="50">
        <v>60</v>
      </c>
      <c r="J3208" s="50">
        <v>10</v>
      </c>
      <c r="K3208" s="50">
        <v>75</v>
      </c>
      <c r="L3208" s="50">
        <v>0</v>
      </c>
      <c r="M3208" s="50">
        <v>0</v>
      </c>
      <c r="N3208" s="51">
        <f>D3208*$D$9</f>
        <v>71.550000000000011</v>
      </c>
      <c r="O3208" s="51">
        <f>E3208*$E$9</f>
        <v>155.25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50.085000000000008</v>
      </c>
      <c r="T3208" s="51">
        <f>(O3208/100)*(K3208*$K$9)</f>
        <v>163.01249999999999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397"/>
        <v>121.63500000000002</v>
      </c>
      <c r="Y3208" s="51">
        <f t="shared" si="398"/>
        <v>318.26249999999999</v>
      </c>
      <c r="Z3208" s="51">
        <f t="shared" si="399"/>
        <v>0</v>
      </c>
      <c r="AA3208" s="51">
        <f t="shared" si="400"/>
        <v>0</v>
      </c>
      <c r="AB3208" s="51">
        <f t="shared" si="401"/>
        <v>0</v>
      </c>
      <c r="AC3208" s="52">
        <f t="shared" si="402"/>
        <v>439.9</v>
      </c>
      <c r="AD3208" s="53">
        <f>(ROUND(AC3208-AC3202,1)/AC3202)</f>
        <v>0.23498034811903426</v>
      </c>
      <c r="AE3208" s="44"/>
      <c r="AF3208" s="45"/>
    </row>
    <row r="3209" spans="1:32" x14ac:dyDescent="0.25">
      <c r="A3209" s="46" t="s">
        <v>35</v>
      </c>
      <c r="B3209" s="47"/>
      <c r="C3209" s="48" t="s">
        <v>11</v>
      </c>
      <c r="D3209" s="49">
        <v>53</v>
      </c>
      <c r="E3209" s="49">
        <v>0</v>
      </c>
      <c r="F3209" s="49">
        <v>115</v>
      </c>
      <c r="G3209" s="49">
        <v>0</v>
      </c>
      <c r="H3209" s="49">
        <v>0</v>
      </c>
      <c r="I3209" s="50">
        <v>60</v>
      </c>
      <c r="J3209" s="50">
        <v>10</v>
      </c>
      <c r="K3209" s="50">
        <v>37.5</v>
      </c>
      <c r="L3209" s="50">
        <v>37.5</v>
      </c>
      <c r="M3209" s="50">
        <v>0</v>
      </c>
      <c r="N3209" s="51">
        <f>D3209*$D$10</f>
        <v>71.550000000000011</v>
      </c>
      <c r="O3209" s="51">
        <f>E3209*$E$10</f>
        <v>0</v>
      </c>
      <c r="P3209" s="51">
        <f>F3209*$F$10</f>
        <v>155.25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50.085000000000008</v>
      </c>
      <c r="T3209" s="51">
        <f>(O3209/100)*(K3209*$J$10)</f>
        <v>0</v>
      </c>
      <c r="U3209" s="51">
        <f>(P3209/100)*(K3209*$K$10)+(P3209/100)*(L3209*$L$10)</f>
        <v>163.01249999999999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397"/>
        <v>121.63500000000002</v>
      </c>
      <c r="Y3209" s="51">
        <f t="shared" si="398"/>
        <v>0</v>
      </c>
      <c r="Z3209" s="51">
        <f t="shared" si="399"/>
        <v>318.26249999999999</v>
      </c>
      <c r="AA3209" s="51">
        <f t="shared" si="400"/>
        <v>0</v>
      </c>
      <c r="AB3209" s="51">
        <f t="shared" si="401"/>
        <v>0</v>
      </c>
      <c r="AC3209" s="52">
        <f t="shared" si="402"/>
        <v>439.9</v>
      </c>
      <c r="AD3209" s="53">
        <f>(ROUND(AC3209-AC3202,1)/AC3202)</f>
        <v>0.23498034811903426</v>
      </c>
      <c r="AE3209" s="44"/>
      <c r="AF3209" s="45"/>
    </row>
    <row r="3210" spans="1:32" x14ac:dyDescent="0.25">
      <c r="A3210" s="46" t="s">
        <v>36</v>
      </c>
      <c r="B3210" s="47"/>
      <c r="C3210" s="48" t="s">
        <v>12</v>
      </c>
      <c r="D3210" s="49">
        <v>53</v>
      </c>
      <c r="E3210" s="49">
        <v>0</v>
      </c>
      <c r="F3210" s="49">
        <v>0</v>
      </c>
      <c r="G3210" s="49">
        <v>115</v>
      </c>
      <c r="H3210" s="49">
        <v>0</v>
      </c>
      <c r="I3210" s="50">
        <v>60</v>
      </c>
      <c r="J3210" s="50">
        <v>10</v>
      </c>
      <c r="K3210" s="50">
        <v>0</v>
      </c>
      <c r="L3210" s="50">
        <v>75</v>
      </c>
      <c r="M3210" s="50">
        <v>0</v>
      </c>
      <c r="N3210" s="51">
        <f>D3210*$D$11</f>
        <v>71.550000000000011</v>
      </c>
      <c r="O3210" s="51">
        <f>E3210*$E$11</f>
        <v>0</v>
      </c>
      <c r="P3210" s="51">
        <f>F3210*$F$11</f>
        <v>0</v>
      </c>
      <c r="Q3210" s="51">
        <f>G3210*$G$11</f>
        <v>155.25</v>
      </c>
      <c r="R3210" s="51">
        <f>H3210*$H$11</f>
        <v>0</v>
      </c>
      <c r="S3210" s="51">
        <f>(N3210/100)*(I3210*$I$11)+(N3210/100)*(J3210*$J$11)</f>
        <v>50.085000000000008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163.01249999999999</v>
      </c>
      <c r="W3210" s="51">
        <f>(R3210/100)*(K3210*$K$11)+(R3210/100)*(L3210*$L$11)</f>
        <v>0</v>
      </c>
      <c r="X3210" s="51">
        <f t="shared" si="397"/>
        <v>121.63500000000002</v>
      </c>
      <c r="Y3210" s="51">
        <f t="shared" si="398"/>
        <v>0</v>
      </c>
      <c r="Z3210" s="51">
        <f t="shared" si="399"/>
        <v>0</v>
      </c>
      <c r="AA3210" s="51">
        <f t="shared" si="400"/>
        <v>318.26249999999999</v>
      </c>
      <c r="AB3210" s="51">
        <f t="shared" si="401"/>
        <v>0</v>
      </c>
      <c r="AC3210" s="52">
        <f t="shared" si="402"/>
        <v>439.9</v>
      </c>
      <c r="AD3210" s="53">
        <f>(ROUND(AC3210-AC3202,1)/AC3202)</f>
        <v>0.23498034811903426</v>
      </c>
      <c r="AE3210" s="44"/>
      <c r="AF3210" s="45"/>
    </row>
    <row r="3211" spans="1:32" x14ac:dyDescent="0.25">
      <c r="A3211" s="46" t="s">
        <v>37</v>
      </c>
      <c r="B3211" s="47"/>
      <c r="C3211" s="48" t="s">
        <v>13</v>
      </c>
      <c r="D3211" s="49">
        <v>53</v>
      </c>
      <c r="E3211" s="49">
        <v>0</v>
      </c>
      <c r="F3211" s="49">
        <v>0</v>
      </c>
      <c r="G3211" s="49">
        <v>0</v>
      </c>
      <c r="H3211" s="49">
        <v>115</v>
      </c>
      <c r="I3211" s="50">
        <v>60</v>
      </c>
      <c r="J3211" s="50">
        <v>10</v>
      </c>
      <c r="K3211" s="50">
        <v>37.5</v>
      </c>
      <c r="L3211" s="50">
        <v>37.5</v>
      </c>
      <c r="M3211" s="50">
        <v>0</v>
      </c>
      <c r="N3211" s="51">
        <f>D3211*$D$12</f>
        <v>71.550000000000011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155.25</v>
      </c>
      <c r="S3211" s="51">
        <f>(N3211/100)*(I3211*$I$12)+(N3211/100)*(J3211*$J$12)</f>
        <v>50.085000000000008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163.01249999999999</v>
      </c>
      <c r="X3211" s="51">
        <f t="shared" si="397"/>
        <v>121.63500000000002</v>
      </c>
      <c r="Y3211" s="51">
        <f t="shared" si="398"/>
        <v>0</v>
      </c>
      <c r="Z3211" s="51">
        <f t="shared" si="399"/>
        <v>0</v>
      </c>
      <c r="AA3211" s="51">
        <f t="shared" si="400"/>
        <v>0</v>
      </c>
      <c r="AB3211" s="51">
        <f t="shared" si="401"/>
        <v>318.26249999999999</v>
      </c>
      <c r="AC3211" s="52">
        <f t="shared" si="402"/>
        <v>439.9</v>
      </c>
      <c r="AD3211" s="53">
        <f>(ROUND(AC3211-AC3202,1)/AC3202)</f>
        <v>0.23498034811903426</v>
      </c>
      <c r="AE3211" s="44"/>
      <c r="AF3211" s="45"/>
    </row>
    <row r="3212" spans="1:32" x14ac:dyDescent="0.25">
      <c r="A3212" s="46" t="s">
        <v>38</v>
      </c>
      <c r="B3212" s="47"/>
      <c r="C3212" s="48" t="s">
        <v>14</v>
      </c>
      <c r="D3212" s="49">
        <v>106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86</v>
      </c>
      <c r="N3212" s="51">
        <f>D3212*$D$13</f>
        <v>143.10000000000002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246.13200000000003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397"/>
        <v>389.23200000000008</v>
      </c>
      <c r="Y3212" s="51">
        <f t="shared" si="398"/>
        <v>0</v>
      </c>
      <c r="Z3212" s="51">
        <f t="shared" si="399"/>
        <v>0</v>
      </c>
      <c r="AA3212" s="51">
        <f t="shared" si="400"/>
        <v>0</v>
      </c>
      <c r="AB3212" s="51">
        <f t="shared" si="401"/>
        <v>0</v>
      </c>
      <c r="AC3212" s="52">
        <f t="shared" si="402"/>
        <v>389.2</v>
      </c>
      <c r="AD3212" s="53">
        <f>(ROUND(AC3212-AC3202,1)/AC3202)</f>
        <v>9.2644581695676589E-2</v>
      </c>
      <c r="AE3212" s="44"/>
      <c r="AF3212" s="45"/>
    </row>
    <row r="3213" spans="1:32" x14ac:dyDescent="0.25">
      <c r="A3213" s="46" t="s">
        <v>39</v>
      </c>
      <c r="B3213" s="47"/>
      <c r="C3213" s="48" t="s">
        <v>15</v>
      </c>
      <c r="D3213" s="49">
        <v>106</v>
      </c>
      <c r="E3213" s="49">
        <v>0</v>
      </c>
      <c r="F3213" s="49">
        <v>0</v>
      </c>
      <c r="G3213" s="49">
        <v>0</v>
      </c>
      <c r="H3213" s="49">
        <v>0</v>
      </c>
      <c r="I3213" s="50">
        <v>60</v>
      </c>
      <c r="J3213" s="50">
        <v>10</v>
      </c>
      <c r="K3213" s="50">
        <v>65</v>
      </c>
      <c r="L3213" s="50">
        <v>0</v>
      </c>
      <c r="M3213" s="50">
        <v>0</v>
      </c>
      <c r="N3213" s="51">
        <f>D3213*$D$14</f>
        <v>143.10000000000002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286.20000000000005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397"/>
        <v>429.30000000000007</v>
      </c>
      <c r="Y3213" s="51">
        <f t="shared" si="398"/>
        <v>0</v>
      </c>
      <c r="Z3213" s="51">
        <f t="shared" si="399"/>
        <v>0</v>
      </c>
      <c r="AA3213" s="51">
        <f t="shared" si="400"/>
        <v>0</v>
      </c>
      <c r="AB3213" s="51">
        <f t="shared" si="401"/>
        <v>0</v>
      </c>
      <c r="AC3213" s="52">
        <f t="shared" si="402"/>
        <v>429.3</v>
      </c>
      <c r="AD3213" s="53">
        <f>(ROUND(AC3213-AC3202,1)/AC3202)</f>
        <v>0.20522178551375631</v>
      </c>
      <c r="AE3213" s="44"/>
      <c r="AF3213" s="45"/>
    </row>
    <row r="3214" spans="1:32" x14ac:dyDescent="0.25">
      <c r="A3214" s="46"/>
      <c r="B3214" s="47"/>
      <c r="C3214" s="48" t="s">
        <v>16</v>
      </c>
      <c r="D3214" s="49">
        <v>106</v>
      </c>
      <c r="E3214" s="49">
        <v>0</v>
      </c>
      <c r="F3214" s="49">
        <v>0</v>
      </c>
      <c r="G3214" s="49">
        <v>0</v>
      </c>
      <c r="H3214" s="49">
        <v>0</v>
      </c>
      <c r="I3214" s="50">
        <v>60</v>
      </c>
      <c r="J3214" s="50">
        <v>10</v>
      </c>
      <c r="K3214" s="50">
        <v>0</v>
      </c>
      <c r="L3214" s="50">
        <v>65</v>
      </c>
      <c r="M3214" s="50">
        <v>0</v>
      </c>
      <c r="N3214" s="51">
        <f>D3214*$D$15</f>
        <v>143.10000000000002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286.20000000000005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397"/>
        <v>429.30000000000007</v>
      </c>
      <c r="Y3214" s="51">
        <f t="shared" si="398"/>
        <v>0</v>
      </c>
      <c r="Z3214" s="51">
        <f t="shared" si="399"/>
        <v>0</v>
      </c>
      <c r="AA3214" s="51">
        <f t="shared" si="400"/>
        <v>0</v>
      </c>
      <c r="AB3214" s="51">
        <f t="shared" si="401"/>
        <v>0</v>
      </c>
      <c r="AC3214" s="52">
        <f t="shared" si="402"/>
        <v>429.3</v>
      </c>
      <c r="AD3214" s="53">
        <f>(ROUND(AC3214-AC3202,1)/AC3202)</f>
        <v>0.20522178551375631</v>
      </c>
      <c r="AE3214" s="44"/>
      <c r="AF3214" s="45"/>
    </row>
    <row r="3215" spans="1:32" x14ac:dyDescent="0.25">
      <c r="A3215" s="46"/>
      <c r="B3215" s="47"/>
      <c r="C3215" s="48" t="s">
        <v>17</v>
      </c>
      <c r="D3215" s="49">
        <v>106</v>
      </c>
      <c r="E3215" s="49">
        <v>0</v>
      </c>
      <c r="F3215" s="49">
        <v>0</v>
      </c>
      <c r="G3215" s="49">
        <v>0</v>
      </c>
      <c r="H3215" s="49">
        <v>0</v>
      </c>
      <c r="I3215" s="50">
        <v>60</v>
      </c>
      <c r="J3215" s="50">
        <v>45</v>
      </c>
      <c r="K3215" s="50">
        <v>0</v>
      </c>
      <c r="L3215" s="50">
        <v>0</v>
      </c>
      <c r="M3215" s="50">
        <v>0</v>
      </c>
      <c r="N3215" s="51">
        <f>D3215*$D$16</f>
        <v>143.10000000000002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246.84750000000005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397"/>
        <v>389.9475000000001</v>
      </c>
      <c r="Y3215" s="51">
        <f t="shared" si="398"/>
        <v>0</v>
      </c>
      <c r="Z3215" s="51">
        <f t="shared" si="399"/>
        <v>0</v>
      </c>
      <c r="AA3215" s="51">
        <f t="shared" si="400"/>
        <v>0</v>
      </c>
      <c r="AB3215" s="51">
        <f t="shared" si="401"/>
        <v>0</v>
      </c>
      <c r="AC3215" s="52">
        <f t="shared" si="402"/>
        <v>389.9</v>
      </c>
      <c r="AD3215" s="53">
        <f>(ROUND(AC3215-AC3202,1)/AC3202)</f>
        <v>9.4609769792251552E-2</v>
      </c>
      <c r="AE3215" s="44" t="s">
        <v>28</v>
      </c>
      <c r="AF3215" s="45"/>
    </row>
    <row r="3216" spans="1:32" x14ac:dyDescent="0.25">
      <c r="A3216" s="46"/>
      <c r="B3216" s="47"/>
      <c r="C3216" s="48" t="s">
        <v>18</v>
      </c>
      <c r="D3216" s="49">
        <v>106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10</v>
      </c>
      <c r="K3216" s="50">
        <v>0</v>
      </c>
      <c r="L3216" s="50">
        <v>0</v>
      </c>
      <c r="M3216" s="50">
        <v>0</v>
      </c>
      <c r="N3216" s="51">
        <f>D3216*$D$17</f>
        <v>143.10000000000002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300.51000000000005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397"/>
        <v>443.61000000000007</v>
      </c>
      <c r="Y3216" s="51">
        <f t="shared" si="398"/>
        <v>0</v>
      </c>
      <c r="Z3216" s="51">
        <f t="shared" si="399"/>
        <v>0</v>
      </c>
      <c r="AA3216" s="51">
        <f t="shared" si="400"/>
        <v>0</v>
      </c>
      <c r="AB3216" s="51">
        <f t="shared" si="401"/>
        <v>0</v>
      </c>
      <c r="AC3216" s="52">
        <f t="shared" si="402"/>
        <v>443.6</v>
      </c>
      <c r="AD3216" s="53">
        <f>(ROUND(AC3216-AC3202,1)/AC3202)</f>
        <v>0.24536777091521619</v>
      </c>
      <c r="AE3216" s="44"/>
      <c r="AF3216" s="45"/>
    </row>
    <row r="3217" spans="1:32" x14ac:dyDescent="0.25">
      <c r="A3217" s="54" t="s">
        <v>19</v>
      </c>
      <c r="B3217" s="55" t="s">
        <v>271</v>
      </c>
      <c r="C3217" s="38" t="s">
        <v>4</v>
      </c>
      <c r="D3217" s="39">
        <v>180</v>
      </c>
      <c r="E3217" s="39">
        <v>0</v>
      </c>
      <c r="F3217" s="39">
        <v>0</v>
      </c>
      <c r="G3217" s="39">
        <v>0</v>
      </c>
      <c r="H3217" s="39">
        <v>0</v>
      </c>
      <c r="I3217" s="40">
        <v>15</v>
      </c>
      <c r="J3217" s="40">
        <v>15</v>
      </c>
      <c r="K3217" s="40">
        <v>0</v>
      </c>
      <c r="L3217" s="40">
        <v>0</v>
      </c>
      <c r="M3217" s="40">
        <v>0</v>
      </c>
      <c r="N3217" s="41">
        <f>D3217*$D$3</f>
        <v>251.99999999999997</v>
      </c>
      <c r="O3217" s="41">
        <f>E3217*$E$3</f>
        <v>0</v>
      </c>
      <c r="P3217" s="41">
        <f>F3217*$F$3</f>
        <v>0</v>
      </c>
      <c r="Q3217" s="41">
        <f>G3217*$G$3</f>
        <v>0</v>
      </c>
      <c r="R3217" s="41">
        <f>H3217*$H$3</f>
        <v>0</v>
      </c>
      <c r="S3217" s="41">
        <f>(N3217/100)*(I3217*$I$3)+(N3217/100)*(J3217*$J$3)</f>
        <v>151.19999999999999</v>
      </c>
      <c r="T3217" s="41">
        <f>(O3217/100)*(K3217*$K$3)</f>
        <v>0</v>
      </c>
      <c r="U3217" s="41">
        <f>(P3217/100)*(K3217*$K$3)+(P3217/100)*(L3217*$L$3)</f>
        <v>0</v>
      </c>
      <c r="V3217" s="41">
        <f>(Q3217/100)*(L3217*$L$3)</f>
        <v>0</v>
      </c>
      <c r="W3217" s="41">
        <f>(R3217/100)*(K3217*$K$3)+(R3217/100)*(L3217*$L$3)</f>
        <v>0</v>
      </c>
      <c r="X3217" s="41">
        <f t="shared" si="397"/>
        <v>403.19999999999993</v>
      </c>
      <c r="Y3217" s="41">
        <f t="shared" si="398"/>
        <v>0</v>
      </c>
      <c r="Z3217" s="41">
        <f t="shared" si="399"/>
        <v>0</v>
      </c>
      <c r="AA3217" s="41">
        <f t="shared" si="400"/>
        <v>0</v>
      </c>
      <c r="AB3217" s="41">
        <f t="shared" si="401"/>
        <v>0</v>
      </c>
      <c r="AC3217" s="42">
        <f t="shared" si="402"/>
        <v>403.2</v>
      </c>
      <c r="AD3217" s="43">
        <v>0</v>
      </c>
      <c r="AE3217" s="44" t="s">
        <v>28</v>
      </c>
      <c r="AF3217" s="45"/>
    </row>
    <row r="3218" spans="1:32" x14ac:dyDescent="0.25">
      <c r="A3218" s="46" t="s">
        <v>29</v>
      </c>
      <c r="B3218" s="56">
        <v>22</v>
      </c>
      <c r="C3218" s="48" t="s">
        <v>5</v>
      </c>
      <c r="D3218" s="49">
        <v>180</v>
      </c>
      <c r="E3218" s="49">
        <v>0</v>
      </c>
      <c r="F3218" s="49">
        <v>0</v>
      </c>
      <c r="G3218" s="49">
        <v>0</v>
      </c>
      <c r="H3218" s="49">
        <v>0</v>
      </c>
      <c r="I3218" s="50">
        <v>20</v>
      </c>
      <c r="J3218" s="50">
        <v>25</v>
      </c>
      <c r="K3218" s="50">
        <v>0</v>
      </c>
      <c r="L3218" s="50">
        <v>0</v>
      </c>
      <c r="M3218" s="50">
        <v>0</v>
      </c>
      <c r="N3218" s="51">
        <f>D3218*$D$4</f>
        <v>243.00000000000003</v>
      </c>
      <c r="O3218" s="51">
        <f>E3218*$E$4</f>
        <v>0</v>
      </c>
      <c r="P3218" s="51">
        <f>F3218*$F$4</f>
        <v>0</v>
      </c>
      <c r="Q3218" s="51">
        <f>G3218*$G$4</f>
        <v>0</v>
      </c>
      <c r="R3218" s="51">
        <f>H3218*$H$4</f>
        <v>0</v>
      </c>
      <c r="S3218" s="51">
        <f>(N3218/100)*(I3218*$I$4)+(N3218/100)*(J3218*$J$4)</f>
        <v>218.70000000000002</v>
      </c>
      <c r="T3218" s="51">
        <f>(O3218/100)*(K3218*$K$4)</f>
        <v>0</v>
      </c>
      <c r="U3218" s="51">
        <f>(P3218/100)*(K3218*$K$4)+(P3218/100)*(L3218*$L$4)</f>
        <v>0</v>
      </c>
      <c r="V3218" s="51">
        <f>(Q3218/100)*(L3218*$L$4)</f>
        <v>0</v>
      </c>
      <c r="W3218" s="51">
        <f>(R3218/100)*(K3218*$K$4)+(R3218/100)*(L3218*$L$4)</f>
        <v>0</v>
      </c>
      <c r="X3218" s="51">
        <f t="shared" si="397"/>
        <v>461.70000000000005</v>
      </c>
      <c r="Y3218" s="51">
        <f t="shared" si="398"/>
        <v>0</v>
      </c>
      <c r="Z3218" s="51">
        <f t="shared" si="399"/>
        <v>0</v>
      </c>
      <c r="AA3218" s="51">
        <f t="shared" si="400"/>
        <v>0</v>
      </c>
      <c r="AB3218" s="51">
        <f t="shared" si="401"/>
        <v>0</v>
      </c>
      <c r="AC3218" s="52">
        <f t="shared" si="402"/>
        <v>461.7</v>
      </c>
      <c r="AD3218" s="53">
        <f>(ROUND(AC3218-AC3217,1)/AC3217)</f>
        <v>0.14508928571428573</v>
      </c>
      <c r="AE3218" s="44"/>
      <c r="AF3218" s="45"/>
    </row>
    <row r="3219" spans="1:32" x14ac:dyDescent="0.25">
      <c r="A3219" s="46" t="s">
        <v>30</v>
      </c>
      <c r="B3219" s="56">
        <v>22</v>
      </c>
      <c r="C3219" s="48" t="s">
        <v>6</v>
      </c>
      <c r="D3219" s="49">
        <v>180</v>
      </c>
      <c r="E3219" s="49">
        <v>0</v>
      </c>
      <c r="F3219" s="49">
        <v>0</v>
      </c>
      <c r="G3219" s="49">
        <v>0</v>
      </c>
      <c r="H3219" s="49">
        <v>0</v>
      </c>
      <c r="I3219" s="50">
        <v>15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D3219*$D$5</f>
        <v>251.99999999999997</v>
      </c>
      <c r="O3219" s="51">
        <f>E3219*$E$5</f>
        <v>0</v>
      </c>
      <c r="P3219" s="51">
        <f>F3219*$F$5</f>
        <v>0</v>
      </c>
      <c r="Q3219" s="51">
        <f>G3219*$G$5</f>
        <v>0</v>
      </c>
      <c r="R3219" s="51">
        <f>H3219*$H$5</f>
        <v>0</v>
      </c>
      <c r="S3219" s="51">
        <f>(N3219/100)*(I3219*$I$5)+(N3219/100)*(J3219*$J$5)</f>
        <v>151.19999999999999</v>
      </c>
      <c r="T3219" s="51">
        <f>(O3219/100)*(K3219*$K$5)</f>
        <v>0</v>
      </c>
      <c r="U3219" s="51">
        <f>(P3219/100)*(K3219*$K$5)+(P3219/100)*(L3219*$L$5)</f>
        <v>0</v>
      </c>
      <c r="V3219" s="51">
        <f>(Q3219/100)*(L3219*$L$5)</f>
        <v>0</v>
      </c>
      <c r="W3219" s="51">
        <f>(R3219/100)*(K3219*$K$5)+(R3219/100)*(L3219*$L$5)</f>
        <v>0</v>
      </c>
      <c r="X3219" s="51">
        <f t="shared" si="397"/>
        <v>403.19999999999993</v>
      </c>
      <c r="Y3219" s="51">
        <f t="shared" si="398"/>
        <v>0</v>
      </c>
      <c r="Z3219" s="51">
        <f t="shared" si="399"/>
        <v>0</v>
      </c>
      <c r="AA3219" s="51">
        <f t="shared" si="400"/>
        <v>0</v>
      </c>
      <c r="AB3219" s="51">
        <f t="shared" si="401"/>
        <v>0</v>
      </c>
      <c r="AC3219" s="52">
        <f t="shared" si="402"/>
        <v>403.2</v>
      </c>
      <c r="AD3219" s="53">
        <f>(ROUND(AC3219-AC3217,1)/AC3217)</f>
        <v>0</v>
      </c>
      <c r="AE3219" s="44"/>
      <c r="AF3219" s="45"/>
    </row>
    <row r="3220" spans="1:32" x14ac:dyDescent="0.25">
      <c r="A3220" s="46" t="s">
        <v>31</v>
      </c>
      <c r="B3220" s="56">
        <v>0</v>
      </c>
      <c r="C3220" s="48" t="s">
        <v>7</v>
      </c>
      <c r="D3220" s="49">
        <v>180</v>
      </c>
      <c r="E3220" s="49">
        <v>0</v>
      </c>
      <c r="F3220" s="49">
        <v>0</v>
      </c>
      <c r="G3220" s="49">
        <v>0</v>
      </c>
      <c r="H3220" s="49">
        <v>0</v>
      </c>
      <c r="I3220" s="50">
        <v>15</v>
      </c>
      <c r="J3220" s="50">
        <v>15</v>
      </c>
      <c r="K3220" s="50">
        <v>0</v>
      </c>
      <c r="L3220" s="50">
        <v>0</v>
      </c>
      <c r="M3220" s="50">
        <v>0</v>
      </c>
      <c r="N3220" s="51">
        <f>D3220*$D$6</f>
        <v>251.99999999999997</v>
      </c>
      <c r="O3220" s="51">
        <f>E3220*$E$6</f>
        <v>0</v>
      </c>
      <c r="P3220" s="51">
        <f>F3220*$F$6</f>
        <v>0</v>
      </c>
      <c r="Q3220" s="51">
        <f>G3220*$G$6</f>
        <v>0</v>
      </c>
      <c r="R3220" s="51">
        <f>H3220*$H$6</f>
        <v>0</v>
      </c>
      <c r="S3220" s="51">
        <f>(N3220/100)*(I3220*$I$6)+(N3220/100)*(J3220*$J$6)</f>
        <v>151.19999999999999</v>
      </c>
      <c r="T3220" s="51">
        <f>(O3220/100)*(K3220*$K$6)</f>
        <v>0</v>
      </c>
      <c r="U3220" s="51">
        <f>(P3220/100)*(K3220*$K$6)+(P3220/100)*(L3220*$L$6)</f>
        <v>0</v>
      </c>
      <c r="V3220" s="51">
        <f>(Q3220/100)*(L3220*$L$6)</f>
        <v>0</v>
      </c>
      <c r="W3220" s="51">
        <f>(R3220/100)*(K3220*$K$6)+(R3220/100)*(L3220*$L$6)</f>
        <v>0</v>
      </c>
      <c r="X3220" s="51">
        <f t="shared" si="397"/>
        <v>403.19999999999993</v>
      </c>
      <c r="Y3220" s="51">
        <f t="shared" si="398"/>
        <v>0</v>
      </c>
      <c r="Z3220" s="51">
        <f t="shared" si="399"/>
        <v>0</v>
      </c>
      <c r="AA3220" s="51">
        <f t="shared" si="400"/>
        <v>0</v>
      </c>
      <c r="AB3220" s="51">
        <f t="shared" si="401"/>
        <v>0</v>
      </c>
      <c r="AC3220" s="52">
        <f t="shared" si="402"/>
        <v>403.2</v>
      </c>
      <c r="AD3220" s="53">
        <f>(ROUND(AC3220-AC3217,1)/AC3217)</f>
        <v>0</v>
      </c>
      <c r="AE3220" s="44"/>
      <c r="AF3220" s="45"/>
    </row>
    <row r="3221" spans="1:32" x14ac:dyDescent="0.25">
      <c r="A3221" s="46" t="s">
        <v>32</v>
      </c>
      <c r="B3221" s="56">
        <v>0</v>
      </c>
      <c r="C3221" s="48" t="s">
        <v>8</v>
      </c>
      <c r="D3221" s="49">
        <v>180</v>
      </c>
      <c r="E3221" s="49">
        <v>0</v>
      </c>
      <c r="F3221" s="49">
        <v>0</v>
      </c>
      <c r="G3221" s="49">
        <v>0</v>
      </c>
      <c r="H3221" s="49">
        <v>0</v>
      </c>
      <c r="I3221" s="50">
        <v>15</v>
      </c>
      <c r="J3221" s="50">
        <v>15</v>
      </c>
      <c r="K3221" s="50">
        <v>0</v>
      </c>
      <c r="L3221" s="50">
        <v>0</v>
      </c>
      <c r="M3221" s="50">
        <v>0</v>
      </c>
      <c r="N3221" s="51">
        <f>D3221*$D$7</f>
        <v>251.99999999999997</v>
      </c>
      <c r="O3221" s="51">
        <f>E3221*$E$7</f>
        <v>0</v>
      </c>
      <c r="P3221" s="51">
        <f>F3221*$F$7</f>
        <v>0</v>
      </c>
      <c r="Q3221" s="51">
        <f>G3221*$G$7</f>
        <v>0</v>
      </c>
      <c r="R3221" s="51">
        <f>H3221*$H$7</f>
        <v>0</v>
      </c>
      <c r="S3221" s="51">
        <f>(N3221/100)*(I3221*$I$7)+(N3221/100)*(J3221*$J$7)</f>
        <v>151.19999999999999</v>
      </c>
      <c r="T3221" s="51">
        <f>(O3221/100)*(K3221*$K$7)</f>
        <v>0</v>
      </c>
      <c r="U3221" s="51">
        <f>(P3221/100)*(K3221*$K$7)+(P3221/100)*(L3221*$L$7)</f>
        <v>0</v>
      </c>
      <c r="V3221" s="51">
        <f>(Q3221/100)*(L3221*$L$7)</f>
        <v>0</v>
      </c>
      <c r="W3221" s="51">
        <f>(R3221/100)*(K3221*$K$7)+(R3221/100)*(L3221*$L$7)</f>
        <v>0</v>
      </c>
      <c r="X3221" s="51">
        <f t="shared" si="397"/>
        <v>403.19999999999993</v>
      </c>
      <c r="Y3221" s="51">
        <f t="shared" si="398"/>
        <v>0</v>
      </c>
      <c r="Z3221" s="51">
        <f t="shared" si="399"/>
        <v>0</v>
      </c>
      <c r="AA3221" s="51">
        <f t="shared" si="400"/>
        <v>0</v>
      </c>
      <c r="AB3221" s="51">
        <f t="shared" si="401"/>
        <v>0</v>
      </c>
      <c r="AC3221" s="52">
        <f t="shared" si="402"/>
        <v>403.2</v>
      </c>
      <c r="AD3221" s="53">
        <f>(ROUND(AC3221-AC3217,1)/AC3217)</f>
        <v>0</v>
      </c>
      <c r="AE3221" s="44"/>
      <c r="AF3221" s="45"/>
    </row>
    <row r="3222" spans="1:32" x14ac:dyDescent="0.25">
      <c r="A3222" s="46" t="s">
        <v>33</v>
      </c>
      <c r="B3222" s="56"/>
      <c r="C3222" s="48" t="s">
        <v>9</v>
      </c>
      <c r="D3222" s="49">
        <v>180</v>
      </c>
      <c r="E3222" s="49">
        <v>0</v>
      </c>
      <c r="F3222" s="49">
        <v>0</v>
      </c>
      <c r="G3222" s="49">
        <v>0</v>
      </c>
      <c r="H3222" s="49">
        <v>0</v>
      </c>
      <c r="I3222" s="50">
        <v>15</v>
      </c>
      <c r="J3222" s="50">
        <v>15</v>
      </c>
      <c r="K3222" s="50">
        <v>0</v>
      </c>
      <c r="L3222" s="50">
        <v>0</v>
      </c>
      <c r="M3222" s="50">
        <v>0</v>
      </c>
      <c r="N3222" s="51">
        <f>D3222*$D$8</f>
        <v>251.99999999999997</v>
      </c>
      <c r="O3222" s="51">
        <f>E3222*$E$8</f>
        <v>0</v>
      </c>
      <c r="P3222" s="51">
        <f>F3222*$F$8</f>
        <v>0</v>
      </c>
      <c r="Q3222" s="51">
        <f>G3222*$G$8</f>
        <v>0</v>
      </c>
      <c r="R3222" s="51">
        <f>H3222*$H$8</f>
        <v>0</v>
      </c>
      <c r="S3222" s="51">
        <f>(N3222/100)*(I3222*$I$8)+(N3222/100)*(J3222*$J$8)</f>
        <v>151.19999999999999</v>
      </c>
      <c r="T3222" s="51">
        <f>(O3222/100)*(K3222*$K$8)</f>
        <v>0</v>
      </c>
      <c r="U3222" s="51">
        <f>(P3222/100)*(K3222*$K$8)+(P3222/100)*(L3222*$L$8)</f>
        <v>0</v>
      </c>
      <c r="V3222" s="51">
        <f>(Q3222/100)*(L3222*$L$8)</f>
        <v>0</v>
      </c>
      <c r="W3222" s="51">
        <f>(R3222/100)*(K3222*$K$8)+(R3222/100)*(L3222*$L$8)</f>
        <v>0</v>
      </c>
      <c r="X3222" s="51">
        <f t="shared" si="397"/>
        <v>403.19999999999993</v>
      </c>
      <c r="Y3222" s="51">
        <f t="shared" si="398"/>
        <v>0</v>
      </c>
      <c r="Z3222" s="51">
        <f t="shared" si="399"/>
        <v>0</v>
      </c>
      <c r="AA3222" s="51">
        <f t="shared" si="400"/>
        <v>0</v>
      </c>
      <c r="AB3222" s="51">
        <f t="shared" si="401"/>
        <v>0</v>
      </c>
      <c r="AC3222" s="52">
        <f t="shared" si="402"/>
        <v>403.2</v>
      </c>
      <c r="AD3222" s="53">
        <f>(ROUND(AC3222-AC3217,1)/AC3217)</f>
        <v>0</v>
      </c>
      <c r="AE3222" s="44"/>
      <c r="AF3222" s="45"/>
    </row>
    <row r="3223" spans="1:32" x14ac:dyDescent="0.25">
      <c r="A3223" s="46" t="s">
        <v>34</v>
      </c>
      <c r="B3223" s="56"/>
      <c r="C3223" s="48" t="s">
        <v>10</v>
      </c>
      <c r="D3223" s="49">
        <v>100</v>
      </c>
      <c r="E3223" s="49">
        <v>150</v>
      </c>
      <c r="F3223" s="49">
        <v>0</v>
      </c>
      <c r="G3223" s="49">
        <v>0</v>
      </c>
      <c r="H3223" s="49">
        <v>0</v>
      </c>
      <c r="I3223" s="50">
        <v>15</v>
      </c>
      <c r="J3223" s="50">
        <v>15</v>
      </c>
      <c r="K3223" s="50">
        <v>25</v>
      </c>
      <c r="L3223" s="50">
        <v>0</v>
      </c>
      <c r="M3223" s="50">
        <v>0</v>
      </c>
      <c r="N3223" s="51">
        <f>D3223*$D$9</f>
        <v>135</v>
      </c>
      <c r="O3223" s="51">
        <f>E3223*$E$9</f>
        <v>202.5</v>
      </c>
      <c r="P3223" s="51">
        <f>F3223*$F$9</f>
        <v>0</v>
      </c>
      <c r="Q3223" s="51">
        <f>G3223*$G$9</f>
        <v>0</v>
      </c>
      <c r="R3223" s="51">
        <f>H3223*$H$9</f>
        <v>0</v>
      </c>
      <c r="S3223" s="51">
        <f>(N3223/100)*(I3223*$I$9)+(N3223/100)*(J3223*$J$9)</f>
        <v>40.5</v>
      </c>
      <c r="T3223" s="51">
        <f>(O3223/100)*(K3223*$K$9)</f>
        <v>70.875</v>
      </c>
      <c r="U3223" s="51">
        <f>(P3223/100)*(K3223*$K$9)+(P3223/100)*(L3223*$L$9)</f>
        <v>0</v>
      </c>
      <c r="V3223" s="51">
        <f>(Q3223/100)*(L3223*$L$9)</f>
        <v>0</v>
      </c>
      <c r="W3223" s="51">
        <f>(R3223/100)*(K3223*$K$9)+(R3223/100)*(L3223*$L$9)</f>
        <v>0</v>
      </c>
      <c r="X3223" s="51">
        <f t="shared" si="397"/>
        <v>175.5</v>
      </c>
      <c r="Y3223" s="51">
        <f t="shared" si="398"/>
        <v>273.375</v>
      </c>
      <c r="Z3223" s="51">
        <f t="shared" si="399"/>
        <v>0</v>
      </c>
      <c r="AA3223" s="51">
        <f t="shared" si="400"/>
        <v>0</v>
      </c>
      <c r="AB3223" s="51">
        <f t="shared" si="401"/>
        <v>0</v>
      </c>
      <c r="AC3223" s="52">
        <f t="shared" si="402"/>
        <v>448.9</v>
      </c>
      <c r="AD3223" s="53">
        <f>(ROUND(AC3223-AC3217,1)/AC3217)</f>
        <v>0.11334325396825398</v>
      </c>
      <c r="AE3223" s="44"/>
      <c r="AF3223" s="45"/>
    </row>
    <row r="3224" spans="1:32" x14ac:dyDescent="0.25">
      <c r="A3224" s="46" t="s">
        <v>35</v>
      </c>
      <c r="B3224" s="56"/>
      <c r="C3224" s="48" t="s">
        <v>11</v>
      </c>
      <c r="D3224" s="49">
        <v>100</v>
      </c>
      <c r="E3224" s="49">
        <v>0</v>
      </c>
      <c r="F3224" s="49">
        <v>150</v>
      </c>
      <c r="G3224" s="49">
        <v>0</v>
      </c>
      <c r="H3224" s="49">
        <v>0</v>
      </c>
      <c r="I3224" s="50">
        <v>15</v>
      </c>
      <c r="J3224" s="50">
        <v>15</v>
      </c>
      <c r="K3224" s="50">
        <v>12.5</v>
      </c>
      <c r="L3224" s="50">
        <v>12.5</v>
      </c>
      <c r="M3224" s="50">
        <v>0</v>
      </c>
      <c r="N3224" s="51">
        <f>D3224*$D$10</f>
        <v>135</v>
      </c>
      <c r="O3224" s="51">
        <f>E3224*$E$10</f>
        <v>0</v>
      </c>
      <c r="P3224" s="51">
        <f>F3224*$F$10</f>
        <v>202.5</v>
      </c>
      <c r="Q3224" s="51">
        <f>G3224*$G$10</f>
        <v>0</v>
      </c>
      <c r="R3224" s="51">
        <f>H3224*$H$10</f>
        <v>0</v>
      </c>
      <c r="S3224" s="51">
        <f>(N3224/100)*(I3224*$I$10)+(N3224/100)*(J3224*$J$10)</f>
        <v>40.5</v>
      </c>
      <c r="T3224" s="51">
        <f>(O3224/100)*(K3224*$J$10)</f>
        <v>0</v>
      </c>
      <c r="U3224" s="51">
        <f>(P3224/100)*(K3224*$K$10)+(P3224/100)*(L3224*$L$10)</f>
        <v>70.875</v>
      </c>
      <c r="V3224" s="51">
        <f>(Q3224/100)*(L3224*$L$10)</f>
        <v>0</v>
      </c>
      <c r="W3224" s="51">
        <f>(R3224/100)*(K3224*$K$10)+(R3224/100)*(L3224*$L$10)</f>
        <v>0</v>
      </c>
      <c r="X3224" s="51">
        <f t="shared" si="397"/>
        <v>175.5</v>
      </c>
      <c r="Y3224" s="51">
        <f t="shared" si="398"/>
        <v>0</v>
      </c>
      <c r="Z3224" s="51">
        <f t="shared" si="399"/>
        <v>273.375</v>
      </c>
      <c r="AA3224" s="51">
        <f t="shared" si="400"/>
        <v>0</v>
      </c>
      <c r="AB3224" s="51">
        <f t="shared" si="401"/>
        <v>0</v>
      </c>
      <c r="AC3224" s="52">
        <f t="shared" si="402"/>
        <v>448.9</v>
      </c>
      <c r="AD3224" s="53">
        <f>(ROUND(AC3224-AC3217,1)/AC3217)</f>
        <v>0.11334325396825398</v>
      </c>
      <c r="AE3224" s="44"/>
      <c r="AF3224" s="45"/>
    </row>
    <row r="3225" spans="1:32" x14ac:dyDescent="0.25">
      <c r="A3225" s="46" t="s">
        <v>36</v>
      </c>
      <c r="B3225" s="56"/>
      <c r="C3225" s="48" t="s">
        <v>12</v>
      </c>
      <c r="D3225" s="49">
        <v>100</v>
      </c>
      <c r="E3225" s="49">
        <v>0</v>
      </c>
      <c r="F3225" s="49">
        <v>0</v>
      </c>
      <c r="G3225" s="49">
        <v>150</v>
      </c>
      <c r="H3225" s="49">
        <v>0</v>
      </c>
      <c r="I3225" s="50">
        <v>15</v>
      </c>
      <c r="J3225" s="50">
        <v>15</v>
      </c>
      <c r="K3225" s="50">
        <v>0</v>
      </c>
      <c r="L3225" s="50">
        <v>25</v>
      </c>
      <c r="M3225" s="50">
        <v>0</v>
      </c>
      <c r="N3225" s="51">
        <f>D3225*$D$11</f>
        <v>135</v>
      </c>
      <c r="O3225" s="51">
        <f>E3225*$E$11</f>
        <v>0</v>
      </c>
      <c r="P3225" s="51">
        <f>F3225*$F$11</f>
        <v>0</v>
      </c>
      <c r="Q3225" s="51">
        <f>G3225*$G$11</f>
        <v>202.5</v>
      </c>
      <c r="R3225" s="51">
        <f>H3225*$H$11</f>
        <v>0</v>
      </c>
      <c r="S3225" s="51">
        <f>(N3225/100)*(I3225*$I$11)+(N3225/100)*(J3225*$J$11)</f>
        <v>40.5</v>
      </c>
      <c r="T3225" s="51">
        <f>(O3225/100)*(K3225*$K$11)</f>
        <v>0</v>
      </c>
      <c r="U3225" s="51">
        <f>(P3225/100)*(K3225*$K$11)+(P3225/100)*(L3225*$L$11)</f>
        <v>0</v>
      </c>
      <c r="V3225" s="51">
        <f>(Q3225/100)*(L3225*$L$11)</f>
        <v>70.875</v>
      </c>
      <c r="W3225" s="51">
        <f>(R3225/100)*(K3225*$K$11)+(R3225/100)*(L3225*$L$11)</f>
        <v>0</v>
      </c>
      <c r="X3225" s="51">
        <f t="shared" si="397"/>
        <v>175.5</v>
      </c>
      <c r="Y3225" s="51">
        <f t="shared" si="398"/>
        <v>0</v>
      </c>
      <c r="Z3225" s="51">
        <f t="shared" si="399"/>
        <v>0</v>
      </c>
      <c r="AA3225" s="51">
        <f t="shared" si="400"/>
        <v>273.375</v>
      </c>
      <c r="AB3225" s="51">
        <f t="shared" si="401"/>
        <v>0</v>
      </c>
      <c r="AC3225" s="52">
        <f t="shared" si="402"/>
        <v>448.9</v>
      </c>
      <c r="AD3225" s="53">
        <f>(ROUND(AC3225-AC3217,1)/AC3217)</f>
        <v>0.11334325396825398</v>
      </c>
      <c r="AE3225" s="44"/>
      <c r="AF3225" s="45"/>
    </row>
    <row r="3226" spans="1:32" x14ac:dyDescent="0.25">
      <c r="A3226" s="46" t="s">
        <v>37</v>
      </c>
      <c r="B3226" s="56"/>
      <c r="C3226" s="48" t="s">
        <v>13</v>
      </c>
      <c r="D3226" s="49">
        <v>100</v>
      </c>
      <c r="E3226" s="49">
        <v>0</v>
      </c>
      <c r="F3226" s="49">
        <v>0</v>
      </c>
      <c r="G3226" s="49">
        <v>0</v>
      </c>
      <c r="H3226" s="49">
        <v>150</v>
      </c>
      <c r="I3226" s="50">
        <v>15</v>
      </c>
      <c r="J3226" s="50">
        <v>15</v>
      </c>
      <c r="K3226" s="50">
        <v>12.5</v>
      </c>
      <c r="L3226" s="50">
        <v>12.5</v>
      </c>
      <c r="M3226" s="50">
        <v>0</v>
      </c>
      <c r="N3226" s="51">
        <f>D3226*$D$12</f>
        <v>135</v>
      </c>
      <c r="O3226" s="51">
        <f>E3226*$E$12</f>
        <v>0</v>
      </c>
      <c r="P3226" s="51">
        <f>F3226*$F$12</f>
        <v>0</v>
      </c>
      <c r="Q3226" s="51">
        <f>G3226*$G$12</f>
        <v>0</v>
      </c>
      <c r="R3226" s="51">
        <f>H3226*$H$12</f>
        <v>202.5</v>
      </c>
      <c r="S3226" s="51">
        <f>(N3226/100)*(I3226*$I$12)+(N3226/100)*(J3226*$J$12)</f>
        <v>40.5</v>
      </c>
      <c r="T3226" s="51">
        <f>(O3226/100)*(K3226*$K$12)</f>
        <v>0</v>
      </c>
      <c r="U3226" s="51">
        <f>(P3226/100)*(K3226*$K$12)+(P3226/100)*(L3226*$L$12)</f>
        <v>0</v>
      </c>
      <c r="V3226" s="51">
        <f>(Q3226/100)*(L3226*$L$12)</f>
        <v>0</v>
      </c>
      <c r="W3226" s="51">
        <f>(R3226/100)*(K3226*$K$12)+(R3226/100)*(L3226*$L$12)</f>
        <v>70.875</v>
      </c>
      <c r="X3226" s="51">
        <f t="shared" si="397"/>
        <v>175.5</v>
      </c>
      <c r="Y3226" s="51">
        <f t="shared" si="398"/>
        <v>0</v>
      </c>
      <c r="Z3226" s="51">
        <f t="shared" si="399"/>
        <v>0</v>
      </c>
      <c r="AA3226" s="51">
        <f t="shared" si="400"/>
        <v>0</v>
      </c>
      <c r="AB3226" s="51">
        <f t="shared" si="401"/>
        <v>273.375</v>
      </c>
      <c r="AC3226" s="52">
        <f t="shared" si="402"/>
        <v>448.9</v>
      </c>
      <c r="AD3226" s="53">
        <f>(ROUND(AC3226-AC3217,1)/AC3217)</f>
        <v>0.11334325396825398</v>
      </c>
      <c r="AE3226" s="44"/>
      <c r="AF3226" s="45"/>
    </row>
    <row r="3227" spans="1:32" x14ac:dyDescent="0.25">
      <c r="A3227" s="46" t="s">
        <v>38</v>
      </c>
      <c r="B3227" s="56"/>
      <c r="C3227" s="48" t="s">
        <v>14</v>
      </c>
      <c r="D3227" s="49">
        <v>180</v>
      </c>
      <c r="E3227" s="49">
        <v>0</v>
      </c>
      <c r="F3227" s="49">
        <v>0</v>
      </c>
      <c r="G3227" s="49">
        <v>0</v>
      </c>
      <c r="H3227" s="49">
        <v>0</v>
      </c>
      <c r="I3227" s="50">
        <v>0</v>
      </c>
      <c r="J3227" s="50">
        <v>0</v>
      </c>
      <c r="K3227" s="50">
        <v>0</v>
      </c>
      <c r="L3227" s="50">
        <v>0</v>
      </c>
      <c r="M3227" s="50">
        <v>45</v>
      </c>
      <c r="N3227" s="51">
        <f>D3227*$D$13</f>
        <v>243.00000000000003</v>
      </c>
      <c r="O3227" s="51">
        <f>E3227*$E$13</f>
        <v>0</v>
      </c>
      <c r="P3227" s="51">
        <f>F3227*$F$13</f>
        <v>0</v>
      </c>
      <c r="Q3227" s="51">
        <f>G3227*$G$13</f>
        <v>0</v>
      </c>
      <c r="R3227" s="51">
        <f>H3227*$H$13</f>
        <v>0</v>
      </c>
      <c r="S3227" s="51">
        <f>(N3227/100)*(I3227*$I$13)+(N3227/100)*(J3227*$J$13)+(N3227/100)*(M3227*$M$13)</f>
        <v>218.70000000000002</v>
      </c>
      <c r="T3227" s="51">
        <f>(O3227/100)*(K3227*$K$13)+(O3227/100)*(M3227*$M$13)</f>
        <v>0</v>
      </c>
      <c r="U3227" s="51">
        <f>(P3227/100)*(K3227*$K$13)+(P3227/100)*(L3227*$L$13)+(P3227/100)*(M3227*$M$13)</f>
        <v>0</v>
      </c>
      <c r="V3227" s="51">
        <f>(Q3227/100)*(L3227*$L$13)+(Q3227/100)*(M3227*$M$13)</f>
        <v>0</v>
      </c>
      <c r="W3227" s="51">
        <f>(R3227/100)*(K3227*$K$13)+(R3227/100)*(L3227*$L$13)+(R3227/100)*(M3227*$M$13)</f>
        <v>0</v>
      </c>
      <c r="X3227" s="51">
        <f t="shared" si="397"/>
        <v>461.70000000000005</v>
      </c>
      <c r="Y3227" s="51">
        <f t="shared" si="398"/>
        <v>0</v>
      </c>
      <c r="Z3227" s="51">
        <f t="shared" si="399"/>
        <v>0</v>
      </c>
      <c r="AA3227" s="51">
        <f t="shared" si="400"/>
        <v>0</v>
      </c>
      <c r="AB3227" s="51">
        <f t="shared" si="401"/>
        <v>0</v>
      </c>
      <c r="AC3227" s="52">
        <f t="shared" si="402"/>
        <v>461.7</v>
      </c>
      <c r="AD3227" s="53">
        <f>(ROUND(AC3227-AC3217,1)/AC3217)</f>
        <v>0.14508928571428573</v>
      </c>
      <c r="AE3227" s="44"/>
      <c r="AF3227" s="45"/>
    </row>
    <row r="3228" spans="1:32" x14ac:dyDescent="0.25">
      <c r="A3228" s="46" t="s">
        <v>39</v>
      </c>
      <c r="B3228" s="56"/>
      <c r="C3228" s="48" t="s">
        <v>15</v>
      </c>
      <c r="D3228" s="49">
        <v>180</v>
      </c>
      <c r="E3228" s="49">
        <v>0</v>
      </c>
      <c r="F3228" s="49">
        <v>0</v>
      </c>
      <c r="G3228" s="49">
        <v>0</v>
      </c>
      <c r="H3228" s="49">
        <v>0</v>
      </c>
      <c r="I3228" s="50">
        <v>15</v>
      </c>
      <c r="J3228" s="50">
        <v>15</v>
      </c>
      <c r="K3228" s="50">
        <v>30</v>
      </c>
      <c r="L3228" s="50">
        <v>0</v>
      </c>
      <c r="M3228" s="50">
        <v>0</v>
      </c>
      <c r="N3228" s="51">
        <f>D3228*$D$14</f>
        <v>243.00000000000003</v>
      </c>
      <c r="O3228" s="51">
        <f>E3228*$E$14</f>
        <v>0</v>
      </c>
      <c r="P3228" s="51">
        <f>F3228*$F$14</f>
        <v>0</v>
      </c>
      <c r="Q3228" s="51">
        <f>G3228*$G$14</f>
        <v>0</v>
      </c>
      <c r="R3228" s="51">
        <f>H3228*$H$14</f>
        <v>0</v>
      </c>
      <c r="S3228" s="51">
        <f>(N3228/100)*(I3228*$I$14)+(N3228/100)*(J3228*$J$14)+(N3228/100)*(K3228*$K$14)</f>
        <v>218.70000000000002</v>
      </c>
      <c r="T3228" s="51">
        <f>(O3228/100)*(K3228*$K$14)</f>
        <v>0</v>
      </c>
      <c r="U3228" s="51">
        <f>(P3228/100)*(K3228*$K$14)+(P3228/100)*(L3228*$L$14)</f>
        <v>0</v>
      </c>
      <c r="V3228" s="51">
        <f>(Q3228/100)*(L3228*$L$14)</f>
        <v>0</v>
      </c>
      <c r="W3228" s="51">
        <f>(R3228/100)*(K3228*$L$14)+(R3228/100)*(L3228*$M$14)</f>
        <v>0</v>
      </c>
      <c r="X3228" s="51">
        <f t="shared" si="397"/>
        <v>461.70000000000005</v>
      </c>
      <c r="Y3228" s="51">
        <f t="shared" si="398"/>
        <v>0</v>
      </c>
      <c r="Z3228" s="51">
        <f t="shared" si="399"/>
        <v>0</v>
      </c>
      <c r="AA3228" s="51">
        <f t="shared" si="400"/>
        <v>0</v>
      </c>
      <c r="AB3228" s="51">
        <f t="shared" si="401"/>
        <v>0</v>
      </c>
      <c r="AC3228" s="52">
        <f t="shared" si="402"/>
        <v>461.7</v>
      </c>
      <c r="AD3228" s="53">
        <f>(ROUND(AC3228-AC3217,1)/AC3217)</f>
        <v>0.14508928571428573</v>
      </c>
      <c r="AE3228" s="44"/>
      <c r="AF3228" s="45"/>
    </row>
    <row r="3229" spans="1:32" x14ac:dyDescent="0.25">
      <c r="A3229" s="46"/>
      <c r="B3229" s="56"/>
      <c r="C3229" s="48" t="s">
        <v>16</v>
      </c>
      <c r="D3229" s="49">
        <v>180</v>
      </c>
      <c r="E3229" s="49">
        <v>0</v>
      </c>
      <c r="F3229" s="49">
        <v>0</v>
      </c>
      <c r="G3229" s="49">
        <v>0</v>
      </c>
      <c r="H3229" s="49">
        <v>0</v>
      </c>
      <c r="I3229" s="50">
        <v>15</v>
      </c>
      <c r="J3229" s="50">
        <v>15</v>
      </c>
      <c r="K3229" s="50">
        <v>0</v>
      </c>
      <c r="L3229" s="50">
        <v>30</v>
      </c>
      <c r="M3229" s="50">
        <v>0</v>
      </c>
      <c r="N3229" s="51">
        <f>D3229*$D$15</f>
        <v>243.00000000000003</v>
      </c>
      <c r="O3229" s="51">
        <f>E3229*$E$15</f>
        <v>0</v>
      </c>
      <c r="P3229" s="51">
        <f>F3229*$F$15</f>
        <v>0</v>
      </c>
      <c r="Q3229" s="51">
        <f>G3229*$G$15</f>
        <v>0</v>
      </c>
      <c r="R3229" s="51">
        <f>H3229*$H$15</f>
        <v>0</v>
      </c>
      <c r="S3229" s="51">
        <f>(N3229/100)*(I3229*$I$15)+(N3229/100)*(J3229*$J$15)+(N3229/100)*(L3229*$L$15)</f>
        <v>218.70000000000002</v>
      </c>
      <c r="T3229" s="51">
        <f>(O3229/100)*(K3229*$K$15)</f>
        <v>0</v>
      </c>
      <c r="U3229" s="51">
        <f>(P3229/100)*(K3229*$K$15)+(P3229/100)*(L3229*$L$15)</f>
        <v>0</v>
      </c>
      <c r="V3229" s="51">
        <f>(Q3229/100)*(L3229*$L$15)</f>
        <v>0</v>
      </c>
      <c r="W3229" s="51">
        <f>(R3229/100)*(K3229*$K$15)+(R3229/100)*(L3229*$L$15)</f>
        <v>0</v>
      </c>
      <c r="X3229" s="51">
        <f t="shared" si="397"/>
        <v>461.70000000000005</v>
      </c>
      <c r="Y3229" s="51">
        <f t="shared" si="398"/>
        <v>0</v>
      </c>
      <c r="Z3229" s="51">
        <f t="shared" si="399"/>
        <v>0</v>
      </c>
      <c r="AA3229" s="51">
        <f t="shared" si="400"/>
        <v>0</v>
      </c>
      <c r="AB3229" s="51">
        <f t="shared" si="401"/>
        <v>0</v>
      </c>
      <c r="AC3229" s="52">
        <f t="shared" si="402"/>
        <v>461.7</v>
      </c>
      <c r="AD3229" s="53">
        <f>(ROUND(AC3229-AC3217,1)/AC3217)</f>
        <v>0.14508928571428573</v>
      </c>
      <c r="AE3229" s="44"/>
      <c r="AF3229" s="45"/>
    </row>
    <row r="3230" spans="1:32" x14ac:dyDescent="0.25">
      <c r="A3230" s="46"/>
      <c r="B3230" s="56"/>
      <c r="C3230" s="48" t="s">
        <v>17</v>
      </c>
      <c r="D3230" s="49">
        <v>180</v>
      </c>
      <c r="E3230" s="49">
        <v>0</v>
      </c>
      <c r="F3230" s="49">
        <v>0</v>
      </c>
      <c r="G3230" s="49">
        <v>0</v>
      </c>
      <c r="H3230" s="49">
        <v>0</v>
      </c>
      <c r="I3230" s="50">
        <v>15</v>
      </c>
      <c r="J3230" s="50">
        <v>30</v>
      </c>
      <c r="K3230" s="50">
        <v>0</v>
      </c>
      <c r="L3230" s="50">
        <v>0</v>
      </c>
      <c r="M3230" s="50">
        <v>0</v>
      </c>
      <c r="N3230" s="51">
        <f>D3230*$D$16</f>
        <v>243.00000000000003</v>
      </c>
      <c r="O3230" s="51">
        <f>E3230*$E$16</f>
        <v>0</v>
      </c>
      <c r="P3230" s="51">
        <f>F3230*$F$16</f>
        <v>0</v>
      </c>
      <c r="Q3230" s="51">
        <f>G3230*$G$16</f>
        <v>0</v>
      </c>
      <c r="R3230" s="51">
        <f>H3230*$H$16</f>
        <v>0</v>
      </c>
      <c r="S3230" s="51">
        <f>(N3230/100)*(I3230*$I$16)+(N3230/100)*(J3230*$J$16)</f>
        <v>218.7</v>
      </c>
      <c r="T3230" s="51">
        <f>(O3230/100)*(K3230*$K$16)</f>
        <v>0</v>
      </c>
      <c r="U3230" s="51">
        <f>(P3230/100)*(K3230*$K$16)+(P3230/100)*(L3230*$L$16)</f>
        <v>0</v>
      </c>
      <c r="V3230" s="51">
        <f>(Q3230/100)*(L3230*$L$16)</f>
        <v>0</v>
      </c>
      <c r="W3230" s="51">
        <f>(R3230/100)*(K3230*$K$16)+(R3230/100)*(L3230*$L$16)</f>
        <v>0</v>
      </c>
      <c r="X3230" s="51">
        <f t="shared" si="397"/>
        <v>461.70000000000005</v>
      </c>
      <c r="Y3230" s="51">
        <f t="shared" si="398"/>
        <v>0</v>
      </c>
      <c r="Z3230" s="51">
        <f t="shared" si="399"/>
        <v>0</v>
      </c>
      <c r="AA3230" s="51">
        <f t="shared" si="400"/>
        <v>0</v>
      </c>
      <c r="AB3230" s="51">
        <f t="shared" si="401"/>
        <v>0</v>
      </c>
      <c r="AC3230" s="52">
        <f t="shared" si="402"/>
        <v>461.7</v>
      </c>
      <c r="AD3230" s="53">
        <f>(ROUND(AC3230-AC3217,1)/AC3217)</f>
        <v>0.14508928571428573</v>
      </c>
      <c r="AE3230" s="44"/>
      <c r="AF3230" s="45"/>
    </row>
    <row r="3231" spans="1:32" x14ac:dyDescent="0.25">
      <c r="A3231" s="46"/>
      <c r="B3231" s="56"/>
      <c r="C3231" s="48" t="s">
        <v>18</v>
      </c>
      <c r="D3231" s="49">
        <v>180</v>
      </c>
      <c r="E3231" s="49">
        <v>0</v>
      </c>
      <c r="F3231" s="49">
        <v>0</v>
      </c>
      <c r="G3231" s="49">
        <v>0</v>
      </c>
      <c r="H3231" s="49">
        <v>0</v>
      </c>
      <c r="I3231" s="50">
        <v>30</v>
      </c>
      <c r="J3231" s="50">
        <v>15</v>
      </c>
      <c r="K3231" s="50">
        <v>0</v>
      </c>
      <c r="L3231" s="50">
        <v>0</v>
      </c>
      <c r="M3231" s="50">
        <v>0</v>
      </c>
      <c r="N3231" s="51">
        <f>D3231*$D$17</f>
        <v>243.00000000000003</v>
      </c>
      <c r="O3231" s="51">
        <f>E3231*$E$17</f>
        <v>0</v>
      </c>
      <c r="P3231" s="51">
        <f>F3231*$F$17</f>
        <v>0</v>
      </c>
      <c r="Q3231" s="51">
        <f>G3231*$G$17</f>
        <v>0</v>
      </c>
      <c r="R3231" s="51">
        <f>H3231*$H$17</f>
        <v>0</v>
      </c>
      <c r="S3231" s="51">
        <f>(N3231/100)*(I3231*$I$17)+(N3231/100)*(J3231*$J$17)</f>
        <v>218.7</v>
      </c>
      <c r="T3231" s="51">
        <f>(O3231/100)*(K3231*$K$17)</f>
        <v>0</v>
      </c>
      <c r="U3231" s="51">
        <f>(P3231/100)*(K3231*$K$17)+(P3231/100)*(L3231*$L$17)</f>
        <v>0</v>
      </c>
      <c r="V3231" s="51">
        <f>(Q3231/100)*(L3231*$L$17)</f>
        <v>0</v>
      </c>
      <c r="W3231" s="51">
        <f>(R3231/100)*(K3231*$K$17)+(R3231/100)*(L3231*$L$17)</f>
        <v>0</v>
      </c>
      <c r="X3231" s="51">
        <f t="shared" si="397"/>
        <v>461.70000000000005</v>
      </c>
      <c r="Y3231" s="51">
        <f t="shared" si="398"/>
        <v>0</v>
      </c>
      <c r="Z3231" s="51">
        <f t="shared" si="399"/>
        <v>0</v>
      </c>
      <c r="AA3231" s="51">
        <f t="shared" si="400"/>
        <v>0</v>
      </c>
      <c r="AB3231" s="51">
        <f t="shared" si="401"/>
        <v>0</v>
      </c>
      <c r="AC3231" s="52">
        <f t="shared" si="402"/>
        <v>461.7</v>
      </c>
      <c r="AD3231" s="53">
        <f>(ROUND(AC3231-AC3217,1)/AC3217)</f>
        <v>0.14508928571428573</v>
      </c>
      <c r="AE3231" s="44"/>
      <c r="AF3231" s="45"/>
    </row>
    <row r="3232" spans="1:32" x14ac:dyDescent="0.25">
      <c r="A3232" s="62"/>
      <c r="B3232" s="219" t="s">
        <v>272</v>
      </c>
      <c r="C3232" s="219"/>
      <c r="D3232" s="219"/>
      <c r="E3232" s="219"/>
      <c r="F3232" s="219"/>
      <c r="G3232" s="219"/>
      <c r="H3232" s="219"/>
      <c r="I3232" s="219"/>
      <c r="J3232" s="219"/>
      <c r="K3232" s="219"/>
      <c r="L3232" s="219"/>
      <c r="M3232" s="219"/>
      <c r="N3232" s="219"/>
      <c r="O3232" s="219"/>
      <c r="P3232" s="219"/>
      <c r="Q3232" s="219"/>
      <c r="R3232" s="219"/>
      <c r="S3232" s="219"/>
      <c r="T3232" s="219"/>
      <c r="U3232" s="219"/>
      <c r="V3232" s="219"/>
      <c r="W3232" s="219"/>
      <c r="X3232" s="219"/>
      <c r="Y3232" s="219"/>
      <c r="Z3232" s="219"/>
      <c r="AA3232" s="219"/>
      <c r="AB3232" s="219"/>
      <c r="AC3232" s="12">
        <v>600</v>
      </c>
      <c r="AD3232" s="12"/>
      <c r="AE3232" s="44"/>
      <c r="AF3232" s="45"/>
    </row>
    <row r="3233" spans="1:32" x14ac:dyDescent="0.25">
      <c r="A3233" s="54" t="s">
        <v>19</v>
      </c>
      <c r="B3233" s="47" t="s">
        <v>273</v>
      </c>
      <c r="C3233" s="48" t="s">
        <v>4</v>
      </c>
      <c r="D3233" s="49">
        <v>154</v>
      </c>
      <c r="E3233" s="49">
        <v>0</v>
      </c>
      <c r="F3233" s="49">
        <v>0</v>
      </c>
      <c r="G3233" s="49">
        <v>0</v>
      </c>
      <c r="H3233" s="49">
        <v>0</v>
      </c>
      <c r="I3233" s="50">
        <v>80</v>
      </c>
      <c r="J3233" s="50">
        <v>0</v>
      </c>
      <c r="K3233" s="50">
        <v>0</v>
      </c>
      <c r="L3233" s="50">
        <v>0</v>
      </c>
      <c r="M3233" s="50">
        <v>0</v>
      </c>
      <c r="N3233" s="51">
        <f>D3233*$D$3</f>
        <v>215.6</v>
      </c>
      <c r="O3233" s="51">
        <f>E3233*$E$3</f>
        <v>0</v>
      </c>
      <c r="P3233" s="51">
        <f>F3233*$F$3</f>
        <v>0</v>
      </c>
      <c r="Q3233" s="51">
        <f>G3233*$G$3</f>
        <v>0</v>
      </c>
      <c r="R3233" s="51">
        <f>H3233*$H$3</f>
        <v>0</v>
      </c>
      <c r="S3233" s="51">
        <f>(N3233/100)*(I3233*$I$3)+(N3233/100)*(J3233*$J$3)</f>
        <v>344.96000000000004</v>
      </c>
      <c r="T3233" s="51">
        <f>(O3233/100)*(K3233*$K$3)</f>
        <v>0</v>
      </c>
      <c r="U3233" s="51">
        <f>(P3233/100)*(K3233*$K$3)+(P3233/100)*(L3233*$L$3)</f>
        <v>0</v>
      </c>
      <c r="V3233" s="51">
        <f>(Q3233/100)*(L3233*$L$3)</f>
        <v>0</v>
      </c>
      <c r="W3233" s="51">
        <f>(R3233/100)*(K3233*$K$3)+(R3233/100)*(L3233*$L$3)</f>
        <v>0</v>
      </c>
      <c r="X3233" s="51">
        <f t="shared" ref="X3233:X3296" si="403">N3233+S3233</f>
        <v>560.56000000000006</v>
      </c>
      <c r="Y3233" s="51">
        <f t="shared" ref="Y3233:Y3296" si="404">O3233+T3233</f>
        <v>0</v>
      </c>
      <c r="Z3233" s="51">
        <f t="shared" ref="Z3233:Z3296" si="405">P3233+U3233</f>
        <v>0</v>
      </c>
      <c r="AA3233" s="51">
        <f t="shared" ref="AA3233:AA3296" si="406">Q3233+V3233</f>
        <v>0</v>
      </c>
      <c r="AB3233" s="51">
        <f t="shared" ref="AB3233:AB3296" si="407">R3233+W3233</f>
        <v>0</v>
      </c>
      <c r="AC3233" s="52">
        <f t="shared" ref="AC3233:AC3296" si="408">ROUND(X3233+Y3233+Z3233+AA3233+AB3233,1)</f>
        <v>560.6</v>
      </c>
      <c r="AD3233" s="53">
        <v>0</v>
      </c>
      <c r="AE3233" s="44"/>
      <c r="AF3233" s="45"/>
    </row>
    <row r="3234" spans="1:32" x14ac:dyDescent="0.25">
      <c r="A3234" s="46" t="s">
        <v>29</v>
      </c>
      <c r="B3234" s="47">
        <v>25</v>
      </c>
      <c r="C3234" s="48" t="s">
        <v>5</v>
      </c>
      <c r="D3234" s="49">
        <v>154</v>
      </c>
      <c r="E3234" s="49">
        <v>0</v>
      </c>
      <c r="F3234" s="49">
        <v>0</v>
      </c>
      <c r="G3234" s="49">
        <v>0</v>
      </c>
      <c r="H3234" s="49">
        <v>0</v>
      </c>
      <c r="I3234" s="50">
        <v>90</v>
      </c>
      <c r="J3234" s="50">
        <v>15</v>
      </c>
      <c r="K3234" s="50">
        <v>0</v>
      </c>
      <c r="L3234" s="50">
        <v>0</v>
      </c>
      <c r="M3234" s="50">
        <v>0</v>
      </c>
      <c r="N3234" s="51">
        <f>D3234*$D$4</f>
        <v>207.9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436.59000000000003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03"/>
        <v>644.49</v>
      </c>
      <c r="Y3234" s="51">
        <f t="shared" si="404"/>
        <v>0</v>
      </c>
      <c r="Z3234" s="51">
        <f t="shared" si="405"/>
        <v>0</v>
      </c>
      <c r="AA3234" s="51">
        <f t="shared" si="406"/>
        <v>0</v>
      </c>
      <c r="AB3234" s="51">
        <f t="shared" si="407"/>
        <v>0</v>
      </c>
      <c r="AC3234" s="52">
        <f t="shared" si="408"/>
        <v>644.5</v>
      </c>
      <c r="AD3234" s="53">
        <f>(ROUND(AC3234-AC3233,1)/AC3233)</f>
        <v>0.14966107741705317</v>
      </c>
      <c r="AE3234" s="44"/>
      <c r="AF3234" s="45"/>
    </row>
    <row r="3235" spans="1:32" x14ac:dyDescent="0.25">
      <c r="A3235" s="46" t="s">
        <v>30</v>
      </c>
      <c r="B3235" s="47">
        <v>0</v>
      </c>
      <c r="C3235" s="48" t="s">
        <v>6</v>
      </c>
      <c r="D3235" s="49">
        <v>154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215.6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344.96000000000004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03"/>
        <v>560.56000000000006</v>
      </c>
      <c r="Y3235" s="51">
        <f t="shared" si="404"/>
        <v>0</v>
      </c>
      <c r="Z3235" s="51">
        <f t="shared" si="405"/>
        <v>0</v>
      </c>
      <c r="AA3235" s="51">
        <f t="shared" si="406"/>
        <v>0</v>
      </c>
      <c r="AB3235" s="51">
        <f t="shared" si="407"/>
        <v>0</v>
      </c>
      <c r="AC3235" s="52">
        <f t="shared" si="408"/>
        <v>560.6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47">
        <v>0</v>
      </c>
      <c r="C3236" s="48" t="s">
        <v>7</v>
      </c>
      <c r="D3236" s="49">
        <v>154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215.6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344.96000000000004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03"/>
        <v>560.56000000000006</v>
      </c>
      <c r="Y3236" s="51">
        <f t="shared" si="404"/>
        <v>0</v>
      </c>
      <c r="Z3236" s="51">
        <f t="shared" si="405"/>
        <v>0</v>
      </c>
      <c r="AA3236" s="51">
        <f t="shared" si="406"/>
        <v>0</v>
      </c>
      <c r="AB3236" s="51">
        <f t="shared" si="407"/>
        <v>0</v>
      </c>
      <c r="AC3236" s="52">
        <f t="shared" si="408"/>
        <v>560.6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47">
        <v>0</v>
      </c>
      <c r="C3237" s="48" t="s">
        <v>8</v>
      </c>
      <c r="D3237" s="49">
        <v>154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215.6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344.96000000000004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03"/>
        <v>560.56000000000006</v>
      </c>
      <c r="Y3237" s="51">
        <f t="shared" si="404"/>
        <v>0</v>
      </c>
      <c r="Z3237" s="51">
        <f t="shared" si="405"/>
        <v>0</v>
      </c>
      <c r="AA3237" s="51">
        <f t="shared" si="406"/>
        <v>0</v>
      </c>
      <c r="AB3237" s="51">
        <f t="shared" si="407"/>
        <v>0</v>
      </c>
      <c r="AC3237" s="52">
        <f t="shared" si="408"/>
        <v>560.6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47"/>
      <c r="C3238" s="48" t="s">
        <v>9</v>
      </c>
      <c r="D3238" s="49">
        <v>154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215.6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344.96000000000004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03"/>
        <v>560.56000000000006</v>
      </c>
      <c r="Y3238" s="51">
        <f t="shared" si="404"/>
        <v>0</v>
      </c>
      <c r="Z3238" s="51">
        <f t="shared" si="405"/>
        <v>0</v>
      </c>
      <c r="AA3238" s="51">
        <f t="shared" si="406"/>
        <v>0</v>
      </c>
      <c r="AB3238" s="51">
        <f t="shared" si="407"/>
        <v>0</v>
      </c>
      <c r="AC3238" s="52">
        <f t="shared" si="408"/>
        <v>560.6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47"/>
      <c r="C3239" s="48" t="s">
        <v>10</v>
      </c>
      <c r="D3239" s="49">
        <v>76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102.60000000000001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82.08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03"/>
        <v>184.68</v>
      </c>
      <c r="Y3239" s="51">
        <f t="shared" si="404"/>
        <v>502.60500000000002</v>
      </c>
      <c r="Z3239" s="51">
        <f t="shared" si="405"/>
        <v>0</v>
      </c>
      <c r="AA3239" s="51">
        <f t="shared" si="406"/>
        <v>0</v>
      </c>
      <c r="AB3239" s="51">
        <f t="shared" si="407"/>
        <v>0</v>
      </c>
      <c r="AC3239" s="52">
        <f t="shared" si="408"/>
        <v>687.3</v>
      </c>
      <c r="AD3239" s="53">
        <f>(ROUND(AC3239-AC3233,1)/AC3233)</f>
        <v>0.22600784873349983</v>
      </c>
      <c r="AE3239" s="44"/>
      <c r="AF3239" s="45"/>
    </row>
    <row r="3240" spans="1:32" x14ac:dyDescent="0.25">
      <c r="A3240" s="46" t="s">
        <v>35</v>
      </c>
      <c r="B3240" s="47"/>
      <c r="C3240" s="48" t="s">
        <v>11</v>
      </c>
      <c r="D3240" s="49">
        <v>76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102.60000000000001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82.08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03"/>
        <v>184.68</v>
      </c>
      <c r="Y3240" s="51">
        <f t="shared" si="404"/>
        <v>0</v>
      </c>
      <c r="Z3240" s="51">
        <f t="shared" si="405"/>
        <v>502.60500000000002</v>
      </c>
      <c r="AA3240" s="51">
        <f t="shared" si="406"/>
        <v>0</v>
      </c>
      <c r="AB3240" s="51">
        <f t="shared" si="407"/>
        <v>0</v>
      </c>
      <c r="AC3240" s="52">
        <f t="shared" si="408"/>
        <v>687.3</v>
      </c>
      <c r="AD3240" s="53">
        <f>(ROUND(AC3240-AC3233,1)/AC3233)</f>
        <v>0.22600784873349983</v>
      </c>
      <c r="AE3240" s="44"/>
      <c r="AF3240" s="45"/>
    </row>
    <row r="3241" spans="1:32" x14ac:dyDescent="0.25">
      <c r="A3241" s="46" t="s">
        <v>36</v>
      </c>
      <c r="B3241" s="47"/>
      <c r="C3241" s="48" t="s">
        <v>12</v>
      </c>
      <c r="D3241" s="49">
        <v>76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102.60000000000001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82.08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03"/>
        <v>184.68</v>
      </c>
      <c r="Y3241" s="51">
        <f t="shared" si="404"/>
        <v>0</v>
      </c>
      <c r="Z3241" s="51">
        <f t="shared" si="405"/>
        <v>0</v>
      </c>
      <c r="AA3241" s="51">
        <f t="shared" si="406"/>
        <v>502.60500000000002</v>
      </c>
      <c r="AB3241" s="51">
        <f t="shared" si="407"/>
        <v>0</v>
      </c>
      <c r="AC3241" s="52">
        <f t="shared" si="408"/>
        <v>687.3</v>
      </c>
      <c r="AD3241" s="53">
        <f>(ROUND(AC3241-AC3233,1)/AC3233)</f>
        <v>0.22600784873349983</v>
      </c>
      <c r="AE3241" s="44"/>
      <c r="AF3241" s="45"/>
    </row>
    <row r="3242" spans="1:32" x14ac:dyDescent="0.25">
      <c r="A3242" s="46" t="s">
        <v>37</v>
      </c>
      <c r="B3242" s="47"/>
      <c r="C3242" s="48" t="s">
        <v>13</v>
      </c>
      <c r="D3242" s="49">
        <v>76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102.60000000000001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82.08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03"/>
        <v>184.68</v>
      </c>
      <c r="Y3242" s="51">
        <f t="shared" si="404"/>
        <v>0</v>
      </c>
      <c r="Z3242" s="51">
        <f t="shared" si="405"/>
        <v>0</v>
      </c>
      <c r="AA3242" s="51">
        <f t="shared" si="406"/>
        <v>0</v>
      </c>
      <c r="AB3242" s="51">
        <f t="shared" si="407"/>
        <v>502.60500000000002</v>
      </c>
      <c r="AC3242" s="52">
        <f t="shared" si="408"/>
        <v>687.3</v>
      </c>
      <c r="AD3242" s="53">
        <f>(ROUND(AC3242-AC3233,1)/AC3233)</f>
        <v>0.22600784873349983</v>
      </c>
      <c r="AE3242" s="44"/>
      <c r="AF3242" s="45"/>
    </row>
    <row r="3243" spans="1:32" x14ac:dyDescent="0.25">
      <c r="A3243" s="46" t="s">
        <v>38</v>
      </c>
      <c r="B3243" s="47"/>
      <c r="C3243" s="48" t="s">
        <v>14</v>
      </c>
      <c r="D3243" s="49">
        <v>154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97</v>
      </c>
      <c r="N3243" s="51">
        <f>D3243*$D$13</f>
        <v>207.9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403.32600000000002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03"/>
        <v>611.226</v>
      </c>
      <c r="Y3243" s="51">
        <f t="shared" si="404"/>
        <v>0</v>
      </c>
      <c r="Z3243" s="51">
        <f t="shared" si="405"/>
        <v>0</v>
      </c>
      <c r="AA3243" s="51">
        <f t="shared" si="406"/>
        <v>0</v>
      </c>
      <c r="AB3243" s="51">
        <f t="shared" si="407"/>
        <v>0</v>
      </c>
      <c r="AC3243" s="52">
        <f t="shared" si="408"/>
        <v>611.20000000000005</v>
      </c>
      <c r="AD3243" s="53">
        <f>(ROUND(AC3243-AC3233,1)/AC3233)</f>
        <v>9.026043524794862E-2</v>
      </c>
      <c r="AE3243" s="44"/>
      <c r="AF3243" s="45"/>
    </row>
    <row r="3244" spans="1:32" x14ac:dyDescent="0.25">
      <c r="A3244" s="46" t="s">
        <v>39</v>
      </c>
      <c r="B3244" s="47"/>
      <c r="C3244" s="48" t="s">
        <v>15</v>
      </c>
      <c r="D3244" s="49">
        <v>154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207.9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457.38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03"/>
        <v>665.28</v>
      </c>
      <c r="Y3244" s="51">
        <f t="shared" si="404"/>
        <v>0</v>
      </c>
      <c r="Z3244" s="51">
        <f t="shared" si="405"/>
        <v>0</v>
      </c>
      <c r="AA3244" s="51">
        <f t="shared" si="406"/>
        <v>0</v>
      </c>
      <c r="AB3244" s="51">
        <f t="shared" si="407"/>
        <v>0</v>
      </c>
      <c r="AC3244" s="52">
        <f t="shared" si="408"/>
        <v>665.3</v>
      </c>
      <c r="AD3244" s="53">
        <f>(ROUND(AC3244-AC3233,1)/AC3233)</f>
        <v>0.18676418123439173</v>
      </c>
      <c r="AE3244" s="44"/>
      <c r="AF3244" s="45"/>
    </row>
    <row r="3245" spans="1:32" x14ac:dyDescent="0.25">
      <c r="A3245" s="46"/>
      <c r="B3245" s="47"/>
      <c r="C3245" s="48" t="s">
        <v>16</v>
      </c>
      <c r="D3245" s="49">
        <v>154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207.9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457.38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03"/>
        <v>665.28</v>
      </c>
      <c r="Y3245" s="51">
        <f t="shared" si="404"/>
        <v>0</v>
      </c>
      <c r="Z3245" s="51">
        <f t="shared" si="405"/>
        <v>0</v>
      </c>
      <c r="AA3245" s="51">
        <f t="shared" si="406"/>
        <v>0</v>
      </c>
      <c r="AB3245" s="51">
        <f t="shared" si="407"/>
        <v>0</v>
      </c>
      <c r="AC3245" s="52">
        <f t="shared" si="408"/>
        <v>665.3</v>
      </c>
      <c r="AD3245" s="53">
        <f>(ROUND(AC3245-AC3233,1)/AC3233)</f>
        <v>0.18676418123439173</v>
      </c>
      <c r="AE3245" s="44" t="s">
        <v>28</v>
      </c>
      <c r="AF3245" s="45"/>
    </row>
    <row r="3246" spans="1:32" x14ac:dyDescent="0.25">
      <c r="A3246" s="46"/>
      <c r="B3246" s="47"/>
      <c r="C3246" s="48" t="s">
        <v>17</v>
      </c>
      <c r="D3246" s="49">
        <v>154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46</v>
      </c>
      <c r="K3246" s="50">
        <v>0</v>
      </c>
      <c r="L3246" s="50">
        <v>0</v>
      </c>
      <c r="M3246" s="50">
        <v>0</v>
      </c>
      <c r="N3246" s="51">
        <f>D3246*$D$16</f>
        <v>207.9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405.40500000000003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03"/>
        <v>613.30500000000006</v>
      </c>
      <c r="Y3246" s="51">
        <f t="shared" si="404"/>
        <v>0</v>
      </c>
      <c r="Z3246" s="51">
        <f t="shared" si="405"/>
        <v>0</v>
      </c>
      <c r="AA3246" s="51">
        <f t="shared" si="406"/>
        <v>0</v>
      </c>
      <c r="AB3246" s="51">
        <f t="shared" si="407"/>
        <v>0</v>
      </c>
      <c r="AC3246" s="52">
        <f t="shared" si="408"/>
        <v>613.29999999999995</v>
      </c>
      <c r="AD3246" s="53">
        <f>(ROUND(AC3246-AC3233,1)/AC3233)</f>
        <v>9.4006421691045311E-2</v>
      </c>
      <c r="AE3246" s="44"/>
      <c r="AF3246" s="45"/>
    </row>
    <row r="3247" spans="1:32" x14ac:dyDescent="0.25">
      <c r="A3247" s="46"/>
      <c r="B3247" s="47"/>
      <c r="C3247" s="48" t="s">
        <v>18</v>
      </c>
      <c r="D3247" s="49">
        <v>154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207.9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519.75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03"/>
        <v>727.65</v>
      </c>
      <c r="Y3247" s="51">
        <f t="shared" si="404"/>
        <v>0</v>
      </c>
      <c r="Z3247" s="51">
        <f t="shared" si="405"/>
        <v>0</v>
      </c>
      <c r="AA3247" s="51">
        <f t="shared" si="406"/>
        <v>0</v>
      </c>
      <c r="AB3247" s="51">
        <f t="shared" si="407"/>
        <v>0</v>
      </c>
      <c r="AC3247" s="52">
        <f t="shared" si="408"/>
        <v>727.7</v>
      </c>
      <c r="AD3247" s="53">
        <f>(ROUND(AC3247-AC3233,1)/AC3233)</f>
        <v>0.29807349268640737</v>
      </c>
      <c r="AE3247" s="44"/>
      <c r="AF3247" s="45"/>
    </row>
    <row r="3248" spans="1:32" x14ac:dyDescent="0.25">
      <c r="A3248" s="54" t="s">
        <v>19</v>
      </c>
      <c r="B3248" s="55" t="s">
        <v>274</v>
      </c>
      <c r="C3248" s="38" t="s">
        <v>4</v>
      </c>
      <c r="D3248" s="39">
        <v>170</v>
      </c>
      <c r="E3248" s="39">
        <v>0</v>
      </c>
      <c r="F3248" s="39">
        <v>0</v>
      </c>
      <c r="G3248" s="39">
        <v>0</v>
      </c>
      <c r="H3248" s="39">
        <v>0</v>
      </c>
      <c r="I3248" s="40">
        <v>80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237.99999999999997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380.79999999999995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03"/>
        <v>618.79999999999995</v>
      </c>
      <c r="Y3248" s="41">
        <f t="shared" si="404"/>
        <v>0</v>
      </c>
      <c r="Z3248" s="41">
        <f t="shared" si="405"/>
        <v>0</v>
      </c>
      <c r="AA3248" s="41">
        <f t="shared" si="406"/>
        <v>0</v>
      </c>
      <c r="AB3248" s="41">
        <f t="shared" si="407"/>
        <v>0</v>
      </c>
      <c r="AC3248" s="42">
        <f t="shared" si="408"/>
        <v>618.79999999999995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56">
        <v>32</v>
      </c>
      <c r="C3249" s="48" t="s">
        <v>5</v>
      </c>
      <c r="D3249" s="49">
        <v>170</v>
      </c>
      <c r="E3249" s="49">
        <v>0</v>
      </c>
      <c r="F3249" s="49">
        <v>0</v>
      </c>
      <c r="G3249" s="49">
        <v>0</v>
      </c>
      <c r="H3249" s="49">
        <v>0</v>
      </c>
      <c r="I3249" s="50">
        <v>85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229.50000000000003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481.9500000000001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03"/>
        <v>711.45000000000016</v>
      </c>
      <c r="Y3249" s="51">
        <f t="shared" si="404"/>
        <v>0</v>
      </c>
      <c r="Z3249" s="51">
        <f t="shared" si="405"/>
        <v>0</v>
      </c>
      <c r="AA3249" s="51">
        <f t="shared" si="406"/>
        <v>0</v>
      </c>
      <c r="AB3249" s="51">
        <f t="shared" si="407"/>
        <v>0</v>
      </c>
      <c r="AC3249" s="52">
        <f t="shared" si="408"/>
        <v>711.5</v>
      </c>
      <c r="AD3249" s="53">
        <f>(ROUND(AC3249-AC3248,1)/AC3248)</f>
        <v>0.14980607627666453</v>
      </c>
      <c r="AE3249" s="44"/>
      <c r="AF3249" s="45"/>
    </row>
    <row r="3250" spans="1:32" x14ac:dyDescent="0.25">
      <c r="A3250" s="46" t="s">
        <v>30</v>
      </c>
      <c r="B3250" s="56">
        <v>0</v>
      </c>
      <c r="C3250" s="48" t="s">
        <v>6</v>
      </c>
      <c r="D3250" s="49">
        <v>170</v>
      </c>
      <c r="E3250" s="49">
        <v>0</v>
      </c>
      <c r="F3250" s="49">
        <v>0</v>
      </c>
      <c r="G3250" s="49">
        <v>0</v>
      </c>
      <c r="H3250" s="49">
        <v>0</v>
      </c>
      <c r="I3250" s="50">
        <v>80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237.99999999999997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380.79999999999995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03"/>
        <v>618.79999999999995</v>
      </c>
      <c r="Y3250" s="51">
        <f t="shared" si="404"/>
        <v>0</v>
      </c>
      <c r="Z3250" s="51">
        <f t="shared" si="405"/>
        <v>0</v>
      </c>
      <c r="AA3250" s="51">
        <f t="shared" si="406"/>
        <v>0</v>
      </c>
      <c r="AB3250" s="51">
        <f t="shared" si="407"/>
        <v>0</v>
      </c>
      <c r="AC3250" s="52">
        <f t="shared" si="408"/>
        <v>618.79999999999995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6">
        <v>0</v>
      </c>
      <c r="C3251" s="48" t="s">
        <v>7</v>
      </c>
      <c r="D3251" s="49">
        <v>170</v>
      </c>
      <c r="E3251" s="49">
        <v>0</v>
      </c>
      <c r="F3251" s="49">
        <v>0</v>
      </c>
      <c r="G3251" s="49">
        <v>0</v>
      </c>
      <c r="H3251" s="49">
        <v>0</v>
      </c>
      <c r="I3251" s="50">
        <v>80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237.99999999999997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380.79999999999995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03"/>
        <v>618.79999999999995</v>
      </c>
      <c r="Y3251" s="51">
        <f t="shared" si="404"/>
        <v>0</v>
      </c>
      <c r="Z3251" s="51">
        <f t="shared" si="405"/>
        <v>0</v>
      </c>
      <c r="AA3251" s="51">
        <f t="shared" si="406"/>
        <v>0</v>
      </c>
      <c r="AB3251" s="51">
        <f t="shared" si="407"/>
        <v>0</v>
      </c>
      <c r="AC3251" s="52">
        <f t="shared" si="408"/>
        <v>618.79999999999995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6">
        <v>0</v>
      </c>
      <c r="C3252" s="48" t="s">
        <v>8</v>
      </c>
      <c r="D3252" s="49">
        <v>170</v>
      </c>
      <c r="E3252" s="49">
        <v>0</v>
      </c>
      <c r="F3252" s="49">
        <v>0</v>
      </c>
      <c r="G3252" s="49">
        <v>0</v>
      </c>
      <c r="H3252" s="49">
        <v>0</v>
      </c>
      <c r="I3252" s="50">
        <v>80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237.99999999999997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380.79999999999995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03"/>
        <v>618.79999999999995</v>
      </c>
      <c r="Y3252" s="51">
        <f t="shared" si="404"/>
        <v>0</v>
      </c>
      <c r="Z3252" s="51">
        <f t="shared" si="405"/>
        <v>0</v>
      </c>
      <c r="AA3252" s="51">
        <f t="shared" si="406"/>
        <v>0</v>
      </c>
      <c r="AB3252" s="51">
        <f t="shared" si="407"/>
        <v>0</v>
      </c>
      <c r="AC3252" s="52">
        <f t="shared" si="408"/>
        <v>618.79999999999995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6"/>
      <c r="C3253" s="48" t="s">
        <v>9</v>
      </c>
      <c r="D3253" s="49">
        <v>170</v>
      </c>
      <c r="E3253" s="49">
        <v>0</v>
      </c>
      <c r="F3253" s="49">
        <v>0</v>
      </c>
      <c r="G3253" s="49">
        <v>0</v>
      </c>
      <c r="H3253" s="49">
        <v>0</v>
      </c>
      <c r="I3253" s="50">
        <v>80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237.99999999999997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380.79999999999995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03"/>
        <v>618.79999999999995</v>
      </c>
      <c r="Y3253" s="51">
        <f t="shared" si="404"/>
        <v>0</v>
      </c>
      <c r="Z3253" s="51">
        <f t="shared" si="405"/>
        <v>0</v>
      </c>
      <c r="AA3253" s="51">
        <f t="shared" si="406"/>
        <v>0</v>
      </c>
      <c r="AB3253" s="51">
        <f t="shared" si="407"/>
        <v>0</v>
      </c>
      <c r="AC3253" s="52">
        <f t="shared" si="408"/>
        <v>618.79999999999995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6"/>
      <c r="C3254" s="48" t="s">
        <v>10</v>
      </c>
      <c r="D3254" s="49">
        <v>85</v>
      </c>
      <c r="E3254" s="49">
        <v>170</v>
      </c>
      <c r="F3254" s="49">
        <v>0</v>
      </c>
      <c r="G3254" s="49">
        <v>0</v>
      </c>
      <c r="H3254" s="49">
        <v>0</v>
      </c>
      <c r="I3254" s="50">
        <v>80</v>
      </c>
      <c r="J3254" s="50">
        <v>0</v>
      </c>
      <c r="K3254" s="50">
        <v>85</v>
      </c>
      <c r="L3254" s="50">
        <v>0</v>
      </c>
      <c r="M3254" s="50">
        <v>0</v>
      </c>
      <c r="N3254" s="51">
        <f>D3254*$D$9</f>
        <v>114.75000000000001</v>
      </c>
      <c r="O3254" s="51">
        <f>E3254*$E$9</f>
        <v>229.50000000000003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91.800000000000011</v>
      </c>
      <c r="T3254" s="51">
        <f>(O3254/100)*(K3254*$K$9)</f>
        <v>273.10500000000002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03"/>
        <v>206.55</v>
      </c>
      <c r="Y3254" s="51">
        <f t="shared" si="404"/>
        <v>502.60500000000002</v>
      </c>
      <c r="Z3254" s="51">
        <f t="shared" si="405"/>
        <v>0</v>
      </c>
      <c r="AA3254" s="51">
        <f t="shared" si="406"/>
        <v>0</v>
      </c>
      <c r="AB3254" s="51">
        <f t="shared" si="407"/>
        <v>0</v>
      </c>
      <c r="AC3254" s="52">
        <f t="shared" si="408"/>
        <v>709.2</v>
      </c>
      <c r="AD3254" s="53">
        <f>(ROUND(AC3254-AC3248,1)/AC3248)</f>
        <v>0.14608920491273433</v>
      </c>
      <c r="AE3254" s="44"/>
      <c r="AF3254" s="45"/>
    </row>
    <row r="3255" spans="1:32" x14ac:dyDescent="0.25">
      <c r="A3255" s="46" t="s">
        <v>35</v>
      </c>
      <c r="B3255" s="56"/>
      <c r="C3255" s="48" t="s">
        <v>11</v>
      </c>
      <c r="D3255" s="49">
        <v>85</v>
      </c>
      <c r="E3255" s="49">
        <v>0</v>
      </c>
      <c r="F3255" s="49">
        <v>170</v>
      </c>
      <c r="G3255" s="49">
        <v>0</v>
      </c>
      <c r="H3255" s="49">
        <v>0</v>
      </c>
      <c r="I3255" s="50">
        <v>80</v>
      </c>
      <c r="J3255" s="50">
        <v>0</v>
      </c>
      <c r="K3255" s="50">
        <v>42.5</v>
      </c>
      <c r="L3255" s="50">
        <v>42.5</v>
      </c>
      <c r="M3255" s="50">
        <v>0</v>
      </c>
      <c r="N3255" s="51">
        <f>D3255*$D$10</f>
        <v>114.75000000000001</v>
      </c>
      <c r="O3255" s="51">
        <f>E3255*$E$10</f>
        <v>0</v>
      </c>
      <c r="P3255" s="51">
        <f>F3255*$F$10</f>
        <v>229.50000000000003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91.800000000000011</v>
      </c>
      <c r="T3255" s="51">
        <f>(O3255/100)*(K3255*$J$10)</f>
        <v>0</v>
      </c>
      <c r="U3255" s="51">
        <f>(P3255/100)*(K3255*$K$10)+(P3255/100)*(L3255*$L$10)</f>
        <v>273.10500000000002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03"/>
        <v>206.55</v>
      </c>
      <c r="Y3255" s="51">
        <f t="shared" si="404"/>
        <v>0</v>
      </c>
      <c r="Z3255" s="51">
        <f t="shared" si="405"/>
        <v>502.60500000000002</v>
      </c>
      <c r="AA3255" s="51">
        <f t="shared" si="406"/>
        <v>0</v>
      </c>
      <c r="AB3255" s="51">
        <f t="shared" si="407"/>
        <v>0</v>
      </c>
      <c r="AC3255" s="52">
        <f t="shared" si="408"/>
        <v>709.2</v>
      </c>
      <c r="AD3255" s="53">
        <f>(ROUND(AC3255-AC3248,1)/AC3248)</f>
        <v>0.14608920491273433</v>
      </c>
      <c r="AE3255" s="44"/>
      <c r="AF3255" s="45"/>
    </row>
    <row r="3256" spans="1:32" x14ac:dyDescent="0.25">
      <c r="A3256" s="46" t="s">
        <v>36</v>
      </c>
      <c r="B3256" s="56"/>
      <c r="C3256" s="48" t="s">
        <v>12</v>
      </c>
      <c r="D3256" s="49">
        <v>85</v>
      </c>
      <c r="E3256" s="49">
        <v>0</v>
      </c>
      <c r="F3256" s="49">
        <v>0</v>
      </c>
      <c r="G3256" s="49">
        <v>170</v>
      </c>
      <c r="H3256" s="49">
        <v>0</v>
      </c>
      <c r="I3256" s="50">
        <v>80</v>
      </c>
      <c r="J3256" s="50">
        <v>0</v>
      </c>
      <c r="K3256" s="50">
        <v>0</v>
      </c>
      <c r="L3256" s="50">
        <v>85</v>
      </c>
      <c r="M3256" s="50">
        <v>0</v>
      </c>
      <c r="N3256" s="51">
        <f>D3256*$D$11</f>
        <v>114.75000000000001</v>
      </c>
      <c r="O3256" s="51">
        <f>E3256*$E$11</f>
        <v>0</v>
      </c>
      <c r="P3256" s="51">
        <f>F3256*$F$11</f>
        <v>0</v>
      </c>
      <c r="Q3256" s="51">
        <f>G3256*$G$11</f>
        <v>229.50000000000003</v>
      </c>
      <c r="R3256" s="51">
        <f>H3256*$H$11</f>
        <v>0</v>
      </c>
      <c r="S3256" s="51">
        <f>(N3256/100)*(I3256*$I$11)+(N3256/100)*(J3256*$J$11)</f>
        <v>91.800000000000011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273.10500000000002</v>
      </c>
      <c r="W3256" s="51">
        <f>(R3256/100)*(K3256*$K$11)+(R3256/100)*(L3256*$L$11)</f>
        <v>0</v>
      </c>
      <c r="X3256" s="51">
        <f t="shared" si="403"/>
        <v>206.55</v>
      </c>
      <c r="Y3256" s="51">
        <f t="shared" si="404"/>
        <v>0</v>
      </c>
      <c r="Z3256" s="51">
        <f t="shared" si="405"/>
        <v>0</v>
      </c>
      <c r="AA3256" s="51">
        <f t="shared" si="406"/>
        <v>502.60500000000002</v>
      </c>
      <c r="AB3256" s="51">
        <f t="shared" si="407"/>
        <v>0</v>
      </c>
      <c r="AC3256" s="52">
        <f t="shared" si="408"/>
        <v>709.2</v>
      </c>
      <c r="AD3256" s="53">
        <f>(ROUND(AC3256-AC3248,1)/AC3248)</f>
        <v>0.14608920491273433</v>
      </c>
      <c r="AE3256" s="44"/>
      <c r="AF3256" s="45"/>
    </row>
    <row r="3257" spans="1:32" x14ac:dyDescent="0.25">
      <c r="A3257" s="46" t="s">
        <v>37</v>
      </c>
      <c r="B3257" s="56"/>
      <c r="C3257" s="48" t="s">
        <v>13</v>
      </c>
      <c r="D3257" s="49">
        <v>85</v>
      </c>
      <c r="E3257" s="49">
        <v>0</v>
      </c>
      <c r="F3257" s="49">
        <v>0</v>
      </c>
      <c r="G3257" s="49">
        <v>0</v>
      </c>
      <c r="H3257" s="49">
        <v>170</v>
      </c>
      <c r="I3257" s="50">
        <v>80</v>
      </c>
      <c r="J3257" s="50">
        <v>0</v>
      </c>
      <c r="K3257" s="50">
        <v>42.5</v>
      </c>
      <c r="L3257" s="50">
        <v>42.5</v>
      </c>
      <c r="M3257" s="50">
        <v>0</v>
      </c>
      <c r="N3257" s="51">
        <f>D3257*$D$12</f>
        <v>114.75000000000001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229.50000000000003</v>
      </c>
      <c r="S3257" s="51">
        <f>(N3257/100)*(I3257*$I$12)+(N3257/100)*(J3257*$J$12)</f>
        <v>91.800000000000011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273.10500000000002</v>
      </c>
      <c r="X3257" s="51">
        <f t="shared" si="403"/>
        <v>206.55</v>
      </c>
      <c r="Y3257" s="51">
        <f t="shared" si="404"/>
        <v>0</v>
      </c>
      <c r="Z3257" s="51">
        <f t="shared" si="405"/>
        <v>0</v>
      </c>
      <c r="AA3257" s="51">
        <f t="shared" si="406"/>
        <v>0</v>
      </c>
      <c r="AB3257" s="51">
        <f t="shared" si="407"/>
        <v>502.60500000000002</v>
      </c>
      <c r="AC3257" s="52">
        <f t="shared" si="408"/>
        <v>709.2</v>
      </c>
      <c r="AD3257" s="53">
        <f>(ROUND(AC3257-AC3248,1)/AC3248)</f>
        <v>0.14608920491273433</v>
      </c>
      <c r="AE3257" s="44"/>
      <c r="AF3257" s="45"/>
    </row>
    <row r="3258" spans="1:32" x14ac:dyDescent="0.25">
      <c r="A3258" s="46" t="s">
        <v>38</v>
      </c>
      <c r="B3258" s="56"/>
      <c r="C3258" s="48" t="s">
        <v>14</v>
      </c>
      <c r="D3258" s="49">
        <v>170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110</v>
      </c>
      <c r="N3258" s="51">
        <f>D3258*$D$13</f>
        <v>229.50000000000003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504.90000000000009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03"/>
        <v>734.40000000000009</v>
      </c>
      <c r="Y3258" s="51">
        <f t="shared" si="404"/>
        <v>0</v>
      </c>
      <c r="Z3258" s="51">
        <f t="shared" si="405"/>
        <v>0</v>
      </c>
      <c r="AA3258" s="51">
        <f t="shared" si="406"/>
        <v>0</v>
      </c>
      <c r="AB3258" s="51">
        <f t="shared" si="407"/>
        <v>0</v>
      </c>
      <c r="AC3258" s="52">
        <f t="shared" si="408"/>
        <v>734.4</v>
      </c>
      <c r="AD3258" s="53">
        <f>(ROUND(AC3258-AC3248,1)/AC3248)</f>
        <v>0.18681318681318682</v>
      </c>
      <c r="AE3258" s="44"/>
      <c r="AF3258" s="45"/>
    </row>
    <row r="3259" spans="1:32" x14ac:dyDescent="0.25">
      <c r="A3259" s="46" t="s">
        <v>39</v>
      </c>
      <c r="B3259" s="56"/>
      <c r="C3259" s="48" t="s">
        <v>15</v>
      </c>
      <c r="D3259" s="49">
        <v>170</v>
      </c>
      <c r="E3259" s="49">
        <v>0</v>
      </c>
      <c r="F3259" s="49">
        <v>0</v>
      </c>
      <c r="G3259" s="49">
        <v>0</v>
      </c>
      <c r="H3259" s="49">
        <v>0</v>
      </c>
      <c r="I3259" s="50">
        <v>80</v>
      </c>
      <c r="J3259" s="50">
        <v>0</v>
      </c>
      <c r="K3259" s="50">
        <v>70</v>
      </c>
      <c r="L3259" s="50">
        <v>0</v>
      </c>
      <c r="M3259" s="50">
        <v>0</v>
      </c>
      <c r="N3259" s="51">
        <f>D3259*$D$14</f>
        <v>229.50000000000003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504.90000000000009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03"/>
        <v>734.40000000000009</v>
      </c>
      <c r="Y3259" s="51">
        <f t="shared" si="404"/>
        <v>0</v>
      </c>
      <c r="Z3259" s="51">
        <f t="shared" si="405"/>
        <v>0</v>
      </c>
      <c r="AA3259" s="51">
        <f t="shared" si="406"/>
        <v>0</v>
      </c>
      <c r="AB3259" s="51">
        <f t="shared" si="407"/>
        <v>0</v>
      </c>
      <c r="AC3259" s="52">
        <f t="shared" si="408"/>
        <v>734.4</v>
      </c>
      <c r="AD3259" s="53">
        <f>(ROUND(AC3259-AC3248,1)/AC3248)</f>
        <v>0.18681318681318682</v>
      </c>
      <c r="AE3259" s="44"/>
      <c r="AF3259" s="45"/>
    </row>
    <row r="3260" spans="1:32" x14ac:dyDescent="0.25">
      <c r="A3260" s="46"/>
      <c r="B3260" s="56"/>
      <c r="C3260" s="48" t="s">
        <v>16</v>
      </c>
      <c r="D3260" s="49">
        <v>170</v>
      </c>
      <c r="E3260" s="49">
        <v>0</v>
      </c>
      <c r="F3260" s="49">
        <v>0</v>
      </c>
      <c r="G3260" s="49">
        <v>0</v>
      </c>
      <c r="H3260" s="49">
        <v>0</v>
      </c>
      <c r="I3260" s="50">
        <v>80</v>
      </c>
      <c r="J3260" s="50">
        <v>0</v>
      </c>
      <c r="K3260" s="50">
        <v>0</v>
      </c>
      <c r="L3260" s="50">
        <v>70</v>
      </c>
      <c r="M3260" s="50">
        <v>0</v>
      </c>
      <c r="N3260" s="51">
        <f>D3260*$D$15</f>
        <v>229.50000000000003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504.90000000000009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03"/>
        <v>734.40000000000009</v>
      </c>
      <c r="Y3260" s="51">
        <f t="shared" si="404"/>
        <v>0</v>
      </c>
      <c r="Z3260" s="51">
        <f t="shared" si="405"/>
        <v>0</v>
      </c>
      <c r="AA3260" s="51">
        <f t="shared" si="406"/>
        <v>0</v>
      </c>
      <c r="AB3260" s="51">
        <f t="shared" si="407"/>
        <v>0</v>
      </c>
      <c r="AC3260" s="52">
        <f t="shared" si="408"/>
        <v>734.4</v>
      </c>
      <c r="AD3260" s="53">
        <f>(ROUND(AC3260-AC3248,1)/AC3248)</f>
        <v>0.18681318681318682</v>
      </c>
      <c r="AE3260" s="44" t="s">
        <v>28</v>
      </c>
      <c r="AF3260" s="45"/>
    </row>
    <row r="3261" spans="1:32" x14ac:dyDescent="0.25">
      <c r="A3261" s="46"/>
      <c r="B3261" s="56"/>
      <c r="C3261" s="48" t="s">
        <v>17</v>
      </c>
      <c r="D3261" s="49">
        <v>170</v>
      </c>
      <c r="E3261" s="49">
        <v>0</v>
      </c>
      <c r="F3261" s="49">
        <v>0</v>
      </c>
      <c r="G3261" s="49">
        <v>0</v>
      </c>
      <c r="H3261" s="49">
        <v>0</v>
      </c>
      <c r="I3261" s="50">
        <v>80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229.50000000000003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470.47500000000008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03"/>
        <v>699.97500000000014</v>
      </c>
      <c r="Y3261" s="51">
        <f t="shared" si="404"/>
        <v>0</v>
      </c>
      <c r="Z3261" s="51">
        <f t="shared" si="405"/>
        <v>0</v>
      </c>
      <c r="AA3261" s="51">
        <f t="shared" si="406"/>
        <v>0</v>
      </c>
      <c r="AB3261" s="51">
        <f t="shared" si="407"/>
        <v>0</v>
      </c>
      <c r="AC3261" s="52">
        <f t="shared" si="408"/>
        <v>700</v>
      </c>
      <c r="AD3261" s="53">
        <f>(ROUND(AC3261-AC3248,1)/AC3248)</f>
        <v>0.13122171945701358</v>
      </c>
      <c r="AE3261" s="44"/>
      <c r="AF3261" s="45"/>
    </row>
    <row r="3262" spans="1:32" x14ac:dyDescent="0.25">
      <c r="A3262" s="46"/>
      <c r="B3262" s="56"/>
      <c r="C3262" s="48" t="s">
        <v>18</v>
      </c>
      <c r="D3262" s="49">
        <v>170</v>
      </c>
      <c r="E3262" s="49">
        <v>0</v>
      </c>
      <c r="F3262" s="49">
        <v>0</v>
      </c>
      <c r="G3262" s="49">
        <v>0</v>
      </c>
      <c r="H3262" s="49">
        <v>0</v>
      </c>
      <c r="I3262" s="50">
        <v>100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229.50000000000003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573.75000000000011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03"/>
        <v>803.25000000000011</v>
      </c>
      <c r="Y3262" s="51">
        <f t="shared" si="404"/>
        <v>0</v>
      </c>
      <c r="Z3262" s="51">
        <f t="shared" si="405"/>
        <v>0</v>
      </c>
      <c r="AA3262" s="51">
        <f t="shared" si="406"/>
        <v>0</v>
      </c>
      <c r="AB3262" s="51">
        <f t="shared" si="407"/>
        <v>0</v>
      </c>
      <c r="AC3262" s="52">
        <f t="shared" si="408"/>
        <v>803.3</v>
      </c>
      <c r="AD3262" s="53">
        <f>(ROUND(AC3262-AC3248,1)/AC3248)</f>
        <v>0.29815772462831286</v>
      </c>
      <c r="AE3262" s="44"/>
      <c r="AF3262" s="45"/>
    </row>
    <row r="3263" spans="1:32" x14ac:dyDescent="0.25">
      <c r="A3263" s="54" t="s">
        <v>19</v>
      </c>
      <c r="B3263" s="37" t="s">
        <v>275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03"/>
        <v>604.79999999999995</v>
      </c>
      <c r="Y3263" s="41">
        <f t="shared" si="404"/>
        <v>0</v>
      </c>
      <c r="Z3263" s="41">
        <f t="shared" si="405"/>
        <v>0</v>
      </c>
      <c r="AA3263" s="41">
        <f t="shared" si="406"/>
        <v>0</v>
      </c>
      <c r="AB3263" s="41">
        <f t="shared" si="407"/>
        <v>0</v>
      </c>
      <c r="AC3263" s="42">
        <f t="shared" si="408"/>
        <v>604.79999999999995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47">
        <v>32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03"/>
        <v>729</v>
      </c>
      <c r="Y3264" s="51">
        <f t="shared" si="404"/>
        <v>0</v>
      </c>
      <c r="Z3264" s="51">
        <f t="shared" si="405"/>
        <v>0</v>
      </c>
      <c r="AA3264" s="51">
        <f t="shared" si="406"/>
        <v>0</v>
      </c>
      <c r="AB3264" s="51">
        <f t="shared" si="407"/>
        <v>0</v>
      </c>
      <c r="AC3264" s="52">
        <f t="shared" si="408"/>
        <v>729</v>
      </c>
      <c r="AD3264" s="53">
        <f>(ROUND(AC3264-AC3263,1)/AC3263)</f>
        <v>0.20535714285714288</v>
      </c>
      <c r="AE3264" s="44"/>
      <c r="AF3264" s="45"/>
    </row>
    <row r="3265" spans="1:32" x14ac:dyDescent="0.25">
      <c r="A3265" s="46" t="s">
        <v>30</v>
      </c>
      <c r="B3265" s="47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03"/>
        <v>604.79999999999995</v>
      </c>
      <c r="Y3265" s="51">
        <f t="shared" si="404"/>
        <v>0</v>
      </c>
      <c r="Z3265" s="51">
        <f t="shared" si="405"/>
        <v>0</v>
      </c>
      <c r="AA3265" s="51">
        <f t="shared" si="406"/>
        <v>0</v>
      </c>
      <c r="AB3265" s="51">
        <f t="shared" si="407"/>
        <v>0</v>
      </c>
      <c r="AC3265" s="52">
        <f t="shared" si="408"/>
        <v>604.79999999999995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47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03"/>
        <v>604.79999999999995</v>
      </c>
      <c r="Y3266" s="51">
        <f t="shared" si="404"/>
        <v>0</v>
      </c>
      <c r="Z3266" s="51">
        <f t="shared" si="405"/>
        <v>0</v>
      </c>
      <c r="AA3266" s="51">
        <f t="shared" si="406"/>
        <v>0</v>
      </c>
      <c r="AB3266" s="51">
        <f t="shared" si="407"/>
        <v>0</v>
      </c>
      <c r="AC3266" s="52">
        <f t="shared" si="408"/>
        <v>604.79999999999995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47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03"/>
        <v>604.79999999999995</v>
      </c>
      <c r="Y3267" s="51">
        <f t="shared" si="404"/>
        <v>0</v>
      </c>
      <c r="Z3267" s="51">
        <f t="shared" si="405"/>
        <v>0</v>
      </c>
      <c r="AA3267" s="51">
        <f t="shared" si="406"/>
        <v>0</v>
      </c>
      <c r="AB3267" s="51">
        <f t="shared" si="407"/>
        <v>0</v>
      </c>
      <c r="AC3267" s="52">
        <f t="shared" si="408"/>
        <v>604.79999999999995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47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03"/>
        <v>604.79999999999995</v>
      </c>
      <c r="Y3268" s="51">
        <f t="shared" si="404"/>
        <v>0</v>
      </c>
      <c r="Z3268" s="51">
        <f t="shared" si="405"/>
        <v>0</v>
      </c>
      <c r="AA3268" s="51">
        <f t="shared" si="406"/>
        <v>0</v>
      </c>
      <c r="AB3268" s="51">
        <f t="shared" si="407"/>
        <v>0</v>
      </c>
      <c r="AC3268" s="52">
        <f t="shared" si="408"/>
        <v>604.79999999999995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47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03"/>
        <v>206.55</v>
      </c>
      <c r="Y3269" s="51">
        <f t="shared" si="404"/>
        <v>498.15000000000003</v>
      </c>
      <c r="Z3269" s="51">
        <f t="shared" si="405"/>
        <v>0</v>
      </c>
      <c r="AA3269" s="51">
        <f t="shared" si="406"/>
        <v>0</v>
      </c>
      <c r="AB3269" s="51">
        <f t="shared" si="407"/>
        <v>0</v>
      </c>
      <c r="AC3269" s="52">
        <f t="shared" si="408"/>
        <v>704.7</v>
      </c>
      <c r="AD3269" s="53">
        <f>(ROUND(AC3269-AC3263,1)/AC3263)</f>
        <v>0.16517857142857145</v>
      </c>
      <c r="AE3269" s="44"/>
      <c r="AF3269" s="45"/>
    </row>
    <row r="3270" spans="1:32" x14ac:dyDescent="0.25">
      <c r="A3270" s="46" t="s">
        <v>35</v>
      </c>
      <c r="B3270" s="47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03"/>
        <v>206.55</v>
      </c>
      <c r="Y3270" s="51">
        <f t="shared" si="404"/>
        <v>0</v>
      </c>
      <c r="Z3270" s="51">
        <f t="shared" si="405"/>
        <v>498.15000000000003</v>
      </c>
      <c r="AA3270" s="51">
        <f t="shared" si="406"/>
        <v>0</v>
      </c>
      <c r="AB3270" s="51">
        <f t="shared" si="407"/>
        <v>0</v>
      </c>
      <c r="AC3270" s="52">
        <f t="shared" si="408"/>
        <v>704.7</v>
      </c>
      <c r="AD3270" s="53">
        <f>(ROUND(AC3270-AC3263,1)/AC3263)</f>
        <v>0.16517857142857145</v>
      </c>
      <c r="AE3270" s="44"/>
      <c r="AF3270" s="45"/>
    </row>
    <row r="3271" spans="1:32" x14ac:dyDescent="0.25">
      <c r="A3271" s="46" t="s">
        <v>36</v>
      </c>
      <c r="B3271" s="47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03"/>
        <v>206.55</v>
      </c>
      <c r="Y3271" s="51">
        <f t="shared" si="404"/>
        <v>0</v>
      </c>
      <c r="Z3271" s="51">
        <f t="shared" si="405"/>
        <v>0</v>
      </c>
      <c r="AA3271" s="51">
        <f t="shared" si="406"/>
        <v>498.15000000000003</v>
      </c>
      <c r="AB3271" s="51">
        <f t="shared" si="407"/>
        <v>0</v>
      </c>
      <c r="AC3271" s="52">
        <f t="shared" si="408"/>
        <v>704.7</v>
      </c>
      <c r="AD3271" s="53">
        <f>(ROUND(AC3271-AC3263,1)/AC3263)</f>
        <v>0.16517857142857145</v>
      </c>
      <c r="AE3271" s="44"/>
      <c r="AF3271" s="45"/>
    </row>
    <row r="3272" spans="1:32" x14ac:dyDescent="0.25">
      <c r="A3272" s="46" t="s">
        <v>37</v>
      </c>
      <c r="B3272" s="47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03"/>
        <v>206.55</v>
      </c>
      <c r="Y3272" s="51">
        <f t="shared" si="404"/>
        <v>0</v>
      </c>
      <c r="Z3272" s="51">
        <f t="shared" si="405"/>
        <v>0</v>
      </c>
      <c r="AA3272" s="51">
        <f t="shared" si="406"/>
        <v>0</v>
      </c>
      <c r="AB3272" s="51">
        <f t="shared" si="407"/>
        <v>498.15000000000003</v>
      </c>
      <c r="AC3272" s="52">
        <f t="shared" si="408"/>
        <v>704.7</v>
      </c>
      <c r="AD3272" s="53">
        <f>(ROUND(AC3272-AC3263,1)/AC3263)</f>
        <v>0.16517857142857145</v>
      </c>
      <c r="AE3272" s="44"/>
      <c r="AF3272" s="45"/>
    </row>
    <row r="3273" spans="1:32" x14ac:dyDescent="0.25">
      <c r="A3273" s="46" t="s">
        <v>38</v>
      </c>
      <c r="B3273" s="47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92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447.12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03"/>
        <v>690.12</v>
      </c>
      <c r="Y3273" s="51">
        <f t="shared" si="404"/>
        <v>0</v>
      </c>
      <c r="Z3273" s="51">
        <f t="shared" si="405"/>
        <v>0</v>
      </c>
      <c r="AA3273" s="51">
        <f t="shared" si="406"/>
        <v>0</v>
      </c>
      <c r="AB3273" s="51">
        <f t="shared" si="407"/>
        <v>0</v>
      </c>
      <c r="AC3273" s="52">
        <f t="shared" si="408"/>
        <v>690.1</v>
      </c>
      <c r="AD3273" s="53">
        <f>(ROUND(AC3273-AC3263,1)/AC3263)</f>
        <v>0.1410383597883598</v>
      </c>
      <c r="AE3273" s="44"/>
      <c r="AF3273" s="45"/>
    </row>
    <row r="3274" spans="1:32" x14ac:dyDescent="0.25">
      <c r="A3274" s="46" t="s">
        <v>39</v>
      </c>
      <c r="B3274" s="47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03"/>
        <v>729.00000000000011</v>
      </c>
      <c r="Y3274" s="51">
        <f t="shared" si="404"/>
        <v>0</v>
      </c>
      <c r="Z3274" s="51">
        <f t="shared" si="405"/>
        <v>0</v>
      </c>
      <c r="AA3274" s="51">
        <f t="shared" si="406"/>
        <v>0</v>
      </c>
      <c r="AB3274" s="51">
        <f t="shared" si="407"/>
        <v>0</v>
      </c>
      <c r="AC3274" s="52">
        <f t="shared" si="408"/>
        <v>729</v>
      </c>
      <c r="AD3274" s="53">
        <f>(ROUND(AC3274-AC3263,1)/AC3263)</f>
        <v>0.20535714285714288</v>
      </c>
      <c r="AE3274" s="44"/>
      <c r="AF3274" s="45"/>
    </row>
    <row r="3275" spans="1:32" x14ac:dyDescent="0.25">
      <c r="A3275" s="46"/>
      <c r="B3275" s="47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03"/>
        <v>729.00000000000011</v>
      </c>
      <c r="Y3275" s="51">
        <f t="shared" si="404"/>
        <v>0</v>
      </c>
      <c r="Z3275" s="51">
        <f t="shared" si="405"/>
        <v>0</v>
      </c>
      <c r="AA3275" s="51">
        <f t="shared" si="406"/>
        <v>0</v>
      </c>
      <c r="AB3275" s="51">
        <f t="shared" si="407"/>
        <v>0</v>
      </c>
      <c r="AC3275" s="52">
        <f t="shared" si="408"/>
        <v>729</v>
      </c>
      <c r="AD3275" s="53">
        <f>(ROUND(AC3275-AC3263,1)/AC3263)</f>
        <v>0.20535714285714288</v>
      </c>
      <c r="AE3275" s="44"/>
      <c r="AF3275" s="45"/>
    </row>
    <row r="3276" spans="1:32" x14ac:dyDescent="0.25">
      <c r="A3276" s="46"/>
      <c r="B3276" s="47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50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449.55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03"/>
        <v>692.55000000000007</v>
      </c>
      <c r="Y3276" s="51">
        <f t="shared" si="404"/>
        <v>0</v>
      </c>
      <c r="Z3276" s="51">
        <f t="shared" si="405"/>
        <v>0</v>
      </c>
      <c r="AA3276" s="51">
        <f t="shared" si="406"/>
        <v>0</v>
      </c>
      <c r="AB3276" s="51">
        <f t="shared" si="407"/>
        <v>0</v>
      </c>
      <c r="AC3276" s="52">
        <f t="shared" si="408"/>
        <v>692.6</v>
      </c>
      <c r="AD3276" s="53">
        <f>(ROUND(AC3276-AC3263,1)/AC3263)</f>
        <v>0.14517195767195767</v>
      </c>
      <c r="AE3276" s="44"/>
      <c r="AF3276" s="45"/>
    </row>
    <row r="3277" spans="1:32" x14ac:dyDescent="0.25">
      <c r="A3277" s="46"/>
      <c r="B3277" s="47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03"/>
        <v>753.30000000000007</v>
      </c>
      <c r="Y3277" s="51">
        <f t="shared" si="404"/>
        <v>0</v>
      </c>
      <c r="Z3277" s="51">
        <f t="shared" si="405"/>
        <v>0</v>
      </c>
      <c r="AA3277" s="51">
        <f t="shared" si="406"/>
        <v>0</v>
      </c>
      <c r="AB3277" s="51">
        <f t="shared" si="407"/>
        <v>0</v>
      </c>
      <c r="AC3277" s="52">
        <f t="shared" si="408"/>
        <v>753.3</v>
      </c>
      <c r="AD3277" s="53">
        <f>(ROUND(AC3277-AC3263,1)/AC3263)</f>
        <v>0.2455357142857143</v>
      </c>
      <c r="AE3277" s="44"/>
      <c r="AF3277" s="45"/>
    </row>
    <row r="3278" spans="1:32" x14ac:dyDescent="0.25">
      <c r="A3278" s="54" t="s">
        <v>19</v>
      </c>
      <c r="B3278" s="55" t="s">
        <v>276</v>
      </c>
      <c r="C3278" s="38" t="s">
        <v>4</v>
      </c>
      <c r="D3278" s="39">
        <v>180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10</v>
      </c>
      <c r="K3278" s="40">
        <v>0</v>
      </c>
      <c r="L3278" s="40">
        <v>0</v>
      </c>
      <c r="M3278" s="40">
        <v>0</v>
      </c>
      <c r="N3278" s="41">
        <f>D3278*$D$3</f>
        <v>251.99999999999997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352.79999999999995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03"/>
        <v>604.79999999999995</v>
      </c>
      <c r="Y3278" s="41">
        <f t="shared" si="404"/>
        <v>0</v>
      </c>
      <c r="Z3278" s="41">
        <f t="shared" si="405"/>
        <v>0</v>
      </c>
      <c r="AA3278" s="41">
        <f t="shared" si="406"/>
        <v>0</v>
      </c>
      <c r="AB3278" s="41">
        <f t="shared" si="407"/>
        <v>0</v>
      </c>
      <c r="AC3278" s="42">
        <f t="shared" si="408"/>
        <v>604.79999999999995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56">
        <v>28</v>
      </c>
      <c r="C3279" s="48" t="s">
        <v>5</v>
      </c>
      <c r="D3279" s="49">
        <v>180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25</v>
      </c>
      <c r="K3279" s="50">
        <v>0</v>
      </c>
      <c r="L3279" s="50">
        <v>0</v>
      </c>
      <c r="M3279" s="50">
        <v>0</v>
      </c>
      <c r="N3279" s="51">
        <f>D3279*$D$4</f>
        <v>243.00000000000003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486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03"/>
        <v>729</v>
      </c>
      <c r="Y3279" s="51">
        <f t="shared" si="404"/>
        <v>0</v>
      </c>
      <c r="Z3279" s="51">
        <f t="shared" si="405"/>
        <v>0</v>
      </c>
      <c r="AA3279" s="51">
        <f t="shared" si="406"/>
        <v>0</v>
      </c>
      <c r="AB3279" s="51">
        <f t="shared" si="407"/>
        <v>0</v>
      </c>
      <c r="AC3279" s="52">
        <f t="shared" si="408"/>
        <v>729</v>
      </c>
      <c r="AD3279" s="53">
        <f>(ROUND(AC3279-AC3278,1)/AC3278)</f>
        <v>0.20535714285714288</v>
      </c>
      <c r="AE3279" s="44"/>
      <c r="AF3279" s="45"/>
    </row>
    <row r="3280" spans="1:32" x14ac:dyDescent="0.25">
      <c r="A3280" s="46" t="s">
        <v>30</v>
      </c>
      <c r="B3280" s="56">
        <v>0</v>
      </c>
      <c r="C3280" s="48" t="s">
        <v>6</v>
      </c>
      <c r="D3280" s="49">
        <v>180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10</v>
      </c>
      <c r="K3280" s="50">
        <v>0</v>
      </c>
      <c r="L3280" s="50">
        <v>0</v>
      </c>
      <c r="M3280" s="50">
        <v>0</v>
      </c>
      <c r="N3280" s="51">
        <f>D3280*$D$5</f>
        <v>251.99999999999997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352.79999999999995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03"/>
        <v>604.79999999999995</v>
      </c>
      <c r="Y3280" s="51">
        <f t="shared" si="404"/>
        <v>0</v>
      </c>
      <c r="Z3280" s="51">
        <f t="shared" si="405"/>
        <v>0</v>
      </c>
      <c r="AA3280" s="51">
        <f t="shared" si="406"/>
        <v>0</v>
      </c>
      <c r="AB3280" s="51">
        <f t="shared" si="407"/>
        <v>0</v>
      </c>
      <c r="AC3280" s="52">
        <f t="shared" si="408"/>
        <v>604.79999999999995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6">
        <v>0</v>
      </c>
      <c r="C3281" s="48" t="s">
        <v>7</v>
      </c>
      <c r="D3281" s="49">
        <v>180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10</v>
      </c>
      <c r="K3281" s="50">
        <v>0</v>
      </c>
      <c r="L3281" s="50">
        <v>0</v>
      </c>
      <c r="M3281" s="50">
        <v>0</v>
      </c>
      <c r="N3281" s="51">
        <f>D3281*$D$6</f>
        <v>251.99999999999997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352.79999999999995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03"/>
        <v>604.79999999999995</v>
      </c>
      <c r="Y3281" s="51">
        <f t="shared" si="404"/>
        <v>0</v>
      </c>
      <c r="Z3281" s="51">
        <f t="shared" si="405"/>
        <v>0</v>
      </c>
      <c r="AA3281" s="51">
        <f t="shared" si="406"/>
        <v>0</v>
      </c>
      <c r="AB3281" s="51">
        <f t="shared" si="407"/>
        <v>0</v>
      </c>
      <c r="AC3281" s="52">
        <f t="shared" si="408"/>
        <v>604.79999999999995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6">
        <v>0</v>
      </c>
      <c r="C3282" s="48" t="s">
        <v>8</v>
      </c>
      <c r="D3282" s="49">
        <v>180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10</v>
      </c>
      <c r="K3282" s="50">
        <v>0</v>
      </c>
      <c r="L3282" s="50">
        <v>0</v>
      </c>
      <c r="M3282" s="50">
        <v>0</v>
      </c>
      <c r="N3282" s="51">
        <f>D3282*$D$7</f>
        <v>251.99999999999997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352.79999999999995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03"/>
        <v>604.79999999999995</v>
      </c>
      <c r="Y3282" s="51">
        <f t="shared" si="404"/>
        <v>0</v>
      </c>
      <c r="Z3282" s="51">
        <f t="shared" si="405"/>
        <v>0</v>
      </c>
      <c r="AA3282" s="51">
        <f t="shared" si="406"/>
        <v>0</v>
      </c>
      <c r="AB3282" s="51">
        <f t="shared" si="407"/>
        <v>0</v>
      </c>
      <c r="AC3282" s="52">
        <f t="shared" si="408"/>
        <v>604.79999999999995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6"/>
      <c r="C3283" s="48" t="s">
        <v>9</v>
      </c>
      <c r="D3283" s="49">
        <v>180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10</v>
      </c>
      <c r="K3283" s="50">
        <v>0</v>
      </c>
      <c r="L3283" s="50">
        <v>0</v>
      </c>
      <c r="M3283" s="50">
        <v>0</v>
      </c>
      <c r="N3283" s="51">
        <f>D3283*$D$8</f>
        <v>251.99999999999997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352.79999999999995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03"/>
        <v>604.79999999999995</v>
      </c>
      <c r="Y3283" s="51">
        <f t="shared" si="404"/>
        <v>0</v>
      </c>
      <c r="Z3283" s="51">
        <f t="shared" si="405"/>
        <v>0</v>
      </c>
      <c r="AA3283" s="51">
        <f t="shared" si="406"/>
        <v>0</v>
      </c>
      <c r="AB3283" s="51">
        <f t="shared" si="407"/>
        <v>0</v>
      </c>
      <c r="AC3283" s="52">
        <f t="shared" si="408"/>
        <v>604.79999999999995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6"/>
      <c r="C3284" s="48" t="s">
        <v>10</v>
      </c>
      <c r="D3284" s="49">
        <v>90</v>
      </c>
      <c r="E3284" s="49">
        <v>180</v>
      </c>
      <c r="F3284" s="49">
        <v>0</v>
      </c>
      <c r="G3284" s="49">
        <v>0</v>
      </c>
      <c r="H3284" s="49">
        <v>0</v>
      </c>
      <c r="I3284" s="50">
        <v>60</v>
      </c>
      <c r="J3284" s="50">
        <v>10</v>
      </c>
      <c r="K3284" s="50">
        <v>75</v>
      </c>
      <c r="L3284" s="50">
        <v>0</v>
      </c>
      <c r="M3284" s="50">
        <v>0</v>
      </c>
      <c r="N3284" s="51">
        <f>D3284*$D$9</f>
        <v>121.50000000000001</v>
      </c>
      <c r="O3284" s="51">
        <f>E3284*$E$9</f>
        <v>243.00000000000003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85.050000000000011</v>
      </c>
      <c r="T3284" s="51">
        <f>(O3284/100)*(K3284*$K$9)</f>
        <v>255.15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03"/>
        <v>206.55</v>
      </c>
      <c r="Y3284" s="51">
        <f t="shared" si="404"/>
        <v>498.15000000000003</v>
      </c>
      <c r="Z3284" s="51">
        <f t="shared" si="405"/>
        <v>0</v>
      </c>
      <c r="AA3284" s="51">
        <f t="shared" si="406"/>
        <v>0</v>
      </c>
      <c r="AB3284" s="51">
        <f t="shared" si="407"/>
        <v>0</v>
      </c>
      <c r="AC3284" s="52">
        <f t="shared" si="408"/>
        <v>704.7</v>
      </c>
      <c r="AD3284" s="53">
        <f>(ROUND(AC3284-AC3278,1)/AC3278)</f>
        <v>0.16517857142857145</v>
      </c>
      <c r="AE3284" s="44"/>
      <c r="AF3284" s="45"/>
    </row>
    <row r="3285" spans="1:32" x14ac:dyDescent="0.25">
      <c r="A3285" s="46" t="s">
        <v>35</v>
      </c>
      <c r="B3285" s="56"/>
      <c r="C3285" s="48" t="s">
        <v>11</v>
      </c>
      <c r="D3285" s="49">
        <v>90</v>
      </c>
      <c r="E3285" s="49">
        <v>0</v>
      </c>
      <c r="F3285" s="49">
        <v>180</v>
      </c>
      <c r="G3285" s="49">
        <v>0</v>
      </c>
      <c r="H3285" s="49">
        <v>0</v>
      </c>
      <c r="I3285" s="50">
        <v>60</v>
      </c>
      <c r="J3285" s="50">
        <v>10</v>
      </c>
      <c r="K3285" s="50">
        <v>37.5</v>
      </c>
      <c r="L3285" s="50">
        <v>37.5</v>
      </c>
      <c r="M3285" s="50">
        <v>0</v>
      </c>
      <c r="N3285" s="51">
        <f>D3285*$D$10</f>
        <v>121.50000000000001</v>
      </c>
      <c r="O3285" s="51">
        <f>E3285*$E$10</f>
        <v>0</v>
      </c>
      <c r="P3285" s="51">
        <f>F3285*$F$10</f>
        <v>243.00000000000003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85.050000000000011</v>
      </c>
      <c r="T3285" s="51">
        <f>(O3285/100)*(K3285*$J$10)</f>
        <v>0</v>
      </c>
      <c r="U3285" s="51">
        <f>(P3285/100)*(K3285*$K$10)+(P3285/100)*(L3285*$L$10)</f>
        <v>255.15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03"/>
        <v>206.55</v>
      </c>
      <c r="Y3285" s="51">
        <f t="shared" si="404"/>
        <v>0</v>
      </c>
      <c r="Z3285" s="51">
        <f t="shared" si="405"/>
        <v>498.15000000000003</v>
      </c>
      <c r="AA3285" s="51">
        <f t="shared" si="406"/>
        <v>0</v>
      </c>
      <c r="AB3285" s="51">
        <f t="shared" si="407"/>
        <v>0</v>
      </c>
      <c r="AC3285" s="52">
        <f t="shared" si="408"/>
        <v>704.7</v>
      </c>
      <c r="AD3285" s="53">
        <f>(ROUND(AC3285-AC3278,1)/AC3278)</f>
        <v>0.16517857142857145</v>
      </c>
      <c r="AE3285" s="44"/>
      <c r="AF3285" s="45"/>
    </row>
    <row r="3286" spans="1:32" x14ac:dyDescent="0.25">
      <c r="A3286" s="46" t="s">
        <v>36</v>
      </c>
      <c r="B3286" s="56"/>
      <c r="C3286" s="48" t="s">
        <v>12</v>
      </c>
      <c r="D3286" s="49">
        <v>90</v>
      </c>
      <c r="E3286" s="49">
        <v>0</v>
      </c>
      <c r="F3286" s="49">
        <v>0</v>
      </c>
      <c r="G3286" s="49">
        <v>180</v>
      </c>
      <c r="H3286" s="49">
        <v>0</v>
      </c>
      <c r="I3286" s="50">
        <v>60</v>
      </c>
      <c r="J3286" s="50">
        <v>10</v>
      </c>
      <c r="K3286" s="50">
        <v>0</v>
      </c>
      <c r="L3286" s="50">
        <v>75</v>
      </c>
      <c r="M3286" s="50">
        <v>0</v>
      </c>
      <c r="N3286" s="51">
        <f>D3286*$D$11</f>
        <v>121.50000000000001</v>
      </c>
      <c r="O3286" s="51">
        <f>E3286*$E$11</f>
        <v>0</v>
      </c>
      <c r="P3286" s="51">
        <f>F3286*$F$11</f>
        <v>0</v>
      </c>
      <c r="Q3286" s="51">
        <f>G3286*$G$11</f>
        <v>243.00000000000003</v>
      </c>
      <c r="R3286" s="51">
        <f>H3286*$H$11</f>
        <v>0</v>
      </c>
      <c r="S3286" s="51">
        <f>(N3286/100)*(I3286*$I$11)+(N3286/100)*(J3286*$J$11)</f>
        <v>85.050000000000011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255.15</v>
      </c>
      <c r="W3286" s="51">
        <f>(R3286/100)*(K3286*$K$11)+(R3286/100)*(L3286*$L$11)</f>
        <v>0</v>
      </c>
      <c r="X3286" s="51">
        <f t="shared" si="403"/>
        <v>206.55</v>
      </c>
      <c r="Y3286" s="51">
        <f t="shared" si="404"/>
        <v>0</v>
      </c>
      <c r="Z3286" s="51">
        <f t="shared" si="405"/>
        <v>0</v>
      </c>
      <c r="AA3286" s="51">
        <f t="shared" si="406"/>
        <v>498.15000000000003</v>
      </c>
      <c r="AB3286" s="51">
        <f t="shared" si="407"/>
        <v>0</v>
      </c>
      <c r="AC3286" s="52">
        <f t="shared" si="408"/>
        <v>704.7</v>
      </c>
      <c r="AD3286" s="53">
        <f>(ROUND(AC3286-AC3278,1)/AC3278)</f>
        <v>0.16517857142857145</v>
      </c>
      <c r="AE3286" s="44"/>
      <c r="AF3286" s="45"/>
    </row>
    <row r="3287" spans="1:32" x14ac:dyDescent="0.25">
      <c r="A3287" s="46" t="s">
        <v>37</v>
      </c>
      <c r="B3287" s="56"/>
      <c r="C3287" s="48" t="s">
        <v>13</v>
      </c>
      <c r="D3287" s="49">
        <v>90</v>
      </c>
      <c r="E3287" s="49">
        <v>0</v>
      </c>
      <c r="F3287" s="49">
        <v>0</v>
      </c>
      <c r="G3287" s="49">
        <v>0</v>
      </c>
      <c r="H3287" s="49">
        <v>180</v>
      </c>
      <c r="I3287" s="50">
        <v>60</v>
      </c>
      <c r="J3287" s="50">
        <v>10</v>
      </c>
      <c r="K3287" s="50">
        <v>37.5</v>
      </c>
      <c r="L3287" s="50">
        <v>37.5</v>
      </c>
      <c r="M3287" s="50">
        <v>0</v>
      </c>
      <c r="N3287" s="51">
        <f>D3287*$D$12</f>
        <v>121.50000000000001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243.00000000000003</v>
      </c>
      <c r="S3287" s="51">
        <f>(N3287/100)*(I3287*$I$12)+(N3287/100)*(J3287*$J$12)</f>
        <v>85.050000000000011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255.15</v>
      </c>
      <c r="X3287" s="51">
        <f t="shared" si="403"/>
        <v>206.55</v>
      </c>
      <c r="Y3287" s="51">
        <f t="shared" si="404"/>
        <v>0</v>
      </c>
      <c r="Z3287" s="51">
        <f t="shared" si="405"/>
        <v>0</v>
      </c>
      <c r="AA3287" s="51">
        <f t="shared" si="406"/>
        <v>0</v>
      </c>
      <c r="AB3287" s="51">
        <f t="shared" si="407"/>
        <v>498.15000000000003</v>
      </c>
      <c r="AC3287" s="52">
        <f t="shared" si="408"/>
        <v>704.7</v>
      </c>
      <c r="AD3287" s="53">
        <f>(ROUND(AC3287-AC3278,1)/AC3278)</f>
        <v>0.16517857142857145</v>
      </c>
      <c r="AE3287" s="44"/>
      <c r="AF3287" s="45"/>
    </row>
    <row r="3288" spans="1:32" x14ac:dyDescent="0.25">
      <c r="A3288" s="46" t="s">
        <v>38</v>
      </c>
      <c r="B3288" s="56"/>
      <c r="C3288" s="48" t="s">
        <v>14</v>
      </c>
      <c r="D3288" s="49">
        <v>180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86</v>
      </c>
      <c r="N3288" s="51">
        <f>D3288*$D$13</f>
        <v>243.00000000000003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417.96000000000004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03"/>
        <v>660.96</v>
      </c>
      <c r="Y3288" s="51">
        <f t="shared" si="404"/>
        <v>0</v>
      </c>
      <c r="Z3288" s="51">
        <f t="shared" si="405"/>
        <v>0</v>
      </c>
      <c r="AA3288" s="51">
        <f t="shared" si="406"/>
        <v>0</v>
      </c>
      <c r="AB3288" s="51">
        <f t="shared" si="407"/>
        <v>0</v>
      </c>
      <c r="AC3288" s="52">
        <f t="shared" si="408"/>
        <v>661</v>
      </c>
      <c r="AD3288" s="53">
        <f>(ROUND(AC3288-AC3278,1)/AC3278)</f>
        <v>9.2923280423280435E-2</v>
      </c>
      <c r="AE3288" s="44"/>
      <c r="AF3288" s="45"/>
    </row>
    <row r="3289" spans="1:32" x14ac:dyDescent="0.25">
      <c r="A3289" s="46" t="s">
        <v>39</v>
      </c>
      <c r="B3289" s="56"/>
      <c r="C3289" s="48" t="s">
        <v>15</v>
      </c>
      <c r="D3289" s="49">
        <v>180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10</v>
      </c>
      <c r="K3289" s="50">
        <v>65</v>
      </c>
      <c r="L3289" s="50">
        <v>0</v>
      </c>
      <c r="M3289" s="50">
        <v>0</v>
      </c>
      <c r="N3289" s="51">
        <f>D3289*$D$14</f>
        <v>243.00000000000003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486.00000000000006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03"/>
        <v>729.00000000000011</v>
      </c>
      <c r="Y3289" s="51">
        <f t="shared" si="404"/>
        <v>0</v>
      </c>
      <c r="Z3289" s="51">
        <f t="shared" si="405"/>
        <v>0</v>
      </c>
      <c r="AA3289" s="51">
        <f t="shared" si="406"/>
        <v>0</v>
      </c>
      <c r="AB3289" s="51">
        <f t="shared" si="407"/>
        <v>0</v>
      </c>
      <c r="AC3289" s="52">
        <f t="shared" si="408"/>
        <v>729</v>
      </c>
      <c r="AD3289" s="53">
        <f>(ROUND(AC3289-AC3278,1)/AC3278)</f>
        <v>0.20535714285714288</v>
      </c>
      <c r="AE3289" s="44"/>
      <c r="AF3289" s="45"/>
    </row>
    <row r="3290" spans="1:32" x14ac:dyDescent="0.25">
      <c r="A3290" s="46"/>
      <c r="B3290" s="56"/>
      <c r="C3290" s="48" t="s">
        <v>16</v>
      </c>
      <c r="D3290" s="49">
        <v>180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10</v>
      </c>
      <c r="K3290" s="50">
        <v>0</v>
      </c>
      <c r="L3290" s="50">
        <v>65</v>
      </c>
      <c r="M3290" s="50">
        <v>0</v>
      </c>
      <c r="N3290" s="51">
        <f>D3290*$D$15</f>
        <v>243.00000000000003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486.00000000000006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03"/>
        <v>729.00000000000011</v>
      </c>
      <c r="Y3290" s="51">
        <f t="shared" si="404"/>
        <v>0</v>
      </c>
      <c r="Z3290" s="51">
        <f t="shared" si="405"/>
        <v>0</v>
      </c>
      <c r="AA3290" s="51">
        <f t="shared" si="406"/>
        <v>0</v>
      </c>
      <c r="AB3290" s="51">
        <f t="shared" si="407"/>
        <v>0</v>
      </c>
      <c r="AC3290" s="52">
        <f t="shared" si="408"/>
        <v>729</v>
      </c>
      <c r="AD3290" s="53">
        <f>(ROUND(AC3290-AC3278,1)/AC3278)</f>
        <v>0.20535714285714288</v>
      </c>
      <c r="AE3290" s="44"/>
      <c r="AF3290" s="45"/>
    </row>
    <row r="3291" spans="1:32" x14ac:dyDescent="0.25">
      <c r="A3291" s="46"/>
      <c r="B3291" s="56"/>
      <c r="C3291" s="48" t="s">
        <v>17</v>
      </c>
      <c r="D3291" s="49">
        <v>180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45</v>
      </c>
      <c r="K3291" s="50">
        <v>0</v>
      </c>
      <c r="L3291" s="50">
        <v>0</v>
      </c>
      <c r="M3291" s="50">
        <v>0</v>
      </c>
      <c r="N3291" s="51">
        <f>D3291*$D$16</f>
        <v>243.00000000000003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419.17500000000001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03"/>
        <v>662.17500000000007</v>
      </c>
      <c r="Y3291" s="51">
        <f t="shared" si="404"/>
        <v>0</v>
      </c>
      <c r="Z3291" s="51">
        <f t="shared" si="405"/>
        <v>0</v>
      </c>
      <c r="AA3291" s="51">
        <f t="shared" si="406"/>
        <v>0</v>
      </c>
      <c r="AB3291" s="51">
        <f t="shared" si="407"/>
        <v>0</v>
      </c>
      <c r="AC3291" s="52">
        <f t="shared" si="408"/>
        <v>662.2</v>
      </c>
      <c r="AD3291" s="53">
        <f>(ROUND(AC3291-AC3278,1)/AC3278)</f>
        <v>9.4907407407407413E-2</v>
      </c>
      <c r="AE3291" s="44"/>
      <c r="AF3291" s="45"/>
    </row>
    <row r="3292" spans="1:32" x14ac:dyDescent="0.25">
      <c r="A3292" s="46"/>
      <c r="B3292" s="56"/>
      <c r="C3292" s="48" t="s">
        <v>18</v>
      </c>
      <c r="D3292" s="49">
        <v>180</v>
      </c>
      <c r="E3292" s="49">
        <v>0</v>
      </c>
      <c r="F3292" s="49">
        <v>0</v>
      </c>
      <c r="G3292" s="49">
        <v>0</v>
      </c>
      <c r="H3292" s="49">
        <v>0</v>
      </c>
      <c r="I3292" s="50">
        <v>80</v>
      </c>
      <c r="J3292" s="50">
        <v>10</v>
      </c>
      <c r="K3292" s="50">
        <v>0</v>
      </c>
      <c r="L3292" s="50">
        <v>0</v>
      </c>
      <c r="M3292" s="50">
        <v>0</v>
      </c>
      <c r="N3292" s="51">
        <f>D3292*$D$17</f>
        <v>243.00000000000003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510.30000000000007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03"/>
        <v>753.30000000000007</v>
      </c>
      <c r="Y3292" s="51">
        <f t="shared" si="404"/>
        <v>0</v>
      </c>
      <c r="Z3292" s="51">
        <f t="shared" si="405"/>
        <v>0</v>
      </c>
      <c r="AA3292" s="51">
        <f t="shared" si="406"/>
        <v>0</v>
      </c>
      <c r="AB3292" s="51">
        <f t="shared" si="407"/>
        <v>0</v>
      </c>
      <c r="AC3292" s="52">
        <f t="shared" si="408"/>
        <v>753.3</v>
      </c>
      <c r="AD3292" s="53">
        <f>(ROUND(AC3292-AC3278,1)/AC3278)</f>
        <v>0.2455357142857143</v>
      </c>
      <c r="AE3292" s="44"/>
      <c r="AF3292" s="45"/>
    </row>
    <row r="3293" spans="1:32" x14ac:dyDescent="0.25">
      <c r="A3293" s="54" t="s">
        <v>19</v>
      </c>
      <c r="B3293" s="37" t="s">
        <v>277</v>
      </c>
      <c r="C3293" s="38" t="s">
        <v>4</v>
      </c>
      <c r="D3293" s="39">
        <v>200</v>
      </c>
      <c r="E3293" s="39">
        <v>0</v>
      </c>
      <c r="F3293" s="39">
        <v>0</v>
      </c>
      <c r="G3293" s="39">
        <v>0</v>
      </c>
      <c r="H3293" s="39">
        <v>0</v>
      </c>
      <c r="I3293" s="40">
        <v>60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280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336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03"/>
        <v>616</v>
      </c>
      <c r="Y3293" s="41">
        <f t="shared" si="404"/>
        <v>0</v>
      </c>
      <c r="Z3293" s="41">
        <f t="shared" si="405"/>
        <v>0</v>
      </c>
      <c r="AA3293" s="41">
        <f t="shared" si="406"/>
        <v>0</v>
      </c>
      <c r="AB3293" s="41">
        <f t="shared" si="407"/>
        <v>0</v>
      </c>
      <c r="AC3293" s="42">
        <f t="shared" si="408"/>
        <v>616</v>
      </c>
      <c r="AD3293" s="43">
        <v>0</v>
      </c>
      <c r="AE3293" s="44"/>
      <c r="AF3293" s="45"/>
    </row>
    <row r="3294" spans="1:32" x14ac:dyDescent="0.25">
      <c r="A3294" s="46" t="s">
        <v>29</v>
      </c>
      <c r="B3294" s="47">
        <v>25</v>
      </c>
      <c r="C3294" s="48" t="s">
        <v>5</v>
      </c>
      <c r="D3294" s="49">
        <v>200</v>
      </c>
      <c r="E3294" s="49">
        <v>0</v>
      </c>
      <c r="F3294" s="49">
        <v>0</v>
      </c>
      <c r="G3294" s="49">
        <v>0</v>
      </c>
      <c r="H3294" s="49">
        <v>0</v>
      </c>
      <c r="I3294" s="50">
        <v>75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270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459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03"/>
        <v>729</v>
      </c>
      <c r="Y3294" s="51">
        <f t="shared" si="404"/>
        <v>0</v>
      </c>
      <c r="Z3294" s="51">
        <f t="shared" si="405"/>
        <v>0</v>
      </c>
      <c r="AA3294" s="51">
        <f t="shared" si="406"/>
        <v>0</v>
      </c>
      <c r="AB3294" s="51">
        <f t="shared" si="407"/>
        <v>0</v>
      </c>
      <c r="AC3294" s="52">
        <f t="shared" si="408"/>
        <v>729</v>
      </c>
      <c r="AD3294" s="53">
        <f>(ROUND(AC3294-AC3293,1)/AC3293)</f>
        <v>0.18344155844155843</v>
      </c>
      <c r="AE3294" s="44"/>
      <c r="AF3294" s="45"/>
    </row>
    <row r="3295" spans="1:32" x14ac:dyDescent="0.25">
      <c r="A3295" s="46" t="s">
        <v>30</v>
      </c>
      <c r="B3295" s="47">
        <v>0</v>
      </c>
      <c r="C3295" s="48" t="s">
        <v>6</v>
      </c>
      <c r="D3295" s="49">
        <v>200</v>
      </c>
      <c r="E3295" s="49">
        <v>0</v>
      </c>
      <c r="F3295" s="49">
        <v>0</v>
      </c>
      <c r="G3295" s="49">
        <v>0</v>
      </c>
      <c r="H3295" s="49">
        <v>0</v>
      </c>
      <c r="I3295" s="50">
        <v>60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280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336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03"/>
        <v>616</v>
      </c>
      <c r="Y3295" s="51">
        <f t="shared" si="404"/>
        <v>0</v>
      </c>
      <c r="Z3295" s="51">
        <f t="shared" si="405"/>
        <v>0</v>
      </c>
      <c r="AA3295" s="51">
        <f t="shared" si="406"/>
        <v>0</v>
      </c>
      <c r="AB3295" s="51">
        <f t="shared" si="407"/>
        <v>0</v>
      </c>
      <c r="AC3295" s="52">
        <f t="shared" si="408"/>
        <v>616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47">
        <v>0</v>
      </c>
      <c r="C3296" s="48" t="s">
        <v>7</v>
      </c>
      <c r="D3296" s="49">
        <v>200</v>
      </c>
      <c r="E3296" s="49">
        <v>0</v>
      </c>
      <c r="F3296" s="49">
        <v>0</v>
      </c>
      <c r="G3296" s="49">
        <v>0</v>
      </c>
      <c r="H3296" s="49">
        <v>0</v>
      </c>
      <c r="I3296" s="50">
        <v>60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280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336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03"/>
        <v>616</v>
      </c>
      <c r="Y3296" s="51">
        <f t="shared" si="404"/>
        <v>0</v>
      </c>
      <c r="Z3296" s="51">
        <f t="shared" si="405"/>
        <v>0</v>
      </c>
      <c r="AA3296" s="51">
        <f t="shared" si="406"/>
        <v>0</v>
      </c>
      <c r="AB3296" s="51">
        <f t="shared" si="407"/>
        <v>0</v>
      </c>
      <c r="AC3296" s="52">
        <f t="shared" si="408"/>
        <v>616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47">
        <v>0</v>
      </c>
      <c r="C3297" s="48" t="s">
        <v>8</v>
      </c>
      <c r="D3297" s="49">
        <v>200</v>
      </c>
      <c r="E3297" s="49">
        <v>0</v>
      </c>
      <c r="F3297" s="49">
        <v>0</v>
      </c>
      <c r="G3297" s="49">
        <v>0</v>
      </c>
      <c r="H3297" s="49">
        <v>0</v>
      </c>
      <c r="I3297" s="50">
        <v>60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280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336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ref="X3297:X3360" si="409">N3297+S3297</f>
        <v>616</v>
      </c>
      <c r="Y3297" s="51">
        <f t="shared" ref="Y3297:Y3360" si="410">O3297+T3297</f>
        <v>0</v>
      </c>
      <c r="Z3297" s="51">
        <f t="shared" ref="Z3297:Z3360" si="411">P3297+U3297</f>
        <v>0</v>
      </c>
      <c r="AA3297" s="51">
        <f t="shared" ref="AA3297:AA3360" si="412">Q3297+V3297</f>
        <v>0</v>
      </c>
      <c r="AB3297" s="51">
        <f t="shared" ref="AB3297:AB3360" si="413">R3297+W3297</f>
        <v>0</v>
      </c>
      <c r="AC3297" s="52">
        <f t="shared" ref="AC3297:AC3360" si="414">ROUND(X3297+Y3297+Z3297+AA3297+AB3297,1)</f>
        <v>616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47"/>
      <c r="C3298" s="48" t="s">
        <v>9</v>
      </c>
      <c r="D3298" s="49">
        <v>200</v>
      </c>
      <c r="E3298" s="49">
        <v>0</v>
      </c>
      <c r="F3298" s="49">
        <v>0</v>
      </c>
      <c r="G3298" s="49">
        <v>0</v>
      </c>
      <c r="H3298" s="49">
        <v>0</v>
      </c>
      <c r="I3298" s="50">
        <v>60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280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336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09"/>
        <v>616</v>
      </c>
      <c r="Y3298" s="51">
        <f t="shared" si="410"/>
        <v>0</v>
      </c>
      <c r="Z3298" s="51">
        <f t="shared" si="411"/>
        <v>0</v>
      </c>
      <c r="AA3298" s="51">
        <f t="shared" si="412"/>
        <v>0</v>
      </c>
      <c r="AB3298" s="51">
        <f t="shared" si="413"/>
        <v>0</v>
      </c>
      <c r="AC3298" s="52">
        <f t="shared" si="414"/>
        <v>616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47"/>
      <c r="C3299" s="48" t="s">
        <v>10</v>
      </c>
      <c r="D3299" s="49">
        <v>100</v>
      </c>
      <c r="E3299" s="49">
        <v>200</v>
      </c>
      <c r="F3299" s="49">
        <v>0</v>
      </c>
      <c r="G3299" s="49">
        <v>0</v>
      </c>
      <c r="H3299" s="49">
        <v>0</v>
      </c>
      <c r="I3299" s="50">
        <v>60</v>
      </c>
      <c r="J3299" s="50">
        <v>0</v>
      </c>
      <c r="K3299" s="50">
        <v>65</v>
      </c>
      <c r="L3299" s="50">
        <v>0</v>
      </c>
      <c r="M3299" s="50">
        <v>0</v>
      </c>
      <c r="N3299" s="51">
        <f>D3299*$D$9</f>
        <v>135</v>
      </c>
      <c r="O3299" s="51">
        <f>E3299*$E$9</f>
        <v>270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81</v>
      </c>
      <c r="T3299" s="51">
        <f>(O3299/100)*(K3299*$K$9)</f>
        <v>245.70000000000002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09"/>
        <v>216</v>
      </c>
      <c r="Y3299" s="51">
        <f t="shared" si="410"/>
        <v>515.70000000000005</v>
      </c>
      <c r="Z3299" s="51">
        <f t="shared" si="411"/>
        <v>0</v>
      </c>
      <c r="AA3299" s="51">
        <f t="shared" si="412"/>
        <v>0</v>
      </c>
      <c r="AB3299" s="51">
        <f t="shared" si="413"/>
        <v>0</v>
      </c>
      <c r="AC3299" s="52">
        <f t="shared" si="414"/>
        <v>731.7</v>
      </c>
      <c r="AD3299" s="53">
        <f>(ROUND(AC3299-AC3293,1)/AC3293)</f>
        <v>0.18782467532467534</v>
      </c>
      <c r="AE3299" s="44"/>
      <c r="AF3299" s="45"/>
    </row>
    <row r="3300" spans="1:32" x14ac:dyDescent="0.25">
      <c r="A3300" s="46" t="s">
        <v>35</v>
      </c>
      <c r="B3300" s="47"/>
      <c r="C3300" s="48" t="s">
        <v>11</v>
      </c>
      <c r="D3300" s="49">
        <v>100</v>
      </c>
      <c r="E3300" s="49">
        <v>0</v>
      </c>
      <c r="F3300" s="49">
        <v>200</v>
      </c>
      <c r="G3300" s="49">
        <v>0</v>
      </c>
      <c r="H3300" s="49">
        <v>0</v>
      </c>
      <c r="I3300" s="50">
        <v>60</v>
      </c>
      <c r="J3300" s="50">
        <v>0</v>
      </c>
      <c r="K3300" s="50">
        <v>32.5</v>
      </c>
      <c r="L3300" s="50">
        <v>32.5</v>
      </c>
      <c r="M3300" s="50">
        <v>0</v>
      </c>
      <c r="N3300" s="51">
        <f>D3300*$D$10</f>
        <v>135</v>
      </c>
      <c r="O3300" s="51">
        <f>E3300*$E$10</f>
        <v>0</v>
      </c>
      <c r="P3300" s="51">
        <f>F3300*$F$10</f>
        <v>270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81</v>
      </c>
      <c r="T3300" s="51">
        <f>(O3300/100)*(K3300*$J$10)</f>
        <v>0</v>
      </c>
      <c r="U3300" s="51">
        <f>(P3300/100)*(K3300*$K$10)+(P3300/100)*(L3300*$L$10)</f>
        <v>245.70000000000002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09"/>
        <v>216</v>
      </c>
      <c r="Y3300" s="51">
        <f t="shared" si="410"/>
        <v>0</v>
      </c>
      <c r="Z3300" s="51">
        <f t="shared" si="411"/>
        <v>515.70000000000005</v>
      </c>
      <c r="AA3300" s="51">
        <f t="shared" si="412"/>
        <v>0</v>
      </c>
      <c r="AB3300" s="51">
        <f t="shared" si="413"/>
        <v>0</v>
      </c>
      <c r="AC3300" s="52">
        <f t="shared" si="414"/>
        <v>731.7</v>
      </c>
      <c r="AD3300" s="53">
        <f>(ROUND(AC3300-AC3293,1)/AC3293)</f>
        <v>0.18782467532467534</v>
      </c>
      <c r="AE3300" s="44"/>
      <c r="AF3300" s="45"/>
    </row>
    <row r="3301" spans="1:32" x14ac:dyDescent="0.25">
      <c r="A3301" s="46" t="s">
        <v>36</v>
      </c>
      <c r="B3301" s="47"/>
      <c r="C3301" s="48" t="s">
        <v>12</v>
      </c>
      <c r="D3301" s="49">
        <v>100</v>
      </c>
      <c r="E3301" s="49">
        <v>0</v>
      </c>
      <c r="F3301" s="49">
        <v>0</v>
      </c>
      <c r="G3301" s="49">
        <v>200</v>
      </c>
      <c r="H3301" s="49">
        <v>0</v>
      </c>
      <c r="I3301" s="50">
        <v>60</v>
      </c>
      <c r="J3301" s="50">
        <v>0</v>
      </c>
      <c r="K3301" s="50">
        <v>0</v>
      </c>
      <c r="L3301" s="50">
        <v>65</v>
      </c>
      <c r="M3301" s="50">
        <v>0</v>
      </c>
      <c r="N3301" s="51">
        <f>D3301*$D$11</f>
        <v>135</v>
      </c>
      <c r="O3301" s="51">
        <f>E3301*$E$11</f>
        <v>0</v>
      </c>
      <c r="P3301" s="51">
        <f>F3301*$F$11</f>
        <v>0</v>
      </c>
      <c r="Q3301" s="51">
        <f>G3301*$G$11</f>
        <v>270</v>
      </c>
      <c r="R3301" s="51">
        <f>H3301*$H$11</f>
        <v>0</v>
      </c>
      <c r="S3301" s="51">
        <f>(N3301/100)*(I3301*$I$11)+(N3301/100)*(J3301*$J$11)</f>
        <v>81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245.70000000000002</v>
      </c>
      <c r="W3301" s="51">
        <f>(R3301/100)*(K3301*$K$11)+(R3301/100)*(L3301*$L$11)</f>
        <v>0</v>
      </c>
      <c r="X3301" s="51">
        <f t="shared" si="409"/>
        <v>216</v>
      </c>
      <c r="Y3301" s="51">
        <f t="shared" si="410"/>
        <v>0</v>
      </c>
      <c r="Z3301" s="51">
        <f t="shared" si="411"/>
        <v>0</v>
      </c>
      <c r="AA3301" s="51">
        <f t="shared" si="412"/>
        <v>515.70000000000005</v>
      </c>
      <c r="AB3301" s="51">
        <f t="shared" si="413"/>
        <v>0</v>
      </c>
      <c r="AC3301" s="52">
        <f t="shared" si="414"/>
        <v>731.7</v>
      </c>
      <c r="AD3301" s="53">
        <f>(ROUND(AC3301-AC3293,1)/AC3293)</f>
        <v>0.18782467532467534</v>
      </c>
      <c r="AE3301" s="44"/>
      <c r="AF3301" s="45"/>
    </row>
    <row r="3302" spans="1:32" x14ac:dyDescent="0.25">
      <c r="A3302" s="46" t="s">
        <v>37</v>
      </c>
      <c r="B3302" s="47"/>
      <c r="C3302" s="48" t="s">
        <v>13</v>
      </c>
      <c r="D3302" s="49">
        <v>100</v>
      </c>
      <c r="E3302" s="49">
        <v>0</v>
      </c>
      <c r="F3302" s="49">
        <v>0</v>
      </c>
      <c r="G3302" s="49">
        <v>0</v>
      </c>
      <c r="H3302" s="49">
        <v>200</v>
      </c>
      <c r="I3302" s="50">
        <v>60</v>
      </c>
      <c r="J3302" s="50">
        <v>0</v>
      </c>
      <c r="K3302" s="50">
        <v>32.5</v>
      </c>
      <c r="L3302" s="50">
        <v>32.5</v>
      </c>
      <c r="M3302" s="50">
        <v>0</v>
      </c>
      <c r="N3302" s="51">
        <f>D3302*$D$12</f>
        <v>135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270</v>
      </c>
      <c r="S3302" s="51">
        <f>(N3302/100)*(I3302*$I$12)+(N3302/100)*(J3302*$J$12)</f>
        <v>81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245.70000000000002</v>
      </c>
      <c r="X3302" s="51">
        <f t="shared" si="409"/>
        <v>216</v>
      </c>
      <c r="Y3302" s="51">
        <f t="shared" si="410"/>
        <v>0</v>
      </c>
      <c r="Z3302" s="51">
        <f t="shared" si="411"/>
        <v>0</v>
      </c>
      <c r="AA3302" s="51">
        <f t="shared" si="412"/>
        <v>0</v>
      </c>
      <c r="AB3302" s="51">
        <f t="shared" si="413"/>
        <v>515.70000000000005</v>
      </c>
      <c r="AC3302" s="52">
        <f t="shared" si="414"/>
        <v>731.7</v>
      </c>
      <c r="AD3302" s="53">
        <f>(ROUND(AC3302-AC3293,1)/AC3293)</f>
        <v>0.18782467532467534</v>
      </c>
      <c r="AE3302" s="44"/>
      <c r="AF3302" s="45"/>
    </row>
    <row r="3303" spans="1:32" x14ac:dyDescent="0.25">
      <c r="A3303" s="46" t="s">
        <v>38</v>
      </c>
      <c r="B3303" s="47"/>
      <c r="C3303" s="48" t="s">
        <v>14</v>
      </c>
      <c r="D3303" s="49">
        <v>200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80</v>
      </c>
      <c r="N3303" s="51">
        <f>D3303*$D$13</f>
        <v>270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432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09"/>
        <v>702</v>
      </c>
      <c r="Y3303" s="51">
        <f t="shared" si="410"/>
        <v>0</v>
      </c>
      <c r="Z3303" s="51">
        <f t="shared" si="411"/>
        <v>0</v>
      </c>
      <c r="AA3303" s="51">
        <f t="shared" si="412"/>
        <v>0</v>
      </c>
      <c r="AB3303" s="51">
        <f t="shared" si="413"/>
        <v>0</v>
      </c>
      <c r="AC3303" s="52">
        <f t="shared" si="414"/>
        <v>702</v>
      </c>
      <c r="AD3303" s="53">
        <f>(ROUND(AC3303-AC3293,1)/AC3293)</f>
        <v>0.1396103896103896</v>
      </c>
      <c r="AE3303" s="44"/>
      <c r="AF3303" s="45"/>
    </row>
    <row r="3304" spans="1:32" x14ac:dyDescent="0.25">
      <c r="A3304" s="46" t="s">
        <v>39</v>
      </c>
      <c r="B3304" s="47"/>
      <c r="C3304" s="48" t="s">
        <v>15</v>
      </c>
      <c r="D3304" s="49">
        <v>200</v>
      </c>
      <c r="E3304" s="49">
        <v>0</v>
      </c>
      <c r="F3304" s="49">
        <v>0</v>
      </c>
      <c r="G3304" s="49">
        <v>0</v>
      </c>
      <c r="H3304" s="49">
        <v>0</v>
      </c>
      <c r="I3304" s="50">
        <v>60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270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432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09"/>
        <v>702</v>
      </c>
      <c r="Y3304" s="51">
        <f t="shared" si="410"/>
        <v>0</v>
      </c>
      <c r="Z3304" s="51">
        <f t="shared" si="411"/>
        <v>0</v>
      </c>
      <c r="AA3304" s="51">
        <f t="shared" si="412"/>
        <v>0</v>
      </c>
      <c r="AB3304" s="51">
        <f t="shared" si="413"/>
        <v>0</v>
      </c>
      <c r="AC3304" s="52">
        <f t="shared" si="414"/>
        <v>702</v>
      </c>
      <c r="AD3304" s="53">
        <f>(ROUND(AC3304-AC3293,1)/AC3293)</f>
        <v>0.1396103896103896</v>
      </c>
      <c r="AE3304" s="44"/>
      <c r="AF3304" s="45"/>
    </row>
    <row r="3305" spans="1:32" x14ac:dyDescent="0.25">
      <c r="A3305" s="46"/>
      <c r="B3305" s="47"/>
      <c r="C3305" s="48" t="s">
        <v>16</v>
      </c>
      <c r="D3305" s="49">
        <v>200</v>
      </c>
      <c r="E3305" s="49">
        <v>0</v>
      </c>
      <c r="F3305" s="49">
        <v>0</v>
      </c>
      <c r="G3305" s="49">
        <v>0</v>
      </c>
      <c r="H3305" s="49">
        <v>0</v>
      </c>
      <c r="I3305" s="50">
        <v>60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270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432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09"/>
        <v>702</v>
      </c>
      <c r="Y3305" s="51">
        <f t="shared" si="410"/>
        <v>0</v>
      </c>
      <c r="Z3305" s="51">
        <f t="shared" si="411"/>
        <v>0</v>
      </c>
      <c r="AA3305" s="51">
        <f t="shared" si="412"/>
        <v>0</v>
      </c>
      <c r="AB3305" s="51">
        <f t="shared" si="413"/>
        <v>0</v>
      </c>
      <c r="AC3305" s="52">
        <f t="shared" si="414"/>
        <v>702</v>
      </c>
      <c r="AD3305" s="53">
        <f>(ROUND(AC3305-AC3293,1)/AC3293)</f>
        <v>0.1396103896103896</v>
      </c>
      <c r="AE3305" s="44"/>
      <c r="AF3305" s="45"/>
    </row>
    <row r="3306" spans="1:32" x14ac:dyDescent="0.25">
      <c r="A3306" s="46"/>
      <c r="B3306" s="47"/>
      <c r="C3306" s="48" t="s">
        <v>17</v>
      </c>
      <c r="D3306" s="49">
        <v>200</v>
      </c>
      <c r="E3306" s="49">
        <v>0</v>
      </c>
      <c r="F3306" s="49">
        <v>0</v>
      </c>
      <c r="G3306" s="49">
        <v>0</v>
      </c>
      <c r="H3306" s="49">
        <v>0</v>
      </c>
      <c r="I3306" s="50">
        <v>60</v>
      </c>
      <c r="J3306" s="50">
        <v>40</v>
      </c>
      <c r="K3306" s="50">
        <v>0</v>
      </c>
      <c r="L3306" s="50">
        <v>0</v>
      </c>
      <c r="M3306" s="50">
        <v>0</v>
      </c>
      <c r="N3306" s="51">
        <f>D3306*$D$16</f>
        <v>270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432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09"/>
        <v>702</v>
      </c>
      <c r="Y3306" s="51">
        <f t="shared" si="410"/>
        <v>0</v>
      </c>
      <c r="Z3306" s="51">
        <f t="shared" si="411"/>
        <v>0</v>
      </c>
      <c r="AA3306" s="51">
        <f t="shared" si="412"/>
        <v>0</v>
      </c>
      <c r="AB3306" s="51">
        <f t="shared" si="413"/>
        <v>0</v>
      </c>
      <c r="AC3306" s="52">
        <f t="shared" si="414"/>
        <v>702</v>
      </c>
      <c r="AD3306" s="53">
        <f>(ROUND(AC3306-AC3293,1)/AC3293)</f>
        <v>0.1396103896103896</v>
      </c>
      <c r="AE3306" s="44"/>
      <c r="AF3306" s="45"/>
    </row>
    <row r="3307" spans="1:32" x14ac:dyDescent="0.25">
      <c r="A3307" s="46"/>
      <c r="B3307" s="47"/>
      <c r="C3307" s="48" t="s">
        <v>18</v>
      </c>
      <c r="D3307" s="49">
        <v>200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270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506.25000000000006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09"/>
        <v>776.25</v>
      </c>
      <c r="Y3307" s="51">
        <f t="shared" si="410"/>
        <v>0</v>
      </c>
      <c r="Z3307" s="51">
        <f t="shared" si="411"/>
        <v>0</v>
      </c>
      <c r="AA3307" s="51">
        <f t="shared" si="412"/>
        <v>0</v>
      </c>
      <c r="AB3307" s="51">
        <f t="shared" si="413"/>
        <v>0</v>
      </c>
      <c r="AC3307" s="52">
        <f t="shared" si="414"/>
        <v>776.3</v>
      </c>
      <c r="AD3307" s="53">
        <f>(ROUND(AC3307-AC3293,1)/AC3293)</f>
        <v>0.26022727272727275</v>
      </c>
      <c r="AE3307" s="44"/>
      <c r="AF3307" s="45"/>
    </row>
    <row r="3308" spans="1:32" x14ac:dyDescent="0.25">
      <c r="A3308" s="54" t="s">
        <v>19</v>
      </c>
      <c r="B3308" s="55" t="s">
        <v>278</v>
      </c>
      <c r="C3308" s="38" t="s">
        <v>4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45</v>
      </c>
      <c r="J3308" s="40">
        <v>45</v>
      </c>
      <c r="K3308" s="40">
        <v>0</v>
      </c>
      <c r="L3308" s="40">
        <v>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378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09"/>
        <v>588</v>
      </c>
      <c r="Y3308" s="41">
        <f t="shared" si="410"/>
        <v>0</v>
      </c>
      <c r="Z3308" s="41">
        <f t="shared" si="411"/>
        <v>0</v>
      </c>
      <c r="AA3308" s="41">
        <f t="shared" si="412"/>
        <v>0</v>
      </c>
      <c r="AB3308" s="41">
        <f t="shared" si="413"/>
        <v>0</v>
      </c>
      <c r="AC3308" s="42">
        <f t="shared" si="414"/>
        <v>588</v>
      </c>
      <c r="AD3308" s="43">
        <v>0</v>
      </c>
      <c r="AE3308" s="44"/>
      <c r="AF3308" s="45"/>
    </row>
    <row r="3309" spans="1:32" x14ac:dyDescent="0.25">
      <c r="A3309" s="46" t="s">
        <v>29</v>
      </c>
      <c r="B3309" s="56">
        <v>20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65</v>
      </c>
      <c r="J3309" s="50">
        <v>65</v>
      </c>
      <c r="K3309" s="50">
        <v>0</v>
      </c>
      <c r="L3309" s="50">
        <v>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526.5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09"/>
        <v>729</v>
      </c>
      <c r="Y3309" s="51">
        <f t="shared" si="410"/>
        <v>0</v>
      </c>
      <c r="Z3309" s="51">
        <f t="shared" si="411"/>
        <v>0</v>
      </c>
      <c r="AA3309" s="51">
        <f t="shared" si="412"/>
        <v>0</v>
      </c>
      <c r="AB3309" s="51">
        <f t="shared" si="413"/>
        <v>0</v>
      </c>
      <c r="AC3309" s="52">
        <f t="shared" si="414"/>
        <v>729</v>
      </c>
      <c r="AD3309" s="53">
        <f>(ROUND(AC3309-AC3308,1)/AC3308)</f>
        <v>0.23979591836734693</v>
      </c>
      <c r="AE3309" s="44"/>
      <c r="AF3309" s="45"/>
    </row>
    <row r="3310" spans="1:32" x14ac:dyDescent="0.25">
      <c r="A3310" s="46" t="s">
        <v>30</v>
      </c>
      <c r="B3310" s="56">
        <v>20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45</v>
      </c>
      <c r="J3310" s="50">
        <v>45</v>
      </c>
      <c r="K3310" s="50">
        <v>0</v>
      </c>
      <c r="L3310" s="50">
        <v>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378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09"/>
        <v>588</v>
      </c>
      <c r="Y3310" s="51">
        <f t="shared" si="410"/>
        <v>0</v>
      </c>
      <c r="Z3310" s="51">
        <f t="shared" si="411"/>
        <v>0</v>
      </c>
      <c r="AA3310" s="51">
        <f t="shared" si="412"/>
        <v>0</v>
      </c>
      <c r="AB3310" s="51">
        <f t="shared" si="413"/>
        <v>0</v>
      </c>
      <c r="AC3310" s="52">
        <f t="shared" si="414"/>
        <v>588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6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45</v>
      </c>
      <c r="J3311" s="50">
        <v>45</v>
      </c>
      <c r="K3311" s="50">
        <v>0</v>
      </c>
      <c r="L3311" s="50">
        <v>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378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09"/>
        <v>588</v>
      </c>
      <c r="Y3311" s="51">
        <f t="shared" si="410"/>
        <v>0</v>
      </c>
      <c r="Z3311" s="51">
        <f t="shared" si="411"/>
        <v>0</v>
      </c>
      <c r="AA3311" s="51">
        <f t="shared" si="412"/>
        <v>0</v>
      </c>
      <c r="AB3311" s="51">
        <f t="shared" si="413"/>
        <v>0</v>
      </c>
      <c r="AC3311" s="52">
        <f t="shared" si="414"/>
        <v>588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6">
        <v>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45</v>
      </c>
      <c r="J3312" s="50">
        <v>45</v>
      </c>
      <c r="K3312" s="50">
        <v>0</v>
      </c>
      <c r="L3312" s="50">
        <v>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378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09"/>
        <v>588</v>
      </c>
      <c r="Y3312" s="51">
        <f t="shared" si="410"/>
        <v>0</v>
      </c>
      <c r="Z3312" s="51">
        <f t="shared" si="411"/>
        <v>0</v>
      </c>
      <c r="AA3312" s="51">
        <f t="shared" si="412"/>
        <v>0</v>
      </c>
      <c r="AB3312" s="51">
        <f t="shared" si="413"/>
        <v>0</v>
      </c>
      <c r="AC3312" s="52">
        <f t="shared" si="414"/>
        <v>588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6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45</v>
      </c>
      <c r="J3313" s="50">
        <v>45</v>
      </c>
      <c r="K3313" s="50">
        <v>0</v>
      </c>
      <c r="L3313" s="50">
        <v>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378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09"/>
        <v>588</v>
      </c>
      <c r="Y3313" s="51">
        <f t="shared" si="410"/>
        <v>0</v>
      </c>
      <c r="Z3313" s="51">
        <f t="shared" si="411"/>
        <v>0</v>
      </c>
      <c r="AA3313" s="51">
        <f t="shared" si="412"/>
        <v>0</v>
      </c>
      <c r="AB3313" s="51">
        <f t="shared" si="413"/>
        <v>0</v>
      </c>
      <c r="AC3313" s="52">
        <f t="shared" si="414"/>
        <v>588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6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45</v>
      </c>
      <c r="J3314" s="50">
        <v>45</v>
      </c>
      <c r="K3314" s="50">
        <v>100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91.125</v>
      </c>
      <c r="T3314" s="51">
        <f>(O3314/100)*(K3314*$K$9)</f>
        <v>283.5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09"/>
        <v>192.375</v>
      </c>
      <c r="Y3314" s="51">
        <f t="shared" si="410"/>
        <v>486</v>
      </c>
      <c r="Z3314" s="51">
        <f t="shared" si="411"/>
        <v>0</v>
      </c>
      <c r="AA3314" s="51">
        <f t="shared" si="412"/>
        <v>0</v>
      </c>
      <c r="AB3314" s="51">
        <f t="shared" si="413"/>
        <v>0</v>
      </c>
      <c r="AC3314" s="52">
        <f t="shared" si="414"/>
        <v>678.4</v>
      </c>
      <c r="AD3314" s="53">
        <f>(ROUND(AC3314-AC3308,1)/AC3308)</f>
        <v>0.15374149659863948</v>
      </c>
      <c r="AE3314" s="44"/>
      <c r="AF3314" s="45"/>
    </row>
    <row r="3315" spans="1:32" x14ac:dyDescent="0.25">
      <c r="A3315" s="46" t="s">
        <v>35</v>
      </c>
      <c r="B3315" s="56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45</v>
      </c>
      <c r="J3315" s="50">
        <v>45</v>
      </c>
      <c r="K3315" s="50">
        <v>50</v>
      </c>
      <c r="L3315" s="50">
        <v>50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91.125</v>
      </c>
      <c r="T3315" s="51">
        <f>(O3315/100)*(K3315*$J$10)</f>
        <v>0</v>
      </c>
      <c r="U3315" s="51">
        <f>(P3315/100)*(K3315*$K$10)+(P3315/100)*(L3315*$L$10)</f>
        <v>283.5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09"/>
        <v>192.375</v>
      </c>
      <c r="Y3315" s="51">
        <f t="shared" si="410"/>
        <v>0</v>
      </c>
      <c r="Z3315" s="51">
        <f t="shared" si="411"/>
        <v>486</v>
      </c>
      <c r="AA3315" s="51">
        <f t="shared" si="412"/>
        <v>0</v>
      </c>
      <c r="AB3315" s="51">
        <f t="shared" si="413"/>
        <v>0</v>
      </c>
      <c r="AC3315" s="52">
        <f t="shared" si="414"/>
        <v>678.4</v>
      </c>
      <c r="AD3315" s="53">
        <f>(ROUND(AC3315-AC3308,1)/AC3308)</f>
        <v>0.15374149659863948</v>
      </c>
      <c r="AE3315" s="44"/>
      <c r="AF3315" s="45"/>
    </row>
    <row r="3316" spans="1:32" x14ac:dyDescent="0.25">
      <c r="A3316" s="46" t="s">
        <v>36</v>
      </c>
      <c r="B3316" s="56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45</v>
      </c>
      <c r="J3316" s="50">
        <v>45</v>
      </c>
      <c r="K3316" s="50">
        <v>0</v>
      </c>
      <c r="L3316" s="50">
        <v>100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</f>
        <v>91.125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283.5</v>
      </c>
      <c r="W3316" s="51">
        <f>(R3316/100)*(K3316*$K$11)+(R3316/100)*(L3316*$L$11)</f>
        <v>0</v>
      </c>
      <c r="X3316" s="51">
        <f t="shared" si="409"/>
        <v>192.375</v>
      </c>
      <c r="Y3316" s="51">
        <f t="shared" si="410"/>
        <v>0</v>
      </c>
      <c r="Z3316" s="51">
        <f t="shared" si="411"/>
        <v>0</v>
      </c>
      <c r="AA3316" s="51">
        <f t="shared" si="412"/>
        <v>486</v>
      </c>
      <c r="AB3316" s="51">
        <f t="shared" si="413"/>
        <v>0</v>
      </c>
      <c r="AC3316" s="52">
        <f t="shared" si="414"/>
        <v>678.4</v>
      </c>
      <c r="AD3316" s="53">
        <f>(ROUND(AC3316-AC3308,1)/AC3308)</f>
        <v>0.15374149659863948</v>
      </c>
      <c r="AE3316" s="44"/>
      <c r="AF3316" s="45"/>
    </row>
    <row r="3317" spans="1:32" x14ac:dyDescent="0.25">
      <c r="A3317" s="46" t="s">
        <v>37</v>
      </c>
      <c r="B3317" s="56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45</v>
      </c>
      <c r="J3317" s="50">
        <v>45</v>
      </c>
      <c r="K3317" s="50">
        <v>50</v>
      </c>
      <c r="L3317" s="50">
        <v>50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</f>
        <v>91.125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283.5</v>
      </c>
      <c r="X3317" s="51">
        <f t="shared" si="409"/>
        <v>192.375</v>
      </c>
      <c r="Y3317" s="51">
        <f t="shared" si="410"/>
        <v>0</v>
      </c>
      <c r="Z3317" s="51">
        <f t="shared" si="411"/>
        <v>0</v>
      </c>
      <c r="AA3317" s="51">
        <f t="shared" si="412"/>
        <v>0</v>
      </c>
      <c r="AB3317" s="51">
        <f t="shared" si="413"/>
        <v>486</v>
      </c>
      <c r="AC3317" s="52">
        <f t="shared" si="414"/>
        <v>678.4</v>
      </c>
      <c r="AD3317" s="53">
        <f>(ROUND(AC3317-AC3308,1)/AC3308)</f>
        <v>0.15374149659863948</v>
      </c>
      <c r="AE3317" s="44"/>
      <c r="AF3317" s="45"/>
    </row>
    <row r="3318" spans="1:32" x14ac:dyDescent="0.25">
      <c r="A3318" s="46" t="s">
        <v>38</v>
      </c>
      <c r="B3318" s="56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120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486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09"/>
        <v>688.5</v>
      </c>
      <c r="Y3318" s="51">
        <f t="shared" si="410"/>
        <v>0</v>
      </c>
      <c r="Z3318" s="51">
        <f t="shared" si="411"/>
        <v>0</v>
      </c>
      <c r="AA3318" s="51">
        <f t="shared" si="412"/>
        <v>0</v>
      </c>
      <c r="AB3318" s="51">
        <f t="shared" si="413"/>
        <v>0</v>
      </c>
      <c r="AC3318" s="52">
        <f t="shared" si="414"/>
        <v>688.5</v>
      </c>
      <c r="AD3318" s="53">
        <f>(ROUND(AC3318-AC3308,1)/AC3308)</f>
        <v>0.17091836734693877</v>
      </c>
      <c r="AE3318" s="44"/>
      <c r="AF3318" s="45"/>
    </row>
    <row r="3319" spans="1:32" x14ac:dyDescent="0.25">
      <c r="A3319" s="46" t="s">
        <v>39</v>
      </c>
      <c r="B3319" s="56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45</v>
      </c>
      <c r="J3319" s="50">
        <v>45</v>
      </c>
      <c r="K3319" s="50">
        <v>75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486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09"/>
        <v>688.5</v>
      </c>
      <c r="Y3319" s="51">
        <f t="shared" si="410"/>
        <v>0</v>
      </c>
      <c r="Z3319" s="51">
        <f t="shared" si="411"/>
        <v>0</v>
      </c>
      <c r="AA3319" s="51">
        <f t="shared" si="412"/>
        <v>0</v>
      </c>
      <c r="AB3319" s="51">
        <f t="shared" si="413"/>
        <v>0</v>
      </c>
      <c r="AC3319" s="52">
        <f t="shared" si="414"/>
        <v>688.5</v>
      </c>
      <c r="AD3319" s="53">
        <f>(ROUND(AC3319-AC3308,1)/AC3308)</f>
        <v>0.17091836734693877</v>
      </c>
      <c r="AE3319" s="44"/>
      <c r="AF3319" s="45"/>
    </row>
    <row r="3320" spans="1:32" x14ac:dyDescent="0.25">
      <c r="A3320" s="46"/>
      <c r="B3320" s="56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45</v>
      </c>
      <c r="J3320" s="50">
        <v>45</v>
      </c>
      <c r="K3320" s="50">
        <v>0</v>
      </c>
      <c r="L3320" s="50">
        <v>75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486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09"/>
        <v>688.5</v>
      </c>
      <c r="Y3320" s="51">
        <f t="shared" si="410"/>
        <v>0</v>
      </c>
      <c r="Z3320" s="51">
        <f t="shared" si="411"/>
        <v>0</v>
      </c>
      <c r="AA3320" s="51">
        <f t="shared" si="412"/>
        <v>0</v>
      </c>
      <c r="AB3320" s="51">
        <f t="shared" si="413"/>
        <v>0</v>
      </c>
      <c r="AC3320" s="52">
        <f t="shared" si="414"/>
        <v>688.5</v>
      </c>
      <c r="AD3320" s="53">
        <f>(ROUND(AC3320-AC3308,1)/AC3308)</f>
        <v>0.17091836734693877</v>
      </c>
      <c r="AE3320" s="44"/>
      <c r="AF3320" s="45"/>
    </row>
    <row r="3321" spans="1:32" x14ac:dyDescent="0.25">
      <c r="A3321" s="46"/>
      <c r="B3321" s="56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45</v>
      </c>
      <c r="J3321" s="50">
        <v>75</v>
      </c>
      <c r="K3321" s="50">
        <v>0</v>
      </c>
      <c r="L3321" s="50">
        <v>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470.8125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09"/>
        <v>673.3125</v>
      </c>
      <c r="Y3321" s="51">
        <f t="shared" si="410"/>
        <v>0</v>
      </c>
      <c r="Z3321" s="51">
        <f t="shared" si="411"/>
        <v>0</v>
      </c>
      <c r="AA3321" s="51">
        <f t="shared" si="412"/>
        <v>0</v>
      </c>
      <c r="AB3321" s="51">
        <f t="shared" si="413"/>
        <v>0</v>
      </c>
      <c r="AC3321" s="52">
        <f t="shared" si="414"/>
        <v>673.3</v>
      </c>
      <c r="AD3321" s="53">
        <f>(ROUND(AC3321-AC3308,1)/AC3308)</f>
        <v>0.14506802721088435</v>
      </c>
      <c r="AE3321" s="44"/>
      <c r="AF3321" s="45"/>
    </row>
    <row r="3322" spans="1:32" x14ac:dyDescent="0.25">
      <c r="A3322" s="46"/>
      <c r="B3322" s="56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75</v>
      </c>
      <c r="J3322" s="50">
        <v>45</v>
      </c>
      <c r="K3322" s="50">
        <v>0</v>
      </c>
      <c r="L3322" s="50">
        <v>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470.8125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09"/>
        <v>673.3125</v>
      </c>
      <c r="Y3322" s="51">
        <f t="shared" si="410"/>
        <v>0</v>
      </c>
      <c r="Z3322" s="51">
        <f t="shared" si="411"/>
        <v>0</v>
      </c>
      <c r="AA3322" s="51">
        <f t="shared" si="412"/>
        <v>0</v>
      </c>
      <c r="AB3322" s="51">
        <f t="shared" si="413"/>
        <v>0</v>
      </c>
      <c r="AC3322" s="52">
        <f t="shared" si="414"/>
        <v>673.3</v>
      </c>
      <c r="AD3322" s="53">
        <f>(ROUND(AC3322-AC3308,1)/AC3308)</f>
        <v>0.14506802721088435</v>
      </c>
      <c r="AE3322" s="44"/>
      <c r="AF3322" s="45"/>
    </row>
    <row r="3323" spans="1:32" x14ac:dyDescent="0.25">
      <c r="A3323" s="54" t="s">
        <v>19</v>
      </c>
      <c r="B3323" s="58" t="s">
        <v>279</v>
      </c>
      <c r="C3323" s="38" t="s">
        <v>50</v>
      </c>
      <c r="D3323" s="39">
        <v>152</v>
      </c>
      <c r="E3323" s="39">
        <v>0</v>
      </c>
      <c r="F3323" s="39">
        <v>60</v>
      </c>
      <c r="G3323" s="39">
        <v>0</v>
      </c>
      <c r="H3323" s="39">
        <v>0</v>
      </c>
      <c r="I3323" s="40">
        <v>40</v>
      </c>
      <c r="J3323" s="40">
        <v>20</v>
      </c>
      <c r="K3323" s="40">
        <v>20</v>
      </c>
      <c r="L3323" s="40">
        <v>20</v>
      </c>
      <c r="M3323" s="40">
        <v>0</v>
      </c>
      <c r="N3323" s="41">
        <f>D3323*$D$3</f>
        <v>212.79999999999998</v>
      </c>
      <c r="O3323" s="41">
        <f>E3323*$E$3</f>
        <v>0</v>
      </c>
      <c r="P3323" s="41">
        <f>F3323*$F$3</f>
        <v>84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255.35999999999996</v>
      </c>
      <c r="T3323" s="41">
        <f>(O3323/100)*(K3323*$K$3)</f>
        <v>0</v>
      </c>
      <c r="U3323" s="41">
        <f>(P3323/100)*(K3323*$K$3)+(P3323/100)*(L3323*$L$3)</f>
        <v>67.2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09"/>
        <v>468.15999999999997</v>
      </c>
      <c r="Y3323" s="41">
        <f t="shared" si="410"/>
        <v>0</v>
      </c>
      <c r="Z3323" s="41">
        <f t="shared" si="411"/>
        <v>151.19999999999999</v>
      </c>
      <c r="AA3323" s="41">
        <f t="shared" si="412"/>
        <v>0</v>
      </c>
      <c r="AB3323" s="41">
        <f t="shared" si="413"/>
        <v>0</v>
      </c>
      <c r="AC3323" s="42">
        <f t="shared" si="414"/>
        <v>619.4</v>
      </c>
      <c r="AD3323" s="43"/>
      <c r="AE3323" s="44"/>
      <c r="AF3323" s="45"/>
    </row>
    <row r="3324" spans="1:32" x14ac:dyDescent="0.25">
      <c r="A3324" s="46" t="s">
        <v>29</v>
      </c>
      <c r="B3324" s="59">
        <v>24</v>
      </c>
      <c r="C3324" s="48" t="s">
        <v>5</v>
      </c>
      <c r="D3324" s="49">
        <v>152</v>
      </c>
      <c r="E3324" s="49">
        <v>0</v>
      </c>
      <c r="F3324" s="49">
        <v>60</v>
      </c>
      <c r="G3324" s="49">
        <v>0</v>
      </c>
      <c r="H3324" s="49">
        <v>0</v>
      </c>
      <c r="I3324" s="50">
        <v>50</v>
      </c>
      <c r="J3324" s="50">
        <v>40</v>
      </c>
      <c r="K3324" s="50">
        <v>20</v>
      </c>
      <c r="L3324" s="50">
        <v>20</v>
      </c>
      <c r="M3324" s="50">
        <v>0</v>
      </c>
      <c r="N3324" s="51">
        <f>D3324*$D$4</f>
        <v>205.20000000000002</v>
      </c>
      <c r="O3324" s="51">
        <f>E3324*$E$4</f>
        <v>0</v>
      </c>
      <c r="P3324" s="51">
        <f>F3324*$F$4</f>
        <v>81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369.36</v>
      </c>
      <c r="T3324" s="51">
        <f>(O3324/100)*(K3324*$K$4)</f>
        <v>0</v>
      </c>
      <c r="U3324" s="51">
        <f>(P3324/100)*(K3324*$K$4)+(P3324/100)*(L3324*$L$4)</f>
        <v>64.800000000000011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09"/>
        <v>574.56000000000006</v>
      </c>
      <c r="Y3324" s="51">
        <f t="shared" si="410"/>
        <v>0</v>
      </c>
      <c r="Z3324" s="51">
        <f t="shared" si="411"/>
        <v>145.80000000000001</v>
      </c>
      <c r="AA3324" s="51">
        <f t="shared" si="412"/>
        <v>0</v>
      </c>
      <c r="AB3324" s="51">
        <f t="shared" si="413"/>
        <v>0</v>
      </c>
      <c r="AC3324" s="52">
        <f t="shared" si="414"/>
        <v>720.4</v>
      </c>
      <c r="AD3324" s="53">
        <f>(ROUND(AC3324-AC3323,1)/AC3323)</f>
        <v>0.16306102680012916</v>
      </c>
      <c r="AE3324" s="44"/>
      <c r="AF3324" s="45"/>
    </row>
    <row r="3325" spans="1:32" x14ac:dyDescent="0.25">
      <c r="A3325" s="46" t="s">
        <v>30</v>
      </c>
      <c r="B3325" s="59">
        <v>0</v>
      </c>
      <c r="C3325" s="48" t="s">
        <v>6</v>
      </c>
      <c r="D3325" s="49">
        <v>152</v>
      </c>
      <c r="E3325" s="49">
        <v>0</v>
      </c>
      <c r="F3325" s="49">
        <v>60</v>
      </c>
      <c r="G3325" s="49">
        <v>0</v>
      </c>
      <c r="H3325" s="49">
        <v>0</v>
      </c>
      <c r="I3325" s="50">
        <v>40</v>
      </c>
      <c r="J3325" s="50">
        <v>20</v>
      </c>
      <c r="K3325" s="50">
        <v>20</v>
      </c>
      <c r="L3325" s="50">
        <v>20</v>
      </c>
      <c r="M3325" s="50">
        <v>0</v>
      </c>
      <c r="N3325" s="51">
        <f>D3325*$D$5</f>
        <v>212.79999999999998</v>
      </c>
      <c r="O3325" s="51">
        <f>E3325*$E$5</f>
        <v>0</v>
      </c>
      <c r="P3325" s="51">
        <f>F3325*$F$5</f>
        <v>84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255.35999999999996</v>
      </c>
      <c r="T3325" s="51">
        <f>(O3325/100)*(K3325*$K$5)</f>
        <v>0</v>
      </c>
      <c r="U3325" s="51">
        <f>(P3325/100)*(K3325*$K$5)+(P3325/100)*(L3325*$L$5)</f>
        <v>67.2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09"/>
        <v>468.15999999999997</v>
      </c>
      <c r="Y3325" s="51">
        <f t="shared" si="410"/>
        <v>0</v>
      </c>
      <c r="Z3325" s="51">
        <f t="shared" si="411"/>
        <v>151.19999999999999</v>
      </c>
      <c r="AA3325" s="51">
        <f t="shared" si="412"/>
        <v>0</v>
      </c>
      <c r="AB3325" s="51">
        <f t="shared" si="413"/>
        <v>0</v>
      </c>
      <c r="AC3325" s="52">
        <f t="shared" si="414"/>
        <v>619.4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59">
        <v>20</v>
      </c>
      <c r="C3326" s="48" t="s">
        <v>7</v>
      </c>
      <c r="D3326" s="49">
        <v>152</v>
      </c>
      <c r="E3326" s="49">
        <v>0</v>
      </c>
      <c r="F3326" s="49">
        <v>60</v>
      </c>
      <c r="G3326" s="49">
        <v>0</v>
      </c>
      <c r="H3326" s="49">
        <v>0</v>
      </c>
      <c r="I3326" s="50">
        <v>40</v>
      </c>
      <c r="J3326" s="50">
        <v>20</v>
      </c>
      <c r="K3326" s="50">
        <v>20</v>
      </c>
      <c r="L3326" s="50">
        <v>20</v>
      </c>
      <c r="M3326" s="50">
        <v>0</v>
      </c>
      <c r="N3326" s="51">
        <f>D3326*$D$6</f>
        <v>212.79999999999998</v>
      </c>
      <c r="O3326" s="51">
        <f>E3326*$E$6</f>
        <v>0</v>
      </c>
      <c r="P3326" s="51">
        <f>F3326*$F$6</f>
        <v>84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255.35999999999996</v>
      </c>
      <c r="T3326" s="51">
        <f>(O3326/100)*(K3326*$K$6)</f>
        <v>0</v>
      </c>
      <c r="U3326" s="51">
        <f>(P3326/100)*(K3326*$K$6)+(P3326/100)*(L3326*$L$6)</f>
        <v>67.2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09"/>
        <v>468.15999999999997</v>
      </c>
      <c r="Y3326" s="51">
        <f t="shared" si="410"/>
        <v>0</v>
      </c>
      <c r="Z3326" s="51">
        <f t="shared" si="411"/>
        <v>151.19999999999999</v>
      </c>
      <c r="AA3326" s="51">
        <f t="shared" si="412"/>
        <v>0</v>
      </c>
      <c r="AB3326" s="51">
        <f t="shared" si="413"/>
        <v>0</v>
      </c>
      <c r="AC3326" s="52">
        <f t="shared" si="414"/>
        <v>619.4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59">
        <v>20</v>
      </c>
      <c r="C3327" s="48" t="s">
        <v>8</v>
      </c>
      <c r="D3327" s="49">
        <v>152</v>
      </c>
      <c r="E3327" s="49">
        <v>0</v>
      </c>
      <c r="F3327" s="49">
        <v>60</v>
      </c>
      <c r="G3327" s="49">
        <v>0</v>
      </c>
      <c r="H3327" s="49">
        <v>0</v>
      </c>
      <c r="I3327" s="50">
        <v>40</v>
      </c>
      <c r="J3327" s="50">
        <v>20</v>
      </c>
      <c r="K3327" s="50">
        <v>20</v>
      </c>
      <c r="L3327" s="50">
        <v>20</v>
      </c>
      <c r="M3327" s="50">
        <v>0</v>
      </c>
      <c r="N3327" s="51">
        <f>D3327*$D$7</f>
        <v>212.79999999999998</v>
      </c>
      <c r="O3327" s="51">
        <f>E3327*$E$7</f>
        <v>0</v>
      </c>
      <c r="P3327" s="51">
        <f>F3327*$F$7</f>
        <v>84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255.35999999999996</v>
      </c>
      <c r="T3327" s="51">
        <f>(O3327/100)*(K3327*$K$7)</f>
        <v>0</v>
      </c>
      <c r="U3327" s="51">
        <f>(P3327/100)*(K3327*$K$7)+(P3327/100)*(L3327*$L$7)</f>
        <v>67.2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09"/>
        <v>468.15999999999997</v>
      </c>
      <c r="Y3327" s="51">
        <f t="shared" si="410"/>
        <v>0</v>
      </c>
      <c r="Z3327" s="51">
        <f t="shared" si="411"/>
        <v>151.19999999999999</v>
      </c>
      <c r="AA3327" s="51">
        <f t="shared" si="412"/>
        <v>0</v>
      </c>
      <c r="AB3327" s="51">
        <f t="shared" si="413"/>
        <v>0</v>
      </c>
      <c r="AC3327" s="52">
        <f t="shared" si="414"/>
        <v>619.4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59"/>
      <c r="C3328" s="48" t="s">
        <v>9</v>
      </c>
      <c r="D3328" s="49">
        <v>152</v>
      </c>
      <c r="E3328" s="49">
        <v>0</v>
      </c>
      <c r="F3328" s="49">
        <v>60</v>
      </c>
      <c r="G3328" s="49">
        <v>0</v>
      </c>
      <c r="H3328" s="49">
        <v>0</v>
      </c>
      <c r="I3328" s="50">
        <v>40</v>
      </c>
      <c r="J3328" s="50">
        <v>20</v>
      </c>
      <c r="K3328" s="50">
        <v>20</v>
      </c>
      <c r="L3328" s="50">
        <v>20</v>
      </c>
      <c r="M3328" s="50">
        <v>0</v>
      </c>
      <c r="N3328" s="51">
        <f>D3328*$D$8</f>
        <v>212.79999999999998</v>
      </c>
      <c r="O3328" s="51">
        <f>E3328*$E$8</f>
        <v>0</v>
      </c>
      <c r="P3328" s="51">
        <f>F3328*$F$8</f>
        <v>84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255.35999999999996</v>
      </c>
      <c r="T3328" s="51">
        <f>(O3328/100)*(K3328*$K$8)</f>
        <v>0</v>
      </c>
      <c r="U3328" s="51">
        <f>(P3328/100)*(K3328*$K$8)+(P3328/100)*(L3328*$L$8)</f>
        <v>67.2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09"/>
        <v>468.15999999999997</v>
      </c>
      <c r="Y3328" s="51">
        <f t="shared" si="410"/>
        <v>0</v>
      </c>
      <c r="Z3328" s="51">
        <f t="shared" si="411"/>
        <v>151.19999999999999</v>
      </c>
      <c r="AA3328" s="51">
        <f t="shared" si="412"/>
        <v>0</v>
      </c>
      <c r="AB3328" s="51">
        <f t="shared" si="413"/>
        <v>0</v>
      </c>
      <c r="AC3328" s="52">
        <f t="shared" si="414"/>
        <v>619.4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59"/>
      <c r="C3329" s="48" t="s">
        <v>10</v>
      </c>
      <c r="D3329" s="49">
        <v>76</v>
      </c>
      <c r="E3329" s="49">
        <v>152</v>
      </c>
      <c r="F3329" s="49">
        <v>0</v>
      </c>
      <c r="G3329" s="49">
        <v>0</v>
      </c>
      <c r="H3329" s="49">
        <v>0</v>
      </c>
      <c r="I3329" s="50">
        <v>40</v>
      </c>
      <c r="J3329" s="50">
        <v>20</v>
      </c>
      <c r="K3329" s="50">
        <v>110</v>
      </c>
      <c r="L3329" s="50">
        <v>0</v>
      </c>
      <c r="M3329" s="50">
        <v>0</v>
      </c>
      <c r="N3329" s="51">
        <f>D3329*$D$9</f>
        <v>102.60000000000001</v>
      </c>
      <c r="O3329" s="51">
        <f>E3329*$E$9</f>
        <v>205.20000000000002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61.56</v>
      </c>
      <c r="T3329" s="51">
        <f>(O3329/100)*(K3329*$K$9)</f>
        <v>316.00799999999998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09"/>
        <v>164.16000000000003</v>
      </c>
      <c r="Y3329" s="51">
        <f t="shared" si="410"/>
        <v>521.20799999999997</v>
      </c>
      <c r="Z3329" s="51">
        <f t="shared" si="411"/>
        <v>0</v>
      </c>
      <c r="AA3329" s="51">
        <f t="shared" si="412"/>
        <v>0</v>
      </c>
      <c r="AB3329" s="51">
        <f t="shared" si="413"/>
        <v>0</v>
      </c>
      <c r="AC3329" s="52">
        <f t="shared" si="414"/>
        <v>685.4</v>
      </c>
      <c r="AD3329" s="53">
        <f>(ROUND(AC3329-AC3323,1)/AC3323)</f>
        <v>0.10655473038424282</v>
      </c>
      <c r="AE3329" s="44"/>
      <c r="AF3329" s="45"/>
    </row>
    <row r="3330" spans="1:32" x14ac:dyDescent="0.25">
      <c r="A3330" s="46" t="s">
        <v>35</v>
      </c>
      <c r="B3330" s="59"/>
      <c r="C3330" s="48" t="s">
        <v>11</v>
      </c>
      <c r="D3330" s="49">
        <v>76</v>
      </c>
      <c r="E3330" s="49">
        <v>0</v>
      </c>
      <c r="F3330" s="49">
        <v>152</v>
      </c>
      <c r="G3330" s="49">
        <v>0</v>
      </c>
      <c r="H3330" s="49">
        <v>0</v>
      </c>
      <c r="I3330" s="50">
        <v>40</v>
      </c>
      <c r="J3330" s="50">
        <v>20</v>
      </c>
      <c r="K3330" s="50">
        <v>60</v>
      </c>
      <c r="L3330" s="50">
        <v>60</v>
      </c>
      <c r="M3330" s="50">
        <v>0</v>
      </c>
      <c r="N3330" s="51">
        <f>D3330*$D$10</f>
        <v>102.60000000000001</v>
      </c>
      <c r="O3330" s="51">
        <f>E3330*$E$10</f>
        <v>0</v>
      </c>
      <c r="P3330" s="51">
        <f>F3330*$F$10</f>
        <v>205.20000000000002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61.56</v>
      </c>
      <c r="T3330" s="51">
        <f>(O3330/100)*(K3330*$J$10)</f>
        <v>0</v>
      </c>
      <c r="U3330" s="51">
        <f>(P3330/100)*(K3330*$K$10)+(P3330/100)*(L3330*$L$10)</f>
        <v>344.73599999999999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09"/>
        <v>164.16000000000003</v>
      </c>
      <c r="Y3330" s="51">
        <f t="shared" si="410"/>
        <v>0</v>
      </c>
      <c r="Z3330" s="51">
        <f t="shared" si="411"/>
        <v>549.93600000000004</v>
      </c>
      <c r="AA3330" s="51">
        <f t="shared" si="412"/>
        <v>0</v>
      </c>
      <c r="AB3330" s="51">
        <f t="shared" si="413"/>
        <v>0</v>
      </c>
      <c r="AC3330" s="52">
        <f t="shared" si="414"/>
        <v>714.1</v>
      </c>
      <c r="AD3330" s="53">
        <f>(ROUND(AC3330-AC3323,1)/AC3323)</f>
        <v>0.15288989344526963</v>
      </c>
      <c r="AE3330" s="44"/>
      <c r="AF3330" s="45"/>
    </row>
    <row r="3331" spans="1:32" x14ac:dyDescent="0.25">
      <c r="A3331" s="46" t="s">
        <v>36</v>
      </c>
      <c r="B3331" s="59"/>
      <c r="C3331" s="48" t="s">
        <v>12</v>
      </c>
      <c r="D3331" s="49">
        <v>76</v>
      </c>
      <c r="E3331" s="49">
        <v>0</v>
      </c>
      <c r="F3331" s="49">
        <v>0</v>
      </c>
      <c r="G3331" s="49">
        <v>152</v>
      </c>
      <c r="H3331" s="49">
        <v>0</v>
      </c>
      <c r="I3331" s="50">
        <v>40</v>
      </c>
      <c r="J3331" s="50">
        <v>20</v>
      </c>
      <c r="K3331" s="50">
        <v>0</v>
      </c>
      <c r="L3331" s="50">
        <v>110</v>
      </c>
      <c r="M3331" s="50">
        <v>0</v>
      </c>
      <c r="N3331" s="51">
        <f>D3331*$D$11</f>
        <v>102.60000000000001</v>
      </c>
      <c r="O3331" s="51">
        <f>E3331*$E$11</f>
        <v>0</v>
      </c>
      <c r="P3331" s="51">
        <f>F3331*$F$11</f>
        <v>0</v>
      </c>
      <c r="Q3331" s="51">
        <f>G3331*$G$11</f>
        <v>205.20000000000002</v>
      </c>
      <c r="R3331" s="51">
        <f>H3331*$H$11</f>
        <v>0</v>
      </c>
      <c r="S3331" s="51">
        <f>(N3331/100)*(I3331*$I$11)+(N3331/100)*(J3331*$J$11)</f>
        <v>61.56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316.00799999999998</v>
      </c>
      <c r="W3331" s="51">
        <f>(R3331/100)*(K3331*$K$11)+(R3331/100)*(L3331*$L$11)</f>
        <v>0</v>
      </c>
      <c r="X3331" s="51">
        <f t="shared" si="409"/>
        <v>164.16000000000003</v>
      </c>
      <c r="Y3331" s="51">
        <f t="shared" si="410"/>
        <v>0</v>
      </c>
      <c r="Z3331" s="51">
        <f t="shared" si="411"/>
        <v>0</v>
      </c>
      <c r="AA3331" s="51">
        <f t="shared" si="412"/>
        <v>521.20799999999997</v>
      </c>
      <c r="AB3331" s="51">
        <f t="shared" si="413"/>
        <v>0</v>
      </c>
      <c r="AC3331" s="52">
        <f t="shared" si="414"/>
        <v>685.4</v>
      </c>
      <c r="AD3331" s="53">
        <f>(ROUND(AC3331-AC3323,1)/AC3323)</f>
        <v>0.10655473038424282</v>
      </c>
      <c r="AE3331" s="44"/>
      <c r="AF3331" s="45"/>
    </row>
    <row r="3332" spans="1:32" x14ac:dyDescent="0.25">
      <c r="A3332" s="46" t="s">
        <v>37</v>
      </c>
      <c r="B3332" s="59"/>
      <c r="C3332" s="48" t="s">
        <v>13</v>
      </c>
      <c r="D3332" s="49">
        <v>76</v>
      </c>
      <c r="E3332" s="49">
        <v>0</v>
      </c>
      <c r="F3332" s="49">
        <v>0</v>
      </c>
      <c r="G3332" s="49">
        <v>0</v>
      </c>
      <c r="H3332" s="49">
        <v>152</v>
      </c>
      <c r="I3332" s="50">
        <v>40</v>
      </c>
      <c r="J3332" s="50">
        <v>20</v>
      </c>
      <c r="K3332" s="50">
        <v>55</v>
      </c>
      <c r="L3332" s="50">
        <v>55</v>
      </c>
      <c r="M3332" s="50">
        <v>0</v>
      </c>
      <c r="N3332" s="51">
        <f>D3332*$D$12</f>
        <v>102.60000000000001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205.20000000000002</v>
      </c>
      <c r="S3332" s="51">
        <f>(N3332/100)*(I3332*$I$12)+(N3332/100)*(J3332*$J$12)</f>
        <v>61.56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316.00799999999998</v>
      </c>
      <c r="X3332" s="51">
        <f t="shared" si="409"/>
        <v>164.16000000000003</v>
      </c>
      <c r="Y3332" s="51">
        <f t="shared" si="410"/>
        <v>0</v>
      </c>
      <c r="Z3332" s="51">
        <f t="shared" si="411"/>
        <v>0</v>
      </c>
      <c r="AA3332" s="51">
        <f t="shared" si="412"/>
        <v>0</v>
      </c>
      <c r="AB3332" s="51">
        <f t="shared" si="413"/>
        <v>521.20799999999997</v>
      </c>
      <c r="AC3332" s="52">
        <f t="shared" si="414"/>
        <v>685.4</v>
      </c>
      <c r="AD3332" s="53">
        <f>(ROUND(AC3332-AC3323,1)/AC3323)</f>
        <v>0.10655473038424282</v>
      </c>
      <c r="AE3332" s="44"/>
      <c r="AF3332" s="45"/>
    </row>
    <row r="3333" spans="1:32" x14ac:dyDescent="0.25">
      <c r="A3333" s="46" t="s">
        <v>38</v>
      </c>
      <c r="B3333" s="59"/>
      <c r="C3333" s="48" t="s">
        <v>14</v>
      </c>
      <c r="D3333" s="49">
        <v>152</v>
      </c>
      <c r="E3333" s="49">
        <v>0</v>
      </c>
      <c r="F3333" s="49">
        <v>60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84</v>
      </c>
      <c r="N3333" s="51">
        <f>D3333*$D$13</f>
        <v>205.20000000000002</v>
      </c>
      <c r="O3333" s="51">
        <f>E3333*$E$13</f>
        <v>0</v>
      </c>
      <c r="P3333" s="51">
        <f>F3333*$F$13</f>
        <v>81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344.73599999999999</v>
      </c>
      <c r="T3333" s="51">
        <f>(O3333/100)*(K3333*$K$13)+(O3333/100)*(M3333*$M$13)</f>
        <v>0</v>
      </c>
      <c r="U3333" s="51">
        <f>(P3333/100)*(K3333*$K$13)+(P3333/100)*(L3333*$L$13)+(P3333/100)*(M3333*$M$13)</f>
        <v>136.08000000000001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09"/>
        <v>549.93600000000004</v>
      </c>
      <c r="Y3333" s="51">
        <f t="shared" si="410"/>
        <v>0</v>
      </c>
      <c r="Z3333" s="51">
        <f t="shared" si="411"/>
        <v>217.08</v>
      </c>
      <c r="AA3333" s="51">
        <f t="shared" si="412"/>
        <v>0</v>
      </c>
      <c r="AB3333" s="51">
        <f t="shared" si="413"/>
        <v>0</v>
      </c>
      <c r="AC3333" s="52">
        <f t="shared" si="414"/>
        <v>767</v>
      </c>
      <c r="AD3333" s="53">
        <f>(ROUND(AC3333-AC3323,1)/AC3323)</f>
        <v>0.23829512431385211</v>
      </c>
      <c r="AE3333" s="44"/>
      <c r="AF3333" s="45"/>
    </row>
    <row r="3334" spans="1:32" x14ac:dyDescent="0.25">
      <c r="A3334" s="46" t="s">
        <v>39</v>
      </c>
      <c r="B3334" s="59"/>
      <c r="C3334" s="48" t="s">
        <v>15</v>
      </c>
      <c r="D3334" s="49">
        <v>152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20</v>
      </c>
      <c r="K3334" s="50">
        <v>100</v>
      </c>
      <c r="L3334" s="50">
        <v>0</v>
      </c>
      <c r="M3334" s="50">
        <v>0</v>
      </c>
      <c r="N3334" s="51">
        <f>D3334*$D$14</f>
        <v>205.20000000000002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533.52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09"/>
        <v>738.72</v>
      </c>
      <c r="Y3334" s="51">
        <f t="shared" si="410"/>
        <v>0</v>
      </c>
      <c r="Z3334" s="51">
        <f t="shared" si="411"/>
        <v>0</v>
      </c>
      <c r="AA3334" s="51">
        <f t="shared" si="412"/>
        <v>0</v>
      </c>
      <c r="AB3334" s="51">
        <f t="shared" si="413"/>
        <v>0</v>
      </c>
      <c r="AC3334" s="52">
        <f t="shared" si="414"/>
        <v>738.7</v>
      </c>
      <c r="AD3334" s="53">
        <f>(ROUND(AC3334-AC3323,1)/AC3323)</f>
        <v>0.19260574749757831</v>
      </c>
      <c r="AE3334" s="44"/>
      <c r="AF3334" s="45"/>
    </row>
    <row r="3335" spans="1:32" x14ac:dyDescent="0.25">
      <c r="A3335" s="46"/>
      <c r="B3335" s="59"/>
      <c r="C3335" s="48" t="s">
        <v>16</v>
      </c>
      <c r="D3335" s="49">
        <v>152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20</v>
      </c>
      <c r="K3335" s="50">
        <v>0</v>
      </c>
      <c r="L3335" s="50">
        <v>100</v>
      </c>
      <c r="M3335" s="50">
        <v>0</v>
      </c>
      <c r="N3335" s="51">
        <f>D3335*$D$15</f>
        <v>205.20000000000002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533.52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09"/>
        <v>738.72</v>
      </c>
      <c r="Y3335" s="51">
        <f t="shared" si="410"/>
        <v>0</v>
      </c>
      <c r="Z3335" s="51">
        <f t="shared" si="411"/>
        <v>0</v>
      </c>
      <c r="AA3335" s="51">
        <f t="shared" si="412"/>
        <v>0</v>
      </c>
      <c r="AB3335" s="51">
        <f t="shared" si="413"/>
        <v>0</v>
      </c>
      <c r="AC3335" s="52">
        <f t="shared" si="414"/>
        <v>738.7</v>
      </c>
      <c r="AD3335" s="53">
        <f>(ROUND(AC3335-AC3323,1)/AC3323)</f>
        <v>0.19260574749757831</v>
      </c>
      <c r="AE3335" s="44" t="s">
        <v>28</v>
      </c>
      <c r="AF3335" s="45"/>
    </row>
    <row r="3336" spans="1:32" x14ac:dyDescent="0.25">
      <c r="A3336" s="46"/>
      <c r="B3336" s="59"/>
      <c r="C3336" s="48" t="s">
        <v>17</v>
      </c>
      <c r="D3336" s="49">
        <v>152</v>
      </c>
      <c r="E3336" s="49">
        <v>0</v>
      </c>
      <c r="F3336" s="49">
        <v>60</v>
      </c>
      <c r="G3336" s="49">
        <v>0</v>
      </c>
      <c r="H3336" s="49">
        <v>0</v>
      </c>
      <c r="I3336" s="50">
        <v>40</v>
      </c>
      <c r="J3336" s="50">
        <v>60</v>
      </c>
      <c r="K3336" s="50">
        <v>20</v>
      </c>
      <c r="L3336" s="50">
        <v>20</v>
      </c>
      <c r="M3336" s="50">
        <v>0</v>
      </c>
      <c r="N3336" s="51">
        <f>D3336*$D$16</f>
        <v>205.20000000000002</v>
      </c>
      <c r="O3336" s="51">
        <f>E3336*$E$16</f>
        <v>0</v>
      </c>
      <c r="P3336" s="51">
        <f>F3336*$F$16</f>
        <v>81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389.88</v>
      </c>
      <c r="T3336" s="51">
        <f>(O3336/100)*(K3336*$K$16)</f>
        <v>0</v>
      </c>
      <c r="U3336" s="51">
        <f>(P3336/100)*(K3336*$K$16)+(P3336/100)*(L3336*$L$16)</f>
        <v>32.400000000000006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09"/>
        <v>595.08000000000004</v>
      </c>
      <c r="Y3336" s="51">
        <f t="shared" si="410"/>
        <v>0</v>
      </c>
      <c r="Z3336" s="51">
        <f t="shared" si="411"/>
        <v>113.4</v>
      </c>
      <c r="AA3336" s="51">
        <f t="shared" si="412"/>
        <v>0</v>
      </c>
      <c r="AB3336" s="51">
        <f t="shared" si="413"/>
        <v>0</v>
      </c>
      <c r="AC3336" s="52">
        <f t="shared" si="414"/>
        <v>708.5</v>
      </c>
      <c r="AD3336" s="53">
        <f>(ROUND(AC3336-AC3323,1)/AC3323)</f>
        <v>0.14384888601872781</v>
      </c>
      <c r="AE3336" s="44"/>
      <c r="AF3336" s="45"/>
    </row>
    <row r="3337" spans="1:32" x14ac:dyDescent="0.25">
      <c r="A3337" s="46"/>
      <c r="B3337" s="59"/>
      <c r="C3337" s="48" t="s">
        <v>18</v>
      </c>
      <c r="D3337" s="49">
        <v>152</v>
      </c>
      <c r="E3337" s="49">
        <v>0</v>
      </c>
      <c r="F3337" s="49">
        <v>60</v>
      </c>
      <c r="G3337" s="49">
        <v>0</v>
      </c>
      <c r="H3337" s="49">
        <v>0</v>
      </c>
      <c r="I3337" s="50">
        <v>80</v>
      </c>
      <c r="J3337" s="50">
        <v>20</v>
      </c>
      <c r="K3337" s="50">
        <v>20</v>
      </c>
      <c r="L3337" s="50">
        <v>20</v>
      </c>
      <c r="M3337" s="50">
        <v>0</v>
      </c>
      <c r="N3337" s="51">
        <f>D3337*$D$17</f>
        <v>205.20000000000002</v>
      </c>
      <c r="O3337" s="51">
        <f>E3337*$E$17</f>
        <v>0</v>
      </c>
      <c r="P3337" s="51">
        <f>F3337*$F$17</f>
        <v>81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451.44000000000005</v>
      </c>
      <c r="T3337" s="51">
        <f>(O3337/100)*(K3337*$K$17)</f>
        <v>0</v>
      </c>
      <c r="U3337" s="51">
        <f>(P3337/100)*(K3337*$K$17)+(P3337/100)*(L3337*$L$17)</f>
        <v>32.400000000000006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09"/>
        <v>656.6400000000001</v>
      </c>
      <c r="Y3337" s="51">
        <f t="shared" si="410"/>
        <v>0</v>
      </c>
      <c r="Z3337" s="51">
        <f t="shared" si="411"/>
        <v>113.4</v>
      </c>
      <c r="AA3337" s="51">
        <f t="shared" si="412"/>
        <v>0</v>
      </c>
      <c r="AB3337" s="51">
        <f t="shared" si="413"/>
        <v>0</v>
      </c>
      <c r="AC3337" s="52">
        <f t="shared" si="414"/>
        <v>770</v>
      </c>
      <c r="AD3337" s="53">
        <f>(ROUND(AC3337-AC3323,1)/AC3323)</f>
        <v>0.24313852114949952</v>
      </c>
      <c r="AE3337" s="44"/>
      <c r="AF3337" s="45"/>
    </row>
    <row r="3338" spans="1:32" x14ac:dyDescent="0.25">
      <c r="A3338" s="54" t="s">
        <v>19</v>
      </c>
      <c r="B3338" s="60" t="s">
        <v>280</v>
      </c>
      <c r="C3338" s="38" t="s">
        <v>50</v>
      </c>
      <c r="D3338" s="39">
        <v>150</v>
      </c>
      <c r="E3338" s="39">
        <v>0</v>
      </c>
      <c r="F3338" s="39">
        <v>0</v>
      </c>
      <c r="G3338" s="39">
        <v>0</v>
      </c>
      <c r="H3338" s="39">
        <v>0</v>
      </c>
      <c r="I3338" s="40">
        <v>40</v>
      </c>
      <c r="J3338" s="40">
        <v>10</v>
      </c>
      <c r="K3338" s="40">
        <v>0</v>
      </c>
      <c r="L3338" s="40">
        <v>50</v>
      </c>
      <c r="M3338" s="40">
        <v>0</v>
      </c>
      <c r="N3338" s="41">
        <f>D3338*$D$3</f>
        <v>210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(N3338/100)*(I3338*$I$3)+(N3338/100)*(J3338*$J$3)+(N3338/100)*(L3338*$L$3)</f>
        <v>420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09"/>
        <v>630</v>
      </c>
      <c r="Y3338" s="41">
        <f t="shared" si="410"/>
        <v>0</v>
      </c>
      <c r="Z3338" s="41">
        <f t="shared" si="411"/>
        <v>0</v>
      </c>
      <c r="AA3338" s="41">
        <f t="shared" si="412"/>
        <v>0</v>
      </c>
      <c r="AB3338" s="41">
        <f t="shared" si="413"/>
        <v>0</v>
      </c>
      <c r="AC3338" s="42">
        <f t="shared" si="414"/>
        <v>630</v>
      </c>
      <c r="AD3338" s="43" t="s">
        <v>16</v>
      </c>
      <c r="AE3338" s="44"/>
      <c r="AF3338" s="45"/>
    </row>
    <row r="3339" spans="1:32" x14ac:dyDescent="0.25">
      <c r="A3339" s="46" t="s">
        <v>29</v>
      </c>
      <c r="B3339" s="61">
        <v>30</v>
      </c>
      <c r="C3339" s="48" t="s">
        <v>5</v>
      </c>
      <c r="D3339" s="49">
        <v>150</v>
      </c>
      <c r="E3339" s="49">
        <v>0</v>
      </c>
      <c r="F3339" s="49">
        <v>0</v>
      </c>
      <c r="G3339" s="49">
        <v>0</v>
      </c>
      <c r="H3339" s="49">
        <v>0</v>
      </c>
      <c r="I3339" s="50">
        <v>55</v>
      </c>
      <c r="J3339" s="50">
        <v>30</v>
      </c>
      <c r="K3339" s="50">
        <v>0</v>
      </c>
      <c r="L3339" s="50">
        <v>50</v>
      </c>
      <c r="M3339" s="50">
        <v>0</v>
      </c>
      <c r="N3339" s="51">
        <f>D3339*$D$4</f>
        <v>202.5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(N3339/100)*(I3339*$I$4)+(N3339/100)*(J3339*$J$4)+(N3339/100)*(L3339*$L$4)</f>
        <v>546.75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09"/>
        <v>749.25</v>
      </c>
      <c r="Y3339" s="51">
        <f t="shared" si="410"/>
        <v>0</v>
      </c>
      <c r="Z3339" s="51">
        <f t="shared" si="411"/>
        <v>0</v>
      </c>
      <c r="AA3339" s="51">
        <f t="shared" si="412"/>
        <v>0</v>
      </c>
      <c r="AB3339" s="51">
        <f t="shared" si="413"/>
        <v>0</v>
      </c>
      <c r="AC3339" s="52">
        <f t="shared" si="414"/>
        <v>749.3</v>
      </c>
      <c r="AD3339" s="53">
        <f>(ROUND(AC3339-AC3338,1)/AC3338)</f>
        <v>0.18936507936507935</v>
      </c>
      <c r="AE3339" s="44"/>
      <c r="AF3339" s="45"/>
    </row>
    <row r="3340" spans="1:32" x14ac:dyDescent="0.25">
      <c r="A3340" s="46" t="s">
        <v>30</v>
      </c>
      <c r="B3340" s="61">
        <v>0</v>
      </c>
      <c r="C3340" s="48" t="s">
        <v>6</v>
      </c>
      <c r="D3340" s="49">
        <v>150</v>
      </c>
      <c r="E3340" s="49">
        <v>0</v>
      </c>
      <c r="F3340" s="49">
        <v>0</v>
      </c>
      <c r="G3340" s="49">
        <v>0</v>
      </c>
      <c r="H3340" s="49">
        <v>0</v>
      </c>
      <c r="I3340" s="50">
        <v>40</v>
      </c>
      <c r="J3340" s="50">
        <v>10</v>
      </c>
      <c r="K3340" s="50">
        <v>0</v>
      </c>
      <c r="L3340" s="50">
        <v>50</v>
      </c>
      <c r="M3340" s="50">
        <v>0</v>
      </c>
      <c r="N3340" s="51">
        <f>D3340*$D$5</f>
        <v>210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(N3340/100)*(I3340*$I$5)+(N3340/100)*(J3340*$J$5)+(N3340/100)*(L3340*$L$5)</f>
        <v>420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09"/>
        <v>630</v>
      </c>
      <c r="Y3340" s="51">
        <f t="shared" si="410"/>
        <v>0</v>
      </c>
      <c r="Z3340" s="51">
        <f t="shared" si="411"/>
        <v>0</v>
      </c>
      <c r="AA3340" s="51">
        <f t="shared" si="412"/>
        <v>0</v>
      </c>
      <c r="AB3340" s="51">
        <f t="shared" si="413"/>
        <v>0</v>
      </c>
      <c r="AC3340" s="52">
        <f t="shared" si="414"/>
        <v>630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61">
        <v>0</v>
      </c>
      <c r="C3341" s="48" t="s">
        <v>7</v>
      </c>
      <c r="D3341" s="49">
        <v>150</v>
      </c>
      <c r="E3341" s="49">
        <v>0</v>
      </c>
      <c r="F3341" s="49">
        <v>0</v>
      </c>
      <c r="G3341" s="49">
        <v>0</v>
      </c>
      <c r="H3341" s="49">
        <v>0</v>
      </c>
      <c r="I3341" s="50">
        <v>40</v>
      </c>
      <c r="J3341" s="50">
        <v>10</v>
      </c>
      <c r="K3341" s="50">
        <v>0</v>
      </c>
      <c r="L3341" s="50">
        <v>50</v>
      </c>
      <c r="M3341" s="50">
        <v>0</v>
      </c>
      <c r="N3341" s="51">
        <f>D3341*$D$6</f>
        <v>210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(N3341/100)*(I3341*$I$6)+(N3341/100)*(J3341*$J$6)+(N3341/100)*(L3341*$L$6)</f>
        <v>420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09"/>
        <v>630</v>
      </c>
      <c r="Y3341" s="51">
        <f t="shared" si="410"/>
        <v>0</v>
      </c>
      <c r="Z3341" s="51">
        <f t="shared" si="411"/>
        <v>0</v>
      </c>
      <c r="AA3341" s="51">
        <f t="shared" si="412"/>
        <v>0</v>
      </c>
      <c r="AB3341" s="51">
        <f t="shared" si="413"/>
        <v>0</v>
      </c>
      <c r="AC3341" s="52">
        <f t="shared" si="414"/>
        <v>630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61">
        <v>40</v>
      </c>
      <c r="C3342" s="48" t="s">
        <v>8</v>
      </c>
      <c r="D3342" s="49">
        <v>150</v>
      </c>
      <c r="E3342" s="49">
        <v>0</v>
      </c>
      <c r="F3342" s="49">
        <v>0</v>
      </c>
      <c r="G3342" s="49">
        <v>0</v>
      </c>
      <c r="H3342" s="49">
        <v>0</v>
      </c>
      <c r="I3342" s="50">
        <v>40</v>
      </c>
      <c r="J3342" s="50">
        <v>10</v>
      </c>
      <c r="K3342" s="50">
        <v>0</v>
      </c>
      <c r="L3342" s="50">
        <v>50</v>
      </c>
      <c r="M3342" s="50">
        <v>0</v>
      </c>
      <c r="N3342" s="51">
        <f>D3342*$D$7</f>
        <v>210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(N3342/100)*(I3342*$I$7)+(N3342/100)*(J3342*$J$7)+(N3342/100)*(L3342*$L$7)</f>
        <v>420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09"/>
        <v>630</v>
      </c>
      <c r="Y3342" s="51">
        <f t="shared" si="410"/>
        <v>0</v>
      </c>
      <c r="Z3342" s="51">
        <f t="shared" si="411"/>
        <v>0</v>
      </c>
      <c r="AA3342" s="51">
        <f t="shared" si="412"/>
        <v>0</v>
      </c>
      <c r="AB3342" s="51">
        <f t="shared" si="413"/>
        <v>0</v>
      </c>
      <c r="AC3342" s="52">
        <f t="shared" si="414"/>
        <v>630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61"/>
      <c r="C3343" s="48" t="s">
        <v>9</v>
      </c>
      <c r="D3343" s="49">
        <v>150</v>
      </c>
      <c r="E3343" s="49">
        <v>0</v>
      </c>
      <c r="F3343" s="49">
        <v>0</v>
      </c>
      <c r="G3343" s="49">
        <v>0</v>
      </c>
      <c r="H3343" s="49">
        <v>0</v>
      </c>
      <c r="I3343" s="50">
        <v>40</v>
      </c>
      <c r="J3343" s="50">
        <v>10</v>
      </c>
      <c r="K3343" s="50">
        <v>0</v>
      </c>
      <c r="L3343" s="50">
        <v>50</v>
      </c>
      <c r="M3343" s="50">
        <v>0</v>
      </c>
      <c r="N3343" s="51">
        <f>D3343*$D$8</f>
        <v>210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(N3343/100)*(I3343*$I$8)+(N3343/100)*(J3343*$J$8)+(N3343/100)*(L3343*$L$8)</f>
        <v>420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09"/>
        <v>630</v>
      </c>
      <c r="Y3343" s="51">
        <f t="shared" si="410"/>
        <v>0</v>
      </c>
      <c r="Z3343" s="51">
        <f t="shared" si="411"/>
        <v>0</v>
      </c>
      <c r="AA3343" s="51">
        <f t="shared" si="412"/>
        <v>0</v>
      </c>
      <c r="AB3343" s="51">
        <f t="shared" si="413"/>
        <v>0</v>
      </c>
      <c r="AC3343" s="52">
        <f t="shared" si="414"/>
        <v>630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61"/>
      <c r="C3344" s="48" t="s">
        <v>10</v>
      </c>
      <c r="D3344" s="49">
        <v>75</v>
      </c>
      <c r="E3344" s="49">
        <v>150</v>
      </c>
      <c r="F3344" s="49">
        <v>0</v>
      </c>
      <c r="G3344" s="49">
        <v>0</v>
      </c>
      <c r="H3344" s="49">
        <v>0</v>
      </c>
      <c r="I3344" s="50">
        <v>40</v>
      </c>
      <c r="J3344" s="50">
        <v>10</v>
      </c>
      <c r="K3344" s="50">
        <v>128</v>
      </c>
      <c r="L3344" s="50">
        <v>0</v>
      </c>
      <c r="M3344" s="50">
        <v>0</v>
      </c>
      <c r="N3344" s="51">
        <f>D3344*$D$9</f>
        <v>101.25</v>
      </c>
      <c r="O3344" s="51">
        <f>E3344*$E$9</f>
        <v>202.5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(N3344/100)*(I3344*$I$9)+(N3344/100)*(J3344*$J$9)+(N3344/100)*(L3344*$L$9)</f>
        <v>50.625</v>
      </c>
      <c r="T3344" s="51">
        <f>(O3344/100)*(K3344*$K$9)</f>
        <v>362.87999999999994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09"/>
        <v>151.875</v>
      </c>
      <c r="Y3344" s="51">
        <f t="shared" si="410"/>
        <v>565.37999999999988</v>
      </c>
      <c r="Z3344" s="51">
        <f t="shared" si="411"/>
        <v>0</v>
      </c>
      <c r="AA3344" s="51">
        <f t="shared" si="412"/>
        <v>0</v>
      </c>
      <c r="AB3344" s="51">
        <f t="shared" si="413"/>
        <v>0</v>
      </c>
      <c r="AC3344" s="52">
        <f t="shared" si="414"/>
        <v>717.3</v>
      </c>
      <c r="AD3344" s="53">
        <f>(ROUND(AC3344-AC3338,1)/AC3338)</f>
        <v>0.13857142857142857</v>
      </c>
      <c r="AE3344" s="44"/>
      <c r="AF3344" s="45"/>
    </row>
    <row r="3345" spans="1:32" x14ac:dyDescent="0.25">
      <c r="A3345" s="46" t="s">
        <v>35</v>
      </c>
      <c r="B3345" s="61"/>
      <c r="C3345" s="48" t="s">
        <v>11</v>
      </c>
      <c r="D3345" s="49">
        <v>75</v>
      </c>
      <c r="E3345" s="49">
        <v>0</v>
      </c>
      <c r="F3345" s="49">
        <v>150</v>
      </c>
      <c r="G3345" s="49">
        <v>0</v>
      </c>
      <c r="H3345" s="49">
        <v>0</v>
      </c>
      <c r="I3345" s="50">
        <v>40</v>
      </c>
      <c r="J3345" s="50">
        <v>10</v>
      </c>
      <c r="K3345" s="50">
        <v>52.5</v>
      </c>
      <c r="L3345" s="50">
        <v>52.5</v>
      </c>
      <c r="M3345" s="50">
        <v>0</v>
      </c>
      <c r="N3345" s="51">
        <f>D3345*$D$10</f>
        <v>101.25</v>
      </c>
      <c r="O3345" s="51">
        <f>E3345*$E$10</f>
        <v>0</v>
      </c>
      <c r="P3345" s="51">
        <f>F3345*$F$10</f>
        <v>202.5</v>
      </c>
      <c r="Q3345" s="51">
        <f>G3345*$G$10</f>
        <v>0</v>
      </c>
      <c r="R3345" s="51">
        <f>H3345*$H$10</f>
        <v>0</v>
      </c>
      <c r="S3345" s="51">
        <f>(N3345/100)*(I3345*$I$10)+(N3345/100)*(J3345*$J$10)+(N3345/100)*(L3345*$L$10)</f>
        <v>125.04375</v>
      </c>
      <c r="T3345" s="51">
        <f>(O3345/100)*(K3345*$J$10)</f>
        <v>0</v>
      </c>
      <c r="U3345" s="51">
        <f>(P3345/100)*(K3345*$K$10)+(P3345/100)*(L3345*$L$10)</f>
        <v>297.67500000000001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09"/>
        <v>226.29374999999999</v>
      </c>
      <c r="Y3345" s="51">
        <f t="shared" si="410"/>
        <v>0</v>
      </c>
      <c r="Z3345" s="51">
        <f t="shared" si="411"/>
        <v>500.17500000000001</v>
      </c>
      <c r="AA3345" s="51">
        <f t="shared" si="412"/>
        <v>0</v>
      </c>
      <c r="AB3345" s="51">
        <f t="shared" si="413"/>
        <v>0</v>
      </c>
      <c r="AC3345" s="52">
        <f t="shared" si="414"/>
        <v>726.5</v>
      </c>
      <c r="AD3345" s="53">
        <f>(ROUND(AC3345-AC3338,1)/AC3338)</f>
        <v>0.15317460317460319</v>
      </c>
      <c r="AE3345" s="44"/>
      <c r="AF3345" s="45"/>
    </row>
    <row r="3346" spans="1:32" x14ac:dyDescent="0.25">
      <c r="A3346" s="46" t="s">
        <v>36</v>
      </c>
      <c r="B3346" s="61"/>
      <c r="C3346" s="48" t="s">
        <v>12</v>
      </c>
      <c r="D3346" s="49">
        <v>75</v>
      </c>
      <c r="E3346" s="49">
        <v>0</v>
      </c>
      <c r="F3346" s="49">
        <v>0</v>
      </c>
      <c r="G3346" s="49">
        <v>150</v>
      </c>
      <c r="H3346" s="49">
        <v>0</v>
      </c>
      <c r="I3346" s="50">
        <v>40</v>
      </c>
      <c r="J3346" s="50">
        <v>10</v>
      </c>
      <c r="K3346" s="50">
        <v>0</v>
      </c>
      <c r="L3346" s="50">
        <v>89</v>
      </c>
      <c r="M3346" s="50">
        <v>0</v>
      </c>
      <c r="N3346" s="51">
        <f>D3346*$D$11</f>
        <v>101.25</v>
      </c>
      <c r="O3346" s="51">
        <f>E3346*$E$11</f>
        <v>0</v>
      </c>
      <c r="P3346" s="51">
        <f>F3346*$F$11</f>
        <v>0</v>
      </c>
      <c r="Q3346" s="51">
        <f>G3346*$G$11</f>
        <v>202.5</v>
      </c>
      <c r="R3346" s="51">
        <f>H3346*$H$11</f>
        <v>0</v>
      </c>
      <c r="S3346" s="51">
        <f>(N3346/100)*(I3346*$I$11)+(N3346/100)*(J3346*$J$11)+(N3346/100)*(L3346*$L$11)</f>
        <v>176.78249999999997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252.31499999999997</v>
      </c>
      <c r="W3346" s="51">
        <f>(R3346/100)*(K3346*$K$11)+(R3346/100)*(L3346*$L$11)</f>
        <v>0</v>
      </c>
      <c r="X3346" s="51">
        <f t="shared" si="409"/>
        <v>278.03249999999997</v>
      </c>
      <c r="Y3346" s="51">
        <f t="shared" si="410"/>
        <v>0</v>
      </c>
      <c r="Z3346" s="51">
        <f t="shared" si="411"/>
        <v>0</v>
      </c>
      <c r="AA3346" s="51">
        <f t="shared" si="412"/>
        <v>454.81499999999994</v>
      </c>
      <c r="AB3346" s="51">
        <f t="shared" si="413"/>
        <v>0</v>
      </c>
      <c r="AC3346" s="52">
        <f t="shared" si="414"/>
        <v>732.8</v>
      </c>
      <c r="AD3346" s="53">
        <f>(ROUND(AC3346-AC3338,1)/AC3338)</f>
        <v>0.16317460317460317</v>
      </c>
      <c r="AE3346" s="44"/>
      <c r="AF3346" s="45"/>
    </row>
    <row r="3347" spans="1:32" x14ac:dyDescent="0.25">
      <c r="A3347" s="46" t="s">
        <v>37</v>
      </c>
      <c r="B3347" s="61"/>
      <c r="C3347" s="48" t="s">
        <v>13</v>
      </c>
      <c r="D3347" s="49">
        <v>75</v>
      </c>
      <c r="E3347" s="49">
        <v>0</v>
      </c>
      <c r="F3347" s="49">
        <v>0</v>
      </c>
      <c r="G3347" s="49">
        <v>0</v>
      </c>
      <c r="H3347" s="49">
        <v>150</v>
      </c>
      <c r="I3347" s="50">
        <v>40</v>
      </c>
      <c r="J3347" s="50">
        <v>10</v>
      </c>
      <c r="K3347" s="50">
        <v>52.5</v>
      </c>
      <c r="L3347" s="50">
        <v>52.5</v>
      </c>
      <c r="M3347" s="50">
        <v>0</v>
      </c>
      <c r="N3347" s="51">
        <f>D3347*$D$12</f>
        <v>101.25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202.5</v>
      </c>
      <c r="S3347" s="51">
        <f>(N3347/100)*(I3347*$I$12)+(N3347/100)*(J3347*$J$12)+(N3347/100)*(L3347*$L$12)</f>
        <v>125.04375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297.67500000000001</v>
      </c>
      <c r="X3347" s="51">
        <f t="shared" si="409"/>
        <v>226.29374999999999</v>
      </c>
      <c r="Y3347" s="51">
        <f t="shared" si="410"/>
        <v>0</v>
      </c>
      <c r="Z3347" s="51">
        <f t="shared" si="411"/>
        <v>0</v>
      </c>
      <c r="AA3347" s="51">
        <f t="shared" si="412"/>
        <v>0</v>
      </c>
      <c r="AB3347" s="51">
        <f t="shared" si="413"/>
        <v>500.17500000000001</v>
      </c>
      <c r="AC3347" s="52">
        <f t="shared" si="414"/>
        <v>726.5</v>
      </c>
      <c r="AD3347" s="53">
        <f>(ROUND(AC3347-AC3338,1)/AC3338)</f>
        <v>0.15317460317460319</v>
      </c>
      <c r="AE3347" s="44"/>
      <c r="AF3347" s="45"/>
    </row>
    <row r="3348" spans="1:32" x14ac:dyDescent="0.25">
      <c r="A3348" s="46" t="s">
        <v>38</v>
      </c>
      <c r="B3348" s="61"/>
      <c r="C3348" s="48" t="s">
        <v>14</v>
      </c>
      <c r="D3348" s="49">
        <v>150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142</v>
      </c>
      <c r="N3348" s="51">
        <f>D3348*$D$13</f>
        <v>202.5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(N3348/100)*(I3348*$I$13)+(N3348/100)*(J3348*$J$13)+(N3348/100)*(M3348*$M$13)+(N3348/100)*(L3348*$L$13)</f>
        <v>575.1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09"/>
        <v>777.6</v>
      </c>
      <c r="Y3348" s="51">
        <f t="shared" si="410"/>
        <v>0</v>
      </c>
      <c r="Z3348" s="51">
        <f t="shared" si="411"/>
        <v>0</v>
      </c>
      <c r="AA3348" s="51">
        <f t="shared" si="412"/>
        <v>0</v>
      </c>
      <c r="AB3348" s="51">
        <f t="shared" si="413"/>
        <v>0</v>
      </c>
      <c r="AC3348" s="52">
        <f t="shared" si="414"/>
        <v>777.6</v>
      </c>
      <c r="AD3348" s="53">
        <f>(ROUND(AC3348-AC3338,1)/AC3338)</f>
        <v>0.23428571428571426</v>
      </c>
      <c r="AE3348" s="44"/>
      <c r="AF3348" s="45"/>
    </row>
    <row r="3349" spans="1:32" x14ac:dyDescent="0.25">
      <c r="A3349" s="46" t="s">
        <v>39</v>
      </c>
      <c r="B3349" s="61"/>
      <c r="C3349" s="48" t="s">
        <v>15</v>
      </c>
      <c r="D3349" s="49">
        <v>150</v>
      </c>
      <c r="E3349" s="49">
        <v>0</v>
      </c>
      <c r="F3349" s="49">
        <v>0</v>
      </c>
      <c r="G3349" s="49">
        <v>0</v>
      </c>
      <c r="H3349" s="49">
        <v>0</v>
      </c>
      <c r="I3349" s="50">
        <v>40</v>
      </c>
      <c r="J3349" s="50">
        <v>10</v>
      </c>
      <c r="K3349" s="50">
        <v>84</v>
      </c>
      <c r="L3349" s="50">
        <v>0</v>
      </c>
      <c r="M3349" s="50">
        <v>0</v>
      </c>
      <c r="N3349" s="51">
        <f>D3349*$D$14</f>
        <v>202.5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441.45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09"/>
        <v>643.95000000000005</v>
      </c>
      <c r="Y3349" s="51">
        <f t="shared" si="410"/>
        <v>0</v>
      </c>
      <c r="Z3349" s="51">
        <f t="shared" si="411"/>
        <v>0</v>
      </c>
      <c r="AA3349" s="51">
        <f t="shared" si="412"/>
        <v>0</v>
      </c>
      <c r="AB3349" s="51">
        <f t="shared" si="413"/>
        <v>0</v>
      </c>
      <c r="AC3349" s="52">
        <f t="shared" si="414"/>
        <v>644</v>
      </c>
      <c r="AD3349" s="53">
        <f>(ROUND(AC3349-AC3338,1)/AC3338)</f>
        <v>2.2222222222222223E-2</v>
      </c>
      <c r="AE3349" s="44"/>
      <c r="AF3349" s="45"/>
    </row>
    <row r="3350" spans="1:32" x14ac:dyDescent="0.25">
      <c r="A3350" s="46"/>
      <c r="B3350" s="61"/>
      <c r="C3350" s="48" t="s">
        <v>16</v>
      </c>
      <c r="D3350" s="49">
        <v>150</v>
      </c>
      <c r="E3350" s="49">
        <v>0</v>
      </c>
      <c r="F3350" s="49">
        <v>0</v>
      </c>
      <c r="G3350" s="49">
        <v>0</v>
      </c>
      <c r="H3350" s="49">
        <v>0</v>
      </c>
      <c r="I3350" s="50">
        <v>40</v>
      </c>
      <c r="J3350" s="50">
        <v>10</v>
      </c>
      <c r="K3350" s="50">
        <v>0</v>
      </c>
      <c r="L3350" s="50">
        <v>84</v>
      </c>
      <c r="M3350" s="50">
        <v>0</v>
      </c>
      <c r="N3350" s="51">
        <f>D3350*$D$15</f>
        <v>202.5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441.45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09"/>
        <v>643.95000000000005</v>
      </c>
      <c r="Y3350" s="51">
        <f t="shared" si="410"/>
        <v>0</v>
      </c>
      <c r="Z3350" s="51">
        <f t="shared" si="411"/>
        <v>0</v>
      </c>
      <c r="AA3350" s="51">
        <f t="shared" si="412"/>
        <v>0</v>
      </c>
      <c r="AB3350" s="51">
        <f t="shared" si="413"/>
        <v>0</v>
      </c>
      <c r="AC3350" s="52">
        <f t="shared" si="414"/>
        <v>644</v>
      </c>
      <c r="AD3350" s="53">
        <f>(ROUND(AC3350-AC3338,1)/AC3338)</f>
        <v>2.2222222222222223E-2</v>
      </c>
      <c r="AE3350" s="44" t="s">
        <v>28</v>
      </c>
      <c r="AF3350" s="45"/>
    </row>
    <row r="3351" spans="1:32" x14ac:dyDescent="0.25">
      <c r="A3351" s="46"/>
      <c r="B3351" s="61"/>
      <c r="C3351" s="48" t="s">
        <v>17</v>
      </c>
      <c r="D3351" s="49">
        <v>150</v>
      </c>
      <c r="E3351" s="49">
        <v>0</v>
      </c>
      <c r="F3351" s="49">
        <v>0</v>
      </c>
      <c r="G3351" s="49">
        <v>0</v>
      </c>
      <c r="H3351" s="49">
        <v>0</v>
      </c>
      <c r="I3351" s="50">
        <v>40</v>
      </c>
      <c r="J3351" s="50">
        <v>60</v>
      </c>
      <c r="K3351" s="50">
        <v>0</v>
      </c>
      <c r="L3351" s="50">
        <v>50</v>
      </c>
      <c r="M3351" s="50">
        <v>0</v>
      </c>
      <c r="N3351" s="51">
        <f>D3351*$D$16</f>
        <v>202.5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(N3351/100)*(I3351*$I$16)+(N3351/100)*(J3351*$J$16)+(N3351/100)*(L3351*$L$16)</f>
        <v>486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09"/>
        <v>688.5</v>
      </c>
      <c r="Y3351" s="51">
        <f t="shared" si="410"/>
        <v>0</v>
      </c>
      <c r="Z3351" s="51">
        <f t="shared" si="411"/>
        <v>0</v>
      </c>
      <c r="AA3351" s="51">
        <f t="shared" si="412"/>
        <v>0</v>
      </c>
      <c r="AB3351" s="51">
        <f t="shared" si="413"/>
        <v>0</v>
      </c>
      <c r="AC3351" s="52">
        <f t="shared" si="414"/>
        <v>688.5</v>
      </c>
      <c r="AD3351" s="53">
        <f>(ROUND(AC3351-AC3338,1)/AC3338)</f>
        <v>9.285714285714286E-2</v>
      </c>
      <c r="AE3351" s="44"/>
      <c r="AF3351" s="45"/>
    </row>
    <row r="3352" spans="1:32" x14ac:dyDescent="0.25">
      <c r="A3352" s="46"/>
      <c r="B3352" s="61"/>
      <c r="C3352" s="48" t="s">
        <v>18</v>
      </c>
      <c r="D3352" s="49">
        <v>150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10</v>
      </c>
      <c r="K3352" s="50">
        <v>0</v>
      </c>
      <c r="L3352" s="50">
        <v>50</v>
      </c>
      <c r="M3352" s="50">
        <v>0</v>
      </c>
      <c r="N3352" s="51">
        <f>D3352*$D$17</f>
        <v>202.5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(N3352/100)*(I3352*$I$17)+(N3352/100)*(J3352*$J$17)+(N3352/100)*(L3352*$L$17)</f>
        <v>577.125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09"/>
        <v>779.625</v>
      </c>
      <c r="Y3352" s="51">
        <f t="shared" si="410"/>
        <v>0</v>
      </c>
      <c r="Z3352" s="51">
        <f t="shared" si="411"/>
        <v>0</v>
      </c>
      <c r="AA3352" s="51">
        <f t="shared" si="412"/>
        <v>0</v>
      </c>
      <c r="AB3352" s="51">
        <f t="shared" si="413"/>
        <v>0</v>
      </c>
      <c r="AC3352" s="52">
        <f t="shared" si="414"/>
        <v>779.6</v>
      </c>
      <c r="AD3352" s="53">
        <f>(ROUND(AC3352-AC3338,1)/AC3338)</f>
        <v>0.23746031746031745</v>
      </c>
      <c r="AE3352" s="44"/>
      <c r="AF3352" s="45"/>
    </row>
    <row r="3353" spans="1:32" x14ac:dyDescent="0.25">
      <c r="A3353" s="54" t="s">
        <v>19</v>
      </c>
      <c r="B3353" s="58" t="s">
        <v>281</v>
      </c>
      <c r="C3353" s="38" t="s">
        <v>50</v>
      </c>
      <c r="D3353" s="39">
        <v>175</v>
      </c>
      <c r="E3353" s="39">
        <v>0</v>
      </c>
      <c r="F3353" s="39">
        <v>0</v>
      </c>
      <c r="G3353" s="39">
        <v>0</v>
      </c>
      <c r="H3353" s="39">
        <v>0</v>
      </c>
      <c r="I3353" s="40">
        <v>80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244.99999999999997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391.99999999999994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09"/>
        <v>636.99999999999989</v>
      </c>
      <c r="Y3353" s="41">
        <f t="shared" si="410"/>
        <v>0</v>
      </c>
      <c r="Z3353" s="41">
        <f t="shared" si="411"/>
        <v>0</v>
      </c>
      <c r="AA3353" s="41">
        <f t="shared" si="412"/>
        <v>0</v>
      </c>
      <c r="AB3353" s="41">
        <f t="shared" si="413"/>
        <v>0</v>
      </c>
      <c r="AC3353" s="42">
        <f t="shared" si="414"/>
        <v>637</v>
      </c>
      <c r="AD3353" s="43"/>
      <c r="AE3353" s="44"/>
      <c r="AF3353" s="45"/>
    </row>
    <row r="3354" spans="1:32" x14ac:dyDescent="0.25">
      <c r="A3354" s="46" t="s">
        <v>29</v>
      </c>
      <c r="B3354" s="59">
        <v>50</v>
      </c>
      <c r="C3354" s="48" t="s">
        <v>5</v>
      </c>
      <c r="D3354" s="49">
        <v>175</v>
      </c>
      <c r="E3354" s="49">
        <v>0</v>
      </c>
      <c r="F3354" s="49">
        <v>0</v>
      </c>
      <c r="G3354" s="49">
        <v>0</v>
      </c>
      <c r="H3354" s="49">
        <v>0</v>
      </c>
      <c r="I3354" s="50">
        <v>85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236.25000000000003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496.12500000000006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09"/>
        <v>732.37500000000011</v>
      </c>
      <c r="Y3354" s="51">
        <f t="shared" si="410"/>
        <v>0</v>
      </c>
      <c r="Z3354" s="51">
        <f t="shared" si="411"/>
        <v>0</v>
      </c>
      <c r="AA3354" s="51">
        <f t="shared" si="412"/>
        <v>0</v>
      </c>
      <c r="AB3354" s="51">
        <f t="shared" si="413"/>
        <v>0</v>
      </c>
      <c r="AC3354" s="52">
        <f t="shared" si="414"/>
        <v>732.4</v>
      </c>
      <c r="AD3354" s="53">
        <f>(ROUND(AC3354-AC3353,1)/AC3353)</f>
        <v>0.14976452119309264</v>
      </c>
      <c r="AE3354" s="44"/>
      <c r="AF3354" s="45"/>
    </row>
    <row r="3355" spans="1:32" x14ac:dyDescent="0.25">
      <c r="A3355" s="46" t="s">
        <v>30</v>
      </c>
      <c r="B3355" s="59">
        <v>0</v>
      </c>
      <c r="C3355" s="48" t="s">
        <v>6</v>
      </c>
      <c r="D3355" s="49">
        <v>175</v>
      </c>
      <c r="E3355" s="49">
        <v>0</v>
      </c>
      <c r="F3355" s="49">
        <v>0</v>
      </c>
      <c r="G3355" s="49">
        <v>0</v>
      </c>
      <c r="H3355" s="49">
        <v>0</v>
      </c>
      <c r="I3355" s="50">
        <v>80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244.99999999999997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391.99999999999994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09"/>
        <v>636.99999999999989</v>
      </c>
      <c r="Y3355" s="51">
        <f t="shared" si="410"/>
        <v>0</v>
      </c>
      <c r="Z3355" s="51">
        <f t="shared" si="411"/>
        <v>0</v>
      </c>
      <c r="AA3355" s="51">
        <f t="shared" si="412"/>
        <v>0</v>
      </c>
      <c r="AB3355" s="51">
        <f t="shared" si="413"/>
        <v>0</v>
      </c>
      <c r="AC3355" s="52">
        <f t="shared" si="414"/>
        <v>637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59">
        <v>0</v>
      </c>
      <c r="C3356" s="48" t="s">
        <v>7</v>
      </c>
      <c r="D3356" s="49">
        <v>175</v>
      </c>
      <c r="E3356" s="49">
        <v>0</v>
      </c>
      <c r="F3356" s="49">
        <v>0</v>
      </c>
      <c r="G3356" s="49">
        <v>0</v>
      </c>
      <c r="H3356" s="49">
        <v>0</v>
      </c>
      <c r="I3356" s="50">
        <v>80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244.99999999999997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391.99999999999994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09"/>
        <v>636.99999999999989</v>
      </c>
      <c r="Y3356" s="51">
        <f t="shared" si="410"/>
        <v>0</v>
      </c>
      <c r="Z3356" s="51">
        <f t="shared" si="411"/>
        <v>0</v>
      </c>
      <c r="AA3356" s="51">
        <f t="shared" si="412"/>
        <v>0</v>
      </c>
      <c r="AB3356" s="51">
        <f t="shared" si="413"/>
        <v>0</v>
      </c>
      <c r="AC3356" s="52">
        <f t="shared" si="414"/>
        <v>637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59">
        <v>0</v>
      </c>
      <c r="C3357" s="48" t="s">
        <v>8</v>
      </c>
      <c r="D3357" s="49">
        <v>175</v>
      </c>
      <c r="E3357" s="49">
        <v>0</v>
      </c>
      <c r="F3357" s="49">
        <v>0</v>
      </c>
      <c r="G3357" s="49">
        <v>0</v>
      </c>
      <c r="H3357" s="49">
        <v>0</v>
      </c>
      <c r="I3357" s="50">
        <v>80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244.99999999999997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391.99999999999994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09"/>
        <v>636.99999999999989</v>
      </c>
      <c r="Y3357" s="51">
        <f t="shared" si="410"/>
        <v>0</v>
      </c>
      <c r="Z3357" s="51">
        <f t="shared" si="411"/>
        <v>0</v>
      </c>
      <c r="AA3357" s="51">
        <f t="shared" si="412"/>
        <v>0</v>
      </c>
      <c r="AB3357" s="51">
        <f t="shared" si="413"/>
        <v>0</v>
      </c>
      <c r="AC3357" s="52">
        <f t="shared" si="414"/>
        <v>637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59"/>
      <c r="C3358" s="48" t="s">
        <v>9</v>
      </c>
      <c r="D3358" s="49">
        <v>175</v>
      </c>
      <c r="E3358" s="49">
        <v>0</v>
      </c>
      <c r="F3358" s="49">
        <v>0</v>
      </c>
      <c r="G3358" s="49">
        <v>0</v>
      </c>
      <c r="H3358" s="49">
        <v>0</v>
      </c>
      <c r="I3358" s="50">
        <v>80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244.99999999999997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391.99999999999994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09"/>
        <v>636.99999999999989</v>
      </c>
      <c r="Y3358" s="51">
        <f t="shared" si="410"/>
        <v>0</v>
      </c>
      <c r="Z3358" s="51">
        <f t="shared" si="411"/>
        <v>0</v>
      </c>
      <c r="AA3358" s="51">
        <f t="shared" si="412"/>
        <v>0</v>
      </c>
      <c r="AB3358" s="51">
        <f t="shared" si="413"/>
        <v>0</v>
      </c>
      <c r="AC3358" s="52">
        <f t="shared" si="414"/>
        <v>637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59"/>
      <c r="C3359" s="48" t="s">
        <v>10</v>
      </c>
      <c r="D3359" s="49">
        <v>87</v>
      </c>
      <c r="E3359" s="49">
        <v>175</v>
      </c>
      <c r="F3359" s="49">
        <v>0</v>
      </c>
      <c r="G3359" s="49">
        <v>0</v>
      </c>
      <c r="H3359" s="49">
        <v>0</v>
      </c>
      <c r="I3359" s="50">
        <v>80</v>
      </c>
      <c r="J3359" s="50">
        <v>0</v>
      </c>
      <c r="K3359" s="50">
        <v>85</v>
      </c>
      <c r="L3359" s="50">
        <v>0</v>
      </c>
      <c r="M3359" s="50">
        <v>0</v>
      </c>
      <c r="N3359" s="51">
        <f>D3359*$D$9</f>
        <v>117.45</v>
      </c>
      <c r="O3359" s="51">
        <f>E3359*$E$9</f>
        <v>236.25000000000003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93.960000000000008</v>
      </c>
      <c r="T3359" s="51">
        <f>(O3359/100)*(K3359*$K$9)</f>
        <v>281.13749999999999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09"/>
        <v>211.41000000000003</v>
      </c>
      <c r="Y3359" s="51">
        <f t="shared" si="410"/>
        <v>517.38750000000005</v>
      </c>
      <c r="Z3359" s="51">
        <f t="shared" si="411"/>
        <v>0</v>
      </c>
      <c r="AA3359" s="51">
        <f t="shared" si="412"/>
        <v>0</v>
      </c>
      <c r="AB3359" s="51">
        <f t="shared" si="413"/>
        <v>0</v>
      </c>
      <c r="AC3359" s="52">
        <f t="shared" si="414"/>
        <v>728.8</v>
      </c>
      <c r="AD3359" s="53">
        <f>(ROUND(AC3359-AC3353,1)/AC3353)</f>
        <v>0.14411302982731553</v>
      </c>
      <c r="AE3359" s="44"/>
      <c r="AF3359" s="45"/>
    </row>
    <row r="3360" spans="1:32" x14ac:dyDescent="0.25">
      <c r="A3360" s="46" t="s">
        <v>35</v>
      </c>
      <c r="B3360" s="59"/>
      <c r="C3360" s="48" t="s">
        <v>11</v>
      </c>
      <c r="D3360" s="49">
        <v>87</v>
      </c>
      <c r="E3360" s="49">
        <v>0</v>
      </c>
      <c r="F3360" s="49">
        <v>175</v>
      </c>
      <c r="G3360" s="49">
        <v>0</v>
      </c>
      <c r="H3360" s="49">
        <v>0</v>
      </c>
      <c r="I3360" s="50">
        <v>80</v>
      </c>
      <c r="J3360" s="50">
        <v>0</v>
      </c>
      <c r="K3360" s="50">
        <v>42.5</v>
      </c>
      <c r="L3360" s="50">
        <v>42.5</v>
      </c>
      <c r="M3360" s="50">
        <v>0</v>
      </c>
      <c r="N3360" s="51">
        <f>D3360*$D$10</f>
        <v>117.45</v>
      </c>
      <c r="O3360" s="51">
        <f>E3360*$E$10</f>
        <v>0</v>
      </c>
      <c r="P3360" s="51">
        <f>F3360*$F$10</f>
        <v>236.25000000000003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93.960000000000008</v>
      </c>
      <c r="T3360" s="51">
        <f>(O3360/100)*(K3360*$J$10)</f>
        <v>0</v>
      </c>
      <c r="U3360" s="51">
        <f>(P3360/100)*(K3360*$K$10)+(P3360/100)*(L3360*$L$10)</f>
        <v>281.13749999999999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09"/>
        <v>211.41000000000003</v>
      </c>
      <c r="Y3360" s="51">
        <f t="shared" si="410"/>
        <v>0</v>
      </c>
      <c r="Z3360" s="51">
        <f t="shared" si="411"/>
        <v>517.38750000000005</v>
      </c>
      <c r="AA3360" s="51">
        <f t="shared" si="412"/>
        <v>0</v>
      </c>
      <c r="AB3360" s="51">
        <f t="shared" si="413"/>
        <v>0</v>
      </c>
      <c r="AC3360" s="52">
        <f t="shared" si="414"/>
        <v>728.8</v>
      </c>
      <c r="AD3360" s="53">
        <f>(ROUND(AC3360-AC3353,1)/AC3353)</f>
        <v>0.14411302982731553</v>
      </c>
      <c r="AE3360" s="44"/>
      <c r="AF3360" s="45"/>
    </row>
    <row r="3361" spans="1:32" x14ac:dyDescent="0.25">
      <c r="A3361" s="46" t="s">
        <v>36</v>
      </c>
      <c r="B3361" s="59"/>
      <c r="C3361" s="48" t="s">
        <v>12</v>
      </c>
      <c r="D3361" s="49">
        <v>87</v>
      </c>
      <c r="E3361" s="49">
        <v>0</v>
      </c>
      <c r="F3361" s="49">
        <v>0</v>
      </c>
      <c r="G3361" s="49">
        <v>175</v>
      </c>
      <c r="H3361" s="49">
        <v>0</v>
      </c>
      <c r="I3361" s="50">
        <v>80</v>
      </c>
      <c r="J3361" s="50">
        <v>0</v>
      </c>
      <c r="K3361" s="50">
        <v>0</v>
      </c>
      <c r="L3361" s="50">
        <v>85</v>
      </c>
      <c r="M3361" s="50">
        <v>0</v>
      </c>
      <c r="N3361" s="51">
        <f>D3361*$D$11</f>
        <v>117.45</v>
      </c>
      <c r="O3361" s="51">
        <f>E3361*$E$11</f>
        <v>0</v>
      </c>
      <c r="P3361" s="51">
        <f>F3361*$F$11</f>
        <v>0</v>
      </c>
      <c r="Q3361" s="51">
        <f>G3361*$G$11</f>
        <v>236.25000000000003</v>
      </c>
      <c r="R3361" s="51">
        <f>H3361*$H$11</f>
        <v>0</v>
      </c>
      <c r="S3361" s="51">
        <f>(N3361/100)*(I3361*$I$11)+(N3361/100)*(J3361*$J$11)</f>
        <v>93.960000000000008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281.13749999999999</v>
      </c>
      <c r="W3361" s="51">
        <f>(R3361/100)*(K3361*$K$11)+(R3361/100)*(L3361*$L$11)</f>
        <v>0</v>
      </c>
      <c r="X3361" s="51">
        <f t="shared" ref="X3361:X3424" si="415">N3361+S3361</f>
        <v>211.41000000000003</v>
      </c>
      <c r="Y3361" s="51">
        <f t="shared" ref="Y3361:Y3424" si="416">O3361+T3361</f>
        <v>0</v>
      </c>
      <c r="Z3361" s="51">
        <f t="shared" ref="Z3361:Z3424" si="417">P3361+U3361</f>
        <v>0</v>
      </c>
      <c r="AA3361" s="51">
        <f t="shared" ref="AA3361:AA3424" si="418">Q3361+V3361</f>
        <v>517.38750000000005</v>
      </c>
      <c r="AB3361" s="51">
        <f t="shared" ref="AB3361:AB3424" si="419">R3361+W3361</f>
        <v>0</v>
      </c>
      <c r="AC3361" s="52">
        <f t="shared" ref="AC3361:AC3424" si="420">ROUND(X3361+Y3361+Z3361+AA3361+AB3361,1)</f>
        <v>728.8</v>
      </c>
      <c r="AD3361" s="53">
        <f>(ROUND(AC3361-AC3353,1)/AC3353)</f>
        <v>0.14411302982731553</v>
      </c>
      <c r="AE3361" s="44"/>
      <c r="AF3361" s="45"/>
    </row>
    <row r="3362" spans="1:32" x14ac:dyDescent="0.25">
      <c r="A3362" s="46" t="s">
        <v>37</v>
      </c>
      <c r="B3362" s="59"/>
      <c r="C3362" s="48" t="s">
        <v>13</v>
      </c>
      <c r="D3362" s="49">
        <v>87</v>
      </c>
      <c r="E3362" s="49">
        <v>0</v>
      </c>
      <c r="F3362" s="49">
        <v>0</v>
      </c>
      <c r="G3362" s="49">
        <v>0</v>
      </c>
      <c r="H3362" s="49">
        <v>175</v>
      </c>
      <c r="I3362" s="50">
        <v>80</v>
      </c>
      <c r="J3362" s="50">
        <v>0</v>
      </c>
      <c r="K3362" s="50">
        <v>42.5</v>
      </c>
      <c r="L3362" s="50">
        <v>42.5</v>
      </c>
      <c r="M3362" s="50">
        <v>0</v>
      </c>
      <c r="N3362" s="51">
        <f>D3362*$D$12</f>
        <v>117.45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236.25000000000003</v>
      </c>
      <c r="S3362" s="51">
        <f>(N3362/100)*(I3362*$I$12)+(N3362/100)*(J3362*$J$12)</f>
        <v>93.960000000000008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281.13749999999999</v>
      </c>
      <c r="X3362" s="51">
        <f t="shared" si="415"/>
        <v>211.41000000000003</v>
      </c>
      <c r="Y3362" s="51">
        <f t="shared" si="416"/>
        <v>0</v>
      </c>
      <c r="Z3362" s="51">
        <f t="shared" si="417"/>
        <v>0</v>
      </c>
      <c r="AA3362" s="51">
        <f t="shared" si="418"/>
        <v>0</v>
      </c>
      <c r="AB3362" s="51">
        <f t="shared" si="419"/>
        <v>517.38750000000005</v>
      </c>
      <c r="AC3362" s="52">
        <f t="shared" si="420"/>
        <v>728.8</v>
      </c>
      <c r="AD3362" s="53">
        <f>(ROUND(AC3362-AC3353,1)/AC3353)</f>
        <v>0.14411302982731553</v>
      </c>
      <c r="AE3362" s="44"/>
      <c r="AF3362" s="45"/>
    </row>
    <row r="3363" spans="1:32" x14ac:dyDescent="0.25">
      <c r="A3363" s="46" t="s">
        <v>38</v>
      </c>
      <c r="B3363" s="59"/>
      <c r="C3363" s="48" t="s">
        <v>14</v>
      </c>
      <c r="D3363" s="49">
        <v>175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110</v>
      </c>
      <c r="N3363" s="51">
        <f>D3363*$D$13</f>
        <v>236.25000000000003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519.75000000000011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15"/>
        <v>756.00000000000011</v>
      </c>
      <c r="Y3363" s="51">
        <f t="shared" si="416"/>
        <v>0</v>
      </c>
      <c r="Z3363" s="51">
        <f t="shared" si="417"/>
        <v>0</v>
      </c>
      <c r="AA3363" s="51">
        <f t="shared" si="418"/>
        <v>0</v>
      </c>
      <c r="AB3363" s="51">
        <f t="shared" si="419"/>
        <v>0</v>
      </c>
      <c r="AC3363" s="52">
        <f t="shared" si="420"/>
        <v>756</v>
      </c>
      <c r="AD3363" s="53">
        <f>(ROUND(AC3363-AC3353,1)/AC3353)</f>
        <v>0.18681318681318682</v>
      </c>
      <c r="AE3363" s="44"/>
      <c r="AF3363" s="45"/>
    </row>
    <row r="3364" spans="1:32" x14ac:dyDescent="0.25">
      <c r="A3364" s="46" t="s">
        <v>39</v>
      </c>
      <c r="B3364" s="59"/>
      <c r="C3364" s="48" t="s">
        <v>15</v>
      </c>
      <c r="D3364" s="49">
        <v>175</v>
      </c>
      <c r="E3364" s="49">
        <v>0</v>
      </c>
      <c r="F3364" s="49">
        <v>0</v>
      </c>
      <c r="G3364" s="49">
        <v>0</v>
      </c>
      <c r="H3364" s="49">
        <v>0</v>
      </c>
      <c r="I3364" s="50">
        <v>80</v>
      </c>
      <c r="J3364" s="50">
        <v>0</v>
      </c>
      <c r="K3364" s="50">
        <v>70</v>
      </c>
      <c r="L3364" s="50">
        <v>0</v>
      </c>
      <c r="M3364" s="50">
        <v>0</v>
      </c>
      <c r="N3364" s="51">
        <f>D3364*$D$14</f>
        <v>236.25000000000003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519.75000000000011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15"/>
        <v>756.00000000000011</v>
      </c>
      <c r="Y3364" s="51">
        <f t="shared" si="416"/>
        <v>0</v>
      </c>
      <c r="Z3364" s="51">
        <f t="shared" si="417"/>
        <v>0</v>
      </c>
      <c r="AA3364" s="51">
        <f t="shared" si="418"/>
        <v>0</v>
      </c>
      <c r="AB3364" s="51">
        <f t="shared" si="419"/>
        <v>0</v>
      </c>
      <c r="AC3364" s="52">
        <f t="shared" si="420"/>
        <v>756</v>
      </c>
      <c r="AD3364" s="53">
        <f>(ROUND(AC3364-AC3353,1)/AC3353)</f>
        <v>0.18681318681318682</v>
      </c>
      <c r="AE3364" s="44"/>
      <c r="AF3364" s="45"/>
    </row>
    <row r="3365" spans="1:32" x14ac:dyDescent="0.25">
      <c r="A3365" s="46"/>
      <c r="B3365" s="59"/>
      <c r="C3365" s="48" t="s">
        <v>16</v>
      </c>
      <c r="D3365" s="49">
        <v>175</v>
      </c>
      <c r="E3365" s="49">
        <v>0</v>
      </c>
      <c r="F3365" s="49">
        <v>0</v>
      </c>
      <c r="G3365" s="49">
        <v>0</v>
      </c>
      <c r="H3365" s="49">
        <v>0</v>
      </c>
      <c r="I3365" s="50">
        <v>80</v>
      </c>
      <c r="J3365" s="50">
        <v>0</v>
      </c>
      <c r="K3365" s="50">
        <v>0</v>
      </c>
      <c r="L3365" s="50">
        <v>70</v>
      </c>
      <c r="M3365" s="50">
        <v>0</v>
      </c>
      <c r="N3365" s="51">
        <f>D3365*$D$15</f>
        <v>236.25000000000003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519.75000000000011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15"/>
        <v>756.00000000000011</v>
      </c>
      <c r="Y3365" s="51">
        <f t="shared" si="416"/>
        <v>0</v>
      </c>
      <c r="Z3365" s="51">
        <f t="shared" si="417"/>
        <v>0</v>
      </c>
      <c r="AA3365" s="51">
        <f t="shared" si="418"/>
        <v>0</v>
      </c>
      <c r="AB3365" s="51">
        <f t="shared" si="419"/>
        <v>0</v>
      </c>
      <c r="AC3365" s="52">
        <f t="shared" si="420"/>
        <v>756</v>
      </c>
      <c r="AD3365" s="53">
        <f>(ROUND(AC3365-AC3353,1)/AC3353)</f>
        <v>0.18681318681318682</v>
      </c>
      <c r="AE3365" s="44" t="s">
        <v>28</v>
      </c>
      <c r="AF3365" s="45"/>
    </row>
    <row r="3366" spans="1:32" x14ac:dyDescent="0.25">
      <c r="A3366" s="46"/>
      <c r="B3366" s="59"/>
      <c r="C3366" s="48" t="s">
        <v>17</v>
      </c>
      <c r="D3366" s="49">
        <v>175</v>
      </c>
      <c r="E3366" s="49">
        <v>0</v>
      </c>
      <c r="F3366" s="49">
        <v>0</v>
      </c>
      <c r="G3366" s="49">
        <v>0</v>
      </c>
      <c r="H3366" s="49">
        <v>0</v>
      </c>
      <c r="I3366" s="50">
        <v>80</v>
      </c>
      <c r="J3366" s="50">
        <v>45</v>
      </c>
      <c r="K3366" s="50">
        <v>0</v>
      </c>
      <c r="L3366" s="50">
        <v>0</v>
      </c>
      <c r="M3366" s="50">
        <v>0</v>
      </c>
      <c r="N3366" s="51">
        <f>D3366*$D$16</f>
        <v>236.25000000000003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454.78125000000011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15"/>
        <v>691.03125000000011</v>
      </c>
      <c r="Y3366" s="51">
        <f t="shared" si="416"/>
        <v>0</v>
      </c>
      <c r="Z3366" s="51">
        <f t="shared" si="417"/>
        <v>0</v>
      </c>
      <c r="AA3366" s="51">
        <f t="shared" si="418"/>
        <v>0</v>
      </c>
      <c r="AB3366" s="51">
        <f t="shared" si="419"/>
        <v>0</v>
      </c>
      <c r="AC3366" s="52">
        <f t="shared" si="420"/>
        <v>691</v>
      </c>
      <c r="AD3366" s="53">
        <f>(ROUND(AC3366-AC3353,1)/AC3353)</f>
        <v>8.4772370486656201E-2</v>
      </c>
      <c r="AE3366" s="44"/>
      <c r="AF3366" s="45"/>
    </row>
    <row r="3367" spans="1:32" x14ac:dyDescent="0.25">
      <c r="A3367" s="46"/>
      <c r="B3367" s="59"/>
      <c r="C3367" s="48" t="s">
        <v>18</v>
      </c>
      <c r="D3367" s="49">
        <v>175</v>
      </c>
      <c r="E3367" s="49">
        <v>0</v>
      </c>
      <c r="F3367" s="49">
        <v>0</v>
      </c>
      <c r="G3367" s="49">
        <v>0</v>
      </c>
      <c r="H3367" s="49">
        <v>0</v>
      </c>
      <c r="I3367" s="50">
        <v>100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236.25000000000003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590.62500000000011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15"/>
        <v>826.87500000000011</v>
      </c>
      <c r="Y3367" s="51">
        <f t="shared" si="416"/>
        <v>0</v>
      </c>
      <c r="Z3367" s="51">
        <f t="shared" si="417"/>
        <v>0</v>
      </c>
      <c r="AA3367" s="51">
        <f t="shared" si="418"/>
        <v>0</v>
      </c>
      <c r="AB3367" s="51">
        <f t="shared" si="419"/>
        <v>0</v>
      </c>
      <c r="AC3367" s="52">
        <f t="shared" si="420"/>
        <v>826.9</v>
      </c>
      <c r="AD3367" s="53">
        <f>(ROUND(AC3367-AC3353,1)/AC3353)</f>
        <v>0.29811616954474096</v>
      </c>
      <c r="AE3367" s="44"/>
      <c r="AF3367" s="45"/>
    </row>
    <row r="3368" spans="1:32" x14ac:dyDescent="0.25">
      <c r="A3368" s="54" t="s">
        <v>19</v>
      </c>
      <c r="B3368" s="60" t="s">
        <v>282</v>
      </c>
      <c r="C3368" s="38" t="s">
        <v>50</v>
      </c>
      <c r="D3368" s="39">
        <v>165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230.99999999999997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392.69999999999993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15"/>
        <v>623.69999999999993</v>
      </c>
      <c r="Y3368" s="41">
        <f t="shared" si="416"/>
        <v>0</v>
      </c>
      <c r="Z3368" s="41">
        <f t="shared" si="417"/>
        <v>0</v>
      </c>
      <c r="AA3368" s="41">
        <f t="shared" si="418"/>
        <v>0</v>
      </c>
      <c r="AB3368" s="41">
        <f t="shared" si="419"/>
        <v>0</v>
      </c>
      <c r="AC3368" s="42">
        <f t="shared" si="420"/>
        <v>623.70000000000005</v>
      </c>
      <c r="AD3368" s="43"/>
      <c r="AE3368" s="44"/>
      <c r="AF3368" s="45"/>
    </row>
    <row r="3369" spans="1:32" x14ac:dyDescent="0.25">
      <c r="A3369" s="46" t="s">
        <v>29</v>
      </c>
      <c r="B3369" s="61">
        <v>40</v>
      </c>
      <c r="C3369" s="48" t="s">
        <v>5</v>
      </c>
      <c r="D3369" s="49">
        <v>165</v>
      </c>
      <c r="E3369" s="49">
        <v>0</v>
      </c>
      <c r="F3369" s="49">
        <v>0</v>
      </c>
      <c r="G3369" s="49">
        <v>0</v>
      </c>
      <c r="H3369" s="49">
        <v>0</v>
      </c>
      <c r="I3369" s="50">
        <v>80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222.75000000000003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512.32500000000016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15"/>
        <v>735.07500000000016</v>
      </c>
      <c r="Y3369" s="51">
        <f t="shared" si="416"/>
        <v>0</v>
      </c>
      <c r="Z3369" s="51">
        <f t="shared" si="417"/>
        <v>0</v>
      </c>
      <c r="AA3369" s="51">
        <f t="shared" si="418"/>
        <v>0</v>
      </c>
      <c r="AB3369" s="51">
        <f t="shared" si="419"/>
        <v>0</v>
      </c>
      <c r="AC3369" s="52">
        <f t="shared" si="420"/>
        <v>735.1</v>
      </c>
      <c r="AD3369" s="53">
        <f>(ROUND(AC3369-AC3368,1)/AC3368)</f>
        <v>0.17861151194484529</v>
      </c>
      <c r="AE3369" s="44"/>
      <c r="AF3369" s="45"/>
    </row>
    <row r="3370" spans="1:32" x14ac:dyDescent="0.25">
      <c r="A3370" s="46" t="s">
        <v>30</v>
      </c>
      <c r="B3370" s="61">
        <v>0</v>
      </c>
      <c r="C3370" s="48" t="s">
        <v>6</v>
      </c>
      <c r="D3370" s="49">
        <v>165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230.99999999999997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392.69999999999993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15"/>
        <v>623.69999999999993</v>
      </c>
      <c r="Y3370" s="51">
        <f t="shared" si="416"/>
        <v>0</v>
      </c>
      <c r="Z3370" s="51">
        <f t="shared" si="417"/>
        <v>0</v>
      </c>
      <c r="AA3370" s="51">
        <f t="shared" si="418"/>
        <v>0</v>
      </c>
      <c r="AB3370" s="51">
        <f t="shared" si="419"/>
        <v>0</v>
      </c>
      <c r="AC3370" s="52">
        <f t="shared" si="420"/>
        <v>623.70000000000005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61">
        <v>0</v>
      </c>
      <c r="C3371" s="48" t="s">
        <v>7</v>
      </c>
      <c r="D3371" s="49">
        <v>165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230.99999999999997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392.69999999999993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15"/>
        <v>623.69999999999993</v>
      </c>
      <c r="Y3371" s="51">
        <f t="shared" si="416"/>
        <v>0</v>
      </c>
      <c r="Z3371" s="51">
        <f t="shared" si="417"/>
        <v>0</v>
      </c>
      <c r="AA3371" s="51">
        <f t="shared" si="418"/>
        <v>0</v>
      </c>
      <c r="AB3371" s="51">
        <f t="shared" si="419"/>
        <v>0</v>
      </c>
      <c r="AC3371" s="52">
        <f t="shared" si="420"/>
        <v>623.70000000000005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61">
        <v>0</v>
      </c>
      <c r="C3372" s="48" t="s">
        <v>8</v>
      </c>
      <c r="D3372" s="49">
        <v>165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230.99999999999997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392.69999999999993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15"/>
        <v>623.69999999999993</v>
      </c>
      <c r="Y3372" s="51">
        <f t="shared" si="416"/>
        <v>0</v>
      </c>
      <c r="Z3372" s="51">
        <f t="shared" si="417"/>
        <v>0</v>
      </c>
      <c r="AA3372" s="51">
        <f t="shared" si="418"/>
        <v>0</v>
      </c>
      <c r="AB3372" s="51">
        <f t="shared" si="419"/>
        <v>0</v>
      </c>
      <c r="AC3372" s="52">
        <f t="shared" si="420"/>
        <v>623.70000000000005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61"/>
      <c r="C3373" s="48" t="s">
        <v>9</v>
      </c>
      <c r="D3373" s="49">
        <v>165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230.99999999999997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392.69999999999993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15"/>
        <v>623.69999999999993</v>
      </c>
      <c r="Y3373" s="51">
        <f t="shared" si="416"/>
        <v>0</v>
      </c>
      <c r="Z3373" s="51">
        <f t="shared" si="417"/>
        <v>0</v>
      </c>
      <c r="AA3373" s="51">
        <f t="shared" si="418"/>
        <v>0</v>
      </c>
      <c r="AB3373" s="51">
        <f t="shared" si="419"/>
        <v>0</v>
      </c>
      <c r="AC3373" s="52">
        <f t="shared" si="420"/>
        <v>623.70000000000005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61"/>
      <c r="C3374" s="48" t="s">
        <v>10</v>
      </c>
      <c r="D3374" s="49">
        <v>82</v>
      </c>
      <c r="E3374" s="49">
        <v>165</v>
      </c>
      <c r="F3374" s="49">
        <v>0</v>
      </c>
      <c r="G3374" s="49">
        <v>0</v>
      </c>
      <c r="H3374" s="49">
        <v>0</v>
      </c>
      <c r="I3374" s="50">
        <v>65</v>
      </c>
      <c r="J3374" s="50">
        <v>20</v>
      </c>
      <c r="K3374" s="50">
        <v>90</v>
      </c>
      <c r="L3374" s="50">
        <v>0</v>
      </c>
      <c r="M3374" s="50">
        <v>0</v>
      </c>
      <c r="N3374" s="51">
        <f>D3374*$D$9</f>
        <v>110.7</v>
      </c>
      <c r="O3374" s="51">
        <f>E3374*$E$9</f>
        <v>222.75000000000003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94.094999999999999</v>
      </c>
      <c r="T3374" s="51">
        <f>(O3374/100)*(K3374*$K$9)</f>
        <v>280.66500000000002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15"/>
        <v>204.79500000000002</v>
      </c>
      <c r="Y3374" s="51">
        <f t="shared" si="416"/>
        <v>503.41500000000008</v>
      </c>
      <c r="Z3374" s="51">
        <f t="shared" si="417"/>
        <v>0</v>
      </c>
      <c r="AA3374" s="51">
        <f t="shared" si="418"/>
        <v>0</v>
      </c>
      <c r="AB3374" s="51">
        <f t="shared" si="419"/>
        <v>0</v>
      </c>
      <c r="AC3374" s="52">
        <f t="shared" si="420"/>
        <v>708.2</v>
      </c>
      <c r="AD3374" s="53">
        <f>(ROUND(AC3374-AC3368,1)/AC3368)</f>
        <v>0.13548180214846881</v>
      </c>
      <c r="AE3374" s="44"/>
      <c r="AF3374" s="45"/>
    </row>
    <row r="3375" spans="1:32" x14ac:dyDescent="0.25">
      <c r="A3375" s="46" t="s">
        <v>35</v>
      </c>
      <c r="B3375" s="61"/>
      <c r="C3375" s="48" t="s">
        <v>11</v>
      </c>
      <c r="D3375" s="49">
        <v>82</v>
      </c>
      <c r="E3375" s="49">
        <v>0</v>
      </c>
      <c r="F3375" s="49">
        <v>165</v>
      </c>
      <c r="G3375" s="49">
        <v>0</v>
      </c>
      <c r="H3375" s="49">
        <v>0</v>
      </c>
      <c r="I3375" s="50">
        <v>65</v>
      </c>
      <c r="J3375" s="50">
        <v>20</v>
      </c>
      <c r="K3375" s="50">
        <v>45</v>
      </c>
      <c r="L3375" s="50">
        <v>45</v>
      </c>
      <c r="M3375" s="50">
        <v>0</v>
      </c>
      <c r="N3375" s="51">
        <f>D3375*$D$10</f>
        <v>110.7</v>
      </c>
      <c r="O3375" s="51">
        <f>E3375*$E$10</f>
        <v>0</v>
      </c>
      <c r="P3375" s="51">
        <f>F3375*$F$10</f>
        <v>222.75000000000003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94.094999999999999</v>
      </c>
      <c r="T3375" s="51">
        <f>(O3375/100)*(K3375*$J$10)</f>
        <v>0</v>
      </c>
      <c r="U3375" s="51">
        <f>(P3375/100)*(K3375*$K$10)+(P3375/100)*(L3375*$L$10)</f>
        <v>280.66500000000002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15"/>
        <v>204.79500000000002</v>
      </c>
      <c r="Y3375" s="51">
        <f t="shared" si="416"/>
        <v>0</v>
      </c>
      <c r="Z3375" s="51">
        <f t="shared" si="417"/>
        <v>503.41500000000008</v>
      </c>
      <c r="AA3375" s="51">
        <f t="shared" si="418"/>
        <v>0</v>
      </c>
      <c r="AB3375" s="51">
        <f t="shared" si="419"/>
        <v>0</v>
      </c>
      <c r="AC3375" s="52">
        <f t="shared" si="420"/>
        <v>708.2</v>
      </c>
      <c r="AD3375" s="53">
        <f>(ROUND(AC3375-AC3368,1)/AC3368)</f>
        <v>0.13548180214846881</v>
      </c>
      <c r="AE3375" s="44"/>
      <c r="AF3375" s="45"/>
    </row>
    <row r="3376" spans="1:32" x14ac:dyDescent="0.25">
      <c r="A3376" s="46" t="s">
        <v>36</v>
      </c>
      <c r="B3376" s="61"/>
      <c r="C3376" s="48" t="s">
        <v>12</v>
      </c>
      <c r="D3376" s="49">
        <v>82</v>
      </c>
      <c r="E3376" s="49">
        <v>0</v>
      </c>
      <c r="F3376" s="49">
        <v>0</v>
      </c>
      <c r="G3376" s="49">
        <v>165</v>
      </c>
      <c r="H3376" s="49">
        <v>0</v>
      </c>
      <c r="I3376" s="50">
        <v>65</v>
      </c>
      <c r="J3376" s="50">
        <v>20</v>
      </c>
      <c r="K3376" s="50">
        <v>0</v>
      </c>
      <c r="L3376" s="50">
        <v>90</v>
      </c>
      <c r="M3376" s="50">
        <v>0</v>
      </c>
      <c r="N3376" s="51">
        <f>D3376*$D$11</f>
        <v>110.7</v>
      </c>
      <c r="O3376" s="51">
        <f>E3376*$E$11</f>
        <v>0</v>
      </c>
      <c r="P3376" s="51">
        <f>F3376*$F$11</f>
        <v>0</v>
      </c>
      <c r="Q3376" s="51">
        <f>G3376*$G$11</f>
        <v>222.75000000000003</v>
      </c>
      <c r="R3376" s="51">
        <f>H3376*$H$11</f>
        <v>0</v>
      </c>
      <c r="S3376" s="51">
        <f>(N3376/100)*(I3376*$I$11)+(N3376/100)*(J3376*$J$11)</f>
        <v>94.094999999999999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280.66500000000002</v>
      </c>
      <c r="W3376" s="51">
        <f>(R3376/100)*(K3376*$K$11)+(R3376/100)*(L3376*$L$11)</f>
        <v>0</v>
      </c>
      <c r="X3376" s="51">
        <f t="shared" si="415"/>
        <v>204.79500000000002</v>
      </c>
      <c r="Y3376" s="51">
        <f t="shared" si="416"/>
        <v>0</v>
      </c>
      <c r="Z3376" s="51">
        <f t="shared" si="417"/>
        <v>0</v>
      </c>
      <c r="AA3376" s="51">
        <f t="shared" si="418"/>
        <v>503.41500000000008</v>
      </c>
      <c r="AB3376" s="51">
        <f t="shared" si="419"/>
        <v>0</v>
      </c>
      <c r="AC3376" s="52">
        <f t="shared" si="420"/>
        <v>708.2</v>
      </c>
      <c r="AD3376" s="53">
        <f>(ROUND(AC3376-AC3368,1)/AC3368)</f>
        <v>0.13548180214846881</v>
      </c>
      <c r="AE3376" s="44"/>
      <c r="AF3376" s="45"/>
    </row>
    <row r="3377" spans="1:32" x14ac:dyDescent="0.25">
      <c r="A3377" s="46" t="s">
        <v>37</v>
      </c>
      <c r="B3377" s="61"/>
      <c r="C3377" s="48" t="s">
        <v>13</v>
      </c>
      <c r="D3377" s="49">
        <v>82</v>
      </c>
      <c r="E3377" s="49">
        <v>0</v>
      </c>
      <c r="F3377" s="49">
        <v>0</v>
      </c>
      <c r="G3377" s="49">
        <v>0</v>
      </c>
      <c r="H3377" s="49">
        <v>165</v>
      </c>
      <c r="I3377" s="50">
        <v>65</v>
      </c>
      <c r="J3377" s="50">
        <v>20</v>
      </c>
      <c r="K3377" s="50">
        <v>45</v>
      </c>
      <c r="L3377" s="50">
        <v>45</v>
      </c>
      <c r="M3377" s="50">
        <v>0</v>
      </c>
      <c r="N3377" s="51">
        <f>D3377*$D$12</f>
        <v>110.7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222.75000000000003</v>
      </c>
      <c r="S3377" s="51">
        <f>(N3377/100)*(I3377*$I$12)+(N3377/100)*(J3377*$J$12)</f>
        <v>94.094999999999999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280.66500000000002</v>
      </c>
      <c r="X3377" s="51">
        <f t="shared" si="415"/>
        <v>204.79500000000002</v>
      </c>
      <c r="Y3377" s="51">
        <f t="shared" si="416"/>
        <v>0</v>
      </c>
      <c r="Z3377" s="51">
        <f t="shared" si="417"/>
        <v>0</v>
      </c>
      <c r="AA3377" s="51">
        <f t="shared" si="418"/>
        <v>0</v>
      </c>
      <c r="AB3377" s="51">
        <f t="shared" si="419"/>
        <v>503.41500000000008</v>
      </c>
      <c r="AC3377" s="52">
        <f t="shared" si="420"/>
        <v>708.2</v>
      </c>
      <c r="AD3377" s="53">
        <f>(ROUND(AC3377-AC3368,1)/AC3368)</f>
        <v>0.13548180214846881</v>
      </c>
      <c r="AE3377" s="44"/>
      <c r="AF3377" s="45"/>
    </row>
    <row r="3378" spans="1:32" x14ac:dyDescent="0.25">
      <c r="A3378" s="46" t="s">
        <v>38</v>
      </c>
      <c r="B3378" s="61"/>
      <c r="C3378" s="48" t="s">
        <v>14</v>
      </c>
      <c r="D3378" s="49">
        <v>165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115</v>
      </c>
      <c r="N3378" s="51">
        <f>D3378*$D$13</f>
        <v>222.75000000000003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512.32500000000016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15"/>
        <v>735.07500000000016</v>
      </c>
      <c r="Y3378" s="51">
        <f t="shared" si="416"/>
        <v>0</v>
      </c>
      <c r="Z3378" s="51">
        <f t="shared" si="417"/>
        <v>0</v>
      </c>
      <c r="AA3378" s="51">
        <f t="shared" si="418"/>
        <v>0</v>
      </c>
      <c r="AB3378" s="51">
        <f t="shared" si="419"/>
        <v>0</v>
      </c>
      <c r="AC3378" s="52">
        <f t="shared" si="420"/>
        <v>735.1</v>
      </c>
      <c r="AD3378" s="53">
        <f>(ROUND(AC3378-AC3368,1)/AC3368)</f>
        <v>0.17861151194484529</v>
      </c>
      <c r="AE3378" s="44"/>
      <c r="AF3378" s="45"/>
    </row>
    <row r="3379" spans="1:32" x14ac:dyDescent="0.25">
      <c r="A3379" s="46" t="s">
        <v>39</v>
      </c>
      <c r="B3379" s="61"/>
      <c r="C3379" s="48" t="s">
        <v>15</v>
      </c>
      <c r="D3379" s="49">
        <v>165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20</v>
      </c>
      <c r="K3379" s="50">
        <v>72</v>
      </c>
      <c r="L3379" s="50">
        <v>0</v>
      </c>
      <c r="M3379" s="50">
        <v>0</v>
      </c>
      <c r="N3379" s="51">
        <f>D3379*$D$14</f>
        <v>222.75000000000003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510.09750000000008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15"/>
        <v>732.84750000000008</v>
      </c>
      <c r="Y3379" s="51">
        <f t="shared" si="416"/>
        <v>0</v>
      </c>
      <c r="Z3379" s="51">
        <f t="shared" si="417"/>
        <v>0</v>
      </c>
      <c r="AA3379" s="51">
        <f t="shared" si="418"/>
        <v>0</v>
      </c>
      <c r="AB3379" s="51">
        <f t="shared" si="419"/>
        <v>0</v>
      </c>
      <c r="AC3379" s="52">
        <f t="shared" si="420"/>
        <v>732.8</v>
      </c>
      <c r="AD3379" s="53">
        <f>(ROUND(AC3379-AC3368,1)/AC3368)</f>
        <v>0.17492384159050822</v>
      </c>
      <c r="AE3379" s="44"/>
      <c r="AF3379" s="45"/>
    </row>
    <row r="3380" spans="1:32" x14ac:dyDescent="0.25">
      <c r="A3380" s="46"/>
      <c r="B3380" s="61"/>
      <c r="C3380" s="48" t="s">
        <v>16</v>
      </c>
      <c r="D3380" s="49">
        <v>165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20</v>
      </c>
      <c r="K3380" s="50">
        <v>0</v>
      </c>
      <c r="L3380" s="50">
        <v>72</v>
      </c>
      <c r="M3380" s="50">
        <v>0</v>
      </c>
      <c r="N3380" s="51">
        <f>D3380*$D$15</f>
        <v>222.75000000000003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510.09750000000008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15"/>
        <v>732.84750000000008</v>
      </c>
      <c r="Y3380" s="51">
        <f t="shared" si="416"/>
        <v>0</v>
      </c>
      <c r="Z3380" s="51">
        <f t="shared" si="417"/>
        <v>0</v>
      </c>
      <c r="AA3380" s="51">
        <f t="shared" si="418"/>
        <v>0</v>
      </c>
      <c r="AB3380" s="51">
        <f t="shared" si="419"/>
        <v>0</v>
      </c>
      <c r="AC3380" s="52">
        <f t="shared" si="420"/>
        <v>732.8</v>
      </c>
      <c r="AD3380" s="53">
        <f>(ROUND(AC3380-AC3368,1)/AC3368)</f>
        <v>0.17492384159050822</v>
      </c>
      <c r="AE3380" s="44" t="s">
        <v>28</v>
      </c>
      <c r="AF3380" s="45"/>
    </row>
    <row r="3381" spans="1:32" x14ac:dyDescent="0.25">
      <c r="A3381" s="46"/>
      <c r="B3381" s="61"/>
      <c r="C3381" s="48" t="s">
        <v>17</v>
      </c>
      <c r="D3381" s="49">
        <v>165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55</v>
      </c>
      <c r="K3381" s="50">
        <v>0</v>
      </c>
      <c r="L3381" s="50">
        <v>0</v>
      </c>
      <c r="M3381" s="50">
        <v>0</v>
      </c>
      <c r="N3381" s="51">
        <f>D3381*$D$16</f>
        <v>222.75000000000003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451.06875000000008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15"/>
        <v>673.81875000000014</v>
      </c>
      <c r="Y3381" s="51">
        <f t="shared" si="416"/>
        <v>0</v>
      </c>
      <c r="Z3381" s="51">
        <f t="shared" si="417"/>
        <v>0</v>
      </c>
      <c r="AA3381" s="51">
        <f t="shared" si="418"/>
        <v>0</v>
      </c>
      <c r="AB3381" s="51">
        <f t="shared" si="419"/>
        <v>0</v>
      </c>
      <c r="AC3381" s="52">
        <f t="shared" si="420"/>
        <v>673.8</v>
      </c>
      <c r="AD3381" s="53">
        <f>(ROUND(AC3381-AC3368,1)/AC3368)</f>
        <v>8.032708032708033E-2</v>
      </c>
      <c r="AE3381" s="44"/>
      <c r="AF3381" s="45"/>
    </row>
    <row r="3382" spans="1:32" x14ac:dyDescent="0.25">
      <c r="A3382" s="46"/>
      <c r="B3382" s="61"/>
      <c r="C3382" s="48" t="s">
        <v>18</v>
      </c>
      <c r="D3382" s="49">
        <v>165</v>
      </c>
      <c r="E3382" s="49">
        <v>0</v>
      </c>
      <c r="F3382" s="49">
        <v>0</v>
      </c>
      <c r="G3382" s="49">
        <v>0</v>
      </c>
      <c r="H3382" s="49">
        <v>0</v>
      </c>
      <c r="I3382" s="50">
        <v>90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222.75000000000003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545.73750000000018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15"/>
        <v>768.48750000000018</v>
      </c>
      <c r="Y3382" s="51">
        <f t="shared" si="416"/>
        <v>0</v>
      </c>
      <c r="Z3382" s="51">
        <f t="shared" si="417"/>
        <v>0</v>
      </c>
      <c r="AA3382" s="51">
        <f t="shared" si="418"/>
        <v>0</v>
      </c>
      <c r="AB3382" s="51">
        <f t="shared" si="419"/>
        <v>0</v>
      </c>
      <c r="AC3382" s="52">
        <f t="shared" si="420"/>
        <v>768.5</v>
      </c>
      <c r="AD3382" s="53">
        <f>(ROUND(AC3382-AC3368,1)/AC3368)</f>
        <v>0.23216289882956551</v>
      </c>
      <c r="AE3382" s="44"/>
      <c r="AF3382" s="45"/>
    </row>
    <row r="3383" spans="1:32" x14ac:dyDescent="0.25">
      <c r="A3383" s="54" t="s">
        <v>19</v>
      </c>
      <c r="B3383" s="58" t="s">
        <v>283</v>
      </c>
      <c r="C3383" s="38" t="s">
        <v>50</v>
      </c>
      <c r="D3383" s="39">
        <v>200</v>
      </c>
      <c r="E3383" s="39">
        <v>0</v>
      </c>
      <c r="F3383" s="39">
        <v>0</v>
      </c>
      <c r="G3383" s="39">
        <v>0</v>
      </c>
      <c r="H3383" s="39">
        <v>0</v>
      </c>
      <c r="I3383" s="40">
        <v>65</v>
      </c>
      <c r="J3383" s="40">
        <v>0</v>
      </c>
      <c r="K3383" s="40">
        <v>0</v>
      </c>
      <c r="L3383" s="40">
        <v>0</v>
      </c>
      <c r="M3383" s="40">
        <v>0</v>
      </c>
      <c r="N3383" s="41">
        <f>D3383*$D$3</f>
        <v>280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364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15"/>
        <v>644</v>
      </c>
      <c r="Y3383" s="41">
        <f t="shared" si="416"/>
        <v>0</v>
      </c>
      <c r="Z3383" s="41">
        <f t="shared" si="417"/>
        <v>0</v>
      </c>
      <c r="AA3383" s="41">
        <f t="shared" si="418"/>
        <v>0</v>
      </c>
      <c r="AB3383" s="41">
        <f t="shared" si="419"/>
        <v>0</v>
      </c>
      <c r="AC3383" s="42">
        <f t="shared" si="420"/>
        <v>644</v>
      </c>
      <c r="AD3383" s="43"/>
      <c r="AE3383" s="44"/>
      <c r="AF3383" s="45"/>
    </row>
    <row r="3384" spans="1:32" x14ac:dyDescent="0.25">
      <c r="A3384" s="46" t="s">
        <v>29</v>
      </c>
      <c r="B3384" s="59">
        <v>50</v>
      </c>
      <c r="C3384" s="48" t="s">
        <v>5</v>
      </c>
      <c r="D3384" s="49">
        <v>200</v>
      </c>
      <c r="E3384" s="49">
        <v>0</v>
      </c>
      <c r="F3384" s="49">
        <v>0</v>
      </c>
      <c r="G3384" s="49">
        <v>0</v>
      </c>
      <c r="H3384" s="49">
        <v>0</v>
      </c>
      <c r="I3384" s="50">
        <v>70</v>
      </c>
      <c r="J3384" s="50">
        <v>20</v>
      </c>
      <c r="K3384" s="50">
        <v>0</v>
      </c>
      <c r="L3384" s="50">
        <v>0</v>
      </c>
      <c r="M3384" s="50">
        <v>0</v>
      </c>
      <c r="N3384" s="51">
        <f>D3384*$D$4</f>
        <v>270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486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15"/>
        <v>756</v>
      </c>
      <c r="Y3384" s="51">
        <f t="shared" si="416"/>
        <v>0</v>
      </c>
      <c r="Z3384" s="51">
        <f t="shared" si="417"/>
        <v>0</v>
      </c>
      <c r="AA3384" s="51">
        <f t="shared" si="418"/>
        <v>0</v>
      </c>
      <c r="AB3384" s="51">
        <f t="shared" si="419"/>
        <v>0</v>
      </c>
      <c r="AC3384" s="52">
        <f t="shared" si="420"/>
        <v>756</v>
      </c>
      <c r="AD3384" s="53">
        <f>(ROUND(AC3384-AC3383,1)/AC3383)</f>
        <v>0.17391304347826086</v>
      </c>
      <c r="AE3384" s="44"/>
      <c r="AF3384" s="45"/>
    </row>
    <row r="3385" spans="1:32" x14ac:dyDescent="0.25">
      <c r="A3385" s="46" t="s">
        <v>30</v>
      </c>
      <c r="B3385" s="59">
        <v>0</v>
      </c>
      <c r="C3385" s="48" t="s">
        <v>6</v>
      </c>
      <c r="D3385" s="49">
        <v>200</v>
      </c>
      <c r="E3385" s="49">
        <v>0</v>
      </c>
      <c r="F3385" s="49">
        <v>0</v>
      </c>
      <c r="G3385" s="49">
        <v>0</v>
      </c>
      <c r="H3385" s="49">
        <v>0</v>
      </c>
      <c r="I3385" s="50">
        <v>65</v>
      </c>
      <c r="J3385" s="50">
        <v>0</v>
      </c>
      <c r="K3385" s="50">
        <v>0</v>
      </c>
      <c r="L3385" s="50">
        <v>0</v>
      </c>
      <c r="M3385" s="50">
        <v>0</v>
      </c>
      <c r="N3385" s="51">
        <f>D3385*$D$5</f>
        <v>280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364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15"/>
        <v>644</v>
      </c>
      <c r="Y3385" s="51">
        <f t="shared" si="416"/>
        <v>0</v>
      </c>
      <c r="Z3385" s="51">
        <f t="shared" si="417"/>
        <v>0</v>
      </c>
      <c r="AA3385" s="51">
        <f t="shared" si="418"/>
        <v>0</v>
      </c>
      <c r="AB3385" s="51">
        <f t="shared" si="419"/>
        <v>0</v>
      </c>
      <c r="AC3385" s="52">
        <f t="shared" si="420"/>
        <v>644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59">
        <v>0</v>
      </c>
      <c r="C3386" s="48" t="s">
        <v>7</v>
      </c>
      <c r="D3386" s="49">
        <v>200</v>
      </c>
      <c r="E3386" s="49">
        <v>0</v>
      </c>
      <c r="F3386" s="49">
        <v>0</v>
      </c>
      <c r="G3386" s="49">
        <v>0</v>
      </c>
      <c r="H3386" s="49">
        <v>0</v>
      </c>
      <c r="I3386" s="50">
        <v>65</v>
      </c>
      <c r="J3386" s="50">
        <v>0</v>
      </c>
      <c r="K3386" s="50">
        <v>0</v>
      </c>
      <c r="L3386" s="50">
        <v>0</v>
      </c>
      <c r="M3386" s="50">
        <v>0</v>
      </c>
      <c r="N3386" s="51">
        <f>D3386*$D$6</f>
        <v>280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364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15"/>
        <v>644</v>
      </c>
      <c r="Y3386" s="51">
        <f t="shared" si="416"/>
        <v>0</v>
      </c>
      <c r="Z3386" s="51">
        <f t="shared" si="417"/>
        <v>0</v>
      </c>
      <c r="AA3386" s="51">
        <f t="shared" si="418"/>
        <v>0</v>
      </c>
      <c r="AB3386" s="51">
        <f t="shared" si="419"/>
        <v>0</v>
      </c>
      <c r="AC3386" s="52">
        <f t="shared" si="420"/>
        <v>644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59">
        <v>0</v>
      </c>
      <c r="C3387" s="48" t="s">
        <v>8</v>
      </c>
      <c r="D3387" s="49">
        <v>200</v>
      </c>
      <c r="E3387" s="49">
        <v>0</v>
      </c>
      <c r="F3387" s="49">
        <v>0</v>
      </c>
      <c r="G3387" s="49">
        <v>0</v>
      </c>
      <c r="H3387" s="49">
        <v>0</v>
      </c>
      <c r="I3387" s="50">
        <v>65</v>
      </c>
      <c r="J3387" s="50">
        <v>0</v>
      </c>
      <c r="K3387" s="50">
        <v>0</v>
      </c>
      <c r="L3387" s="50">
        <v>0</v>
      </c>
      <c r="M3387" s="50">
        <v>0</v>
      </c>
      <c r="N3387" s="51">
        <f>D3387*$D$7</f>
        <v>280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364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15"/>
        <v>644</v>
      </c>
      <c r="Y3387" s="51">
        <f t="shared" si="416"/>
        <v>0</v>
      </c>
      <c r="Z3387" s="51">
        <f t="shared" si="417"/>
        <v>0</v>
      </c>
      <c r="AA3387" s="51">
        <f t="shared" si="418"/>
        <v>0</v>
      </c>
      <c r="AB3387" s="51">
        <f t="shared" si="419"/>
        <v>0</v>
      </c>
      <c r="AC3387" s="52">
        <f t="shared" si="420"/>
        <v>644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59"/>
      <c r="C3388" s="48" t="s">
        <v>9</v>
      </c>
      <c r="D3388" s="49">
        <v>200</v>
      </c>
      <c r="E3388" s="49">
        <v>0</v>
      </c>
      <c r="F3388" s="49">
        <v>0</v>
      </c>
      <c r="G3388" s="49">
        <v>0</v>
      </c>
      <c r="H3388" s="49">
        <v>0</v>
      </c>
      <c r="I3388" s="50">
        <v>65</v>
      </c>
      <c r="J3388" s="50">
        <v>0</v>
      </c>
      <c r="K3388" s="50">
        <v>0</v>
      </c>
      <c r="L3388" s="50">
        <v>0</v>
      </c>
      <c r="M3388" s="50">
        <v>0</v>
      </c>
      <c r="N3388" s="51">
        <f>D3388*$D$8</f>
        <v>280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364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15"/>
        <v>644</v>
      </c>
      <c r="Y3388" s="51">
        <f t="shared" si="416"/>
        <v>0</v>
      </c>
      <c r="Z3388" s="51">
        <f t="shared" si="417"/>
        <v>0</v>
      </c>
      <c r="AA3388" s="51">
        <f t="shared" si="418"/>
        <v>0</v>
      </c>
      <c r="AB3388" s="51">
        <f t="shared" si="419"/>
        <v>0</v>
      </c>
      <c r="AC3388" s="52">
        <f t="shared" si="420"/>
        <v>644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59"/>
      <c r="C3389" s="48" t="s">
        <v>10</v>
      </c>
      <c r="D3389" s="49">
        <v>100</v>
      </c>
      <c r="E3389" s="49">
        <v>200</v>
      </c>
      <c r="F3389" s="49">
        <v>0</v>
      </c>
      <c r="G3389" s="49">
        <v>0</v>
      </c>
      <c r="H3389" s="49">
        <v>0</v>
      </c>
      <c r="I3389" s="50">
        <v>65</v>
      </c>
      <c r="J3389" s="50">
        <v>0</v>
      </c>
      <c r="K3389" s="50">
        <v>70</v>
      </c>
      <c r="L3389" s="50">
        <v>0</v>
      </c>
      <c r="M3389" s="50">
        <v>0</v>
      </c>
      <c r="N3389" s="51">
        <f>D3389*$D$9</f>
        <v>135</v>
      </c>
      <c r="O3389" s="51">
        <f>E3389*$E$9</f>
        <v>270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87.75</v>
      </c>
      <c r="T3389" s="51">
        <f>(O3389/100)*(K3389*$K$9)</f>
        <v>264.60000000000002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15"/>
        <v>222.75</v>
      </c>
      <c r="Y3389" s="51">
        <f t="shared" si="416"/>
        <v>534.6</v>
      </c>
      <c r="Z3389" s="51">
        <f t="shared" si="417"/>
        <v>0</v>
      </c>
      <c r="AA3389" s="51">
        <f t="shared" si="418"/>
        <v>0</v>
      </c>
      <c r="AB3389" s="51">
        <f t="shared" si="419"/>
        <v>0</v>
      </c>
      <c r="AC3389" s="52">
        <f t="shared" si="420"/>
        <v>757.4</v>
      </c>
      <c r="AD3389" s="53">
        <f>(ROUND(AC3389-AC3383,1)/AC3383)</f>
        <v>0.17608695652173914</v>
      </c>
      <c r="AE3389" s="44"/>
      <c r="AF3389" s="45"/>
    </row>
    <row r="3390" spans="1:32" x14ac:dyDescent="0.25">
      <c r="A3390" s="46" t="s">
        <v>35</v>
      </c>
      <c r="B3390" s="59"/>
      <c r="C3390" s="48" t="s">
        <v>11</v>
      </c>
      <c r="D3390" s="49">
        <v>100</v>
      </c>
      <c r="E3390" s="49">
        <v>0</v>
      </c>
      <c r="F3390" s="49">
        <v>200</v>
      </c>
      <c r="G3390" s="49">
        <v>0</v>
      </c>
      <c r="H3390" s="49">
        <v>0</v>
      </c>
      <c r="I3390" s="50">
        <v>65</v>
      </c>
      <c r="J3390" s="50">
        <v>0</v>
      </c>
      <c r="K3390" s="50">
        <v>35</v>
      </c>
      <c r="L3390" s="50">
        <v>35</v>
      </c>
      <c r="M3390" s="50">
        <v>0</v>
      </c>
      <c r="N3390" s="51">
        <f>D3390*$D$10</f>
        <v>135</v>
      </c>
      <c r="O3390" s="51">
        <f>E3390*$E$10</f>
        <v>0</v>
      </c>
      <c r="P3390" s="51">
        <f>F3390*$F$10</f>
        <v>270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87.75</v>
      </c>
      <c r="T3390" s="51">
        <f>(O3390/100)*(K3390*$J$10)</f>
        <v>0</v>
      </c>
      <c r="U3390" s="51">
        <f>(P3390/100)*(K3390*$K$10)+(P3390/100)*(L3390*$L$10)</f>
        <v>264.60000000000002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15"/>
        <v>222.75</v>
      </c>
      <c r="Y3390" s="51">
        <f t="shared" si="416"/>
        <v>0</v>
      </c>
      <c r="Z3390" s="51">
        <f t="shared" si="417"/>
        <v>534.6</v>
      </c>
      <c r="AA3390" s="51">
        <f t="shared" si="418"/>
        <v>0</v>
      </c>
      <c r="AB3390" s="51">
        <f t="shared" si="419"/>
        <v>0</v>
      </c>
      <c r="AC3390" s="52">
        <f t="shared" si="420"/>
        <v>757.4</v>
      </c>
      <c r="AD3390" s="53">
        <f>(ROUND(AC3390-AC3383,1)/AC3383)</f>
        <v>0.17608695652173914</v>
      </c>
      <c r="AE3390" s="44"/>
      <c r="AF3390" s="45"/>
    </row>
    <row r="3391" spans="1:32" x14ac:dyDescent="0.25">
      <c r="A3391" s="46" t="s">
        <v>36</v>
      </c>
      <c r="B3391" s="59"/>
      <c r="C3391" s="48" t="s">
        <v>12</v>
      </c>
      <c r="D3391" s="49">
        <v>100</v>
      </c>
      <c r="E3391" s="49">
        <v>0</v>
      </c>
      <c r="F3391" s="49">
        <v>0</v>
      </c>
      <c r="G3391" s="49">
        <v>200</v>
      </c>
      <c r="H3391" s="49">
        <v>0</v>
      </c>
      <c r="I3391" s="50">
        <v>65</v>
      </c>
      <c r="J3391" s="50">
        <v>0</v>
      </c>
      <c r="K3391" s="50">
        <v>0</v>
      </c>
      <c r="L3391" s="50">
        <v>70</v>
      </c>
      <c r="M3391" s="50">
        <v>0</v>
      </c>
      <c r="N3391" s="51">
        <f>D3391*$D$11</f>
        <v>135</v>
      </c>
      <c r="O3391" s="51">
        <f>E3391*$E$11</f>
        <v>0</v>
      </c>
      <c r="P3391" s="51">
        <f>F3391*$F$11</f>
        <v>0</v>
      </c>
      <c r="Q3391" s="51">
        <f>G3391*$G$11</f>
        <v>270</v>
      </c>
      <c r="R3391" s="51">
        <f>H3391*$H$11</f>
        <v>0</v>
      </c>
      <c r="S3391" s="51">
        <f>(N3391/100)*(I3391*$I$11)+(N3391/100)*(J3391*$J$11)</f>
        <v>87.75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264.60000000000002</v>
      </c>
      <c r="W3391" s="51">
        <f>(R3391/100)*(K3391*$K$11)+(R3391/100)*(L3391*$L$11)</f>
        <v>0</v>
      </c>
      <c r="X3391" s="51">
        <f t="shared" si="415"/>
        <v>222.75</v>
      </c>
      <c r="Y3391" s="51">
        <f t="shared" si="416"/>
        <v>0</v>
      </c>
      <c r="Z3391" s="51">
        <f t="shared" si="417"/>
        <v>0</v>
      </c>
      <c r="AA3391" s="51">
        <f t="shared" si="418"/>
        <v>534.6</v>
      </c>
      <c r="AB3391" s="51">
        <f t="shared" si="419"/>
        <v>0</v>
      </c>
      <c r="AC3391" s="52">
        <f t="shared" si="420"/>
        <v>757.4</v>
      </c>
      <c r="AD3391" s="53">
        <f>(ROUND(AC3391-AC3383,1)/AC3383)</f>
        <v>0.17608695652173914</v>
      </c>
      <c r="AE3391" s="44"/>
      <c r="AF3391" s="45"/>
    </row>
    <row r="3392" spans="1:32" x14ac:dyDescent="0.25">
      <c r="A3392" s="46" t="s">
        <v>37</v>
      </c>
      <c r="B3392" s="59"/>
      <c r="C3392" s="48" t="s">
        <v>13</v>
      </c>
      <c r="D3392" s="49">
        <v>100</v>
      </c>
      <c r="E3392" s="49">
        <v>0</v>
      </c>
      <c r="F3392" s="49">
        <v>0</v>
      </c>
      <c r="G3392" s="49">
        <v>0</v>
      </c>
      <c r="H3392" s="49">
        <v>200</v>
      </c>
      <c r="I3392" s="50">
        <v>65</v>
      </c>
      <c r="J3392" s="50">
        <v>0</v>
      </c>
      <c r="K3392" s="50">
        <v>35</v>
      </c>
      <c r="L3392" s="50">
        <v>35</v>
      </c>
      <c r="M3392" s="50">
        <v>0</v>
      </c>
      <c r="N3392" s="51">
        <f>D3392*$D$12</f>
        <v>135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270</v>
      </c>
      <c r="S3392" s="51">
        <f>(N3392/100)*(I3392*$I$12)+(N3392/100)*(J3392*$J$12)</f>
        <v>87.75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264.60000000000002</v>
      </c>
      <c r="X3392" s="51">
        <f t="shared" si="415"/>
        <v>222.75</v>
      </c>
      <c r="Y3392" s="51">
        <f t="shared" si="416"/>
        <v>0</v>
      </c>
      <c r="Z3392" s="51">
        <f t="shared" si="417"/>
        <v>0</v>
      </c>
      <c r="AA3392" s="51">
        <f t="shared" si="418"/>
        <v>0</v>
      </c>
      <c r="AB3392" s="51">
        <f t="shared" si="419"/>
        <v>534.6</v>
      </c>
      <c r="AC3392" s="52">
        <f t="shared" si="420"/>
        <v>757.4</v>
      </c>
      <c r="AD3392" s="53">
        <f>(ROUND(AC3392-AC3383,1)/AC3383)</f>
        <v>0.17608695652173914</v>
      </c>
      <c r="AE3392" s="44"/>
      <c r="AF3392" s="45"/>
    </row>
    <row r="3393" spans="1:32" x14ac:dyDescent="0.25">
      <c r="A3393" s="46" t="s">
        <v>38</v>
      </c>
      <c r="B3393" s="59"/>
      <c r="C3393" s="48" t="s">
        <v>14</v>
      </c>
      <c r="D3393" s="49">
        <v>200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95</v>
      </c>
      <c r="N3393" s="51">
        <f>D3393*$D$13</f>
        <v>270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15"/>
        <v>783</v>
      </c>
      <c r="Y3393" s="51">
        <f t="shared" si="416"/>
        <v>0</v>
      </c>
      <c r="Z3393" s="51">
        <f t="shared" si="417"/>
        <v>0</v>
      </c>
      <c r="AA3393" s="51">
        <f t="shared" si="418"/>
        <v>0</v>
      </c>
      <c r="AB3393" s="51">
        <f t="shared" si="419"/>
        <v>0</v>
      </c>
      <c r="AC3393" s="52">
        <f t="shared" si="420"/>
        <v>783</v>
      </c>
      <c r="AD3393" s="53">
        <f>(ROUND(AC3393-AC3383,1)/AC3383)</f>
        <v>0.21583850931677018</v>
      </c>
      <c r="AE3393" s="44"/>
      <c r="AF3393" s="45"/>
    </row>
    <row r="3394" spans="1:32" x14ac:dyDescent="0.25">
      <c r="A3394" s="46" t="s">
        <v>39</v>
      </c>
      <c r="B3394" s="59"/>
      <c r="C3394" s="48" t="s">
        <v>15</v>
      </c>
      <c r="D3394" s="49">
        <v>200</v>
      </c>
      <c r="E3394" s="49">
        <v>0</v>
      </c>
      <c r="F3394" s="49">
        <v>0</v>
      </c>
      <c r="G3394" s="49">
        <v>0</v>
      </c>
      <c r="H3394" s="49">
        <v>0</v>
      </c>
      <c r="I3394" s="50">
        <v>65</v>
      </c>
      <c r="J3394" s="50">
        <v>0</v>
      </c>
      <c r="K3394" s="50">
        <v>62</v>
      </c>
      <c r="L3394" s="50">
        <v>0</v>
      </c>
      <c r="M3394" s="50">
        <v>0</v>
      </c>
      <c r="N3394" s="51">
        <f>D3394*$D$14</f>
        <v>270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510.3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15"/>
        <v>780.3</v>
      </c>
      <c r="Y3394" s="51">
        <f t="shared" si="416"/>
        <v>0</v>
      </c>
      <c r="Z3394" s="51">
        <f t="shared" si="417"/>
        <v>0</v>
      </c>
      <c r="AA3394" s="51">
        <f t="shared" si="418"/>
        <v>0</v>
      </c>
      <c r="AB3394" s="51">
        <f t="shared" si="419"/>
        <v>0</v>
      </c>
      <c r="AC3394" s="52">
        <f t="shared" si="420"/>
        <v>780.3</v>
      </c>
      <c r="AD3394" s="53">
        <f>(ROUND(AC3394-AC3383,1)/AC3383)</f>
        <v>0.21164596273291927</v>
      </c>
      <c r="AE3394" s="44"/>
      <c r="AF3394" s="45"/>
    </row>
    <row r="3395" spans="1:32" x14ac:dyDescent="0.25">
      <c r="A3395" s="46"/>
      <c r="B3395" s="59"/>
      <c r="C3395" s="48" t="s">
        <v>16</v>
      </c>
      <c r="D3395" s="49">
        <v>200</v>
      </c>
      <c r="E3395" s="49">
        <v>0</v>
      </c>
      <c r="F3395" s="49">
        <v>0</v>
      </c>
      <c r="G3395" s="49">
        <v>0</v>
      </c>
      <c r="H3395" s="49">
        <v>0</v>
      </c>
      <c r="I3395" s="50">
        <v>65</v>
      </c>
      <c r="J3395" s="50">
        <v>0</v>
      </c>
      <c r="K3395" s="50">
        <v>0</v>
      </c>
      <c r="L3395" s="50">
        <v>62</v>
      </c>
      <c r="M3395" s="50">
        <v>0</v>
      </c>
      <c r="N3395" s="51">
        <f>D3395*$D$15</f>
        <v>270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510.3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15"/>
        <v>780.3</v>
      </c>
      <c r="Y3395" s="51">
        <f t="shared" si="416"/>
        <v>0</v>
      </c>
      <c r="Z3395" s="51">
        <f t="shared" si="417"/>
        <v>0</v>
      </c>
      <c r="AA3395" s="51">
        <f t="shared" si="418"/>
        <v>0</v>
      </c>
      <c r="AB3395" s="51">
        <f t="shared" si="419"/>
        <v>0</v>
      </c>
      <c r="AC3395" s="52">
        <f t="shared" si="420"/>
        <v>780.3</v>
      </c>
      <c r="AD3395" s="53">
        <f>(ROUND(AC3395-AC3383,1)/AC3383)</f>
        <v>0.21164596273291927</v>
      </c>
      <c r="AE3395" s="44" t="s">
        <v>28</v>
      </c>
      <c r="AF3395" s="45"/>
    </row>
    <row r="3396" spans="1:32" x14ac:dyDescent="0.25">
      <c r="A3396" s="46"/>
      <c r="B3396" s="59"/>
      <c r="C3396" s="48" t="s">
        <v>17</v>
      </c>
      <c r="D3396" s="49">
        <v>200</v>
      </c>
      <c r="E3396" s="49">
        <v>0</v>
      </c>
      <c r="F3396" s="49">
        <v>0</v>
      </c>
      <c r="G3396" s="49">
        <v>0</v>
      </c>
      <c r="H3396" s="49">
        <v>0</v>
      </c>
      <c r="I3396" s="50">
        <v>65</v>
      </c>
      <c r="J3396" s="50">
        <v>40</v>
      </c>
      <c r="K3396" s="50">
        <v>0</v>
      </c>
      <c r="L3396" s="50">
        <v>0</v>
      </c>
      <c r="M3396" s="50">
        <v>0</v>
      </c>
      <c r="N3396" s="51">
        <f>D3396*$D$16</f>
        <v>270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445.5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15"/>
        <v>715.5</v>
      </c>
      <c r="Y3396" s="51">
        <f t="shared" si="416"/>
        <v>0</v>
      </c>
      <c r="Z3396" s="51">
        <f t="shared" si="417"/>
        <v>0</v>
      </c>
      <c r="AA3396" s="51">
        <f t="shared" si="418"/>
        <v>0</v>
      </c>
      <c r="AB3396" s="51">
        <f t="shared" si="419"/>
        <v>0</v>
      </c>
      <c r="AC3396" s="52">
        <f t="shared" si="420"/>
        <v>715.5</v>
      </c>
      <c r="AD3396" s="53">
        <f>(ROUND(AC3396-AC3383,1)/AC3383)</f>
        <v>0.1110248447204969</v>
      </c>
      <c r="AE3396" s="44"/>
      <c r="AF3396" s="45"/>
    </row>
    <row r="3397" spans="1:32" x14ac:dyDescent="0.25">
      <c r="A3397" s="46"/>
      <c r="B3397" s="59"/>
      <c r="C3397" s="48" t="s">
        <v>18</v>
      </c>
      <c r="D3397" s="49">
        <v>200</v>
      </c>
      <c r="E3397" s="49">
        <v>0</v>
      </c>
      <c r="F3397" s="49">
        <v>0</v>
      </c>
      <c r="G3397" s="49">
        <v>0</v>
      </c>
      <c r="H3397" s="49">
        <v>0</v>
      </c>
      <c r="I3397" s="50">
        <v>85</v>
      </c>
      <c r="J3397" s="50">
        <v>0</v>
      </c>
      <c r="K3397" s="50">
        <v>0</v>
      </c>
      <c r="L3397" s="50">
        <v>0</v>
      </c>
      <c r="M3397" s="50">
        <v>0</v>
      </c>
      <c r="N3397" s="51">
        <f>D3397*$D$17</f>
        <v>270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573.75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15"/>
        <v>843.75</v>
      </c>
      <c r="Y3397" s="51">
        <f t="shared" si="416"/>
        <v>0</v>
      </c>
      <c r="Z3397" s="51">
        <f t="shared" si="417"/>
        <v>0</v>
      </c>
      <c r="AA3397" s="51">
        <f t="shared" si="418"/>
        <v>0</v>
      </c>
      <c r="AB3397" s="51">
        <f t="shared" si="419"/>
        <v>0</v>
      </c>
      <c r="AC3397" s="52">
        <f t="shared" si="420"/>
        <v>843.8</v>
      </c>
      <c r="AD3397" s="53">
        <f>(ROUND(AC3397-AC3383,1)/AC3383)</f>
        <v>0.31024844720496897</v>
      </c>
      <c r="AE3397" s="44"/>
      <c r="AF3397" s="45"/>
    </row>
    <row r="3398" spans="1:32" x14ac:dyDescent="0.25">
      <c r="A3398" s="54" t="s">
        <v>19</v>
      </c>
      <c r="B3398" s="60" t="s">
        <v>284</v>
      </c>
      <c r="C3398" s="38" t="s">
        <v>53</v>
      </c>
      <c r="D3398" s="39">
        <v>155</v>
      </c>
      <c r="E3398" s="39">
        <v>0</v>
      </c>
      <c r="F3398" s="39">
        <v>0</v>
      </c>
      <c r="G3398" s="39">
        <v>0</v>
      </c>
      <c r="H3398" s="39">
        <v>0</v>
      </c>
      <c r="I3398" s="40">
        <v>70</v>
      </c>
      <c r="J3398" s="40">
        <v>20</v>
      </c>
      <c r="K3398" s="40">
        <v>0</v>
      </c>
      <c r="L3398" s="40">
        <v>0</v>
      </c>
      <c r="M3398" s="40">
        <v>0</v>
      </c>
      <c r="N3398" s="41">
        <f>D3398*$D$3</f>
        <v>217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390.6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15"/>
        <v>607.6</v>
      </c>
      <c r="Y3398" s="41">
        <f t="shared" si="416"/>
        <v>0</v>
      </c>
      <c r="Z3398" s="41">
        <f t="shared" si="417"/>
        <v>0</v>
      </c>
      <c r="AA3398" s="41">
        <f t="shared" si="418"/>
        <v>0</v>
      </c>
      <c r="AB3398" s="41">
        <f t="shared" si="419"/>
        <v>0</v>
      </c>
      <c r="AC3398" s="42">
        <f t="shared" si="420"/>
        <v>607.6</v>
      </c>
      <c r="AD3398" s="43"/>
      <c r="AE3398" s="44"/>
      <c r="AF3398" s="45"/>
    </row>
    <row r="3399" spans="1:32" x14ac:dyDescent="0.25">
      <c r="A3399" s="46" t="s">
        <v>29</v>
      </c>
      <c r="B3399" s="61">
        <v>32</v>
      </c>
      <c r="C3399" s="48" t="s">
        <v>5</v>
      </c>
      <c r="D3399" s="49">
        <v>155</v>
      </c>
      <c r="E3399" s="49">
        <v>0</v>
      </c>
      <c r="F3399" s="49">
        <v>0</v>
      </c>
      <c r="G3399" s="49">
        <v>0</v>
      </c>
      <c r="H3399" s="49">
        <v>0</v>
      </c>
      <c r="I3399" s="50">
        <v>85</v>
      </c>
      <c r="J3399" s="50">
        <v>35</v>
      </c>
      <c r="K3399" s="50">
        <v>0</v>
      </c>
      <c r="L3399" s="50">
        <v>0</v>
      </c>
      <c r="M3399" s="50">
        <v>0</v>
      </c>
      <c r="N3399" s="51">
        <f>D3399*$D$4</f>
        <v>209.25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502.19999999999993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15"/>
        <v>711.44999999999993</v>
      </c>
      <c r="Y3399" s="51">
        <f t="shared" si="416"/>
        <v>0</v>
      </c>
      <c r="Z3399" s="51">
        <f t="shared" si="417"/>
        <v>0</v>
      </c>
      <c r="AA3399" s="51">
        <f t="shared" si="418"/>
        <v>0</v>
      </c>
      <c r="AB3399" s="51">
        <f t="shared" si="419"/>
        <v>0</v>
      </c>
      <c r="AC3399" s="52">
        <f t="shared" si="420"/>
        <v>711.5</v>
      </c>
      <c r="AD3399" s="53">
        <f>(ROUND(AC3399-AC3398,1)/AC3398)</f>
        <v>0.17100065832784728</v>
      </c>
      <c r="AE3399" s="44"/>
      <c r="AF3399" s="45"/>
    </row>
    <row r="3400" spans="1:32" x14ac:dyDescent="0.25">
      <c r="A3400" s="46" t="s">
        <v>30</v>
      </c>
      <c r="B3400" s="61">
        <v>0</v>
      </c>
      <c r="C3400" s="48" t="s">
        <v>6</v>
      </c>
      <c r="D3400" s="49">
        <v>155</v>
      </c>
      <c r="E3400" s="49">
        <v>0</v>
      </c>
      <c r="F3400" s="49">
        <v>0</v>
      </c>
      <c r="G3400" s="49">
        <v>0</v>
      </c>
      <c r="H3400" s="49">
        <v>0</v>
      </c>
      <c r="I3400" s="50">
        <v>70</v>
      </c>
      <c r="J3400" s="50">
        <v>20</v>
      </c>
      <c r="K3400" s="50">
        <v>0</v>
      </c>
      <c r="L3400" s="50">
        <v>0</v>
      </c>
      <c r="M3400" s="50">
        <v>0</v>
      </c>
      <c r="N3400" s="51">
        <f>D3400*$D$5</f>
        <v>217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390.6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15"/>
        <v>607.6</v>
      </c>
      <c r="Y3400" s="51">
        <f t="shared" si="416"/>
        <v>0</v>
      </c>
      <c r="Z3400" s="51">
        <f t="shared" si="417"/>
        <v>0</v>
      </c>
      <c r="AA3400" s="51">
        <f t="shared" si="418"/>
        <v>0</v>
      </c>
      <c r="AB3400" s="51">
        <f t="shared" si="419"/>
        <v>0</v>
      </c>
      <c r="AC3400" s="52">
        <f t="shared" si="420"/>
        <v>607.6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61">
        <v>0</v>
      </c>
      <c r="C3401" s="48" t="s">
        <v>7</v>
      </c>
      <c r="D3401" s="49">
        <v>155</v>
      </c>
      <c r="E3401" s="49">
        <v>0</v>
      </c>
      <c r="F3401" s="49">
        <v>0</v>
      </c>
      <c r="G3401" s="49">
        <v>0</v>
      </c>
      <c r="H3401" s="49">
        <v>0</v>
      </c>
      <c r="I3401" s="50">
        <v>70</v>
      </c>
      <c r="J3401" s="50">
        <v>20</v>
      </c>
      <c r="K3401" s="50">
        <v>0</v>
      </c>
      <c r="L3401" s="50">
        <v>0</v>
      </c>
      <c r="M3401" s="50">
        <v>0</v>
      </c>
      <c r="N3401" s="51">
        <f>D3401*$D$6</f>
        <v>217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390.6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15"/>
        <v>607.6</v>
      </c>
      <c r="Y3401" s="51">
        <f t="shared" si="416"/>
        <v>0</v>
      </c>
      <c r="Z3401" s="51">
        <f t="shared" si="417"/>
        <v>0</v>
      </c>
      <c r="AA3401" s="51">
        <f t="shared" si="418"/>
        <v>0</v>
      </c>
      <c r="AB3401" s="51">
        <f t="shared" si="419"/>
        <v>0</v>
      </c>
      <c r="AC3401" s="52">
        <f t="shared" si="420"/>
        <v>607.6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61">
        <v>0</v>
      </c>
      <c r="C3402" s="48" t="s">
        <v>8</v>
      </c>
      <c r="D3402" s="49">
        <v>155</v>
      </c>
      <c r="E3402" s="49">
        <v>0</v>
      </c>
      <c r="F3402" s="49">
        <v>0</v>
      </c>
      <c r="G3402" s="49">
        <v>0</v>
      </c>
      <c r="H3402" s="49">
        <v>0</v>
      </c>
      <c r="I3402" s="50">
        <v>70</v>
      </c>
      <c r="J3402" s="50">
        <v>20</v>
      </c>
      <c r="K3402" s="50">
        <v>0</v>
      </c>
      <c r="L3402" s="50">
        <v>0</v>
      </c>
      <c r="M3402" s="50">
        <v>0</v>
      </c>
      <c r="N3402" s="51">
        <f>D3402*$D$7</f>
        <v>217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390.6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15"/>
        <v>607.6</v>
      </c>
      <c r="Y3402" s="51">
        <f t="shared" si="416"/>
        <v>0</v>
      </c>
      <c r="Z3402" s="51">
        <f t="shared" si="417"/>
        <v>0</v>
      </c>
      <c r="AA3402" s="51">
        <f t="shared" si="418"/>
        <v>0</v>
      </c>
      <c r="AB3402" s="51">
        <f t="shared" si="419"/>
        <v>0</v>
      </c>
      <c r="AC3402" s="52">
        <f t="shared" si="420"/>
        <v>607.6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61"/>
      <c r="C3403" s="48" t="s">
        <v>9</v>
      </c>
      <c r="D3403" s="49">
        <v>155</v>
      </c>
      <c r="E3403" s="49">
        <v>0</v>
      </c>
      <c r="F3403" s="49">
        <v>0</v>
      </c>
      <c r="G3403" s="49">
        <v>0</v>
      </c>
      <c r="H3403" s="49">
        <v>0</v>
      </c>
      <c r="I3403" s="50">
        <v>70</v>
      </c>
      <c r="J3403" s="50">
        <v>20</v>
      </c>
      <c r="K3403" s="50">
        <v>0</v>
      </c>
      <c r="L3403" s="50">
        <v>0</v>
      </c>
      <c r="M3403" s="50">
        <v>0</v>
      </c>
      <c r="N3403" s="51">
        <f>D3403*$D$8</f>
        <v>217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390.6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15"/>
        <v>607.6</v>
      </c>
      <c r="Y3403" s="51">
        <f t="shared" si="416"/>
        <v>0</v>
      </c>
      <c r="Z3403" s="51">
        <f t="shared" si="417"/>
        <v>0</v>
      </c>
      <c r="AA3403" s="51">
        <f t="shared" si="418"/>
        <v>0</v>
      </c>
      <c r="AB3403" s="51">
        <f t="shared" si="419"/>
        <v>0</v>
      </c>
      <c r="AC3403" s="52">
        <f t="shared" si="420"/>
        <v>607.6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61"/>
      <c r="C3404" s="48" t="s">
        <v>10</v>
      </c>
      <c r="D3404" s="49">
        <v>78</v>
      </c>
      <c r="E3404" s="49">
        <v>155</v>
      </c>
      <c r="F3404" s="49">
        <v>0</v>
      </c>
      <c r="G3404" s="49">
        <v>0</v>
      </c>
      <c r="H3404" s="49">
        <v>0</v>
      </c>
      <c r="I3404" s="50">
        <v>70</v>
      </c>
      <c r="J3404" s="50">
        <v>20</v>
      </c>
      <c r="K3404" s="50">
        <v>95</v>
      </c>
      <c r="L3404" s="50">
        <v>0</v>
      </c>
      <c r="M3404" s="50">
        <v>0</v>
      </c>
      <c r="N3404" s="51">
        <f>D3404*$D$9</f>
        <v>105.30000000000001</v>
      </c>
      <c r="O3404" s="51">
        <f>E3404*$E$9</f>
        <v>209.25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94.77000000000001</v>
      </c>
      <c r="T3404" s="51">
        <f>(O3404/100)*(K3404*$K$9)</f>
        <v>278.30249999999995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15"/>
        <v>200.07000000000002</v>
      </c>
      <c r="Y3404" s="51">
        <f t="shared" si="416"/>
        <v>487.55249999999995</v>
      </c>
      <c r="Z3404" s="51">
        <f t="shared" si="417"/>
        <v>0</v>
      </c>
      <c r="AA3404" s="51">
        <f t="shared" si="418"/>
        <v>0</v>
      </c>
      <c r="AB3404" s="51">
        <f t="shared" si="419"/>
        <v>0</v>
      </c>
      <c r="AC3404" s="52">
        <f t="shared" si="420"/>
        <v>687.6</v>
      </c>
      <c r="AD3404" s="53">
        <f>(ROUND(AC3404-AC3398,1)/AC3398)</f>
        <v>0.13166556945358787</v>
      </c>
      <c r="AE3404" s="44"/>
      <c r="AF3404" s="45"/>
    </row>
    <row r="3405" spans="1:32" x14ac:dyDescent="0.25">
      <c r="A3405" s="46" t="s">
        <v>35</v>
      </c>
      <c r="B3405" s="61"/>
      <c r="C3405" s="48" t="s">
        <v>11</v>
      </c>
      <c r="D3405" s="49">
        <v>78</v>
      </c>
      <c r="E3405" s="49">
        <v>0</v>
      </c>
      <c r="F3405" s="49">
        <v>155</v>
      </c>
      <c r="G3405" s="49">
        <v>0</v>
      </c>
      <c r="H3405" s="49">
        <v>0</v>
      </c>
      <c r="I3405" s="50">
        <v>70</v>
      </c>
      <c r="J3405" s="50">
        <v>20</v>
      </c>
      <c r="K3405" s="50">
        <v>47.5</v>
      </c>
      <c r="L3405" s="50">
        <v>47.5</v>
      </c>
      <c r="M3405" s="50">
        <v>0</v>
      </c>
      <c r="N3405" s="51">
        <f>D3405*$D$10</f>
        <v>105.30000000000001</v>
      </c>
      <c r="O3405" s="51">
        <f>E3405*$E$10</f>
        <v>0</v>
      </c>
      <c r="P3405" s="51">
        <f>F3405*$F$10</f>
        <v>209.25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94.77000000000001</v>
      </c>
      <c r="T3405" s="51">
        <f>(O3405/100)*(K3405*$J$10)</f>
        <v>0</v>
      </c>
      <c r="U3405" s="51">
        <f>(P3405/100)*(K3405*$K$10)+(P3405/100)*(L3405*$L$10)</f>
        <v>278.30249999999995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15"/>
        <v>200.07000000000002</v>
      </c>
      <c r="Y3405" s="51">
        <f t="shared" si="416"/>
        <v>0</v>
      </c>
      <c r="Z3405" s="51">
        <f t="shared" si="417"/>
        <v>487.55249999999995</v>
      </c>
      <c r="AA3405" s="51">
        <f t="shared" si="418"/>
        <v>0</v>
      </c>
      <c r="AB3405" s="51">
        <f t="shared" si="419"/>
        <v>0</v>
      </c>
      <c r="AC3405" s="52">
        <f t="shared" si="420"/>
        <v>687.6</v>
      </c>
      <c r="AD3405" s="53">
        <f>(ROUND(AC3405-AC3398,1)/AC3398)</f>
        <v>0.13166556945358787</v>
      </c>
      <c r="AE3405" s="44"/>
      <c r="AF3405" s="45"/>
    </row>
    <row r="3406" spans="1:32" x14ac:dyDescent="0.25">
      <c r="A3406" s="46" t="s">
        <v>36</v>
      </c>
      <c r="B3406" s="61"/>
      <c r="C3406" s="48" t="s">
        <v>12</v>
      </c>
      <c r="D3406" s="49">
        <v>78</v>
      </c>
      <c r="E3406" s="49">
        <v>0</v>
      </c>
      <c r="F3406" s="49">
        <v>0</v>
      </c>
      <c r="G3406" s="49">
        <v>155</v>
      </c>
      <c r="H3406" s="49">
        <v>0</v>
      </c>
      <c r="I3406" s="50">
        <v>70</v>
      </c>
      <c r="J3406" s="50">
        <v>20</v>
      </c>
      <c r="K3406" s="50">
        <v>0</v>
      </c>
      <c r="L3406" s="50">
        <v>95</v>
      </c>
      <c r="M3406" s="50">
        <v>0</v>
      </c>
      <c r="N3406" s="51">
        <f>D3406*$D$11</f>
        <v>105.30000000000001</v>
      </c>
      <c r="O3406" s="51">
        <f>E3406*$E$11</f>
        <v>0</v>
      </c>
      <c r="P3406" s="51">
        <f>F3406*$F$11</f>
        <v>0</v>
      </c>
      <c r="Q3406" s="51">
        <f>G3406*$G$11</f>
        <v>209.25</v>
      </c>
      <c r="R3406" s="51">
        <f>H3406*$H$11</f>
        <v>0</v>
      </c>
      <c r="S3406" s="51">
        <f>(N3406/100)*(I3406*$I$11)+(N3406/100)*(J3406*$J$11)</f>
        <v>94.77000000000001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278.30249999999995</v>
      </c>
      <c r="W3406" s="51">
        <f>(R3406/100)*(K3406*$K$11)+(R3406/100)*(L3406*$L$11)</f>
        <v>0</v>
      </c>
      <c r="X3406" s="51">
        <f t="shared" si="415"/>
        <v>200.07000000000002</v>
      </c>
      <c r="Y3406" s="51">
        <f t="shared" si="416"/>
        <v>0</v>
      </c>
      <c r="Z3406" s="51">
        <f t="shared" si="417"/>
        <v>0</v>
      </c>
      <c r="AA3406" s="51">
        <f t="shared" si="418"/>
        <v>487.55249999999995</v>
      </c>
      <c r="AB3406" s="51">
        <f t="shared" si="419"/>
        <v>0</v>
      </c>
      <c r="AC3406" s="52">
        <f t="shared" si="420"/>
        <v>687.6</v>
      </c>
      <c r="AD3406" s="53">
        <f>(ROUND(AC3406-AC3398,1)/AC3398)</f>
        <v>0.13166556945358787</v>
      </c>
      <c r="AE3406" s="44"/>
      <c r="AF3406" s="45"/>
    </row>
    <row r="3407" spans="1:32" x14ac:dyDescent="0.25">
      <c r="A3407" s="46" t="s">
        <v>37</v>
      </c>
      <c r="B3407" s="61"/>
      <c r="C3407" s="48" t="s">
        <v>13</v>
      </c>
      <c r="D3407" s="49">
        <v>78</v>
      </c>
      <c r="E3407" s="49">
        <v>0</v>
      </c>
      <c r="F3407" s="49">
        <v>0</v>
      </c>
      <c r="G3407" s="49">
        <v>0</v>
      </c>
      <c r="H3407" s="49">
        <v>155</v>
      </c>
      <c r="I3407" s="50">
        <v>70</v>
      </c>
      <c r="J3407" s="50">
        <v>20</v>
      </c>
      <c r="K3407" s="50">
        <v>47.5</v>
      </c>
      <c r="L3407" s="50">
        <v>47.5</v>
      </c>
      <c r="M3407" s="50">
        <v>0</v>
      </c>
      <c r="N3407" s="51">
        <f>D3407*$D$12</f>
        <v>105.30000000000001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209.25</v>
      </c>
      <c r="S3407" s="51">
        <f>(N3407/100)*(I3407*$I$12)+(N3407/100)*(J3407*$J$12)</f>
        <v>94.77000000000001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278.30249999999995</v>
      </c>
      <c r="X3407" s="51">
        <f t="shared" si="415"/>
        <v>200.07000000000002</v>
      </c>
      <c r="Y3407" s="51">
        <f t="shared" si="416"/>
        <v>0</v>
      </c>
      <c r="Z3407" s="51">
        <f t="shared" si="417"/>
        <v>0</v>
      </c>
      <c r="AA3407" s="51">
        <f t="shared" si="418"/>
        <v>0</v>
      </c>
      <c r="AB3407" s="51">
        <f t="shared" si="419"/>
        <v>487.55249999999995</v>
      </c>
      <c r="AC3407" s="52">
        <f t="shared" si="420"/>
        <v>687.6</v>
      </c>
      <c r="AD3407" s="53">
        <f>(ROUND(AC3407-AC3398,1)/AC3398)</f>
        <v>0.13166556945358787</v>
      </c>
      <c r="AE3407" s="44"/>
      <c r="AF3407" s="45"/>
    </row>
    <row r="3408" spans="1:32" x14ac:dyDescent="0.25">
      <c r="A3408" s="46" t="s">
        <v>38</v>
      </c>
      <c r="B3408" s="61"/>
      <c r="C3408" s="48" t="s">
        <v>14</v>
      </c>
      <c r="D3408" s="49">
        <v>155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120</v>
      </c>
      <c r="N3408" s="51">
        <f>D3408*$D$13</f>
        <v>209.25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502.19999999999993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15"/>
        <v>711.44999999999993</v>
      </c>
      <c r="Y3408" s="51">
        <f t="shared" si="416"/>
        <v>0</v>
      </c>
      <c r="Z3408" s="51">
        <f t="shared" si="417"/>
        <v>0</v>
      </c>
      <c r="AA3408" s="51">
        <f t="shared" si="418"/>
        <v>0</v>
      </c>
      <c r="AB3408" s="51">
        <f t="shared" si="419"/>
        <v>0</v>
      </c>
      <c r="AC3408" s="52">
        <f t="shared" si="420"/>
        <v>711.5</v>
      </c>
      <c r="AD3408" s="53">
        <f>(ROUND(AC3408-AC3398,1)/AC3398)</f>
        <v>0.17100065832784728</v>
      </c>
      <c r="AE3408" s="44"/>
      <c r="AF3408" s="45"/>
    </row>
    <row r="3409" spans="1:32" x14ac:dyDescent="0.25">
      <c r="A3409" s="46" t="s">
        <v>39</v>
      </c>
      <c r="B3409" s="61"/>
      <c r="C3409" s="48" t="s">
        <v>15</v>
      </c>
      <c r="D3409" s="49">
        <v>155</v>
      </c>
      <c r="E3409" s="49">
        <v>0</v>
      </c>
      <c r="F3409" s="49">
        <v>0</v>
      </c>
      <c r="G3409" s="49">
        <v>0</v>
      </c>
      <c r="H3409" s="49">
        <v>0</v>
      </c>
      <c r="I3409" s="50">
        <v>70</v>
      </c>
      <c r="J3409" s="50">
        <v>20</v>
      </c>
      <c r="K3409" s="50">
        <v>75</v>
      </c>
      <c r="L3409" s="50">
        <v>0</v>
      </c>
      <c r="M3409" s="50">
        <v>0</v>
      </c>
      <c r="N3409" s="51">
        <f>D3409*$D$14</f>
        <v>209.25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502.19999999999993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15"/>
        <v>711.44999999999993</v>
      </c>
      <c r="Y3409" s="51">
        <f t="shared" si="416"/>
        <v>0</v>
      </c>
      <c r="Z3409" s="51">
        <f t="shared" si="417"/>
        <v>0</v>
      </c>
      <c r="AA3409" s="51">
        <f t="shared" si="418"/>
        <v>0</v>
      </c>
      <c r="AB3409" s="51">
        <f t="shared" si="419"/>
        <v>0</v>
      </c>
      <c r="AC3409" s="52">
        <f t="shared" si="420"/>
        <v>711.5</v>
      </c>
      <c r="AD3409" s="53">
        <f>(ROUND(AC3409-AC3398,1)/AC3398)</f>
        <v>0.17100065832784728</v>
      </c>
      <c r="AE3409" s="44"/>
      <c r="AF3409" s="45"/>
    </row>
    <row r="3410" spans="1:32" x14ac:dyDescent="0.25">
      <c r="A3410" s="46"/>
      <c r="B3410" s="61"/>
      <c r="C3410" s="48" t="s">
        <v>16</v>
      </c>
      <c r="D3410" s="49">
        <v>155</v>
      </c>
      <c r="E3410" s="49">
        <v>0</v>
      </c>
      <c r="F3410" s="49">
        <v>0</v>
      </c>
      <c r="G3410" s="49">
        <v>0</v>
      </c>
      <c r="H3410" s="49">
        <v>0</v>
      </c>
      <c r="I3410" s="50">
        <v>70</v>
      </c>
      <c r="J3410" s="50">
        <v>20</v>
      </c>
      <c r="K3410" s="50">
        <v>0</v>
      </c>
      <c r="L3410" s="50">
        <v>75</v>
      </c>
      <c r="M3410" s="50">
        <v>0</v>
      </c>
      <c r="N3410" s="51">
        <f>D3410*$D$15</f>
        <v>209.25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502.19999999999993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15"/>
        <v>711.44999999999993</v>
      </c>
      <c r="Y3410" s="51">
        <f t="shared" si="416"/>
        <v>0</v>
      </c>
      <c r="Z3410" s="51">
        <f t="shared" si="417"/>
        <v>0</v>
      </c>
      <c r="AA3410" s="51">
        <f t="shared" si="418"/>
        <v>0</v>
      </c>
      <c r="AB3410" s="51">
        <f t="shared" si="419"/>
        <v>0</v>
      </c>
      <c r="AC3410" s="52">
        <f t="shared" si="420"/>
        <v>711.5</v>
      </c>
      <c r="AD3410" s="53">
        <f>(ROUND(AC3410-AC3398,1)/AC3398)</f>
        <v>0.17100065832784728</v>
      </c>
      <c r="AE3410" s="44" t="s">
        <v>28</v>
      </c>
      <c r="AF3410" s="45"/>
    </row>
    <row r="3411" spans="1:32" x14ac:dyDescent="0.25">
      <c r="A3411" s="46"/>
      <c r="B3411" s="61"/>
      <c r="C3411" s="48" t="s">
        <v>17</v>
      </c>
      <c r="D3411" s="49">
        <v>155</v>
      </c>
      <c r="E3411" s="49">
        <v>0</v>
      </c>
      <c r="F3411" s="49">
        <v>0</v>
      </c>
      <c r="G3411" s="49">
        <v>0</v>
      </c>
      <c r="H3411" s="49">
        <v>0</v>
      </c>
      <c r="I3411" s="50">
        <v>70</v>
      </c>
      <c r="J3411" s="50">
        <v>60</v>
      </c>
      <c r="K3411" s="50">
        <v>0</v>
      </c>
      <c r="L3411" s="50">
        <v>0</v>
      </c>
      <c r="M3411" s="50">
        <v>0</v>
      </c>
      <c r="N3411" s="51">
        <f>D3411*$D$16</f>
        <v>209.25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460.34999999999991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15"/>
        <v>669.59999999999991</v>
      </c>
      <c r="Y3411" s="51">
        <f t="shared" si="416"/>
        <v>0</v>
      </c>
      <c r="Z3411" s="51">
        <f t="shared" si="417"/>
        <v>0</v>
      </c>
      <c r="AA3411" s="51">
        <f t="shared" si="418"/>
        <v>0</v>
      </c>
      <c r="AB3411" s="51">
        <f t="shared" si="419"/>
        <v>0</v>
      </c>
      <c r="AC3411" s="52">
        <f t="shared" si="420"/>
        <v>669.6</v>
      </c>
      <c r="AD3411" s="53">
        <f>(ROUND(AC3411-AC3398,1)/AC3398)</f>
        <v>0.10204081632653061</v>
      </c>
      <c r="AE3411" s="44"/>
      <c r="AF3411" s="45"/>
    </row>
    <row r="3412" spans="1:32" x14ac:dyDescent="0.25">
      <c r="A3412" s="46"/>
      <c r="B3412" s="61"/>
      <c r="C3412" s="48" t="s">
        <v>18</v>
      </c>
      <c r="D3412" s="49">
        <v>155</v>
      </c>
      <c r="E3412" s="49">
        <v>0</v>
      </c>
      <c r="F3412" s="49">
        <v>0</v>
      </c>
      <c r="G3412" s="49">
        <v>0</v>
      </c>
      <c r="H3412" s="49">
        <v>0</v>
      </c>
      <c r="I3412" s="50">
        <v>95</v>
      </c>
      <c r="J3412" s="50">
        <v>20</v>
      </c>
      <c r="K3412" s="50">
        <v>0</v>
      </c>
      <c r="L3412" s="50">
        <v>0</v>
      </c>
      <c r="M3412" s="50">
        <v>0</v>
      </c>
      <c r="N3412" s="51">
        <f>D3412*$D$17</f>
        <v>209.25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538.81874999999991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15"/>
        <v>748.06874999999991</v>
      </c>
      <c r="Y3412" s="51">
        <f t="shared" si="416"/>
        <v>0</v>
      </c>
      <c r="Z3412" s="51">
        <f t="shared" si="417"/>
        <v>0</v>
      </c>
      <c r="AA3412" s="51">
        <f t="shared" si="418"/>
        <v>0</v>
      </c>
      <c r="AB3412" s="51">
        <f t="shared" si="419"/>
        <v>0</v>
      </c>
      <c r="AC3412" s="52">
        <f t="shared" si="420"/>
        <v>748.1</v>
      </c>
      <c r="AD3412" s="53">
        <f>(ROUND(AC3412-AC3398,1)/AC3398)</f>
        <v>0.23123765635286372</v>
      </c>
      <c r="AE3412" s="44"/>
      <c r="AF3412" s="45"/>
    </row>
    <row r="3413" spans="1:32" x14ac:dyDescent="0.25">
      <c r="A3413" s="54" t="s">
        <v>19</v>
      </c>
      <c r="B3413" s="58" t="s">
        <v>285</v>
      </c>
      <c r="C3413" s="38" t="s">
        <v>53</v>
      </c>
      <c r="D3413" s="39">
        <v>160</v>
      </c>
      <c r="E3413" s="39">
        <v>0</v>
      </c>
      <c r="F3413" s="39">
        <v>65</v>
      </c>
      <c r="G3413" s="39">
        <v>0</v>
      </c>
      <c r="H3413" s="39">
        <v>0</v>
      </c>
      <c r="I3413" s="40">
        <v>40</v>
      </c>
      <c r="J3413" s="40">
        <v>10</v>
      </c>
      <c r="K3413" s="40">
        <v>25</v>
      </c>
      <c r="L3413" s="40">
        <v>25</v>
      </c>
      <c r="M3413" s="40">
        <v>0</v>
      </c>
      <c r="N3413" s="41">
        <f>D3413*$D$3</f>
        <v>224</v>
      </c>
      <c r="O3413" s="41">
        <f>E3413*$E$3</f>
        <v>0</v>
      </c>
      <c r="P3413" s="41">
        <f>F3413*$F$3</f>
        <v>91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224.00000000000003</v>
      </c>
      <c r="T3413" s="41">
        <f>(O3413/100)*(K3413*$K$3)</f>
        <v>0</v>
      </c>
      <c r="U3413" s="41">
        <f>(P3413/100)*(K3413*$K$3)+(P3413/100)*(L3413*$L$3)</f>
        <v>91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15"/>
        <v>448</v>
      </c>
      <c r="Y3413" s="41">
        <f t="shared" si="416"/>
        <v>0</v>
      </c>
      <c r="Z3413" s="41">
        <f t="shared" si="417"/>
        <v>182</v>
      </c>
      <c r="AA3413" s="41">
        <f t="shared" si="418"/>
        <v>0</v>
      </c>
      <c r="AB3413" s="41">
        <f t="shared" si="419"/>
        <v>0</v>
      </c>
      <c r="AC3413" s="42">
        <f t="shared" si="420"/>
        <v>630</v>
      </c>
      <c r="AD3413" s="43"/>
      <c r="AE3413" s="44"/>
      <c r="AF3413" s="45"/>
    </row>
    <row r="3414" spans="1:32" x14ac:dyDescent="0.25">
      <c r="A3414" s="46" t="s">
        <v>29</v>
      </c>
      <c r="B3414" s="59">
        <v>32</v>
      </c>
      <c r="C3414" s="48" t="s">
        <v>5</v>
      </c>
      <c r="D3414" s="49">
        <v>160</v>
      </c>
      <c r="E3414" s="49">
        <v>0</v>
      </c>
      <c r="F3414" s="49">
        <v>65</v>
      </c>
      <c r="G3414" s="49">
        <v>0</v>
      </c>
      <c r="H3414" s="49">
        <v>0</v>
      </c>
      <c r="I3414" s="50">
        <v>55</v>
      </c>
      <c r="J3414" s="50">
        <v>30</v>
      </c>
      <c r="K3414" s="50">
        <v>25</v>
      </c>
      <c r="L3414" s="50">
        <v>25</v>
      </c>
      <c r="M3414" s="50">
        <v>0</v>
      </c>
      <c r="N3414" s="51">
        <f>D3414*$D$4</f>
        <v>216</v>
      </c>
      <c r="O3414" s="51">
        <f>E3414*$E$4</f>
        <v>0</v>
      </c>
      <c r="P3414" s="51">
        <f>F3414*$F$4</f>
        <v>87.75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367.20000000000005</v>
      </c>
      <c r="T3414" s="51">
        <f>(O3414/100)*(K3414*$K$4)</f>
        <v>0</v>
      </c>
      <c r="U3414" s="51">
        <f>(P3414/100)*(K3414*$K$4)+(P3414/100)*(L3414*$L$4)</f>
        <v>87.75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15"/>
        <v>583.20000000000005</v>
      </c>
      <c r="Y3414" s="51">
        <f t="shared" si="416"/>
        <v>0</v>
      </c>
      <c r="Z3414" s="51">
        <f t="shared" si="417"/>
        <v>175.5</v>
      </c>
      <c r="AA3414" s="51">
        <f t="shared" si="418"/>
        <v>0</v>
      </c>
      <c r="AB3414" s="51">
        <f t="shared" si="419"/>
        <v>0</v>
      </c>
      <c r="AC3414" s="52">
        <f t="shared" si="420"/>
        <v>758.7</v>
      </c>
      <c r="AD3414" s="53">
        <f>(ROUND(AC3414-AC3413,1)/AC3413)</f>
        <v>0.20428571428571426</v>
      </c>
      <c r="AE3414" s="44"/>
      <c r="AF3414" s="45"/>
    </row>
    <row r="3415" spans="1:32" x14ac:dyDescent="0.25">
      <c r="A3415" s="46" t="s">
        <v>30</v>
      </c>
      <c r="B3415" s="59">
        <v>0</v>
      </c>
      <c r="C3415" s="48" t="s">
        <v>6</v>
      </c>
      <c r="D3415" s="49">
        <v>160</v>
      </c>
      <c r="E3415" s="49">
        <v>0</v>
      </c>
      <c r="F3415" s="49">
        <v>65</v>
      </c>
      <c r="G3415" s="49">
        <v>0</v>
      </c>
      <c r="H3415" s="49">
        <v>0</v>
      </c>
      <c r="I3415" s="50">
        <v>40</v>
      </c>
      <c r="J3415" s="50">
        <v>10</v>
      </c>
      <c r="K3415" s="50">
        <v>25</v>
      </c>
      <c r="L3415" s="50">
        <v>25</v>
      </c>
      <c r="M3415" s="50">
        <v>0</v>
      </c>
      <c r="N3415" s="51">
        <f>D3415*$D$5</f>
        <v>224</v>
      </c>
      <c r="O3415" s="51">
        <f>E3415*$E$5</f>
        <v>0</v>
      </c>
      <c r="P3415" s="51">
        <f>F3415*$F$5</f>
        <v>91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224.00000000000003</v>
      </c>
      <c r="T3415" s="51">
        <f>(O3415/100)*(K3415*$K$5)</f>
        <v>0</v>
      </c>
      <c r="U3415" s="51">
        <f>(P3415/100)*(K3415*$K$5)+(P3415/100)*(L3415*$L$5)</f>
        <v>91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15"/>
        <v>448</v>
      </c>
      <c r="Y3415" s="51">
        <f t="shared" si="416"/>
        <v>0</v>
      </c>
      <c r="Z3415" s="51">
        <f t="shared" si="417"/>
        <v>182</v>
      </c>
      <c r="AA3415" s="51">
        <f t="shared" si="418"/>
        <v>0</v>
      </c>
      <c r="AB3415" s="51">
        <f t="shared" si="419"/>
        <v>0</v>
      </c>
      <c r="AC3415" s="52">
        <f t="shared" si="420"/>
        <v>630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59">
        <v>20</v>
      </c>
      <c r="C3416" s="48" t="s">
        <v>7</v>
      </c>
      <c r="D3416" s="49">
        <v>160</v>
      </c>
      <c r="E3416" s="49">
        <v>0</v>
      </c>
      <c r="F3416" s="49">
        <v>65</v>
      </c>
      <c r="G3416" s="49">
        <v>0</v>
      </c>
      <c r="H3416" s="49">
        <v>0</v>
      </c>
      <c r="I3416" s="50">
        <v>40</v>
      </c>
      <c r="J3416" s="50">
        <v>10</v>
      </c>
      <c r="K3416" s="50">
        <v>25</v>
      </c>
      <c r="L3416" s="50">
        <v>25</v>
      </c>
      <c r="M3416" s="50">
        <v>0</v>
      </c>
      <c r="N3416" s="51">
        <f>D3416*$D$6</f>
        <v>224</v>
      </c>
      <c r="O3416" s="51">
        <f>E3416*$E$6</f>
        <v>0</v>
      </c>
      <c r="P3416" s="51">
        <f>F3416*$F$6</f>
        <v>91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224.00000000000003</v>
      </c>
      <c r="T3416" s="51">
        <f>(O3416/100)*(K3416*$K$6)</f>
        <v>0</v>
      </c>
      <c r="U3416" s="51">
        <f>(P3416/100)*(K3416*$K$6)+(P3416/100)*(L3416*$L$6)</f>
        <v>91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15"/>
        <v>448</v>
      </c>
      <c r="Y3416" s="51">
        <f t="shared" si="416"/>
        <v>0</v>
      </c>
      <c r="Z3416" s="51">
        <f t="shared" si="417"/>
        <v>182</v>
      </c>
      <c r="AA3416" s="51">
        <f t="shared" si="418"/>
        <v>0</v>
      </c>
      <c r="AB3416" s="51">
        <f t="shared" si="419"/>
        <v>0</v>
      </c>
      <c r="AC3416" s="52">
        <f t="shared" si="420"/>
        <v>630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59">
        <v>20</v>
      </c>
      <c r="C3417" s="48" t="s">
        <v>8</v>
      </c>
      <c r="D3417" s="49">
        <v>160</v>
      </c>
      <c r="E3417" s="49">
        <v>0</v>
      </c>
      <c r="F3417" s="49">
        <v>65</v>
      </c>
      <c r="G3417" s="49">
        <v>0</v>
      </c>
      <c r="H3417" s="49">
        <v>0</v>
      </c>
      <c r="I3417" s="50">
        <v>40</v>
      </c>
      <c r="J3417" s="50">
        <v>10</v>
      </c>
      <c r="K3417" s="50">
        <v>25</v>
      </c>
      <c r="L3417" s="50">
        <v>25</v>
      </c>
      <c r="M3417" s="50">
        <v>0</v>
      </c>
      <c r="N3417" s="51">
        <f>D3417*$D$7</f>
        <v>224</v>
      </c>
      <c r="O3417" s="51">
        <f>E3417*$E$7</f>
        <v>0</v>
      </c>
      <c r="P3417" s="51">
        <f>F3417*$F$7</f>
        <v>91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224.00000000000003</v>
      </c>
      <c r="T3417" s="51">
        <f>(O3417/100)*(K3417*$K$7)</f>
        <v>0</v>
      </c>
      <c r="U3417" s="51">
        <f>(P3417/100)*(K3417*$K$7)+(P3417/100)*(L3417*$L$7)</f>
        <v>91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15"/>
        <v>448</v>
      </c>
      <c r="Y3417" s="51">
        <f t="shared" si="416"/>
        <v>0</v>
      </c>
      <c r="Z3417" s="51">
        <f t="shared" si="417"/>
        <v>182</v>
      </c>
      <c r="AA3417" s="51">
        <f t="shared" si="418"/>
        <v>0</v>
      </c>
      <c r="AB3417" s="51">
        <f t="shared" si="419"/>
        <v>0</v>
      </c>
      <c r="AC3417" s="52">
        <f t="shared" si="420"/>
        <v>630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59"/>
      <c r="C3418" s="48" t="s">
        <v>9</v>
      </c>
      <c r="D3418" s="49">
        <v>160</v>
      </c>
      <c r="E3418" s="49">
        <v>0</v>
      </c>
      <c r="F3418" s="49">
        <v>65</v>
      </c>
      <c r="G3418" s="49">
        <v>0</v>
      </c>
      <c r="H3418" s="49">
        <v>0</v>
      </c>
      <c r="I3418" s="50">
        <v>40</v>
      </c>
      <c r="J3418" s="50">
        <v>10</v>
      </c>
      <c r="K3418" s="50">
        <v>25</v>
      </c>
      <c r="L3418" s="50">
        <v>25</v>
      </c>
      <c r="M3418" s="50">
        <v>0</v>
      </c>
      <c r="N3418" s="51">
        <f>D3418*$D$8</f>
        <v>224</v>
      </c>
      <c r="O3418" s="51">
        <f>E3418*$E$8</f>
        <v>0</v>
      </c>
      <c r="P3418" s="51">
        <f>F3418*$F$8</f>
        <v>91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224.00000000000003</v>
      </c>
      <c r="T3418" s="51">
        <f>(O3418/100)*(K3418*$K$8)</f>
        <v>0</v>
      </c>
      <c r="U3418" s="51">
        <f>(P3418/100)*(K3418*$K$8)+(P3418/100)*(L3418*$L$8)</f>
        <v>91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15"/>
        <v>448</v>
      </c>
      <c r="Y3418" s="51">
        <f t="shared" si="416"/>
        <v>0</v>
      </c>
      <c r="Z3418" s="51">
        <f t="shared" si="417"/>
        <v>182</v>
      </c>
      <c r="AA3418" s="51">
        <f t="shared" si="418"/>
        <v>0</v>
      </c>
      <c r="AB3418" s="51">
        <f t="shared" si="419"/>
        <v>0</v>
      </c>
      <c r="AC3418" s="52">
        <f t="shared" si="420"/>
        <v>630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59"/>
      <c r="C3419" s="48" t="s">
        <v>10</v>
      </c>
      <c r="D3419" s="49">
        <v>80</v>
      </c>
      <c r="E3419" s="49">
        <v>160</v>
      </c>
      <c r="F3419" s="49">
        <v>0</v>
      </c>
      <c r="G3419" s="49">
        <v>0</v>
      </c>
      <c r="H3419" s="49">
        <v>0</v>
      </c>
      <c r="I3419" s="50">
        <v>40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108</v>
      </c>
      <c r="O3419" s="51">
        <f>E3419*$E$9</f>
        <v>216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54</v>
      </c>
      <c r="T3419" s="51">
        <f>(O3419/100)*(K3419*$K$9)</f>
        <v>362.88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15"/>
        <v>162</v>
      </c>
      <c r="Y3419" s="51">
        <f t="shared" si="416"/>
        <v>578.88</v>
      </c>
      <c r="Z3419" s="51">
        <f t="shared" si="417"/>
        <v>0</v>
      </c>
      <c r="AA3419" s="51">
        <f t="shared" si="418"/>
        <v>0</v>
      </c>
      <c r="AB3419" s="51">
        <f t="shared" si="419"/>
        <v>0</v>
      </c>
      <c r="AC3419" s="52">
        <f t="shared" si="420"/>
        <v>740.9</v>
      </c>
      <c r="AD3419" s="53">
        <f>(ROUND(AC3419-AC3413,1)/AC3413)</f>
        <v>0.17603174603174604</v>
      </c>
      <c r="AE3419" s="44"/>
      <c r="AF3419" s="45"/>
    </row>
    <row r="3420" spans="1:32" x14ac:dyDescent="0.25">
      <c r="A3420" s="46" t="s">
        <v>35</v>
      </c>
      <c r="B3420" s="59"/>
      <c r="C3420" s="48" t="s">
        <v>11</v>
      </c>
      <c r="D3420" s="49">
        <v>80</v>
      </c>
      <c r="E3420" s="49">
        <v>0</v>
      </c>
      <c r="F3420" s="49">
        <v>160</v>
      </c>
      <c r="G3420" s="49">
        <v>0</v>
      </c>
      <c r="H3420" s="49">
        <v>0</v>
      </c>
      <c r="I3420" s="50">
        <v>40</v>
      </c>
      <c r="J3420" s="50">
        <v>10</v>
      </c>
      <c r="K3420" s="50">
        <v>70</v>
      </c>
      <c r="L3420" s="50">
        <v>70</v>
      </c>
      <c r="M3420" s="50">
        <v>0</v>
      </c>
      <c r="N3420" s="51">
        <f>D3420*$D$10</f>
        <v>108</v>
      </c>
      <c r="O3420" s="51">
        <f>E3420*$E$10</f>
        <v>0</v>
      </c>
      <c r="P3420" s="51">
        <f>F3420*$F$10</f>
        <v>216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54</v>
      </c>
      <c r="T3420" s="51">
        <f>(O3420/100)*(K3420*$J$10)</f>
        <v>0</v>
      </c>
      <c r="U3420" s="51">
        <f>(P3420/100)*(K3420*$K$10)+(P3420/100)*(L3420*$L$10)</f>
        <v>423.36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15"/>
        <v>162</v>
      </c>
      <c r="Y3420" s="51">
        <f t="shared" si="416"/>
        <v>0</v>
      </c>
      <c r="Z3420" s="51">
        <f t="shared" si="417"/>
        <v>639.36</v>
      </c>
      <c r="AA3420" s="51">
        <f t="shared" si="418"/>
        <v>0</v>
      </c>
      <c r="AB3420" s="51">
        <f t="shared" si="419"/>
        <v>0</v>
      </c>
      <c r="AC3420" s="52">
        <f t="shared" si="420"/>
        <v>801.4</v>
      </c>
      <c r="AD3420" s="53">
        <f>(ROUND(AC3420-AC3413,1)/AC3413)</f>
        <v>0.27206349206349206</v>
      </c>
      <c r="AE3420" s="44"/>
      <c r="AF3420" s="45"/>
    </row>
    <row r="3421" spans="1:32" x14ac:dyDescent="0.25">
      <c r="A3421" s="46" t="s">
        <v>36</v>
      </c>
      <c r="B3421" s="59"/>
      <c r="C3421" s="48" t="s">
        <v>12</v>
      </c>
      <c r="D3421" s="49">
        <v>80</v>
      </c>
      <c r="E3421" s="49">
        <v>0</v>
      </c>
      <c r="F3421" s="49">
        <v>0</v>
      </c>
      <c r="G3421" s="49">
        <v>160</v>
      </c>
      <c r="H3421" s="49">
        <v>0</v>
      </c>
      <c r="I3421" s="50">
        <v>40</v>
      </c>
      <c r="J3421" s="50">
        <v>10</v>
      </c>
      <c r="K3421" s="50">
        <v>0</v>
      </c>
      <c r="L3421" s="50">
        <v>120</v>
      </c>
      <c r="M3421" s="50">
        <v>0</v>
      </c>
      <c r="N3421" s="51">
        <f>D3421*$D$11</f>
        <v>108</v>
      </c>
      <c r="O3421" s="51">
        <f>E3421*$E$11</f>
        <v>0</v>
      </c>
      <c r="P3421" s="51">
        <f>F3421*$F$11</f>
        <v>0</v>
      </c>
      <c r="Q3421" s="51">
        <f>G3421*$G$11</f>
        <v>216</v>
      </c>
      <c r="R3421" s="51">
        <f>H3421*$H$11</f>
        <v>0</v>
      </c>
      <c r="S3421" s="51">
        <f>(N3421/100)*(I3421*$I$11)+(N3421/100)*(J3421*$J$11)</f>
        <v>54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362.88</v>
      </c>
      <c r="W3421" s="51">
        <f>(R3421/100)*(K3421*$K$11)+(R3421/100)*(L3421*$L$11)</f>
        <v>0</v>
      </c>
      <c r="X3421" s="51">
        <f t="shared" si="415"/>
        <v>162</v>
      </c>
      <c r="Y3421" s="51">
        <f t="shared" si="416"/>
        <v>0</v>
      </c>
      <c r="Z3421" s="51">
        <f t="shared" si="417"/>
        <v>0</v>
      </c>
      <c r="AA3421" s="51">
        <f t="shared" si="418"/>
        <v>578.88</v>
      </c>
      <c r="AB3421" s="51">
        <f t="shared" si="419"/>
        <v>0</v>
      </c>
      <c r="AC3421" s="52">
        <f t="shared" si="420"/>
        <v>740.9</v>
      </c>
      <c r="AD3421" s="53">
        <f>(ROUND(AC3421-AC3413,1)/AC3413)</f>
        <v>0.17603174603174604</v>
      </c>
      <c r="AE3421" s="44"/>
      <c r="AF3421" s="45"/>
    </row>
    <row r="3422" spans="1:32" x14ac:dyDescent="0.25">
      <c r="A3422" s="46" t="s">
        <v>37</v>
      </c>
      <c r="B3422" s="59"/>
      <c r="C3422" s="48" t="s">
        <v>13</v>
      </c>
      <c r="D3422" s="49">
        <v>80</v>
      </c>
      <c r="E3422" s="49">
        <v>0</v>
      </c>
      <c r="F3422" s="49">
        <v>0</v>
      </c>
      <c r="G3422" s="49">
        <v>0</v>
      </c>
      <c r="H3422" s="49">
        <v>160</v>
      </c>
      <c r="I3422" s="50">
        <v>40</v>
      </c>
      <c r="J3422" s="50">
        <v>10</v>
      </c>
      <c r="K3422" s="50">
        <v>60</v>
      </c>
      <c r="L3422" s="50">
        <v>60</v>
      </c>
      <c r="M3422" s="50">
        <v>0</v>
      </c>
      <c r="N3422" s="51">
        <f>D3422*$D$12</f>
        <v>108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216</v>
      </c>
      <c r="S3422" s="51">
        <f>(N3422/100)*(I3422*$I$12)+(N3422/100)*(J3422*$J$12)</f>
        <v>54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362.88</v>
      </c>
      <c r="X3422" s="51">
        <f t="shared" si="415"/>
        <v>162</v>
      </c>
      <c r="Y3422" s="51">
        <f t="shared" si="416"/>
        <v>0</v>
      </c>
      <c r="Z3422" s="51">
        <f t="shared" si="417"/>
        <v>0</v>
      </c>
      <c r="AA3422" s="51">
        <f t="shared" si="418"/>
        <v>0</v>
      </c>
      <c r="AB3422" s="51">
        <f t="shared" si="419"/>
        <v>578.88</v>
      </c>
      <c r="AC3422" s="52">
        <f t="shared" si="420"/>
        <v>740.9</v>
      </c>
      <c r="AD3422" s="53">
        <f>(ROUND(AC3422-AC3413,1)/AC3413)</f>
        <v>0.17603174603174604</v>
      </c>
      <c r="AE3422" s="44"/>
      <c r="AF3422" s="45"/>
    </row>
    <row r="3423" spans="1:32" x14ac:dyDescent="0.25">
      <c r="A3423" s="46" t="s">
        <v>38</v>
      </c>
      <c r="B3423" s="59"/>
      <c r="C3423" s="48" t="s">
        <v>14</v>
      </c>
      <c r="D3423" s="49">
        <v>160</v>
      </c>
      <c r="E3423" s="49">
        <v>0</v>
      </c>
      <c r="F3423" s="49">
        <v>65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82</v>
      </c>
      <c r="N3423" s="51">
        <f>D3423*$D$13</f>
        <v>216</v>
      </c>
      <c r="O3423" s="51">
        <f>E3423*$E$13</f>
        <v>0</v>
      </c>
      <c r="P3423" s="51">
        <f>F3423*$F$13</f>
        <v>87.75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354.24</v>
      </c>
      <c r="T3423" s="51">
        <f>(O3423/100)*(K3423*$K$13)+(O3423/100)*(M3423*$M$13)</f>
        <v>0</v>
      </c>
      <c r="U3423" s="51">
        <f>(P3423/100)*(K3423*$K$13)+(P3423/100)*(L3423*$L$13)+(P3423/100)*(M3423*$M$13)</f>
        <v>143.91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15"/>
        <v>570.24</v>
      </c>
      <c r="Y3423" s="51">
        <f t="shared" si="416"/>
        <v>0</v>
      </c>
      <c r="Z3423" s="51">
        <f t="shared" si="417"/>
        <v>231.66</v>
      </c>
      <c r="AA3423" s="51">
        <f t="shared" si="418"/>
        <v>0</v>
      </c>
      <c r="AB3423" s="51">
        <f t="shared" si="419"/>
        <v>0</v>
      </c>
      <c r="AC3423" s="52">
        <f t="shared" si="420"/>
        <v>801.9</v>
      </c>
      <c r="AD3423" s="53">
        <f>(ROUND(AC3423-AC3413,1)/AC3413)</f>
        <v>0.27285714285714285</v>
      </c>
      <c r="AE3423" s="44"/>
      <c r="AF3423" s="45"/>
    </row>
    <row r="3424" spans="1:32" x14ac:dyDescent="0.25">
      <c r="A3424" s="46" t="s">
        <v>39</v>
      </c>
      <c r="B3424" s="59"/>
      <c r="C3424" s="48" t="s">
        <v>15</v>
      </c>
      <c r="D3424" s="49">
        <v>160</v>
      </c>
      <c r="E3424" s="49">
        <v>0</v>
      </c>
      <c r="F3424" s="49">
        <v>0</v>
      </c>
      <c r="G3424" s="49">
        <v>0</v>
      </c>
      <c r="H3424" s="49">
        <v>0</v>
      </c>
      <c r="I3424" s="50">
        <v>40</v>
      </c>
      <c r="J3424" s="50">
        <v>10</v>
      </c>
      <c r="K3424" s="50">
        <v>90</v>
      </c>
      <c r="L3424" s="50">
        <v>0</v>
      </c>
      <c r="M3424" s="50">
        <v>0</v>
      </c>
      <c r="N3424" s="51">
        <f>D3424*$D$14</f>
        <v>216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496.8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15"/>
        <v>712.8</v>
      </c>
      <c r="Y3424" s="51">
        <f t="shared" si="416"/>
        <v>0</v>
      </c>
      <c r="Z3424" s="51">
        <f t="shared" si="417"/>
        <v>0</v>
      </c>
      <c r="AA3424" s="51">
        <f t="shared" si="418"/>
        <v>0</v>
      </c>
      <c r="AB3424" s="51">
        <f t="shared" si="419"/>
        <v>0</v>
      </c>
      <c r="AC3424" s="52">
        <f t="shared" si="420"/>
        <v>712.8</v>
      </c>
      <c r="AD3424" s="53">
        <f>(ROUND(AC3424-AC3413,1)/AC3413)</f>
        <v>0.13142857142857142</v>
      </c>
      <c r="AE3424" s="44"/>
      <c r="AF3424" s="45"/>
    </row>
    <row r="3425" spans="1:32" x14ac:dyDescent="0.25">
      <c r="A3425" s="46"/>
      <c r="B3425" s="59"/>
      <c r="C3425" s="48" t="s">
        <v>16</v>
      </c>
      <c r="D3425" s="49">
        <v>160</v>
      </c>
      <c r="E3425" s="49">
        <v>0</v>
      </c>
      <c r="F3425" s="49">
        <v>0</v>
      </c>
      <c r="G3425" s="49">
        <v>0</v>
      </c>
      <c r="H3425" s="49">
        <v>0</v>
      </c>
      <c r="I3425" s="50">
        <v>40</v>
      </c>
      <c r="J3425" s="50">
        <v>10</v>
      </c>
      <c r="K3425" s="50">
        <v>0</v>
      </c>
      <c r="L3425" s="50">
        <v>90</v>
      </c>
      <c r="M3425" s="50">
        <v>0</v>
      </c>
      <c r="N3425" s="51">
        <f>D3425*$D$15</f>
        <v>216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496.8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ref="X3425:X3488" si="421">N3425+S3425</f>
        <v>712.8</v>
      </c>
      <c r="Y3425" s="51">
        <f t="shared" ref="Y3425:Y3488" si="422">O3425+T3425</f>
        <v>0</v>
      </c>
      <c r="Z3425" s="51">
        <f t="shared" ref="Z3425:Z3488" si="423">P3425+U3425</f>
        <v>0</v>
      </c>
      <c r="AA3425" s="51">
        <f t="shared" ref="AA3425:AA3488" si="424">Q3425+V3425</f>
        <v>0</v>
      </c>
      <c r="AB3425" s="51">
        <f t="shared" ref="AB3425:AB3488" si="425">R3425+W3425</f>
        <v>0</v>
      </c>
      <c r="AC3425" s="52">
        <f t="shared" ref="AC3425:AC3488" si="426">ROUND(X3425+Y3425+Z3425+AA3425+AB3425,1)</f>
        <v>712.8</v>
      </c>
      <c r="AD3425" s="53">
        <f>(ROUND(AC3425-AC3413,1)/AC3413)</f>
        <v>0.13142857142857142</v>
      </c>
      <c r="AE3425" s="44" t="s">
        <v>28</v>
      </c>
      <c r="AF3425" s="45"/>
    </row>
    <row r="3426" spans="1:32" x14ac:dyDescent="0.25">
      <c r="A3426" s="46"/>
      <c r="B3426" s="59"/>
      <c r="C3426" s="48" t="s">
        <v>17</v>
      </c>
      <c r="D3426" s="49">
        <v>160</v>
      </c>
      <c r="E3426" s="49">
        <v>0</v>
      </c>
      <c r="F3426" s="49">
        <v>65</v>
      </c>
      <c r="G3426" s="49">
        <v>0</v>
      </c>
      <c r="H3426" s="49">
        <v>0</v>
      </c>
      <c r="I3426" s="50">
        <v>40</v>
      </c>
      <c r="J3426" s="50">
        <v>45</v>
      </c>
      <c r="K3426" s="50">
        <v>25</v>
      </c>
      <c r="L3426" s="50">
        <v>25</v>
      </c>
      <c r="M3426" s="50">
        <v>0</v>
      </c>
      <c r="N3426" s="51">
        <f>D3426*$D$16</f>
        <v>216</v>
      </c>
      <c r="O3426" s="51">
        <f>E3426*$E$16</f>
        <v>0</v>
      </c>
      <c r="P3426" s="51">
        <f>F3426*$F$16</f>
        <v>87.75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329.40000000000003</v>
      </c>
      <c r="T3426" s="51">
        <f>(O3426/100)*(K3426*$K$16)</f>
        <v>0</v>
      </c>
      <c r="U3426" s="51">
        <f>(P3426/100)*(K3426*$K$16)+(P3426/100)*(L3426*$L$16)</f>
        <v>43.875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21"/>
        <v>545.40000000000009</v>
      </c>
      <c r="Y3426" s="51">
        <f t="shared" si="422"/>
        <v>0</v>
      </c>
      <c r="Z3426" s="51">
        <f t="shared" si="423"/>
        <v>131.625</v>
      </c>
      <c r="AA3426" s="51">
        <f t="shared" si="424"/>
        <v>0</v>
      </c>
      <c r="AB3426" s="51">
        <f t="shared" si="425"/>
        <v>0</v>
      </c>
      <c r="AC3426" s="52">
        <f t="shared" si="426"/>
        <v>677</v>
      </c>
      <c r="AD3426" s="53">
        <f>(ROUND(AC3426-AC3413,1)/AC3413)</f>
        <v>7.4603174603174602E-2</v>
      </c>
      <c r="AE3426" s="44"/>
      <c r="AF3426" s="45"/>
    </row>
    <row r="3427" spans="1:32" x14ac:dyDescent="0.25">
      <c r="A3427" s="46"/>
      <c r="B3427" s="59"/>
      <c r="C3427" s="48" t="s">
        <v>18</v>
      </c>
      <c r="D3427" s="49">
        <v>160</v>
      </c>
      <c r="E3427" s="49">
        <v>0</v>
      </c>
      <c r="F3427" s="49">
        <v>65</v>
      </c>
      <c r="G3427" s="49">
        <v>0</v>
      </c>
      <c r="H3427" s="49">
        <v>0</v>
      </c>
      <c r="I3427" s="50">
        <v>80</v>
      </c>
      <c r="J3427" s="50">
        <v>10</v>
      </c>
      <c r="K3427" s="50">
        <v>25</v>
      </c>
      <c r="L3427" s="50">
        <v>25</v>
      </c>
      <c r="M3427" s="50">
        <v>0</v>
      </c>
      <c r="N3427" s="51">
        <f>D3427*$D$17</f>
        <v>216</v>
      </c>
      <c r="O3427" s="51">
        <f>E3427*$E$17</f>
        <v>0</v>
      </c>
      <c r="P3427" s="51">
        <f>F3427*$F$17</f>
        <v>87.75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453.6</v>
      </c>
      <c r="T3427" s="51">
        <f>(O3427/100)*(K3427*$K$17)</f>
        <v>0</v>
      </c>
      <c r="U3427" s="51">
        <f>(P3427/100)*(K3427*$K$17)+(P3427/100)*(L3427*$L$17)</f>
        <v>43.875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21"/>
        <v>669.6</v>
      </c>
      <c r="Y3427" s="51">
        <f t="shared" si="422"/>
        <v>0</v>
      </c>
      <c r="Z3427" s="51">
        <f t="shared" si="423"/>
        <v>131.625</v>
      </c>
      <c r="AA3427" s="51">
        <f t="shared" si="424"/>
        <v>0</v>
      </c>
      <c r="AB3427" s="51">
        <f t="shared" si="425"/>
        <v>0</v>
      </c>
      <c r="AC3427" s="52">
        <f t="shared" si="426"/>
        <v>801.2</v>
      </c>
      <c r="AD3427" s="53">
        <f>(ROUND(AC3427-AC3413,1)/AC3413)</f>
        <v>0.27174603174603174</v>
      </c>
      <c r="AE3427" s="44"/>
      <c r="AF3427" s="45"/>
    </row>
    <row r="3428" spans="1:32" x14ac:dyDescent="0.25">
      <c r="A3428" s="54" t="s">
        <v>19</v>
      </c>
      <c r="B3428" s="60" t="s">
        <v>286</v>
      </c>
      <c r="C3428" s="38" t="s">
        <v>53</v>
      </c>
      <c r="D3428" s="39">
        <v>230</v>
      </c>
      <c r="E3428" s="39">
        <v>0</v>
      </c>
      <c r="F3428" s="39">
        <v>0</v>
      </c>
      <c r="G3428" s="39">
        <v>0</v>
      </c>
      <c r="H3428" s="39">
        <v>0</v>
      </c>
      <c r="I3428" s="40">
        <v>50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322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322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21"/>
        <v>644</v>
      </c>
      <c r="Y3428" s="41">
        <f t="shared" si="422"/>
        <v>0</v>
      </c>
      <c r="Z3428" s="41">
        <f t="shared" si="423"/>
        <v>0</v>
      </c>
      <c r="AA3428" s="41">
        <f t="shared" si="424"/>
        <v>0</v>
      </c>
      <c r="AB3428" s="41">
        <f t="shared" si="425"/>
        <v>0</v>
      </c>
      <c r="AC3428" s="42">
        <f t="shared" si="426"/>
        <v>644</v>
      </c>
      <c r="AD3428" s="43"/>
      <c r="AE3428" s="44"/>
      <c r="AF3428" s="45"/>
    </row>
    <row r="3429" spans="1:32" x14ac:dyDescent="0.25">
      <c r="A3429" s="46" t="s">
        <v>29</v>
      </c>
      <c r="B3429" s="61">
        <v>60</v>
      </c>
      <c r="C3429" s="48" t="s">
        <v>5</v>
      </c>
      <c r="D3429" s="49">
        <v>230</v>
      </c>
      <c r="E3429" s="49">
        <v>0</v>
      </c>
      <c r="F3429" s="49">
        <v>0</v>
      </c>
      <c r="G3429" s="49">
        <v>0</v>
      </c>
      <c r="H3429" s="49">
        <v>0</v>
      </c>
      <c r="I3429" s="50">
        <v>60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310.5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434.70000000000005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21"/>
        <v>745.2</v>
      </c>
      <c r="Y3429" s="51">
        <f t="shared" si="422"/>
        <v>0</v>
      </c>
      <c r="Z3429" s="51">
        <f t="shared" si="423"/>
        <v>0</v>
      </c>
      <c r="AA3429" s="51">
        <f t="shared" si="424"/>
        <v>0</v>
      </c>
      <c r="AB3429" s="51">
        <f t="shared" si="425"/>
        <v>0</v>
      </c>
      <c r="AC3429" s="52">
        <f t="shared" si="426"/>
        <v>745.2</v>
      </c>
      <c r="AD3429" s="53">
        <f>(ROUND(AC3429-AC3428,1)/AC3428)</f>
        <v>0.15714285714285714</v>
      </c>
      <c r="AE3429" s="44"/>
      <c r="AF3429" s="45"/>
    </row>
    <row r="3430" spans="1:32" x14ac:dyDescent="0.25">
      <c r="A3430" s="46" t="s">
        <v>30</v>
      </c>
      <c r="B3430" s="61">
        <v>0</v>
      </c>
      <c r="C3430" s="48" t="s">
        <v>6</v>
      </c>
      <c r="D3430" s="49">
        <v>230</v>
      </c>
      <c r="E3430" s="49">
        <v>0</v>
      </c>
      <c r="F3430" s="49">
        <v>0</v>
      </c>
      <c r="G3430" s="49">
        <v>0</v>
      </c>
      <c r="H3430" s="49">
        <v>0</v>
      </c>
      <c r="I3430" s="50">
        <v>50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322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322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21"/>
        <v>644</v>
      </c>
      <c r="Y3430" s="51">
        <f t="shared" si="422"/>
        <v>0</v>
      </c>
      <c r="Z3430" s="51">
        <f t="shared" si="423"/>
        <v>0</v>
      </c>
      <c r="AA3430" s="51">
        <f t="shared" si="424"/>
        <v>0</v>
      </c>
      <c r="AB3430" s="51">
        <f t="shared" si="425"/>
        <v>0</v>
      </c>
      <c r="AC3430" s="52">
        <f t="shared" si="426"/>
        <v>644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61">
        <v>0</v>
      </c>
      <c r="C3431" s="48" t="s">
        <v>7</v>
      </c>
      <c r="D3431" s="49">
        <v>230</v>
      </c>
      <c r="E3431" s="49">
        <v>0</v>
      </c>
      <c r="F3431" s="49">
        <v>0</v>
      </c>
      <c r="G3431" s="49">
        <v>0</v>
      </c>
      <c r="H3431" s="49">
        <v>0</v>
      </c>
      <c r="I3431" s="50">
        <v>50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322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322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21"/>
        <v>644</v>
      </c>
      <c r="Y3431" s="51">
        <f t="shared" si="422"/>
        <v>0</v>
      </c>
      <c r="Z3431" s="51">
        <f t="shared" si="423"/>
        <v>0</v>
      </c>
      <c r="AA3431" s="51">
        <f t="shared" si="424"/>
        <v>0</v>
      </c>
      <c r="AB3431" s="51">
        <f t="shared" si="425"/>
        <v>0</v>
      </c>
      <c r="AC3431" s="52">
        <f t="shared" si="426"/>
        <v>644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61">
        <v>0</v>
      </c>
      <c r="C3432" s="48" t="s">
        <v>8</v>
      </c>
      <c r="D3432" s="49">
        <v>230</v>
      </c>
      <c r="E3432" s="49">
        <v>0</v>
      </c>
      <c r="F3432" s="49">
        <v>0</v>
      </c>
      <c r="G3432" s="49">
        <v>0</v>
      </c>
      <c r="H3432" s="49">
        <v>0</v>
      </c>
      <c r="I3432" s="50">
        <v>50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322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322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21"/>
        <v>644</v>
      </c>
      <c r="Y3432" s="51">
        <f t="shared" si="422"/>
        <v>0</v>
      </c>
      <c r="Z3432" s="51">
        <f t="shared" si="423"/>
        <v>0</v>
      </c>
      <c r="AA3432" s="51">
        <f t="shared" si="424"/>
        <v>0</v>
      </c>
      <c r="AB3432" s="51">
        <f t="shared" si="425"/>
        <v>0</v>
      </c>
      <c r="AC3432" s="52">
        <f t="shared" si="426"/>
        <v>644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61"/>
      <c r="C3433" s="48" t="s">
        <v>9</v>
      </c>
      <c r="D3433" s="49">
        <v>230</v>
      </c>
      <c r="E3433" s="49">
        <v>0</v>
      </c>
      <c r="F3433" s="49">
        <v>0</v>
      </c>
      <c r="G3433" s="49">
        <v>0</v>
      </c>
      <c r="H3433" s="49">
        <v>0</v>
      </c>
      <c r="I3433" s="50">
        <v>50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322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322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21"/>
        <v>644</v>
      </c>
      <c r="Y3433" s="51">
        <f t="shared" si="422"/>
        <v>0</v>
      </c>
      <c r="Z3433" s="51">
        <f t="shared" si="423"/>
        <v>0</v>
      </c>
      <c r="AA3433" s="51">
        <f t="shared" si="424"/>
        <v>0</v>
      </c>
      <c r="AB3433" s="51">
        <f t="shared" si="425"/>
        <v>0</v>
      </c>
      <c r="AC3433" s="52">
        <f t="shared" si="426"/>
        <v>644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61"/>
      <c r="C3434" s="48" t="s">
        <v>10</v>
      </c>
      <c r="D3434" s="49">
        <v>115</v>
      </c>
      <c r="E3434" s="49">
        <v>230</v>
      </c>
      <c r="F3434" s="49">
        <v>0</v>
      </c>
      <c r="G3434" s="49">
        <v>0</v>
      </c>
      <c r="H3434" s="49">
        <v>0</v>
      </c>
      <c r="I3434" s="50">
        <v>50</v>
      </c>
      <c r="J3434" s="50">
        <v>0</v>
      </c>
      <c r="K3434" s="50">
        <v>60</v>
      </c>
      <c r="L3434" s="50">
        <v>0</v>
      </c>
      <c r="M3434" s="50">
        <v>0</v>
      </c>
      <c r="N3434" s="51">
        <f>D3434*$D$9</f>
        <v>155.25</v>
      </c>
      <c r="O3434" s="51">
        <f>E3434*$E$9</f>
        <v>310.5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77.625</v>
      </c>
      <c r="T3434" s="51">
        <f>(O3434/100)*(K3434*$K$9)</f>
        <v>260.82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21"/>
        <v>232.875</v>
      </c>
      <c r="Y3434" s="51">
        <f t="shared" si="422"/>
        <v>571.31999999999994</v>
      </c>
      <c r="Z3434" s="51">
        <f t="shared" si="423"/>
        <v>0</v>
      </c>
      <c r="AA3434" s="51">
        <f t="shared" si="424"/>
        <v>0</v>
      </c>
      <c r="AB3434" s="51">
        <f t="shared" si="425"/>
        <v>0</v>
      </c>
      <c r="AC3434" s="52">
        <f t="shared" si="426"/>
        <v>804.2</v>
      </c>
      <c r="AD3434" s="53">
        <f>(ROUND(AC3434-AC3428,1)/AC3428)</f>
        <v>0.24875776397515525</v>
      </c>
      <c r="AE3434" s="44"/>
      <c r="AF3434" s="45"/>
    </row>
    <row r="3435" spans="1:32" x14ac:dyDescent="0.25">
      <c r="A3435" s="46" t="s">
        <v>35</v>
      </c>
      <c r="B3435" s="61"/>
      <c r="C3435" s="48" t="s">
        <v>11</v>
      </c>
      <c r="D3435" s="49">
        <v>115</v>
      </c>
      <c r="E3435" s="49">
        <v>0</v>
      </c>
      <c r="F3435" s="49">
        <v>230</v>
      </c>
      <c r="G3435" s="49">
        <v>0</v>
      </c>
      <c r="H3435" s="49">
        <v>0</v>
      </c>
      <c r="I3435" s="50">
        <v>50</v>
      </c>
      <c r="J3435" s="50">
        <v>0</v>
      </c>
      <c r="K3435" s="50">
        <v>30</v>
      </c>
      <c r="L3435" s="50">
        <v>30</v>
      </c>
      <c r="M3435" s="50">
        <v>0</v>
      </c>
      <c r="N3435" s="51">
        <f>D3435*$D$10</f>
        <v>155.25</v>
      </c>
      <c r="O3435" s="51">
        <f>E3435*$E$10</f>
        <v>0</v>
      </c>
      <c r="P3435" s="51">
        <f>F3435*$F$10</f>
        <v>310.5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77.625</v>
      </c>
      <c r="T3435" s="51">
        <f>(O3435/100)*(K3435*$J$10)</f>
        <v>0</v>
      </c>
      <c r="U3435" s="51">
        <f>(P3435/100)*(K3435*$K$10)+(P3435/100)*(L3435*$L$10)</f>
        <v>260.82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21"/>
        <v>232.875</v>
      </c>
      <c r="Y3435" s="51">
        <f t="shared" si="422"/>
        <v>0</v>
      </c>
      <c r="Z3435" s="51">
        <f t="shared" si="423"/>
        <v>571.31999999999994</v>
      </c>
      <c r="AA3435" s="51">
        <f t="shared" si="424"/>
        <v>0</v>
      </c>
      <c r="AB3435" s="51">
        <f t="shared" si="425"/>
        <v>0</v>
      </c>
      <c r="AC3435" s="52">
        <f t="shared" si="426"/>
        <v>804.2</v>
      </c>
      <c r="AD3435" s="53">
        <f>(ROUND(AC3435-AC3428,1)/AC3428)</f>
        <v>0.24875776397515525</v>
      </c>
      <c r="AE3435" s="44"/>
      <c r="AF3435" s="45"/>
    </row>
    <row r="3436" spans="1:32" x14ac:dyDescent="0.25">
      <c r="A3436" s="46" t="s">
        <v>36</v>
      </c>
      <c r="B3436" s="61"/>
      <c r="C3436" s="48" t="s">
        <v>12</v>
      </c>
      <c r="D3436" s="49">
        <v>115</v>
      </c>
      <c r="E3436" s="49">
        <v>0</v>
      </c>
      <c r="F3436" s="49">
        <v>0</v>
      </c>
      <c r="G3436" s="49">
        <v>230</v>
      </c>
      <c r="H3436" s="49">
        <v>0</v>
      </c>
      <c r="I3436" s="50">
        <v>50</v>
      </c>
      <c r="J3436" s="50">
        <v>0</v>
      </c>
      <c r="K3436" s="50">
        <v>0</v>
      </c>
      <c r="L3436" s="50">
        <v>60</v>
      </c>
      <c r="M3436" s="50">
        <v>0</v>
      </c>
      <c r="N3436" s="51">
        <f>D3436*$D$11</f>
        <v>155.25</v>
      </c>
      <c r="O3436" s="51">
        <f>E3436*$E$11</f>
        <v>0</v>
      </c>
      <c r="P3436" s="51">
        <f>F3436*$F$11</f>
        <v>0</v>
      </c>
      <c r="Q3436" s="51">
        <f>G3436*$G$11</f>
        <v>310.5</v>
      </c>
      <c r="R3436" s="51">
        <f>H3436*$H$11</f>
        <v>0</v>
      </c>
      <c r="S3436" s="51">
        <f>(N3436/100)*(I3436*$I$11)+(N3436/100)*(J3436*$J$11)</f>
        <v>77.625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260.82</v>
      </c>
      <c r="W3436" s="51">
        <f>(R3436/100)*(K3436*$K$11)+(R3436/100)*(L3436*$L$11)</f>
        <v>0</v>
      </c>
      <c r="X3436" s="51">
        <f t="shared" si="421"/>
        <v>232.875</v>
      </c>
      <c r="Y3436" s="51">
        <f t="shared" si="422"/>
        <v>0</v>
      </c>
      <c r="Z3436" s="51">
        <f t="shared" si="423"/>
        <v>0</v>
      </c>
      <c r="AA3436" s="51">
        <f t="shared" si="424"/>
        <v>571.31999999999994</v>
      </c>
      <c r="AB3436" s="51">
        <f t="shared" si="425"/>
        <v>0</v>
      </c>
      <c r="AC3436" s="52">
        <f t="shared" si="426"/>
        <v>804.2</v>
      </c>
      <c r="AD3436" s="53">
        <f>(ROUND(AC3436-AC3428,1)/AC3428)</f>
        <v>0.24875776397515525</v>
      </c>
      <c r="AE3436" s="44"/>
      <c r="AF3436" s="45"/>
    </row>
    <row r="3437" spans="1:32" x14ac:dyDescent="0.25">
      <c r="A3437" s="46" t="s">
        <v>37</v>
      </c>
      <c r="B3437" s="61"/>
      <c r="C3437" s="48" t="s">
        <v>13</v>
      </c>
      <c r="D3437" s="49">
        <v>115</v>
      </c>
      <c r="E3437" s="49">
        <v>0</v>
      </c>
      <c r="F3437" s="49">
        <v>0</v>
      </c>
      <c r="G3437" s="49">
        <v>0</v>
      </c>
      <c r="H3437" s="49">
        <v>230</v>
      </c>
      <c r="I3437" s="50">
        <v>50</v>
      </c>
      <c r="J3437" s="50">
        <v>0</v>
      </c>
      <c r="K3437" s="50">
        <v>30</v>
      </c>
      <c r="L3437" s="50">
        <v>30</v>
      </c>
      <c r="M3437" s="50">
        <v>0</v>
      </c>
      <c r="N3437" s="51">
        <f>D3437*$D$12</f>
        <v>155.25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310.5</v>
      </c>
      <c r="S3437" s="51">
        <f>(N3437/100)*(I3437*$I$12)+(N3437/100)*(J3437*$J$12)</f>
        <v>77.625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260.82</v>
      </c>
      <c r="X3437" s="51">
        <f t="shared" si="421"/>
        <v>232.875</v>
      </c>
      <c r="Y3437" s="51">
        <f t="shared" si="422"/>
        <v>0</v>
      </c>
      <c r="Z3437" s="51">
        <f t="shared" si="423"/>
        <v>0</v>
      </c>
      <c r="AA3437" s="51">
        <f t="shared" si="424"/>
        <v>0</v>
      </c>
      <c r="AB3437" s="51">
        <f t="shared" si="425"/>
        <v>571.31999999999994</v>
      </c>
      <c r="AC3437" s="52">
        <f t="shared" si="426"/>
        <v>804.2</v>
      </c>
      <c r="AD3437" s="53">
        <f>(ROUND(AC3437-AC3428,1)/AC3428)</f>
        <v>0.24875776397515525</v>
      </c>
      <c r="AE3437" s="44"/>
      <c r="AF3437" s="45"/>
    </row>
    <row r="3438" spans="1:32" x14ac:dyDescent="0.25">
      <c r="A3438" s="46" t="s">
        <v>38</v>
      </c>
      <c r="B3438" s="61"/>
      <c r="C3438" s="48" t="s">
        <v>14</v>
      </c>
      <c r="D3438" s="49">
        <v>230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81</v>
      </c>
      <c r="N3438" s="51">
        <f>D3438*$D$13</f>
        <v>310.5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503.01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21"/>
        <v>813.51</v>
      </c>
      <c r="Y3438" s="51">
        <f t="shared" si="422"/>
        <v>0</v>
      </c>
      <c r="Z3438" s="51">
        <f t="shared" si="423"/>
        <v>0</v>
      </c>
      <c r="AA3438" s="51">
        <f t="shared" si="424"/>
        <v>0</v>
      </c>
      <c r="AB3438" s="51">
        <f t="shared" si="425"/>
        <v>0</v>
      </c>
      <c r="AC3438" s="52">
        <f t="shared" si="426"/>
        <v>813.5</v>
      </c>
      <c r="AD3438" s="53">
        <f>(ROUND(AC3438-AC3428,1)/AC3428)</f>
        <v>0.26319875776397517</v>
      </c>
      <c r="AE3438" s="44"/>
      <c r="AF3438" s="45"/>
    </row>
    <row r="3439" spans="1:32" x14ac:dyDescent="0.25">
      <c r="A3439" s="46" t="s">
        <v>39</v>
      </c>
      <c r="B3439" s="61"/>
      <c r="C3439" s="48" t="s">
        <v>15</v>
      </c>
      <c r="D3439" s="49">
        <v>230</v>
      </c>
      <c r="E3439" s="49">
        <v>0</v>
      </c>
      <c r="F3439" s="49">
        <v>0</v>
      </c>
      <c r="G3439" s="49">
        <v>0</v>
      </c>
      <c r="H3439" s="49">
        <v>0</v>
      </c>
      <c r="I3439" s="50">
        <v>50</v>
      </c>
      <c r="J3439" s="50">
        <v>0</v>
      </c>
      <c r="K3439" s="50">
        <v>50</v>
      </c>
      <c r="L3439" s="50">
        <v>0</v>
      </c>
      <c r="M3439" s="50">
        <v>0</v>
      </c>
      <c r="N3439" s="51">
        <f>D3439*$D$14</f>
        <v>310.5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465.75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21"/>
        <v>776.25</v>
      </c>
      <c r="Y3439" s="51">
        <f t="shared" si="422"/>
        <v>0</v>
      </c>
      <c r="Z3439" s="51">
        <f t="shared" si="423"/>
        <v>0</v>
      </c>
      <c r="AA3439" s="51">
        <f t="shared" si="424"/>
        <v>0</v>
      </c>
      <c r="AB3439" s="51">
        <f t="shared" si="425"/>
        <v>0</v>
      </c>
      <c r="AC3439" s="52">
        <f t="shared" si="426"/>
        <v>776.3</v>
      </c>
      <c r="AD3439" s="53">
        <f>(ROUND(AC3439-AC3428,1)/AC3428)</f>
        <v>0.20543478260869566</v>
      </c>
      <c r="AE3439" s="44"/>
      <c r="AF3439" s="45"/>
    </row>
    <row r="3440" spans="1:32" x14ac:dyDescent="0.25">
      <c r="A3440" s="46"/>
      <c r="B3440" s="61"/>
      <c r="C3440" s="48" t="s">
        <v>16</v>
      </c>
      <c r="D3440" s="49">
        <v>230</v>
      </c>
      <c r="E3440" s="49">
        <v>0</v>
      </c>
      <c r="F3440" s="49">
        <v>0</v>
      </c>
      <c r="G3440" s="49">
        <v>0</v>
      </c>
      <c r="H3440" s="49">
        <v>0</v>
      </c>
      <c r="I3440" s="50">
        <v>50</v>
      </c>
      <c r="J3440" s="50">
        <v>0</v>
      </c>
      <c r="K3440" s="50">
        <v>0</v>
      </c>
      <c r="L3440" s="50">
        <v>50</v>
      </c>
      <c r="M3440" s="50">
        <v>0</v>
      </c>
      <c r="N3440" s="51">
        <f>D3440*$D$15</f>
        <v>310.5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465.75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21"/>
        <v>776.25</v>
      </c>
      <c r="Y3440" s="51">
        <f t="shared" si="422"/>
        <v>0</v>
      </c>
      <c r="Z3440" s="51">
        <f t="shared" si="423"/>
        <v>0</v>
      </c>
      <c r="AA3440" s="51">
        <f t="shared" si="424"/>
        <v>0</v>
      </c>
      <c r="AB3440" s="51">
        <f t="shared" si="425"/>
        <v>0</v>
      </c>
      <c r="AC3440" s="52">
        <f t="shared" si="426"/>
        <v>776.3</v>
      </c>
      <c r="AD3440" s="53">
        <f>(ROUND(AC3440-AC3428,1)/AC3428)</f>
        <v>0.20543478260869566</v>
      </c>
      <c r="AE3440" s="44" t="s">
        <v>28</v>
      </c>
      <c r="AF3440" s="45"/>
    </row>
    <row r="3441" spans="1:32" x14ac:dyDescent="0.25">
      <c r="A3441" s="46"/>
      <c r="B3441" s="61"/>
      <c r="C3441" s="48" t="s">
        <v>17</v>
      </c>
      <c r="D3441" s="49">
        <v>230</v>
      </c>
      <c r="E3441" s="49">
        <v>0</v>
      </c>
      <c r="F3441" s="49">
        <v>0</v>
      </c>
      <c r="G3441" s="49">
        <v>0</v>
      </c>
      <c r="H3441" s="49">
        <v>0</v>
      </c>
      <c r="I3441" s="50">
        <v>50</v>
      </c>
      <c r="J3441" s="50">
        <v>35</v>
      </c>
      <c r="K3441" s="50">
        <v>0</v>
      </c>
      <c r="L3441" s="50">
        <v>0</v>
      </c>
      <c r="M3441" s="50">
        <v>0</v>
      </c>
      <c r="N3441" s="51">
        <f>D3441*$D$16</f>
        <v>310.5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426.9375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21"/>
        <v>737.4375</v>
      </c>
      <c r="Y3441" s="51">
        <f t="shared" si="422"/>
        <v>0</v>
      </c>
      <c r="Z3441" s="51">
        <f t="shared" si="423"/>
        <v>0</v>
      </c>
      <c r="AA3441" s="51">
        <f t="shared" si="424"/>
        <v>0</v>
      </c>
      <c r="AB3441" s="51">
        <f t="shared" si="425"/>
        <v>0</v>
      </c>
      <c r="AC3441" s="52">
        <f t="shared" si="426"/>
        <v>737.4</v>
      </c>
      <c r="AD3441" s="53">
        <f>(ROUND(AC3441-AC3428,1)/AC3428)</f>
        <v>0.14503105590062113</v>
      </c>
      <c r="AE3441" s="44"/>
      <c r="AF3441" s="45"/>
    </row>
    <row r="3442" spans="1:32" x14ac:dyDescent="0.25">
      <c r="A3442" s="46"/>
      <c r="B3442" s="61"/>
      <c r="C3442" s="48" t="s">
        <v>18</v>
      </c>
      <c r="D3442" s="49">
        <v>230</v>
      </c>
      <c r="E3442" s="49">
        <v>0</v>
      </c>
      <c r="F3442" s="49">
        <v>0</v>
      </c>
      <c r="G3442" s="49">
        <v>0</v>
      </c>
      <c r="H3442" s="49">
        <v>0</v>
      </c>
      <c r="I3442" s="50">
        <v>65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310.5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504.5625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21"/>
        <v>815.0625</v>
      </c>
      <c r="Y3442" s="51">
        <f t="shared" si="422"/>
        <v>0</v>
      </c>
      <c r="Z3442" s="51">
        <f t="shared" si="423"/>
        <v>0</v>
      </c>
      <c r="AA3442" s="51">
        <f t="shared" si="424"/>
        <v>0</v>
      </c>
      <c r="AB3442" s="51">
        <f t="shared" si="425"/>
        <v>0</v>
      </c>
      <c r="AC3442" s="52">
        <f t="shared" si="426"/>
        <v>815.1</v>
      </c>
      <c r="AD3442" s="53">
        <f>(ROUND(AC3442-AC3428,1)/AC3428)</f>
        <v>0.2656832298136646</v>
      </c>
      <c r="AE3442" s="44"/>
      <c r="AF3442" s="45"/>
    </row>
    <row r="3443" spans="1:32" x14ac:dyDescent="0.25">
      <c r="A3443" s="54" t="s">
        <v>19</v>
      </c>
      <c r="B3443" s="58" t="s">
        <v>287</v>
      </c>
      <c r="C3443" s="38" t="s">
        <v>53</v>
      </c>
      <c r="D3443" s="39">
        <v>155</v>
      </c>
      <c r="E3443" s="39">
        <v>0</v>
      </c>
      <c r="F3443" s="39">
        <v>0</v>
      </c>
      <c r="G3443" s="39">
        <v>0</v>
      </c>
      <c r="H3443" s="39">
        <v>0</v>
      </c>
      <c r="I3443" s="40">
        <v>80</v>
      </c>
      <c r="J3443" s="40">
        <v>20</v>
      </c>
      <c r="K3443" s="40">
        <v>0</v>
      </c>
      <c r="L3443" s="40">
        <v>0</v>
      </c>
      <c r="M3443" s="40">
        <v>0</v>
      </c>
      <c r="N3443" s="41">
        <f>D3443*$D$3</f>
        <v>217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434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21"/>
        <v>651</v>
      </c>
      <c r="Y3443" s="41">
        <f t="shared" si="422"/>
        <v>0</v>
      </c>
      <c r="Z3443" s="41">
        <f t="shared" si="423"/>
        <v>0</v>
      </c>
      <c r="AA3443" s="41">
        <f t="shared" si="424"/>
        <v>0</v>
      </c>
      <c r="AB3443" s="41">
        <f t="shared" si="425"/>
        <v>0</v>
      </c>
      <c r="AC3443" s="42">
        <f t="shared" si="426"/>
        <v>651</v>
      </c>
      <c r="AD3443" s="43"/>
      <c r="AE3443" s="44"/>
      <c r="AF3443" s="45"/>
    </row>
    <row r="3444" spans="1:32" x14ac:dyDescent="0.25">
      <c r="A3444" s="46" t="s">
        <v>29</v>
      </c>
      <c r="B3444" s="59">
        <v>40</v>
      </c>
      <c r="C3444" s="48" t="s">
        <v>5</v>
      </c>
      <c r="D3444" s="49">
        <v>155</v>
      </c>
      <c r="E3444" s="49">
        <v>0</v>
      </c>
      <c r="F3444" s="49">
        <v>0</v>
      </c>
      <c r="G3444" s="49">
        <v>0</v>
      </c>
      <c r="H3444" s="49">
        <v>0</v>
      </c>
      <c r="I3444" s="50">
        <v>95</v>
      </c>
      <c r="J3444" s="50">
        <v>35</v>
      </c>
      <c r="K3444" s="50">
        <v>0</v>
      </c>
      <c r="L3444" s="50">
        <v>0</v>
      </c>
      <c r="M3444" s="50">
        <v>0</v>
      </c>
      <c r="N3444" s="51">
        <f>D3444*$D$4</f>
        <v>209.25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544.04999999999995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21"/>
        <v>753.3</v>
      </c>
      <c r="Y3444" s="51">
        <f t="shared" si="422"/>
        <v>0</v>
      </c>
      <c r="Z3444" s="51">
        <f t="shared" si="423"/>
        <v>0</v>
      </c>
      <c r="AA3444" s="51">
        <f t="shared" si="424"/>
        <v>0</v>
      </c>
      <c r="AB3444" s="51">
        <f t="shared" si="425"/>
        <v>0</v>
      </c>
      <c r="AC3444" s="52">
        <f t="shared" si="426"/>
        <v>753.3</v>
      </c>
      <c r="AD3444" s="53">
        <f>(ROUND(AC3444-AC3443,1)/AC3443)</f>
        <v>0.15714285714285714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155</v>
      </c>
      <c r="E3445" s="49">
        <v>0</v>
      </c>
      <c r="F3445" s="49">
        <v>0</v>
      </c>
      <c r="G3445" s="49">
        <v>0</v>
      </c>
      <c r="H3445" s="49">
        <v>0</v>
      </c>
      <c r="I3445" s="50">
        <v>80</v>
      </c>
      <c r="J3445" s="50">
        <v>20</v>
      </c>
      <c r="K3445" s="50">
        <v>0</v>
      </c>
      <c r="L3445" s="50">
        <v>0</v>
      </c>
      <c r="M3445" s="50">
        <v>0</v>
      </c>
      <c r="N3445" s="51">
        <f>D3445*$D$5</f>
        <v>217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434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21"/>
        <v>651</v>
      </c>
      <c r="Y3445" s="51">
        <f t="shared" si="422"/>
        <v>0</v>
      </c>
      <c r="Z3445" s="51">
        <f t="shared" si="423"/>
        <v>0</v>
      </c>
      <c r="AA3445" s="51">
        <f t="shared" si="424"/>
        <v>0</v>
      </c>
      <c r="AB3445" s="51">
        <f t="shared" si="425"/>
        <v>0</v>
      </c>
      <c r="AC3445" s="52">
        <f t="shared" si="426"/>
        <v>651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155</v>
      </c>
      <c r="E3446" s="49">
        <v>0</v>
      </c>
      <c r="F3446" s="49">
        <v>0</v>
      </c>
      <c r="G3446" s="49">
        <v>0</v>
      </c>
      <c r="H3446" s="49">
        <v>0</v>
      </c>
      <c r="I3446" s="50">
        <v>80</v>
      </c>
      <c r="J3446" s="50">
        <v>20</v>
      </c>
      <c r="K3446" s="50">
        <v>0</v>
      </c>
      <c r="L3446" s="50">
        <v>0</v>
      </c>
      <c r="M3446" s="50">
        <v>0</v>
      </c>
      <c r="N3446" s="51">
        <f>D3446*$D$6</f>
        <v>217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434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21"/>
        <v>651</v>
      </c>
      <c r="Y3446" s="51">
        <f t="shared" si="422"/>
        <v>0</v>
      </c>
      <c r="Z3446" s="51">
        <f t="shared" si="423"/>
        <v>0</v>
      </c>
      <c r="AA3446" s="51">
        <f t="shared" si="424"/>
        <v>0</v>
      </c>
      <c r="AB3446" s="51">
        <f t="shared" si="425"/>
        <v>0</v>
      </c>
      <c r="AC3446" s="52">
        <f t="shared" si="426"/>
        <v>651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155</v>
      </c>
      <c r="E3447" s="49">
        <v>0</v>
      </c>
      <c r="F3447" s="49">
        <v>0</v>
      </c>
      <c r="G3447" s="49">
        <v>0</v>
      </c>
      <c r="H3447" s="49">
        <v>0</v>
      </c>
      <c r="I3447" s="50">
        <v>80</v>
      </c>
      <c r="J3447" s="50">
        <v>20</v>
      </c>
      <c r="K3447" s="50">
        <v>0</v>
      </c>
      <c r="L3447" s="50">
        <v>0</v>
      </c>
      <c r="M3447" s="50">
        <v>0</v>
      </c>
      <c r="N3447" s="51">
        <f>D3447*$D$7</f>
        <v>217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434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21"/>
        <v>651</v>
      </c>
      <c r="Y3447" s="51">
        <f t="shared" si="422"/>
        <v>0</v>
      </c>
      <c r="Z3447" s="51">
        <f t="shared" si="423"/>
        <v>0</v>
      </c>
      <c r="AA3447" s="51">
        <f t="shared" si="424"/>
        <v>0</v>
      </c>
      <c r="AB3447" s="51">
        <f t="shared" si="425"/>
        <v>0</v>
      </c>
      <c r="AC3447" s="52">
        <f t="shared" si="426"/>
        <v>651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155</v>
      </c>
      <c r="E3448" s="49">
        <v>0</v>
      </c>
      <c r="F3448" s="49">
        <v>0</v>
      </c>
      <c r="G3448" s="49">
        <v>0</v>
      </c>
      <c r="H3448" s="49">
        <v>0</v>
      </c>
      <c r="I3448" s="50">
        <v>80</v>
      </c>
      <c r="J3448" s="50">
        <v>20</v>
      </c>
      <c r="K3448" s="50">
        <v>0</v>
      </c>
      <c r="L3448" s="50">
        <v>0</v>
      </c>
      <c r="M3448" s="50">
        <v>0</v>
      </c>
      <c r="N3448" s="51">
        <f>D3448*$D$8</f>
        <v>217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434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21"/>
        <v>651</v>
      </c>
      <c r="Y3448" s="51">
        <f t="shared" si="422"/>
        <v>0</v>
      </c>
      <c r="Z3448" s="51">
        <f t="shared" si="423"/>
        <v>0</v>
      </c>
      <c r="AA3448" s="51">
        <f t="shared" si="424"/>
        <v>0</v>
      </c>
      <c r="AB3448" s="51">
        <f t="shared" si="425"/>
        <v>0</v>
      </c>
      <c r="AC3448" s="52">
        <f t="shared" si="426"/>
        <v>651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78</v>
      </c>
      <c r="E3449" s="49">
        <v>155</v>
      </c>
      <c r="F3449" s="49">
        <v>0</v>
      </c>
      <c r="G3449" s="49">
        <v>0</v>
      </c>
      <c r="H3449" s="49">
        <v>0</v>
      </c>
      <c r="I3449" s="50">
        <v>80</v>
      </c>
      <c r="J3449" s="50">
        <v>20</v>
      </c>
      <c r="K3449" s="50">
        <v>105</v>
      </c>
      <c r="L3449" s="50">
        <v>0</v>
      </c>
      <c r="M3449" s="50">
        <v>0</v>
      </c>
      <c r="N3449" s="51">
        <f>D3449*$D$9</f>
        <v>105.30000000000001</v>
      </c>
      <c r="O3449" s="51">
        <f>E3449*$E$9</f>
        <v>209.25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105.30000000000001</v>
      </c>
      <c r="T3449" s="51">
        <f>(O3449/100)*(K3449*$K$9)</f>
        <v>307.59749999999997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21"/>
        <v>210.60000000000002</v>
      </c>
      <c r="Y3449" s="51">
        <f t="shared" si="422"/>
        <v>516.84749999999997</v>
      </c>
      <c r="Z3449" s="51">
        <f t="shared" si="423"/>
        <v>0</v>
      </c>
      <c r="AA3449" s="51">
        <f t="shared" si="424"/>
        <v>0</v>
      </c>
      <c r="AB3449" s="51">
        <f t="shared" si="425"/>
        <v>0</v>
      </c>
      <c r="AC3449" s="52">
        <f t="shared" si="426"/>
        <v>727.4</v>
      </c>
      <c r="AD3449" s="53">
        <f>(ROUND(AC3449-AC3443,1)/AC3443)</f>
        <v>0.11735791090629802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78</v>
      </c>
      <c r="E3450" s="49">
        <v>0</v>
      </c>
      <c r="F3450" s="49">
        <v>155</v>
      </c>
      <c r="G3450" s="49">
        <v>0</v>
      </c>
      <c r="H3450" s="49">
        <v>0</v>
      </c>
      <c r="I3450" s="50">
        <v>80</v>
      </c>
      <c r="J3450" s="50">
        <v>20</v>
      </c>
      <c r="K3450" s="50">
        <v>52.5</v>
      </c>
      <c r="L3450" s="50">
        <v>52.5</v>
      </c>
      <c r="M3450" s="50">
        <v>0</v>
      </c>
      <c r="N3450" s="51">
        <f>D3450*$D$10</f>
        <v>105.30000000000001</v>
      </c>
      <c r="O3450" s="51">
        <f>E3450*$E$10</f>
        <v>0</v>
      </c>
      <c r="P3450" s="51">
        <f>F3450*$F$10</f>
        <v>209.25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105.30000000000001</v>
      </c>
      <c r="T3450" s="51">
        <f>(O3450/100)*(K3450*$J$10)</f>
        <v>0</v>
      </c>
      <c r="U3450" s="51">
        <f>(P3450/100)*(K3450*$K$10)+(P3450/100)*(L3450*$L$10)</f>
        <v>307.59749999999997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21"/>
        <v>210.60000000000002</v>
      </c>
      <c r="Y3450" s="51">
        <f t="shared" si="422"/>
        <v>0</v>
      </c>
      <c r="Z3450" s="51">
        <f t="shared" si="423"/>
        <v>516.84749999999997</v>
      </c>
      <c r="AA3450" s="51">
        <f t="shared" si="424"/>
        <v>0</v>
      </c>
      <c r="AB3450" s="51">
        <f t="shared" si="425"/>
        <v>0</v>
      </c>
      <c r="AC3450" s="52">
        <f t="shared" si="426"/>
        <v>727.4</v>
      </c>
      <c r="AD3450" s="53">
        <f>(ROUND(AC3450-AC3443,1)/AC3443)</f>
        <v>0.11735791090629802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78</v>
      </c>
      <c r="E3451" s="49">
        <v>0</v>
      </c>
      <c r="F3451" s="49">
        <v>0</v>
      </c>
      <c r="G3451" s="49">
        <v>155</v>
      </c>
      <c r="H3451" s="49">
        <v>0</v>
      </c>
      <c r="I3451" s="50">
        <v>80</v>
      </c>
      <c r="J3451" s="50">
        <v>20</v>
      </c>
      <c r="K3451" s="50">
        <v>0</v>
      </c>
      <c r="L3451" s="50">
        <v>105</v>
      </c>
      <c r="M3451" s="50">
        <v>0</v>
      </c>
      <c r="N3451" s="51">
        <f>D3451*$D$11</f>
        <v>105.30000000000001</v>
      </c>
      <c r="O3451" s="51">
        <f>E3451*$E$11</f>
        <v>0</v>
      </c>
      <c r="P3451" s="51">
        <f>F3451*$F$11</f>
        <v>0</v>
      </c>
      <c r="Q3451" s="51">
        <f>G3451*$G$11</f>
        <v>209.25</v>
      </c>
      <c r="R3451" s="51">
        <f>H3451*$H$11</f>
        <v>0</v>
      </c>
      <c r="S3451" s="51">
        <f>(N3451/100)*(I3451*$I$11)+(N3451/100)*(J3451*$J$11)</f>
        <v>105.30000000000001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307.59749999999997</v>
      </c>
      <c r="W3451" s="51">
        <f>(R3451/100)*(K3451*$K$11)+(R3451/100)*(L3451*$L$11)</f>
        <v>0</v>
      </c>
      <c r="X3451" s="51">
        <f t="shared" si="421"/>
        <v>210.60000000000002</v>
      </c>
      <c r="Y3451" s="51">
        <f t="shared" si="422"/>
        <v>0</v>
      </c>
      <c r="Z3451" s="51">
        <f t="shared" si="423"/>
        <v>0</v>
      </c>
      <c r="AA3451" s="51">
        <f t="shared" si="424"/>
        <v>516.84749999999997</v>
      </c>
      <c r="AB3451" s="51">
        <f t="shared" si="425"/>
        <v>0</v>
      </c>
      <c r="AC3451" s="52">
        <f t="shared" si="426"/>
        <v>727.4</v>
      </c>
      <c r="AD3451" s="53">
        <f>(ROUND(AC3451-AC3443,1)/AC3443)</f>
        <v>0.11735791090629802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78</v>
      </c>
      <c r="E3452" s="49">
        <v>0</v>
      </c>
      <c r="F3452" s="49">
        <v>0</v>
      </c>
      <c r="G3452" s="49">
        <v>0</v>
      </c>
      <c r="H3452" s="49">
        <v>155</v>
      </c>
      <c r="I3452" s="50">
        <v>80</v>
      </c>
      <c r="J3452" s="50">
        <v>20</v>
      </c>
      <c r="K3452" s="50">
        <v>52.5</v>
      </c>
      <c r="L3452" s="50">
        <v>52.5</v>
      </c>
      <c r="M3452" s="50">
        <v>0</v>
      </c>
      <c r="N3452" s="51">
        <f>D3452*$D$12</f>
        <v>105.30000000000001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209.25</v>
      </c>
      <c r="S3452" s="51">
        <f>(N3452/100)*(I3452*$I$12)+(N3452/100)*(J3452*$J$12)</f>
        <v>105.30000000000001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307.59749999999997</v>
      </c>
      <c r="X3452" s="51">
        <f t="shared" si="421"/>
        <v>210.60000000000002</v>
      </c>
      <c r="Y3452" s="51">
        <f t="shared" si="422"/>
        <v>0</v>
      </c>
      <c r="Z3452" s="51">
        <f t="shared" si="423"/>
        <v>0</v>
      </c>
      <c r="AA3452" s="51">
        <f t="shared" si="424"/>
        <v>0</v>
      </c>
      <c r="AB3452" s="51">
        <f t="shared" si="425"/>
        <v>516.84749999999997</v>
      </c>
      <c r="AC3452" s="52">
        <f t="shared" si="426"/>
        <v>727.4</v>
      </c>
      <c r="AD3452" s="53">
        <f>(ROUND(AC3452-AC3443,1)/AC3443)</f>
        <v>0.11735791090629802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155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130</v>
      </c>
      <c r="N3453" s="51">
        <f>D3453*$D$13</f>
        <v>209.25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544.04999999999995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21"/>
        <v>753.3</v>
      </c>
      <c r="Y3453" s="51">
        <f t="shared" si="422"/>
        <v>0</v>
      </c>
      <c r="Z3453" s="51">
        <f t="shared" si="423"/>
        <v>0</v>
      </c>
      <c r="AA3453" s="51">
        <f t="shared" si="424"/>
        <v>0</v>
      </c>
      <c r="AB3453" s="51">
        <f t="shared" si="425"/>
        <v>0</v>
      </c>
      <c r="AC3453" s="52">
        <f t="shared" si="426"/>
        <v>753.3</v>
      </c>
      <c r="AD3453" s="53">
        <f>(ROUND(AC3453-AC3443,1)/AC3443)</f>
        <v>0.15714285714285714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155</v>
      </c>
      <c r="E3454" s="49">
        <v>0</v>
      </c>
      <c r="F3454" s="49">
        <v>0</v>
      </c>
      <c r="G3454" s="49">
        <v>0</v>
      </c>
      <c r="H3454" s="49">
        <v>0</v>
      </c>
      <c r="I3454" s="50">
        <v>80</v>
      </c>
      <c r="J3454" s="50">
        <v>20</v>
      </c>
      <c r="K3454" s="50">
        <v>80</v>
      </c>
      <c r="L3454" s="50">
        <v>0</v>
      </c>
      <c r="M3454" s="50">
        <v>0</v>
      </c>
      <c r="N3454" s="51">
        <f>D3454*$D$14</f>
        <v>209.25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544.04999999999995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21"/>
        <v>753.3</v>
      </c>
      <c r="Y3454" s="51">
        <f t="shared" si="422"/>
        <v>0</v>
      </c>
      <c r="Z3454" s="51">
        <f t="shared" si="423"/>
        <v>0</v>
      </c>
      <c r="AA3454" s="51">
        <f t="shared" si="424"/>
        <v>0</v>
      </c>
      <c r="AB3454" s="51">
        <f t="shared" si="425"/>
        <v>0</v>
      </c>
      <c r="AC3454" s="52">
        <f t="shared" si="426"/>
        <v>753.3</v>
      </c>
      <c r="AD3454" s="53">
        <f>(ROUND(AC3454-AC3443,1)/AC3443)</f>
        <v>0.15714285714285714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155</v>
      </c>
      <c r="E3455" s="49">
        <v>0</v>
      </c>
      <c r="F3455" s="49">
        <v>0</v>
      </c>
      <c r="G3455" s="49">
        <v>0</v>
      </c>
      <c r="H3455" s="49">
        <v>0</v>
      </c>
      <c r="I3455" s="50">
        <v>80</v>
      </c>
      <c r="J3455" s="50">
        <v>20</v>
      </c>
      <c r="K3455" s="50">
        <v>0</v>
      </c>
      <c r="L3455" s="50">
        <v>80</v>
      </c>
      <c r="M3455" s="50">
        <v>0</v>
      </c>
      <c r="N3455" s="51">
        <f>D3455*$D$15</f>
        <v>209.25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544.04999999999995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21"/>
        <v>753.3</v>
      </c>
      <c r="Y3455" s="51">
        <f t="shared" si="422"/>
        <v>0</v>
      </c>
      <c r="Z3455" s="51">
        <f t="shared" si="423"/>
        <v>0</v>
      </c>
      <c r="AA3455" s="51">
        <f t="shared" si="424"/>
        <v>0</v>
      </c>
      <c r="AB3455" s="51">
        <f t="shared" si="425"/>
        <v>0</v>
      </c>
      <c r="AC3455" s="52">
        <f t="shared" si="426"/>
        <v>753.3</v>
      </c>
      <c r="AD3455" s="53">
        <f>(ROUND(AC3455-AC3443,1)/AC3443)</f>
        <v>0.15714285714285714</v>
      </c>
      <c r="AE3455" s="44" t="s">
        <v>28</v>
      </c>
      <c r="AF3455" s="45"/>
    </row>
    <row r="3456" spans="1:32" x14ac:dyDescent="0.25">
      <c r="A3456" s="46"/>
      <c r="B3456" s="59"/>
      <c r="C3456" s="48" t="s">
        <v>17</v>
      </c>
      <c r="D3456" s="49">
        <v>155</v>
      </c>
      <c r="E3456" s="49">
        <v>0</v>
      </c>
      <c r="F3456" s="49">
        <v>0</v>
      </c>
      <c r="G3456" s="49">
        <v>0</v>
      </c>
      <c r="H3456" s="49">
        <v>0</v>
      </c>
      <c r="I3456" s="50">
        <v>80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209.25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507.43124999999992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21"/>
        <v>716.68124999999986</v>
      </c>
      <c r="Y3456" s="51">
        <f t="shared" si="422"/>
        <v>0</v>
      </c>
      <c r="Z3456" s="51">
        <f t="shared" si="423"/>
        <v>0</v>
      </c>
      <c r="AA3456" s="51">
        <f t="shared" si="424"/>
        <v>0</v>
      </c>
      <c r="AB3456" s="51">
        <f t="shared" si="425"/>
        <v>0</v>
      </c>
      <c r="AC3456" s="52">
        <f t="shared" si="426"/>
        <v>716.7</v>
      </c>
      <c r="AD3456" s="53">
        <f>(ROUND(AC3456-AC3443,1)/AC3443)</f>
        <v>0.10092165898617513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155</v>
      </c>
      <c r="E3457" s="49">
        <v>0</v>
      </c>
      <c r="F3457" s="49">
        <v>0</v>
      </c>
      <c r="G3457" s="49">
        <v>0</v>
      </c>
      <c r="H3457" s="49">
        <v>0</v>
      </c>
      <c r="I3457" s="50">
        <v>110</v>
      </c>
      <c r="J3457" s="50">
        <v>20</v>
      </c>
      <c r="K3457" s="50">
        <v>0</v>
      </c>
      <c r="L3457" s="50">
        <v>0</v>
      </c>
      <c r="M3457" s="50">
        <v>0</v>
      </c>
      <c r="N3457" s="51">
        <f>D3457*$D$17</f>
        <v>209.25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617.28750000000002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21"/>
        <v>826.53750000000002</v>
      </c>
      <c r="Y3457" s="51">
        <f t="shared" si="422"/>
        <v>0</v>
      </c>
      <c r="Z3457" s="51">
        <f t="shared" si="423"/>
        <v>0</v>
      </c>
      <c r="AA3457" s="51">
        <f t="shared" si="424"/>
        <v>0</v>
      </c>
      <c r="AB3457" s="51">
        <f t="shared" si="425"/>
        <v>0</v>
      </c>
      <c r="AC3457" s="52">
        <f t="shared" si="426"/>
        <v>826.5</v>
      </c>
      <c r="AD3457" s="53">
        <f>(ROUND(AC3457-AC3443,1)/AC3443)</f>
        <v>0.2695852534562212</v>
      </c>
      <c r="AE3457" s="44"/>
      <c r="AF3457" s="45"/>
    </row>
    <row r="3458" spans="1:32" x14ac:dyDescent="0.25">
      <c r="A3458" s="54" t="s">
        <v>19</v>
      </c>
      <c r="B3458" s="60" t="s">
        <v>288</v>
      </c>
      <c r="C3458" s="38" t="s">
        <v>50</v>
      </c>
      <c r="D3458" s="39">
        <v>150</v>
      </c>
      <c r="E3458" s="39">
        <v>0</v>
      </c>
      <c r="F3458" s="39">
        <v>0</v>
      </c>
      <c r="G3458" s="39">
        <v>0</v>
      </c>
      <c r="H3458" s="39">
        <v>0</v>
      </c>
      <c r="I3458" s="40">
        <v>60</v>
      </c>
      <c r="J3458" s="40">
        <v>35</v>
      </c>
      <c r="K3458" s="40">
        <v>0</v>
      </c>
      <c r="L3458" s="40">
        <v>0</v>
      </c>
      <c r="M3458" s="40">
        <v>0</v>
      </c>
      <c r="N3458" s="41">
        <f>D3458*$D$3</f>
        <v>210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399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21"/>
        <v>609</v>
      </c>
      <c r="Y3458" s="41">
        <f t="shared" si="422"/>
        <v>0</v>
      </c>
      <c r="Z3458" s="41">
        <f t="shared" si="423"/>
        <v>0</v>
      </c>
      <c r="AA3458" s="41">
        <f t="shared" si="424"/>
        <v>0</v>
      </c>
      <c r="AB3458" s="41">
        <f t="shared" si="425"/>
        <v>0</v>
      </c>
      <c r="AC3458" s="42">
        <f t="shared" si="426"/>
        <v>609</v>
      </c>
      <c r="AD3458" s="43"/>
      <c r="AE3458" s="44"/>
      <c r="AF3458" s="45"/>
    </row>
    <row r="3459" spans="1:32" x14ac:dyDescent="0.25">
      <c r="A3459" s="46" t="s">
        <v>29</v>
      </c>
      <c r="B3459" s="61">
        <v>28</v>
      </c>
      <c r="C3459" s="48" t="s">
        <v>5</v>
      </c>
      <c r="D3459" s="49">
        <v>150</v>
      </c>
      <c r="E3459" s="49">
        <v>0</v>
      </c>
      <c r="F3459" s="49">
        <v>0</v>
      </c>
      <c r="G3459" s="49">
        <v>0</v>
      </c>
      <c r="H3459" s="49">
        <v>0</v>
      </c>
      <c r="I3459" s="50">
        <v>75</v>
      </c>
      <c r="J3459" s="50">
        <v>50</v>
      </c>
      <c r="K3459" s="50">
        <v>0</v>
      </c>
      <c r="L3459" s="50">
        <v>0</v>
      </c>
      <c r="M3459" s="50">
        <v>0</v>
      </c>
      <c r="N3459" s="51">
        <f>D3459*$D$4</f>
        <v>202.5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506.25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21"/>
        <v>708.75</v>
      </c>
      <c r="Y3459" s="51">
        <f t="shared" si="422"/>
        <v>0</v>
      </c>
      <c r="Z3459" s="51">
        <f t="shared" si="423"/>
        <v>0</v>
      </c>
      <c r="AA3459" s="51">
        <f t="shared" si="424"/>
        <v>0</v>
      </c>
      <c r="AB3459" s="51">
        <f t="shared" si="425"/>
        <v>0</v>
      </c>
      <c r="AC3459" s="52">
        <f t="shared" si="426"/>
        <v>708.8</v>
      </c>
      <c r="AD3459" s="53">
        <f>(ROUND(AC3459-AC3458,1)/AC3458)</f>
        <v>0.1638752052545156</v>
      </c>
      <c r="AE3459" s="44"/>
      <c r="AF3459" s="45"/>
    </row>
    <row r="3460" spans="1:32" x14ac:dyDescent="0.25">
      <c r="A3460" s="46" t="s">
        <v>30</v>
      </c>
      <c r="B3460" s="61">
        <v>10</v>
      </c>
      <c r="C3460" s="48" t="s">
        <v>6</v>
      </c>
      <c r="D3460" s="49">
        <v>150</v>
      </c>
      <c r="E3460" s="49">
        <v>0</v>
      </c>
      <c r="F3460" s="49">
        <v>0</v>
      </c>
      <c r="G3460" s="49">
        <v>0</v>
      </c>
      <c r="H3460" s="49">
        <v>0</v>
      </c>
      <c r="I3460" s="50">
        <v>60</v>
      </c>
      <c r="J3460" s="50">
        <v>35</v>
      </c>
      <c r="K3460" s="50">
        <v>0</v>
      </c>
      <c r="L3460" s="50">
        <v>0</v>
      </c>
      <c r="M3460" s="50">
        <v>0</v>
      </c>
      <c r="N3460" s="51">
        <f>D3460*$D$5</f>
        <v>210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399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21"/>
        <v>609</v>
      </c>
      <c r="Y3460" s="51">
        <f t="shared" si="422"/>
        <v>0</v>
      </c>
      <c r="Z3460" s="51">
        <f t="shared" si="423"/>
        <v>0</v>
      </c>
      <c r="AA3460" s="51">
        <f t="shared" si="424"/>
        <v>0</v>
      </c>
      <c r="AB3460" s="51">
        <f t="shared" si="425"/>
        <v>0</v>
      </c>
      <c r="AC3460" s="52">
        <f t="shared" si="426"/>
        <v>609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150</v>
      </c>
      <c r="E3461" s="49">
        <v>0</v>
      </c>
      <c r="F3461" s="49">
        <v>0</v>
      </c>
      <c r="G3461" s="49">
        <v>0</v>
      </c>
      <c r="H3461" s="49">
        <v>0</v>
      </c>
      <c r="I3461" s="50">
        <v>60</v>
      </c>
      <c r="J3461" s="50">
        <v>35</v>
      </c>
      <c r="K3461" s="50">
        <v>0</v>
      </c>
      <c r="L3461" s="50">
        <v>0</v>
      </c>
      <c r="M3461" s="50">
        <v>0</v>
      </c>
      <c r="N3461" s="51">
        <f>D3461*$D$6</f>
        <v>210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399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21"/>
        <v>609</v>
      </c>
      <c r="Y3461" s="51">
        <f t="shared" si="422"/>
        <v>0</v>
      </c>
      <c r="Z3461" s="51">
        <f t="shared" si="423"/>
        <v>0</v>
      </c>
      <c r="AA3461" s="51">
        <f t="shared" si="424"/>
        <v>0</v>
      </c>
      <c r="AB3461" s="51">
        <f t="shared" si="425"/>
        <v>0</v>
      </c>
      <c r="AC3461" s="52">
        <f t="shared" si="426"/>
        <v>609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0</v>
      </c>
      <c r="C3462" s="48" t="s">
        <v>8</v>
      </c>
      <c r="D3462" s="49">
        <v>150</v>
      </c>
      <c r="E3462" s="49">
        <v>0</v>
      </c>
      <c r="F3462" s="49">
        <v>0</v>
      </c>
      <c r="G3462" s="49">
        <v>0</v>
      </c>
      <c r="H3462" s="49">
        <v>0</v>
      </c>
      <c r="I3462" s="50">
        <v>60</v>
      </c>
      <c r="J3462" s="50">
        <v>35</v>
      </c>
      <c r="K3462" s="50">
        <v>0</v>
      </c>
      <c r="L3462" s="50">
        <v>0</v>
      </c>
      <c r="M3462" s="50">
        <v>0</v>
      </c>
      <c r="N3462" s="51">
        <f>D3462*$D$7</f>
        <v>210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399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21"/>
        <v>609</v>
      </c>
      <c r="Y3462" s="51">
        <f t="shared" si="422"/>
        <v>0</v>
      </c>
      <c r="Z3462" s="51">
        <f t="shared" si="423"/>
        <v>0</v>
      </c>
      <c r="AA3462" s="51">
        <f t="shared" si="424"/>
        <v>0</v>
      </c>
      <c r="AB3462" s="51">
        <f t="shared" si="425"/>
        <v>0</v>
      </c>
      <c r="AC3462" s="52">
        <f t="shared" si="426"/>
        <v>609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150</v>
      </c>
      <c r="E3463" s="49">
        <v>0</v>
      </c>
      <c r="F3463" s="49">
        <v>0</v>
      </c>
      <c r="G3463" s="49">
        <v>0</v>
      </c>
      <c r="H3463" s="49">
        <v>0</v>
      </c>
      <c r="I3463" s="50">
        <v>60</v>
      </c>
      <c r="J3463" s="50">
        <v>35</v>
      </c>
      <c r="K3463" s="50">
        <v>0</v>
      </c>
      <c r="L3463" s="50">
        <v>0</v>
      </c>
      <c r="M3463" s="50">
        <v>0</v>
      </c>
      <c r="N3463" s="51">
        <f>D3463*$D$8</f>
        <v>210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399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21"/>
        <v>609</v>
      </c>
      <c r="Y3463" s="51">
        <f t="shared" si="422"/>
        <v>0</v>
      </c>
      <c r="Z3463" s="51">
        <f t="shared" si="423"/>
        <v>0</v>
      </c>
      <c r="AA3463" s="51">
        <f t="shared" si="424"/>
        <v>0</v>
      </c>
      <c r="AB3463" s="51">
        <f t="shared" si="425"/>
        <v>0</v>
      </c>
      <c r="AC3463" s="52">
        <f t="shared" si="426"/>
        <v>609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75</v>
      </c>
      <c r="E3464" s="49">
        <v>150</v>
      </c>
      <c r="F3464" s="49">
        <v>0</v>
      </c>
      <c r="G3464" s="49">
        <v>0</v>
      </c>
      <c r="H3464" s="49">
        <v>0</v>
      </c>
      <c r="I3464" s="50">
        <v>60</v>
      </c>
      <c r="J3464" s="50">
        <v>35</v>
      </c>
      <c r="K3464" s="50">
        <v>100</v>
      </c>
      <c r="L3464" s="50">
        <v>0</v>
      </c>
      <c r="M3464" s="50">
        <v>0</v>
      </c>
      <c r="N3464" s="51">
        <f>D3464*$D$9</f>
        <v>101.25</v>
      </c>
      <c r="O3464" s="51">
        <f>E3464*$E$9</f>
        <v>202.5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96.1875</v>
      </c>
      <c r="T3464" s="51">
        <f>(O3464/100)*(K3464*$K$9)</f>
        <v>283.5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21"/>
        <v>197.4375</v>
      </c>
      <c r="Y3464" s="51">
        <f t="shared" si="422"/>
        <v>486</v>
      </c>
      <c r="Z3464" s="51">
        <f t="shared" si="423"/>
        <v>0</v>
      </c>
      <c r="AA3464" s="51">
        <f t="shared" si="424"/>
        <v>0</v>
      </c>
      <c r="AB3464" s="51">
        <f t="shared" si="425"/>
        <v>0</v>
      </c>
      <c r="AC3464" s="52">
        <f t="shared" si="426"/>
        <v>683.4</v>
      </c>
      <c r="AD3464" s="53">
        <f>(ROUND(AC3464-AC3458,1)/AC3458)</f>
        <v>0.12216748768472907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75</v>
      </c>
      <c r="E3465" s="49">
        <v>0</v>
      </c>
      <c r="F3465" s="49">
        <v>150</v>
      </c>
      <c r="G3465" s="49">
        <v>0</v>
      </c>
      <c r="H3465" s="49">
        <v>0</v>
      </c>
      <c r="I3465" s="50">
        <v>60</v>
      </c>
      <c r="J3465" s="50">
        <v>35</v>
      </c>
      <c r="K3465" s="50">
        <v>50</v>
      </c>
      <c r="L3465" s="50">
        <v>50</v>
      </c>
      <c r="M3465" s="50">
        <v>0</v>
      </c>
      <c r="N3465" s="51">
        <f>D3465*$D$10</f>
        <v>101.25</v>
      </c>
      <c r="O3465" s="51">
        <f>E3465*$E$10</f>
        <v>0</v>
      </c>
      <c r="P3465" s="51">
        <f>F3465*$F$10</f>
        <v>202.5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96.1875</v>
      </c>
      <c r="T3465" s="51">
        <f>(O3465/100)*(K3465*$J$10)</f>
        <v>0</v>
      </c>
      <c r="U3465" s="51">
        <f>(P3465/100)*(K3465*$K$10)+(P3465/100)*(L3465*$L$10)</f>
        <v>283.5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21"/>
        <v>197.4375</v>
      </c>
      <c r="Y3465" s="51">
        <f t="shared" si="422"/>
        <v>0</v>
      </c>
      <c r="Z3465" s="51">
        <f t="shared" si="423"/>
        <v>486</v>
      </c>
      <c r="AA3465" s="51">
        <f t="shared" si="424"/>
        <v>0</v>
      </c>
      <c r="AB3465" s="51">
        <f t="shared" si="425"/>
        <v>0</v>
      </c>
      <c r="AC3465" s="52">
        <f t="shared" si="426"/>
        <v>683.4</v>
      </c>
      <c r="AD3465" s="53">
        <f>(ROUND(AC3465-AC3458,1)/AC3458)</f>
        <v>0.12216748768472907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75</v>
      </c>
      <c r="E3466" s="49">
        <v>0</v>
      </c>
      <c r="F3466" s="49">
        <v>0</v>
      </c>
      <c r="G3466" s="49">
        <v>150</v>
      </c>
      <c r="H3466" s="49">
        <v>0</v>
      </c>
      <c r="I3466" s="50">
        <v>60</v>
      </c>
      <c r="J3466" s="50">
        <v>35</v>
      </c>
      <c r="K3466" s="50">
        <v>0</v>
      </c>
      <c r="L3466" s="50">
        <v>100</v>
      </c>
      <c r="M3466" s="50">
        <v>0</v>
      </c>
      <c r="N3466" s="51">
        <f>D3466*$D$11</f>
        <v>101.25</v>
      </c>
      <c r="O3466" s="51">
        <f>E3466*$E$11</f>
        <v>0</v>
      </c>
      <c r="P3466" s="51">
        <f>F3466*$F$11</f>
        <v>0</v>
      </c>
      <c r="Q3466" s="51">
        <f>G3466*$G$11</f>
        <v>202.5</v>
      </c>
      <c r="R3466" s="51">
        <f>H3466*$H$11</f>
        <v>0</v>
      </c>
      <c r="S3466" s="51">
        <f>(N3466/100)*(I3466*$I$11)+(N3466/100)*(J3466*$J$11)</f>
        <v>96.1875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283.5</v>
      </c>
      <c r="W3466" s="51">
        <f>(R3466/100)*(K3466*$K$11)+(R3466/100)*(L3466*$L$11)</f>
        <v>0</v>
      </c>
      <c r="X3466" s="51">
        <f t="shared" si="421"/>
        <v>197.4375</v>
      </c>
      <c r="Y3466" s="51">
        <f t="shared" si="422"/>
        <v>0</v>
      </c>
      <c r="Z3466" s="51">
        <f t="shared" si="423"/>
        <v>0</v>
      </c>
      <c r="AA3466" s="51">
        <f t="shared" si="424"/>
        <v>486</v>
      </c>
      <c r="AB3466" s="51">
        <f t="shared" si="425"/>
        <v>0</v>
      </c>
      <c r="AC3466" s="52">
        <f t="shared" si="426"/>
        <v>683.4</v>
      </c>
      <c r="AD3466" s="53">
        <f>(ROUND(AC3466-AC3458,1)/AC3458)</f>
        <v>0.12216748768472907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75</v>
      </c>
      <c r="E3467" s="49">
        <v>0</v>
      </c>
      <c r="F3467" s="49">
        <v>0</v>
      </c>
      <c r="G3467" s="49">
        <v>0</v>
      </c>
      <c r="H3467" s="49">
        <v>150</v>
      </c>
      <c r="I3467" s="50">
        <v>60</v>
      </c>
      <c r="J3467" s="50">
        <v>35</v>
      </c>
      <c r="K3467" s="50">
        <v>50</v>
      </c>
      <c r="L3467" s="50">
        <v>50</v>
      </c>
      <c r="M3467" s="50">
        <v>0</v>
      </c>
      <c r="N3467" s="51">
        <f>D3467*$D$12</f>
        <v>101.25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202.5</v>
      </c>
      <c r="S3467" s="51">
        <f>(N3467/100)*(I3467*$I$12)+(N3467/100)*(J3467*$J$12)</f>
        <v>96.1875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283.5</v>
      </c>
      <c r="X3467" s="51">
        <f t="shared" si="421"/>
        <v>197.4375</v>
      </c>
      <c r="Y3467" s="51">
        <f t="shared" si="422"/>
        <v>0</v>
      </c>
      <c r="Z3467" s="51">
        <f t="shared" si="423"/>
        <v>0</v>
      </c>
      <c r="AA3467" s="51">
        <f t="shared" si="424"/>
        <v>0</v>
      </c>
      <c r="AB3467" s="51">
        <f t="shared" si="425"/>
        <v>486</v>
      </c>
      <c r="AC3467" s="52">
        <f t="shared" si="426"/>
        <v>683.4</v>
      </c>
      <c r="AD3467" s="53">
        <f>(ROUND(AC3467-AC3458,1)/AC3458)</f>
        <v>0.12216748768472907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150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202.5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506.25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21"/>
        <v>708.75</v>
      </c>
      <c r="Y3468" s="51">
        <f t="shared" si="422"/>
        <v>0</v>
      </c>
      <c r="Z3468" s="51">
        <f t="shared" si="423"/>
        <v>0</v>
      </c>
      <c r="AA3468" s="51">
        <f t="shared" si="424"/>
        <v>0</v>
      </c>
      <c r="AB3468" s="51">
        <f t="shared" si="425"/>
        <v>0</v>
      </c>
      <c r="AC3468" s="52">
        <f t="shared" si="426"/>
        <v>708.8</v>
      </c>
      <c r="AD3468" s="53">
        <f>(ROUND(AC3468-AC3458,1)/AC3458)</f>
        <v>0.1638752052545156</v>
      </c>
      <c r="AE3468" s="44"/>
      <c r="AF3468" s="15"/>
    </row>
    <row r="3469" spans="1:32" x14ac:dyDescent="0.25">
      <c r="A3469" s="46" t="s">
        <v>39</v>
      </c>
      <c r="B3469" s="61"/>
      <c r="C3469" s="48" t="s">
        <v>15</v>
      </c>
      <c r="D3469" s="49">
        <v>150</v>
      </c>
      <c r="E3469" s="49">
        <v>0</v>
      </c>
      <c r="F3469" s="49">
        <v>0</v>
      </c>
      <c r="G3469" s="49">
        <v>0</v>
      </c>
      <c r="H3469" s="49">
        <v>0</v>
      </c>
      <c r="I3469" s="50">
        <v>60</v>
      </c>
      <c r="J3469" s="50">
        <v>35</v>
      </c>
      <c r="K3469" s="50">
        <v>77</v>
      </c>
      <c r="L3469" s="50">
        <v>0</v>
      </c>
      <c r="M3469" s="50">
        <v>0</v>
      </c>
      <c r="N3469" s="51">
        <f>D3469*$D$14</f>
        <v>202.5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504.22499999999997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21"/>
        <v>706.72499999999991</v>
      </c>
      <c r="Y3469" s="51">
        <f t="shared" si="422"/>
        <v>0</v>
      </c>
      <c r="Z3469" s="51">
        <f t="shared" si="423"/>
        <v>0</v>
      </c>
      <c r="AA3469" s="51">
        <f t="shared" si="424"/>
        <v>0</v>
      </c>
      <c r="AB3469" s="51">
        <f t="shared" si="425"/>
        <v>0</v>
      </c>
      <c r="AC3469" s="52">
        <f t="shared" si="426"/>
        <v>706.7</v>
      </c>
      <c r="AD3469" s="53">
        <f>(ROUND(AC3469-AC3458,1)/AC3458)</f>
        <v>0.16042692939244663</v>
      </c>
      <c r="AE3469" s="44"/>
      <c r="AF3469" s="45"/>
    </row>
    <row r="3470" spans="1:32" x14ac:dyDescent="0.25">
      <c r="A3470" s="46"/>
      <c r="B3470" s="61"/>
      <c r="C3470" s="48" t="s">
        <v>16</v>
      </c>
      <c r="D3470" s="49">
        <v>150</v>
      </c>
      <c r="E3470" s="49">
        <v>0</v>
      </c>
      <c r="F3470" s="49">
        <v>0</v>
      </c>
      <c r="G3470" s="49">
        <v>0</v>
      </c>
      <c r="H3470" s="49">
        <v>0</v>
      </c>
      <c r="I3470" s="50">
        <v>60</v>
      </c>
      <c r="J3470" s="50">
        <v>35</v>
      </c>
      <c r="K3470" s="50">
        <v>0</v>
      </c>
      <c r="L3470" s="50">
        <v>77</v>
      </c>
      <c r="M3470" s="50">
        <v>0</v>
      </c>
      <c r="N3470" s="51">
        <f>D3470*$D$15</f>
        <v>202.5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504.22499999999997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21"/>
        <v>706.72499999999991</v>
      </c>
      <c r="Y3470" s="51">
        <f t="shared" si="422"/>
        <v>0</v>
      </c>
      <c r="Z3470" s="51">
        <f t="shared" si="423"/>
        <v>0</v>
      </c>
      <c r="AA3470" s="51">
        <f t="shared" si="424"/>
        <v>0</v>
      </c>
      <c r="AB3470" s="51">
        <f t="shared" si="425"/>
        <v>0</v>
      </c>
      <c r="AC3470" s="52">
        <f t="shared" si="426"/>
        <v>706.7</v>
      </c>
      <c r="AD3470" s="53">
        <f>(ROUND(AC3470-AC3458,1)/AC3458)</f>
        <v>0.16042692939244663</v>
      </c>
      <c r="AE3470" s="44" t="s">
        <v>28</v>
      </c>
      <c r="AF3470" s="45"/>
    </row>
    <row r="3471" spans="1:32" x14ac:dyDescent="0.25">
      <c r="A3471" s="46"/>
      <c r="B3471" s="61"/>
      <c r="C3471" s="48" t="s">
        <v>17</v>
      </c>
      <c r="D3471" s="49">
        <v>150</v>
      </c>
      <c r="E3471" s="49">
        <v>0</v>
      </c>
      <c r="F3471" s="49">
        <v>0</v>
      </c>
      <c r="G3471" s="49">
        <v>0</v>
      </c>
      <c r="H3471" s="49">
        <v>0</v>
      </c>
      <c r="I3471" s="50">
        <v>60</v>
      </c>
      <c r="J3471" s="50">
        <v>65</v>
      </c>
      <c r="K3471" s="50">
        <v>0</v>
      </c>
      <c r="L3471" s="50">
        <v>0</v>
      </c>
      <c r="M3471" s="50">
        <v>0</v>
      </c>
      <c r="N3471" s="51">
        <f>D3471*$D$16</f>
        <v>202.5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450.5625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21"/>
        <v>653.0625</v>
      </c>
      <c r="Y3471" s="51">
        <f t="shared" si="422"/>
        <v>0</v>
      </c>
      <c r="Z3471" s="51">
        <f t="shared" si="423"/>
        <v>0</v>
      </c>
      <c r="AA3471" s="51">
        <f t="shared" si="424"/>
        <v>0</v>
      </c>
      <c r="AB3471" s="51">
        <f t="shared" si="425"/>
        <v>0</v>
      </c>
      <c r="AC3471" s="52">
        <f t="shared" si="426"/>
        <v>653.1</v>
      </c>
      <c r="AD3471" s="53">
        <f>(ROUND(AC3471-AC3458,1)/AC3458)</f>
        <v>7.2413793103448282E-2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150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35</v>
      </c>
      <c r="K3472" s="50">
        <v>0</v>
      </c>
      <c r="L3472" s="50">
        <v>0</v>
      </c>
      <c r="M3472" s="50">
        <v>0</v>
      </c>
      <c r="N3472" s="51">
        <f>D3472*$D$17</f>
        <v>202.5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526.5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21"/>
        <v>729</v>
      </c>
      <c r="Y3472" s="51">
        <f t="shared" si="422"/>
        <v>0</v>
      </c>
      <c r="Z3472" s="51">
        <f t="shared" si="423"/>
        <v>0</v>
      </c>
      <c r="AA3472" s="51">
        <f t="shared" si="424"/>
        <v>0</v>
      </c>
      <c r="AB3472" s="51">
        <f t="shared" si="425"/>
        <v>0</v>
      </c>
      <c r="AC3472" s="52">
        <f t="shared" si="426"/>
        <v>729</v>
      </c>
      <c r="AD3472" s="53">
        <f>(ROUND(AC3472-AC3458,1)/AC3458)</f>
        <v>0.19704433497536947</v>
      </c>
      <c r="AE3472" s="44"/>
      <c r="AF3472" s="45"/>
    </row>
    <row r="3473" spans="1:32" x14ac:dyDescent="0.25">
      <c r="A3473" s="54" t="s">
        <v>19</v>
      </c>
      <c r="B3473" s="58" t="s">
        <v>289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25</v>
      </c>
      <c r="K3473" s="40">
        <v>0</v>
      </c>
      <c r="L3473" s="40">
        <v>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21"/>
        <v>649.6</v>
      </c>
      <c r="Y3473" s="41">
        <f t="shared" si="422"/>
        <v>0</v>
      </c>
      <c r="Z3473" s="41">
        <f t="shared" si="423"/>
        <v>0</v>
      </c>
      <c r="AA3473" s="41">
        <f t="shared" si="424"/>
        <v>0</v>
      </c>
      <c r="AB3473" s="41">
        <f t="shared" si="425"/>
        <v>0</v>
      </c>
      <c r="AC3473" s="42">
        <f t="shared" si="426"/>
        <v>649.6</v>
      </c>
      <c r="AD3473" s="43"/>
      <c r="AE3473" s="44"/>
      <c r="AF3473" s="45"/>
    </row>
    <row r="3474" spans="1:32" x14ac:dyDescent="0.25">
      <c r="A3474" s="46" t="s">
        <v>29</v>
      </c>
      <c r="B3474" s="59">
        <v>35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85</v>
      </c>
      <c r="J3474" s="50">
        <v>42</v>
      </c>
      <c r="K3474" s="50">
        <v>0</v>
      </c>
      <c r="L3474" s="50">
        <v>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548.6400000000001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21"/>
        <v>764.6400000000001</v>
      </c>
      <c r="Y3474" s="51">
        <f t="shared" si="422"/>
        <v>0</v>
      </c>
      <c r="Z3474" s="51">
        <f t="shared" si="423"/>
        <v>0</v>
      </c>
      <c r="AA3474" s="51">
        <f t="shared" si="424"/>
        <v>0</v>
      </c>
      <c r="AB3474" s="51">
        <f t="shared" si="425"/>
        <v>0</v>
      </c>
      <c r="AC3474" s="52">
        <f t="shared" si="426"/>
        <v>764.6</v>
      </c>
      <c r="AD3474" s="53">
        <f>(ROUND(AC3474-AC3473,1)/AC3473)</f>
        <v>0.1770320197044335</v>
      </c>
      <c r="AE3474" s="44"/>
      <c r="AF3474" s="45"/>
    </row>
    <row r="3475" spans="1:32" x14ac:dyDescent="0.25">
      <c r="A3475" s="46" t="s">
        <v>30</v>
      </c>
      <c r="B3475" s="59">
        <v>0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25</v>
      </c>
      <c r="K3475" s="50">
        <v>0</v>
      </c>
      <c r="L3475" s="50">
        <v>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21"/>
        <v>649.6</v>
      </c>
      <c r="Y3475" s="51">
        <f t="shared" si="422"/>
        <v>0</v>
      </c>
      <c r="Z3475" s="51">
        <f t="shared" si="423"/>
        <v>0</v>
      </c>
      <c r="AA3475" s="51">
        <f t="shared" si="424"/>
        <v>0</v>
      </c>
      <c r="AB3475" s="51">
        <f t="shared" si="425"/>
        <v>0</v>
      </c>
      <c r="AC3475" s="52">
        <f t="shared" si="426"/>
        <v>649.6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25</v>
      </c>
      <c r="K3476" s="50">
        <v>0</v>
      </c>
      <c r="L3476" s="50">
        <v>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21"/>
        <v>649.6</v>
      </c>
      <c r="Y3476" s="51">
        <f t="shared" si="422"/>
        <v>0</v>
      </c>
      <c r="Z3476" s="51">
        <f t="shared" si="423"/>
        <v>0</v>
      </c>
      <c r="AA3476" s="51">
        <f t="shared" si="424"/>
        <v>0</v>
      </c>
      <c r="AB3476" s="51">
        <f t="shared" si="425"/>
        <v>0</v>
      </c>
      <c r="AC3476" s="52">
        <f t="shared" si="426"/>
        <v>649.6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0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25</v>
      </c>
      <c r="K3477" s="50">
        <v>0</v>
      </c>
      <c r="L3477" s="50">
        <v>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21"/>
        <v>649.6</v>
      </c>
      <c r="Y3477" s="51">
        <f t="shared" si="422"/>
        <v>0</v>
      </c>
      <c r="Z3477" s="51">
        <f t="shared" si="423"/>
        <v>0</v>
      </c>
      <c r="AA3477" s="51">
        <f t="shared" si="424"/>
        <v>0</v>
      </c>
      <c r="AB3477" s="51">
        <f t="shared" si="425"/>
        <v>0</v>
      </c>
      <c r="AC3477" s="52">
        <f t="shared" si="426"/>
        <v>649.6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25</v>
      </c>
      <c r="K3478" s="50">
        <v>0</v>
      </c>
      <c r="L3478" s="50">
        <v>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21"/>
        <v>649.6</v>
      </c>
      <c r="Y3478" s="51">
        <f t="shared" si="422"/>
        <v>0</v>
      </c>
      <c r="Z3478" s="51">
        <f t="shared" si="423"/>
        <v>0</v>
      </c>
      <c r="AA3478" s="51">
        <f t="shared" si="424"/>
        <v>0</v>
      </c>
      <c r="AB3478" s="51">
        <f t="shared" si="425"/>
        <v>0</v>
      </c>
      <c r="AC3478" s="52">
        <f t="shared" si="426"/>
        <v>649.6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70</v>
      </c>
      <c r="J3479" s="50">
        <v>25</v>
      </c>
      <c r="K3479" s="50">
        <v>100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102.60000000000001</v>
      </c>
      <c r="T3479" s="51">
        <f>(O3479/100)*(K3479*$K$9)</f>
        <v>302.40000000000003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21"/>
        <v>210.60000000000002</v>
      </c>
      <c r="Y3479" s="51">
        <f t="shared" si="422"/>
        <v>518.40000000000009</v>
      </c>
      <c r="Z3479" s="51">
        <f t="shared" si="423"/>
        <v>0</v>
      </c>
      <c r="AA3479" s="51">
        <f t="shared" si="424"/>
        <v>0</v>
      </c>
      <c r="AB3479" s="51">
        <f t="shared" si="425"/>
        <v>0</v>
      </c>
      <c r="AC3479" s="52">
        <f t="shared" si="426"/>
        <v>729</v>
      </c>
      <c r="AD3479" s="53">
        <f>(ROUND(AC3479-AC3473,1)/AC3473)</f>
        <v>0.12222906403940888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70</v>
      </c>
      <c r="J3480" s="50">
        <v>25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102.60000000000001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21"/>
        <v>210.60000000000002</v>
      </c>
      <c r="Y3480" s="51">
        <f t="shared" si="422"/>
        <v>0</v>
      </c>
      <c r="Z3480" s="51">
        <f t="shared" si="423"/>
        <v>518.40000000000009</v>
      </c>
      <c r="AA3480" s="51">
        <f t="shared" si="424"/>
        <v>0</v>
      </c>
      <c r="AB3480" s="51">
        <f t="shared" si="425"/>
        <v>0</v>
      </c>
      <c r="AC3480" s="52">
        <f t="shared" si="426"/>
        <v>729</v>
      </c>
      <c r="AD3480" s="53">
        <f>(ROUND(AC3480-AC3473,1)/AC3473)</f>
        <v>0.12222906403940888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70</v>
      </c>
      <c r="J3481" s="50">
        <v>25</v>
      </c>
      <c r="K3481" s="50">
        <v>0</v>
      </c>
      <c r="L3481" s="50">
        <v>100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</f>
        <v>102.60000000000001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302.40000000000003</v>
      </c>
      <c r="W3481" s="51">
        <f>(R3481/100)*(K3481*$K$11)+(R3481/100)*(L3481*$L$11)</f>
        <v>0</v>
      </c>
      <c r="X3481" s="51">
        <f t="shared" si="421"/>
        <v>210.60000000000002</v>
      </c>
      <c r="Y3481" s="51">
        <f t="shared" si="422"/>
        <v>0</v>
      </c>
      <c r="Z3481" s="51">
        <f t="shared" si="423"/>
        <v>0</v>
      </c>
      <c r="AA3481" s="51">
        <f t="shared" si="424"/>
        <v>518.40000000000009</v>
      </c>
      <c r="AB3481" s="51">
        <f t="shared" si="425"/>
        <v>0</v>
      </c>
      <c r="AC3481" s="52">
        <f t="shared" si="426"/>
        <v>729</v>
      </c>
      <c r="AD3481" s="53">
        <f>(ROUND(AC3481-AC3473,1)/AC3473)</f>
        <v>0.12222906403940888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70</v>
      </c>
      <c r="J3482" s="50">
        <v>25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</f>
        <v>102.60000000000001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21"/>
        <v>210.60000000000002</v>
      </c>
      <c r="Y3482" s="51">
        <f t="shared" si="422"/>
        <v>0</v>
      </c>
      <c r="Z3482" s="51">
        <f t="shared" si="423"/>
        <v>0</v>
      </c>
      <c r="AA3482" s="51">
        <f t="shared" si="424"/>
        <v>0</v>
      </c>
      <c r="AB3482" s="51">
        <f t="shared" si="425"/>
        <v>518.40000000000009</v>
      </c>
      <c r="AC3482" s="52">
        <f t="shared" si="426"/>
        <v>729</v>
      </c>
      <c r="AD3482" s="53">
        <f>(ROUND(AC3482-AC3473,1)/AC3473)</f>
        <v>0.12222906403940888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125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540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21"/>
        <v>756</v>
      </c>
      <c r="Y3483" s="51">
        <f t="shared" si="422"/>
        <v>0</v>
      </c>
      <c r="Z3483" s="51">
        <f t="shared" si="423"/>
        <v>0</v>
      </c>
      <c r="AA3483" s="51">
        <f t="shared" si="424"/>
        <v>0</v>
      </c>
      <c r="AB3483" s="51">
        <f t="shared" si="425"/>
        <v>0</v>
      </c>
      <c r="AC3483" s="52">
        <f t="shared" si="426"/>
        <v>756</v>
      </c>
      <c r="AD3483" s="53">
        <f>(ROUND(AC3483-AC3473,1)/AC3473)</f>
        <v>0.16379310344827586</v>
      </c>
      <c r="AE3483" s="44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25</v>
      </c>
      <c r="K3484" s="50">
        <v>77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537.84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21"/>
        <v>753.84</v>
      </c>
      <c r="Y3484" s="51">
        <f t="shared" si="422"/>
        <v>0</v>
      </c>
      <c r="Z3484" s="51">
        <f t="shared" si="423"/>
        <v>0</v>
      </c>
      <c r="AA3484" s="51">
        <f t="shared" si="424"/>
        <v>0</v>
      </c>
      <c r="AB3484" s="51">
        <f t="shared" si="425"/>
        <v>0</v>
      </c>
      <c r="AC3484" s="52">
        <f t="shared" si="426"/>
        <v>753.8</v>
      </c>
      <c r="AD3484" s="53">
        <f>(ROUND(AC3484-AC3473,1)/AC3473)</f>
        <v>0.1604064039408867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25</v>
      </c>
      <c r="K3485" s="50">
        <v>0</v>
      </c>
      <c r="L3485" s="50">
        <v>77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537.84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21"/>
        <v>753.84</v>
      </c>
      <c r="Y3485" s="51">
        <f t="shared" si="422"/>
        <v>0</v>
      </c>
      <c r="Z3485" s="51">
        <f t="shared" si="423"/>
        <v>0</v>
      </c>
      <c r="AA3485" s="51">
        <f t="shared" si="424"/>
        <v>0</v>
      </c>
      <c r="AB3485" s="51">
        <f t="shared" si="425"/>
        <v>0</v>
      </c>
      <c r="AC3485" s="52">
        <f t="shared" si="426"/>
        <v>753.8</v>
      </c>
      <c r="AD3485" s="53">
        <f>(ROUND(AC3485-AC3473,1)/AC3473)</f>
        <v>0.1604064039408867</v>
      </c>
      <c r="AE3485" s="44" t="s">
        <v>28</v>
      </c>
      <c r="AF3485" s="45"/>
    </row>
    <row r="3486" spans="1:32" x14ac:dyDescent="0.25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63</v>
      </c>
      <c r="K3486" s="50">
        <v>0</v>
      </c>
      <c r="L3486" s="50">
        <v>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491.40000000000009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21"/>
        <v>707.40000000000009</v>
      </c>
      <c r="Y3486" s="51">
        <f t="shared" si="422"/>
        <v>0</v>
      </c>
      <c r="Z3486" s="51">
        <f t="shared" si="423"/>
        <v>0</v>
      </c>
      <c r="AA3486" s="51">
        <f t="shared" si="424"/>
        <v>0</v>
      </c>
      <c r="AB3486" s="51">
        <f t="shared" si="425"/>
        <v>0</v>
      </c>
      <c r="AC3486" s="52">
        <f t="shared" si="426"/>
        <v>707.4</v>
      </c>
      <c r="AD3486" s="53">
        <f>(ROUND(AC3486-AC3473,1)/AC3473)</f>
        <v>8.8977832512315266E-2</v>
      </c>
      <c r="AE3486" s="44"/>
      <c r="AF3486" s="45"/>
    </row>
    <row r="3487" spans="1:32" x14ac:dyDescent="0.25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95</v>
      </c>
      <c r="J3487" s="50">
        <v>25</v>
      </c>
      <c r="K3487" s="50">
        <v>0</v>
      </c>
      <c r="L3487" s="50">
        <v>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567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21"/>
        <v>783</v>
      </c>
      <c r="Y3487" s="51">
        <f t="shared" si="422"/>
        <v>0</v>
      </c>
      <c r="Z3487" s="51">
        <f t="shared" si="423"/>
        <v>0</v>
      </c>
      <c r="AA3487" s="51">
        <f t="shared" si="424"/>
        <v>0</v>
      </c>
      <c r="AB3487" s="51">
        <f t="shared" si="425"/>
        <v>0</v>
      </c>
      <c r="AC3487" s="52">
        <f t="shared" si="426"/>
        <v>783</v>
      </c>
      <c r="AD3487" s="53">
        <f>(ROUND(AC3487-AC3473,1)/AC3473)</f>
        <v>0.20535714285714285</v>
      </c>
      <c r="AE3487" s="44"/>
      <c r="AF3487" s="45"/>
    </row>
    <row r="3488" spans="1:32" x14ac:dyDescent="0.25">
      <c r="A3488" s="54" t="s">
        <v>19</v>
      </c>
      <c r="B3488" s="60" t="s">
        <v>290</v>
      </c>
      <c r="C3488" s="38" t="s">
        <v>50</v>
      </c>
      <c r="D3488" s="39">
        <v>155</v>
      </c>
      <c r="E3488" s="39">
        <v>0</v>
      </c>
      <c r="F3488" s="39">
        <v>0</v>
      </c>
      <c r="G3488" s="39">
        <v>0</v>
      </c>
      <c r="H3488" s="39">
        <v>0</v>
      </c>
      <c r="I3488" s="40">
        <v>20</v>
      </c>
      <c r="J3488" s="40">
        <v>40</v>
      </c>
      <c r="K3488" s="40">
        <v>0</v>
      </c>
      <c r="L3488" s="40">
        <v>40</v>
      </c>
      <c r="M3488" s="40">
        <v>0</v>
      </c>
      <c r="N3488" s="41">
        <f>D3488*$D$3</f>
        <v>217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434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21"/>
        <v>651</v>
      </c>
      <c r="Y3488" s="41">
        <f t="shared" si="422"/>
        <v>0</v>
      </c>
      <c r="Z3488" s="41">
        <f t="shared" si="423"/>
        <v>0</v>
      </c>
      <c r="AA3488" s="41">
        <f t="shared" si="424"/>
        <v>0</v>
      </c>
      <c r="AB3488" s="41">
        <f t="shared" si="425"/>
        <v>0</v>
      </c>
      <c r="AC3488" s="42">
        <f t="shared" si="426"/>
        <v>651</v>
      </c>
      <c r="AD3488" s="43" t="s">
        <v>16</v>
      </c>
      <c r="AE3488" s="44"/>
      <c r="AF3488" s="45"/>
    </row>
    <row r="3489" spans="1:32" x14ac:dyDescent="0.25">
      <c r="A3489" s="46" t="s">
        <v>29</v>
      </c>
      <c r="B3489" s="61">
        <v>25</v>
      </c>
      <c r="C3489" s="48" t="s">
        <v>5</v>
      </c>
      <c r="D3489" s="49">
        <v>155</v>
      </c>
      <c r="E3489" s="49">
        <v>0</v>
      </c>
      <c r="F3489" s="49">
        <v>0</v>
      </c>
      <c r="G3489" s="49">
        <v>0</v>
      </c>
      <c r="H3489" s="49">
        <v>0</v>
      </c>
      <c r="I3489" s="50">
        <v>40</v>
      </c>
      <c r="J3489" s="50">
        <v>60</v>
      </c>
      <c r="K3489" s="50">
        <v>0</v>
      </c>
      <c r="L3489" s="50">
        <v>40</v>
      </c>
      <c r="M3489" s="50">
        <v>0</v>
      </c>
      <c r="N3489" s="51">
        <f>D3489*$D$4</f>
        <v>209.25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585.89999999999986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ref="X3489:X3552" si="427">N3489+S3489</f>
        <v>795.14999999999986</v>
      </c>
      <c r="Y3489" s="51">
        <f t="shared" ref="Y3489:Y3552" si="428">O3489+T3489</f>
        <v>0</v>
      </c>
      <c r="Z3489" s="51">
        <f t="shared" ref="Z3489:Z3552" si="429">P3489+U3489</f>
        <v>0</v>
      </c>
      <c r="AA3489" s="51">
        <f t="shared" ref="AA3489:AA3552" si="430">Q3489+V3489</f>
        <v>0</v>
      </c>
      <c r="AB3489" s="51">
        <f t="shared" ref="AB3489:AB3552" si="431">R3489+W3489</f>
        <v>0</v>
      </c>
      <c r="AC3489" s="52">
        <f t="shared" ref="AC3489:AC3552" si="432">ROUND(X3489+Y3489+Z3489+AA3489+AB3489,1)</f>
        <v>795.2</v>
      </c>
      <c r="AD3489" s="53">
        <f>(ROUND(AC3489-AC3488,1)/AC3488)</f>
        <v>0.22150537634408601</v>
      </c>
      <c r="AE3489" s="44"/>
      <c r="AF3489" s="45"/>
    </row>
    <row r="3490" spans="1:32" x14ac:dyDescent="0.25">
      <c r="A3490" s="46" t="s">
        <v>30</v>
      </c>
      <c r="B3490" s="61">
        <v>0</v>
      </c>
      <c r="C3490" s="48" t="s">
        <v>6</v>
      </c>
      <c r="D3490" s="49">
        <v>155</v>
      </c>
      <c r="E3490" s="49">
        <v>0</v>
      </c>
      <c r="F3490" s="49">
        <v>0</v>
      </c>
      <c r="G3490" s="49">
        <v>0</v>
      </c>
      <c r="H3490" s="49">
        <v>0</v>
      </c>
      <c r="I3490" s="50">
        <v>20</v>
      </c>
      <c r="J3490" s="50">
        <v>40</v>
      </c>
      <c r="K3490" s="50">
        <v>0</v>
      </c>
      <c r="L3490" s="50">
        <v>40</v>
      </c>
      <c r="M3490" s="50">
        <v>0</v>
      </c>
      <c r="N3490" s="51">
        <f>D3490*$D$5</f>
        <v>217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434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27"/>
        <v>651</v>
      </c>
      <c r="Y3490" s="51">
        <f t="shared" si="428"/>
        <v>0</v>
      </c>
      <c r="Z3490" s="51">
        <f t="shared" si="429"/>
        <v>0</v>
      </c>
      <c r="AA3490" s="51">
        <f t="shared" si="430"/>
        <v>0</v>
      </c>
      <c r="AB3490" s="51">
        <f t="shared" si="431"/>
        <v>0</v>
      </c>
      <c r="AC3490" s="52">
        <f t="shared" si="432"/>
        <v>651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0</v>
      </c>
      <c r="C3491" s="48" t="s">
        <v>7</v>
      </c>
      <c r="D3491" s="49">
        <v>155</v>
      </c>
      <c r="E3491" s="49">
        <v>0</v>
      </c>
      <c r="F3491" s="49">
        <v>0</v>
      </c>
      <c r="G3491" s="49">
        <v>0</v>
      </c>
      <c r="H3491" s="49">
        <v>0</v>
      </c>
      <c r="I3491" s="50">
        <v>20</v>
      </c>
      <c r="J3491" s="50">
        <v>40</v>
      </c>
      <c r="K3491" s="50">
        <v>0</v>
      </c>
      <c r="L3491" s="50">
        <v>40</v>
      </c>
      <c r="M3491" s="50">
        <v>0</v>
      </c>
      <c r="N3491" s="51">
        <f>D3491*$D$6</f>
        <v>217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434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27"/>
        <v>651</v>
      </c>
      <c r="Y3491" s="51">
        <f t="shared" si="428"/>
        <v>0</v>
      </c>
      <c r="Z3491" s="51">
        <f t="shared" si="429"/>
        <v>0</v>
      </c>
      <c r="AA3491" s="51">
        <f t="shared" si="430"/>
        <v>0</v>
      </c>
      <c r="AB3491" s="51">
        <f t="shared" si="431"/>
        <v>0</v>
      </c>
      <c r="AC3491" s="52">
        <f t="shared" si="432"/>
        <v>651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32</v>
      </c>
      <c r="C3492" s="48" t="s">
        <v>8</v>
      </c>
      <c r="D3492" s="49">
        <v>155</v>
      </c>
      <c r="E3492" s="49">
        <v>0</v>
      </c>
      <c r="F3492" s="49">
        <v>0</v>
      </c>
      <c r="G3492" s="49">
        <v>0</v>
      </c>
      <c r="H3492" s="49">
        <v>0</v>
      </c>
      <c r="I3492" s="50">
        <v>20</v>
      </c>
      <c r="J3492" s="50">
        <v>40</v>
      </c>
      <c r="K3492" s="50">
        <v>0</v>
      </c>
      <c r="L3492" s="50">
        <v>40</v>
      </c>
      <c r="M3492" s="50">
        <v>0</v>
      </c>
      <c r="N3492" s="51">
        <f>D3492*$D$7</f>
        <v>217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434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27"/>
        <v>651</v>
      </c>
      <c r="Y3492" s="51">
        <f t="shared" si="428"/>
        <v>0</v>
      </c>
      <c r="Z3492" s="51">
        <f t="shared" si="429"/>
        <v>0</v>
      </c>
      <c r="AA3492" s="51">
        <f t="shared" si="430"/>
        <v>0</v>
      </c>
      <c r="AB3492" s="51">
        <f t="shared" si="431"/>
        <v>0</v>
      </c>
      <c r="AC3492" s="52">
        <f t="shared" si="432"/>
        <v>651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155</v>
      </c>
      <c r="E3493" s="49">
        <v>0</v>
      </c>
      <c r="F3493" s="49">
        <v>0</v>
      </c>
      <c r="G3493" s="49">
        <v>0</v>
      </c>
      <c r="H3493" s="49">
        <v>0</v>
      </c>
      <c r="I3493" s="50">
        <v>20</v>
      </c>
      <c r="J3493" s="50">
        <v>40</v>
      </c>
      <c r="K3493" s="50">
        <v>0</v>
      </c>
      <c r="L3493" s="50">
        <v>40</v>
      </c>
      <c r="M3493" s="50">
        <v>0</v>
      </c>
      <c r="N3493" s="51">
        <f>D3493*$D$8</f>
        <v>217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434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27"/>
        <v>651</v>
      </c>
      <c r="Y3493" s="51">
        <f t="shared" si="428"/>
        <v>0</v>
      </c>
      <c r="Z3493" s="51">
        <f t="shared" si="429"/>
        <v>0</v>
      </c>
      <c r="AA3493" s="51">
        <f t="shared" si="430"/>
        <v>0</v>
      </c>
      <c r="AB3493" s="51">
        <f t="shared" si="431"/>
        <v>0</v>
      </c>
      <c r="AC3493" s="52">
        <f t="shared" si="432"/>
        <v>651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78</v>
      </c>
      <c r="E3494" s="49">
        <v>155</v>
      </c>
      <c r="F3494" s="49">
        <v>0</v>
      </c>
      <c r="G3494" s="49">
        <v>0</v>
      </c>
      <c r="H3494" s="49">
        <v>0</v>
      </c>
      <c r="I3494" s="50">
        <v>20</v>
      </c>
      <c r="J3494" s="50">
        <v>40</v>
      </c>
      <c r="K3494" s="50">
        <v>120</v>
      </c>
      <c r="L3494" s="50">
        <v>0</v>
      </c>
      <c r="M3494" s="50">
        <v>0</v>
      </c>
      <c r="N3494" s="51">
        <f>D3494*$D$9</f>
        <v>105.30000000000001</v>
      </c>
      <c r="O3494" s="51">
        <f>E3494*$E$9</f>
        <v>209.25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63.180000000000007</v>
      </c>
      <c r="T3494" s="51">
        <f>(O3494/100)*(K3494*$K$9)</f>
        <v>351.53999999999996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27"/>
        <v>168.48000000000002</v>
      </c>
      <c r="Y3494" s="51">
        <f t="shared" si="428"/>
        <v>560.79</v>
      </c>
      <c r="Z3494" s="51">
        <f t="shared" si="429"/>
        <v>0</v>
      </c>
      <c r="AA3494" s="51">
        <f t="shared" si="430"/>
        <v>0</v>
      </c>
      <c r="AB3494" s="51">
        <f t="shared" si="431"/>
        <v>0</v>
      </c>
      <c r="AC3494" s="52">
        <f t="shared" si="432"/>
        <v>729.3</v>
      </c>
      <c r="AD3494" s="53">
        <f>(ROUND(AC3494-AC3488,1)/AC3488)</f>
        <v>0.12027649769585252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78</v>
      </c>
      <c r="E3495" s="49">
        <v>0</v>
      </c>
      <c r="F3495" s="49">
        <v>155</v>
      </c>
      <c r="G3495" s="49">
        <v>0</v>
      </c>
      <c r="H3495" s="49">
        <v>0</v>
      </c>
      <c r="I3495" s="50">
        <v>20</v>
      </c>
      <c r="J3495" s="50">
        <v>40</v>
      </c>
      <c r="K3495" s="50">
        <v>50</v>
      </c>
      <c r="L3495" s="50">
        <v>50</v>
      </c>
      <c r="M3495" s="50">
        <v>0</v>
      </c>
      <c r="N3495" s="51">
        <f>D3495*$D$10</f>
        <v>105.30000000000001</v>
      </c>
      <c r="O3495" s="51">
        <f>E3495*$E$10</f>
        <v>0</v>
      </c>
      <c r="P3495" s="51">
        <f>F3495*$F$10</f>
        <v>209.25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136.89000000000001</v>
      </c>
      <c r="T3495" s="51">
        <f>(O3495/100)*(K3495*$J$10)</f>
        <v>0</v>
      </c>
      <c r="U3495" s="51">
        <f>(P3495/100)*(K3495*$K$10)+(P3495/100)*(L3495*$L$10)</f>
        <v>292.95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27"/>
        <v>242.19000000000003</v>
      </c>
      <c r="Y3495" s="51">
        <f t="shared" si="428"/>
        <v>0</v>
      </c>
      <c r="Z3495" s="51">
        <f t="shared" si="429"/>
        <v>502.2</v>
      </c>
      <c r="AA3495" s="51">
        <f t="shared" si="430"/>
        <v>0</v>
      </c>
      <c r="AB3495" s="51">
        <f t="shared" si="431"/>
        <v>0</v>
      </c>
      <c r="AC3495" s="52">
        <f t="shared" si="432"/>
        <v>744.4</v>
      </c>
      <c r="AD3495" s="53">
        <f>(ROUND(AC3495-AC3488,1)/AC3488)</f>
        <v>0.1434715821812596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78</v>
      </c>
      <c r="E3496" s="49">
        <v>0</v>
      </c>
      <c r="F3496" s="49">
        <v>0</v>
      </c>
      <c r="G3496" s="49">
        <v>155</v>
      </c>
      <c r="H3496" s="49">
        <v>0</v>
      </c>
      <c r="I3496" s="50">
        <v>20</v>
      </c>
      <c r="J3496" s="50">
        <v>40</v>
      </c>
      <c r="K3496" s="50">
        <v>0</v>
      </c>
      <c r="L3496" s="50">
        <v>80</v>
      </c>
      <c r="M3496" s="50">
        <v>0</v>
      </c>
      <c r="N3496" s="51">
        <f>D3496*$D$11</f>
        <v>105.30000000000001</v>
      </c>
      <c r="O3496" s="51">
        <f>E3496*$E$11</f>
        <v>0</v>
      </c>
      <c r="P3496" s="51">
        <f>F3496*$F$11</f>
        <v>0</v>
      </c>
      <c r="Q3496" s="51">
        <f>G3496*$G$11</f>
        <v>209.25</v>
      </c>
      <c r="R3496" s="51">
        <f>H3496*$H$11</f>
        <v>0</v>
      </c>
      <c r="S3496" s="51">
        <f>(N3496/100)*(I3496*$I$11)+(N3496/100)*(J3496*$J$11)+(N3496/100)*(L3496*$L$11)</f>
        <v>181.11600000000004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234.35999999999999</v>
      </c>
      <c r="W3496" s="51">
        <f>(R3496/100)*(K3496*$K$11)+(R3496/100)*(L3496*$L$11)</f>
        <v>0</v>
      </c>
      <c r="X3496" s="51">
        <f t="shared" si="427"/>
        <v>286.41600000000005</v>
      </c>
      <c r="Y3496" s="51">
        <f t="shared" si="428"/>
        <v>0</v>
      </c>
      <c r="Z3496" s="51">
        <f t="shared" si="429"/>
        <v>0</v>
      </c>
      <c r="AA3496" s="51">
        <f t="shared" si="430"/>
        <v>443.61</v>
      </c>
      <c r="AB3496" s="51">
        <f t="shared" si="431"/>
        <v>0</v>
      </c>
      <c r="AC3496" s="52">
        <f t="shared" si="432"/>
        <v>730</v>
      </c>
      <c r="AD3496" s="53">
        <f>(ROUND(AC3496-AC3488,1)/AC3488)</f>
        <v>0.12135176651305683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78</v>
      </c>
      <c r="E3497" s="49">
        <v>0</v>
      </c>
      <c r="F3497" s="49">
        <v>0</v>
      </c>
      <c r="G3497" s="49">
        <v>0</v>
      </c>
      <c r="H3497" s="49">
        <v>155</v>
      </c>
      <c r="I3497" s="50">
        <v>20</v>
      </c>
      <c r="J3497" s="50">
        <v>40</v>
      </c>
      <c r="K3497" s="50">
        <v>50</v>
      </c>
      <c r="L3497" s="50">
        <v>50</v>
      </c>
      <c r="M3497" s="50">
        <v>0</v>
      </c>
      <c r="N3497" s="51">
        <f>D3497*$D$12</f>
        <v>105.30000000000001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209.25</v>
      </c>
      <c r="S3497" s="51">
        <f>(N3497/100)*(I3497*$I$12)+(N3497/100)*(J3497*$J$12)+(N3497/100)*(L3497*$L$12)</f>
        <v>136.89000000000001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292.95</v>
      </c>
      <c r="X3497" s="51">
        <f t="shared" si="427"/>
        <v>242.19000000000003</v>
      </c>
      <c r="Y3497" s="51">
        <f t="shared" si="428"/>
        <v>0</v>
      </c>
      <c r="Z3497" s="51">
        <f t="shared" si="429"/>
        <v>0</v>
      </c>
      <c r="AA3497" s="51">
        <f t="shared" si="430"/>
        <v>0</v>
      </c>
      <c r="AB3497" s="51">
        <f t="shared" si="431"/>
        <v>502.2</v>
      </c>
      <c r="AC3497" s="52">
        <f t="shared" si="432"/>
        <v>744.4</v>
      </c>
      <c r="AD3497" s="53">
        <f>(ROUND(AC3497-AC3488,1)/AC3488)</f>
        <v>0.1434715821812596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155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135</v>
      </c>
      <c r="N3498" s="51">
        <f>D3498*$D$13</f>
        <v>209.25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564.97499999999991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27"/>
        <v>774.22499999999991</v>
      </c>
      <c r="Y3498" s="51">
        <f t="shared" si="428"/>
        <v>0</v>
      </c>
      <c r="Z3498" s="51">
        <f t="shared" si="429"/>
        <v>0</v>
      </c>
      <c r="AA3498" s="51">
        <f t="shared" si="430"/>
        <v>0</v>
      </c>
      <c r="AB3498" s="51">
        <f t="shared" si="431"/>
        <v>0</v>
      </c>
      <c r="AC3498" s="52">
        <f t="shared" si="432"/>
        <v>774.2</v>
      </c>
      <c r="AD3498" s="53">
        <f>(ROUND(AC3498-AC3488,1)/AC3488)</f>
        <v>0.18924731182795698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155</v>
      </c>
      <c r="E3499" s="49">
        <v>0</v>
      </c>
      <c r="F3499" s="49">
        <v>0</v>
      </c>
      <c r="G3499" s="49">
        <v>0</v>
      </c>
      <c r="H3499" s="49">
        <v>0</v>
      </c>
      <c r="I3499" s="50">
        <v>20</v>
      </c>
      <c r="J3499" s="50">
        <v>40</v>
      </c>
      <c r="K3499" s="50">
        <v>100</v>
      </c>
      <c r="L3499" s="50">
        <v>0</v>
      </c>
      <c r="M3499" s="50">
        <v>0</v>
      </c>
      <c r="N3499" s="51">
        <f>D3499*$D$14</f>
        <v>209.25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544.04999999999995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27"/>
        <v>753.3</v>
      </c>
      <c r="Y3499" s="51">
        <f t="shared" si="428"/>
        <v>0</v>
      </c>
      <c r="Z3499" s="51">
        <f t="shared" si="429"/>
        <v>0</v>
      </c>
      <c r="AA3499" s="51">
        <f t="shared" si="430"/>
        <v>0</v>
      </c>
      <c r="AB3499" s="51">
        <f t="shared" si="431"/>
        <v>0</v>
      </c>
      <c r="AC3499" s="52">
        <f t="shared" si="432"/>
        <v>753.3</v>
      </c>
      <c r="AD3499" s="53">
        <f>(ROUND(AC3499-AC3488,1)/AC3488)</f>
        <v>0.15714285714285714</v>
      </c>
      <c r="AE3499" s="44"/>
      <c r="AF3499" s="15"/>
    </row>
    <row r="3500" spans="1:32" x14ac:dyDescent="0.25">
      <c r="A3500" s="46"/>
      <c r="B3500" s="61"/>
      <c r="C3500" s="48" t="s">
        <v>16</v>
      </c>
      <c r="D3500" s="49">
        <v>155</v>
      </c>
      <c r="E3500" s="49">
        <v>0</v>
      </c>
      <c r="F3500" s="49">
        <v>0</v>
      </c>
      <c r="G3500" s="49">
        <v>0</v>
      </c>
      <c r="H3500" s="49">
        <v>0</v>
      </c>
      <c r="I3500" s="50">
        <v>20</v>
      </c>
      <c r="J3500" s="50">
        <v>40</v>
      </c>
      <c r="K3500" s="50">
        <v>0</v>
      </c>
      <c r="L3500" s="50">
        <v>120</v>
      </c>
      <c r="M3500" s="50">
        <v>0</v>
      </c>
      <c r="N3500" s="51">
        <f>D3500*$D$15</f>
        <v>209.25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627.74999999999989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27"/>
        <v>836.99999999999989</v>
      </c>
      <c r="Y3500" s="51">
        <f t="shared" si="428"/>
        <v>0</v>
      </c>
      <c r="Z3500" s="51">
        <f t="shared" si="429"/>
        <v>0</v>
      </c>
      <c r="AA3500" s="51">
        <f t="shared" si="430"/>
        <v>0</v>
      </c>
      <c r="AB3500" s="51">
        <f t="shared" si="431"/>
        <v>0</v>
      </c>
      <c r="AC3500" s="52">
        <f t="shared" si="432"/>
        <v>837</v>
      </c>
      <c r="AD3500" s="53">
        <f>(ROUND(AC3500-AC3488,1)/AC3488)</f>
        <v>0.2857142857142857</v>
      </c>
      <c r="AE3500" s="44" t="s">
        <v>28</v>
      </c>
      <c r="AF3500" s="45"/>
    </row>
    <row r="3501" spans="1:32" x14ac:dyDescent="0.25">
      <c r="A3501" s="46"/>
      <c r="B3501" s="61"/>
      <c r="C3501" s="48" t="s">
        <v>17</v>
      </c>
      <c r="D3501" s="49">
        <v>155</v>
      </c>
      <c r="E3501" s="49">
        <v>0</v>
      </c>
      <c r="F3501" s="49">
        <v>0</v>
      </c>
      <c r="G3501" s="49">
        <v>0</v>
      </c>
      <c r="H3501" s="49">
        <v>0</v>
      </c>
      <c r="I3501" s="50">
        <v>20</v>
      </c>
      <c r="J3501" s="50">
        <v>85</v>
      </c>
      <c r="K3501" s="50">
        <v>0</v>
      </c>
      <c r="L3501" s="50">
        <v>40</v>
      </c>
      <c r="M3501" s="50">
        <v>0</v>
      </c>
      <c r="N3501" s="51">
        <f>D3501*$D$16</f>
        <v>209.25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570.20624999999995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27"/>
        <v>779.45624999999995</v>
      </c>
      <c r="Y3501" s="51">
        <f t="shared" si="428"/>
        <v>0</v>
      </c>
      <c r="Z3501" s="51">
        <f t="shared" si="429"/>
        <v>0</v>
      </c>
      <c r="AA3501" s="51">
        <f t="shared" si="430"/>
        <v>0</v>
      </c>
      <c r="AB3501" s="51">
        <f t="shared" si="431"/>
        <v>0</v>
      </c>
      <c r="AC3501" s="52">
        <f t="shared" si="432"/>
        <v>779.5</v>
      </c>
      <c r="AD3501" s="53">
        <f>(ROUND(AC3501-AC3488,1)/AC3488)</f>
        <v>0.19738863287250383</v>
      </c>
      <c r="AE3501" s="44"/>
      <c r="AF3501" s="45"/>
    </row>
    <row r="3502" spans="1:32" x14ac:dyDescent="0.25">
      <c r="A3502" s="46"/>
      <c r="B3502" s="61"/>
      <c r="C3502" s="48" t="s">
        <v>18</v>
      </c>
      <c r="D3502" s="49">
        <v>155</v>
      </c>
      <c r="E3502" s="49">
        <v>0</v>
      </c>
      <c r="F3502" s="49">
        <v>0</v>
      </c>
      <c r="G3502" s="49">
        <v>0</v>
      </c>
      <c r="H3502" s="49">
        <v>0</v>
      </c>
      <c r="I3502" s="50">
        <v>65</v>
      </c>
      <c r="J3502" s="50">
        <v>40</v>
      </c>
      <c r="K3502" s="50">
        <v>0</v>
      </c>
      <c r="L3502" s="50">
        <v>40</v>
      </c>
      <c r="M3502" s="50">
        <v>0</v>
      </c>
      <c r="N3502" s="51">
        <f>D3502*$D$17</f>
        <v>209.25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507.43124999999992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27"/>
        <v>716.68124999999986</v>
      </c>
      <c r="Y3502" s="51">
        <f t="shared" si="428"/>
        <v>0</v>
      </c>
      <c r="Z3502" s="51">
        <f t="shared" si="429"/>
        <v>0</v>
      </c>
      <c r="AA3502" s="51">
        <f t="shared" si="430"/>
        <v>0</v>
      </c>
      <c r="AB3502" s="51">
        <f t="shared" si="431"/>
        <v>0</v>
      </c>
      <c r="AC3502" s="52">
        <f t="shared" si="432"/>
        <v>716.7</v>
      </c>
      <c r="AD3502" s="53">
        <f>(ROUND(AC3502-AC3488,1)/AC3488)</f>
        <v>0.10092165898617513</v>
      </c>
      <c r="AE3502" s="44"/>
      <c r="AF3502" s="45"/>
    </row>
    <row r="3503" spans="1:32" x14ac:dyDescent="0.25">
      <c r="A3503" s="54" t="s">
        <v>19</v>
      </c>
      <c r="B3503" s="58" t="s">
        <v>291</v>
      </c>
      <c r="C3503" s="38" t="s">
        <v>50</v>
      </c>
      <c r="D3503" s="39">
        <v>160</v>
      </c>
      <c r="E3503" s="39">
        <v>0</v>
      </c>
      <c r="F3503" s="39">
        <v>0</v>
      </c>
      <c r="G3503" s="39">
        <v>0</v>
      </c>
      <c r="H3503" s="39">
        <v>0</v>
      </c>
      <c r="I3503" s="40">
        <v>40</v>
      </c>
      <c r="J3503" s="40">
        <v>15</v>
      </c>
      <c r="K3503" s="40">
        <v>0</v>
      </c>
      <c r="L3503" s="40">
        <v>40</v>
      </c>
      <c r="M3503" s="40">
        <v>0</v>
      </c>
      <c r="N3503" s="41">
        <f>D3503*$D$3</f>
        <v>224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(N3503/100)*(I3503*$I$3)+(N3503/100)*(J3503*$J$3)+(N3503/100)*(L3503*$L$3)</f>
        <v>425.6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27"/>
        <v>649.6</v>
      </c>
      <c r="Y3503" s="41">
        <f t="shared" si="428"/>
        <v>0</v>
      </c>
      <c r="Z3503" s="41">
        <f t="shared" si="429"/>
        <v>0</v>
      </c>
      <c r="AA3503" s="41">
        <f t="shared" si="430"/>
        <v>0</v>
      </c>
      <c r="AB3503" s="41">
        <f t="shared" si="431"/>
        <v>0</v>
      </c>
      <c r="AC3503" s="42">
        <f t="shared" si="432"/>
        <v>649.6</v>
      </c>
      <c r="AD3503" s="43" t="s">
        <v>16</v>
      </c>
      <c r="AE3503" s="44"/>
      <c r="AF3503" s="45"/>
    </row>
    <row r="3504" spans="1:32" x14ac:dyDescent="0.25">
      <c r="A3504" s="46" t="s">
        <v>29</v>
      </c>
      <c r="B3504" s="59">
        <v>22</v>
      </c>
      <c r="C3504" s="48" t="s">
        <v>5</v>
      </c>
      <c r="D3504" s="49">
        <v>160</v>
      </c>
      <c r="E3504" s="49">
        <v>0</v>
      </c>
      <c r="F3504" s="49">
        <v>0</v>
      </c>
      <c r="G3504" s="49">
        <v>0</v>
      </c>
      <c r="H3504" s="49">
        <v>0</v>
      </c>
      <c r="I3504" s="50">
        <v>50</v>
      </c>
      <c r="J3504" s="50">
        <v>30</v>
      </c>
      <c r="K3504" s="50">
        <v>0</v>
      </c>
      <c r="L3504" s="50">
        <v>40</v>
      </c>
      <c r="M3504" s="50">
        <v>0</v>
      </c>
      <c r="N3504" s="51">
        <f>D3504*$D$4</f>
        <v>216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(N3504/100)*(I3504*$I$4)+(N3504/100)*(J3504*$J$4)+(N3504/100)*(L3504*$L$4)</f>
        <v>518.40000000000009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27"/>
        <v>734.40000000000009</v>
      </c>
      <c r="Y3504" s="51">
        <f t="shared" si="428"/>
        <v>0</v>
      </c>
      <c r="Z3504" s="51">
        <f t="shared" si="429"/>
        <v>0</v>
      </c>
      <c r="AA3504" s="51">
        <f t="shared" si="430"/>
        <v>0</v>
      </c>
      <c r="AB3504" s="51">
        <f t="shared" si="431"/>
        <v>0</v>
      </c>
      <c r="AC3504" s="52">
        <f t="shared" si="432"/>
        <v>734.4</v>
      </c>
      <c r="AD3504" s="53">
        <f>(ROUND(AC3504-AC3503,1)/AC3503)</f>
        <v>0.13054187192118225</v>
      </c>
      <c r="AE3504" s="44"/>
      <c r="AF3504" s="45"/>
    </row>
    <row r="3505" spans="1:32" x14ac:dyDescent="0.25">
      <c r="A3505" s="46" t="s">
        <v>30</v>
      </c>
      <c r="B3505" s="59">
        <v>14</v>
      </c>
      <c r="C3505" s="48" t="s">
        <v>6</v>
      </c>
      <c r="D3505" s="49">
        <v>160</v>
      </c>
      <c r="E3505" s="49">
        <v>0</v>
      </c>
      <c r="F3505" s="49">
        <v>0</v>
      </c>
      <c r="G3505" s="49">
        <v>0</v>
      </c>
      <c r="H3505" s="49">
        <v>0</v>
      </c>
      <c r="I3505" s="50">
        <v>40</v>
      </c>
      <c r="J3505" s="50">
        <v>15</v>
      </c>
      <c r="K3505" s="50">
        <v>0</v>
      </c>
      <c r="L3505" s="50">
        <v>40</v>
      </c>
      <c r="M3505" s="50">
        <v>0</v>
      </c>
      <c r="N3505" s="51">
        <f>D3505*$D$5</f>
        <v>224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(N3505/100)*(I3505*$I$5)+(N3505/100)*(J3505*$J$5)+(N3505/100)*(L3505*$L$5)</f>
        <v>425.6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27"/>
        <v>649.6</v>
      </c>
      <c r="Y3505" s="51">
        <f t="shared" si="428"/>
        <v>0</v>
      </c>
      <c r="Z3505" s="51">
        <f t="shared" si="429"/>
        <v>0</v>
      </c>
      <c r="AA3505" s="51">
        <f t="shared" si="430"/>
        <v>0</v>
      </c>
      <c r="AB3505" s="51">
        <f t="shared" si="431"/>
        <v>0</v>
      </c>
      <c r="AC3505" s="52">
        <f t="shared" si="432"/>
        <v>649.6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59">
        <v>0</v>
      </c>
      <c r="C3506" s="48" t="s">
        <v>7</v>
      </c>
      <c r="D3506" s="49">
        <v>160</v>
      </c>
      <c r="E3506" s="49">
        <v>0</v>
      </c>
      <c r="F3506" s="49">
        <v>0</v>
      </c>
      <c r="G3506" s="49">
        <v>0</v>
      </c>
      <c r="H3506" s="49">
        <v>0</v>
      </c>
      <c r="I3506" s="50">
        <v>40</v>
      </c>
      <c r="J3506" s="50">
        <v>15</v>
      </c>
      <c r="K3506" s="50">
        <v>0</v>
      </c>
      <c r="L3506" s="50">
        <v>40</v>
      </c>
      <c r="M3506" s="50">
        <v>0</v>
      </c>
      <c r="N3506" s="51">
        <f>D3506*$D$6</f>
        <v>224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(N3506/100)*(I3506*$I$6)+(N3506/100)*(J3506*$J$6)+(N3506/100)*(L3506*$L$6)</f>
        <v>425.6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27"/>
        <v>649.6</v>
      </c>
      <c r="Y3506" s="51">
        <f t="shared" si="428"/>
        <v>0</v>
      </c>
      <c r="Z3506" s="51">
        <f t="shared" si="429"/>
        <v>0</v>
      </c>
      <c r="AA3506" s="51">
        <f t="shared" si="430"/>
        <v>0</v>
      </c>
      <c r="AB3506" s="51">
        <f t="shared" si="431"/>
        <v>0</v>
      </c>
      <c r="AC3506" s="52">
        <f t="shared" si="432"/>
        <v>649.6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59">
        <v>32</v>
      </c>
      <c r="C3507" s="48" t="s">
        <v>8</v>
      </c>
      <c r="D3507" s="49">
        <v>160</v>
      </c>
      <c r="E3507" s="49">
        <v>0</v>
      </c>
      <c r="F3507" s="49">
        <v>0</v>
      </c>
      <c r="G3507" s="49">
        <v>0</v>
      </c>
      <c r="H3507" s="49">
        <v>0</v>
      </c>
      <c r="I3507" s="50">
        <v>40</v>
      </c>
      <c r="J3507" s="50">
        <v>15</v>
      </c>
      <c r="K3507" s="50">
        <v>0</v>
      </c>
      <c r="L3507" s="50">
        <v>40</v>
      </c>
      <c r="M3507" s="50">
        <v>0</v>
      </c>
      <c r="N3507" s="51">
        <f>D3507*$D$7</f>
        <v>224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(N3507/100)*(I3507*$I$7)+(N3507/100)*(J3507*$J$7)+(N3507/100)*(L3507*$L$7)</f>
        <v>425.6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27"/>
        <v>649.6</v>
      </c>
      <c r="Y3507" s="51">
        <f t="shared" si="428"/>
        <v>0</v>
      </c>
      <c r="Z3507" s="51">
        <f t="shared" si="429"/>
        <v>0</v>
      </c>
      <c r="AA3507" s="51">
        <f t="shared" si="430"/>
        <v>0</v>
      </c>
      <c r="AB3507" s="51">
        <f t="shared" si="431"/>
        <v>0</v>
      </c>
      <c r="AC3507" s="52">
        <f t="shared" si="432"/>
        <v>649.6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59"/>
      <c r="C3508" s="48" t="s">
        <v>9</v>
      </c>
      <c r="D3508" s="49">
        <v>160</v>
      </c>
      <c r="E3508" s="49">
        <v>0</v>
      </c>
      <c r="F3508" s="49">
        <v>0</v>
      </c>
      <c r="G3508" s="49">
        <v>0</v>
      </c>
      <c r="H3508" s="49">
        <v>0</v>
      </c>
      <c r="I3508" s="50">
        <v>40</v>
      </c>
      <c r="J3508" s="50">
        <v>15</v>
      </c>
      <c r="K3508" s="50">
        <v>0</v>
      </c>
      <c r="L3508" s="50">
        <v>40</v>
      </c>
      <c r="M3508" s="50">
        <v>0</v>
      </c>
      <c r="N3508" s="51">
        <f>D3508*$D$8</f>
        <v>224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(N3508/100)*(I3508*$I$8)+(N3508/100)*(J3508*$J$8)+(N3508/100)*(L3508*$L$8)</f>
        <v>425.6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27"/>
        <v>649.6</v>
      </c>
      <c r="Y3508" s="51">
        <f t="shared" si="428"/>
        <v>0</v>
      </c>
      <c r="Z3508" s="51">
        <f t="shared" si="429"/>
        <v>0</v>
      </c>
      <c r="AA3508" s="51">
        <f t="shared" si="430"/>
        <v>0</v>
      </c>
      <c r="AB3508" s="51">
        <f t="shared" si="431"/>
        <v>0</v>
      </c>
      <c r="AC3508" s="52">
        <f t="shared" si="432"/>
        <v>649.6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59"/>
      <c r="C3509" s="48" t="s">
        <v>10</v>
      </c>
      <c r="D3509" s="49">
        <v>80</v>
      </c>
      <c r="E3509" s="49">
        <v>160</v>
      </c>
      <c r="F3509" s="49">
        <v>0</v>
      </c>
      <c r="G3509" s="49">
        <v>0</v>
      </c>
      <c r="H3509" s="49">
        <v>0</v>
      </c>
      <c r="I3509" s="50">
        <v>40</v>
      </c>
      <c r="J3509" s="50">
        <v>15</v>
      </c>
      <c r="K3509" s="50">
        <v>120</v>
      </c>
      <c r="L3509" s="50">
        <v>0</v>
      </c>
      <c r="M3509" s="50">
        <v>0</v>
      </c>
      <c r="N3509" s="51">
        <f>D3509*$D$9</f>
        <v>108</v>
      </c>
      <c r="O3509" s="51">
        <f>E3509*$E$9</f>
        <v>216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(N3509/100)*(I3509*$I$9)+(N3509/100)*(J3509*$J$9)+(N3509/100)*(L3509*$L$9)</f>
        <v>59.400000000000006</v>
      </c>
      <c r="T3509" s="51">
        <f>(O3509/100)*(K3509*$K$9)</f>
        <v>362.88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27"/>
        <v>167.4</v>
      </c>
      <c r="Y3509" s="51">
        <f t="shared" si="428"/>
        <v>578.88</v>
      </c>
      <c r="Z3509" s="51">
        <f t="shared" si="429"/>
        <v>0</v>
      </c>
      <c r="AA3509" s="51">
        <f t="shared" si="430"/>
        <v>0</v>
      </c>
      <c r="AB3509" s="51">
        <f t="shared" si="431"/>
        <v>0</v>
      </c>
      <c r="AC3509" s="52">
        <f t="shared" si="432"/>
        <v>746.3</v>
      </c>
      <c r="AD3509" s="53">
        <f>(ROUND(AC3509-AC3503,1)/AC3503)</f>
        <v>0.14886083743842365</v>
      </c>
      <c r="AE3509" s="44"/>
      <c r="AF3509" s="45"/>
    </row>
    <row r="3510" spans="1:32" x14ac:dyDescent="0.25">
      <c r="A3510" s="46" t="s">
        <v>35</v>
      </c>
      <c r="B3510" s="59"/>
      <c r="C3510" s="48" t="s">
        <v>11</v>
      </c>
      <c r="D3510" s="49">
        <v>80</v>
      </c>
      <c r="E3510" s="49">
        <v>0</v>
      </c>
      <c r="F3510" s="49">
        <v>160</v>
      </c>
      <c r="G3510" s="49">
        <v>0</v>
      </c>
      <c r="H3510" s="49">
        <v>0</v>
      </c>
      <c r="I3510" s="50">
        <v>40</v>
      </c>
      <c r="J3510" s="50">
        <v>15</v>
      </c>
      <c r="K3510" s="50">
        <v>50</v>
      </c>
      <c r="L3510" s="50">
        <v>50</v>
      </c>
      <c r="M3510" s="50">
        <v>0</v>
      </c>
      <c r="N3510" s="51">
        <f>D3510*$D$10</f>
        <v>108</v>
      </c>
      <c r="O3510" s="51">
        <f>E3510*$E$10</f>
        <v>0</v>
      </c>
      <c r="P3510" s="51">
        <f>F3510*$F$10</f>
        <v>216</v>
      </c>
      <c r="Q3510" s="51">
        <f>G3510*$G$10</f>
        <v>0</v>
      </c>
      <c r="R3510" s="51">
        <f>H3510*$H$10</f>
        <v>0</v>
      </c>
      <c r="S3510" s="51">
        <f>(N3510/100)*(I3510*$I$10)+(N3510/100)*(J3510*$J$10)+(N3510/100)*(L3510*$L$10)</f>
        <v>135</v>
      </c>
      <c r="T3510" s="51">
        <f>(O3510/100)*(K3510*$J$10)</f>
        <v>0</v>
      </c>
      <c r="U3510" s="51">
        <f>(P3510/100)*(K3510*$K$10)+(P3510/100)*(L3510*$L$10)</f>
        <v>302.40000000000003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27"/>
        <v>243</v>
      </c>
      <c r="Y3510" s="51">
        <f t="shared" si="428"/>
        <v>0</v>
      </c>
      <c r="Z3510" s="51">
        <f t="shared" si="429"/>
        <v>518.40000000000009</v>
      </c>
      <c r="AA3510" s="51">
        <f t="shared" si="430"/>
        <v>0</v>
      </c>
      <c r="AB3510" s="51">
        <f t="shared" si="431"/>
        <v>0</v>
      </c>
      <c r="AC3510" s="52">
        <f t="shared" si="432"/>
        <v>761.4</v>
      </c>
      <c r="AD3510" s="53">
        <f>(ROUND(AC3510-AC3503,1)/AC3503)</f>
        <v>0.17210591133004924</v>
      </c>
      <c r="AE3510" s="44"/>
      <c r="AF3510" s="45"/>
    </row>
    <row r="3511" spans="1:32" x14ac:dyDescent="0.25">
      <c r="A3511" s="46" t="s">
        <v>36</v>
      </c>
      <c r="B3511" s="59"/>
      <c r="C3511" s="48" t="s">
        <v>12</v>
      </c>
      <c r="D3511" s="49">
        <v>80</v>
      </c>
      <c r="E3511" s="49">
        <v>0</v>
      </c>
      <c r="F3511" s="49">
        <v>0</v>
      </c>
      <c r="G3511" s="49">
        <v>160</v>
      </c>
      <c r="H3511" s="49">
        <v>0</v>
      </c>
      <c r="I3511" s="50">
        <v>40</v>
      </c>
      <c r="J3511" s="50">
        <v>15</v>
      </c>
      <c r="K3511" s="50">
        <v>0</v>
      </c>
      <c r="L3511" s="50">
        <v>80</v>
      </c>
      <c r="M3511" s="50">
        <v>0</v>
      </c>
      <c r="N3511" s="51">
        <f>D3511*$D$11</f>
        <v>108</v>
      </c>
      <c r="O3511" s="51">
        <f>E3511*$E$11</f>
        <v>0</v>
      </c>
      <c r="P3511" s="51">
        <f>F3511*$F$11</f>
        <v>0</v>
      </c>
      <c r="Q3511" s="51">
        <f>G3511*$G$11</f>
        <v>216</v>
      </c>
      <c r="R3511" s="51">
        <f>H3511*$H$11</f>
        <v>0</v>
      </c>
      <c r="S3511" s="51">
        <f>(N3511/100)*(I3511*$I$11)+(N3511/100)*(J3511*$J$11)+(N3511/100)*(L3511*$L$11)</f>
        <v>180.36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241.92000000000002</v>
      </c>
      <c r="W3511" s="51">
        <f>(R3511/100)*(K3511*$K$11)+(R3511/100)*(L3511*$L$11)</f>
        <v>0</v>
      </c>
      <c r="X3511" s="51">
        <f t="shared" si="427"/>
        <v>288.36</v>
      </c>
      <c r="Y3511" s="51">
        <f t="shared" si="428"/>
        <v>0</v>
      </c>
      <c r="Z3511" s="51">
        <f t="shared" si="429"/>
        <v>0</v>
      </c>
      <c r="AA3511" s="51">
        <f t="shared" si="430"/>
        <v>457.92</v>
      </c>
      <c r="AB3511" s="51">
        <f t="shared" si="431"/>
        <v>0</v>
      </c>
      <c r="AC3511" s="52">
        <f t="shared" si="432"/>
        <v>746.3</v>
      </c>
      <c r="AD3511" s="53">
        <f>(ROUND(AC3511-AC3503,1)/AC3503)</f>
        <v>0.14886083743842365</v>
      </c>
      <c r="AE3511" s="44"/>
      <c r="AF3511" s="45"/>
    </row>
    <row r="3512" spans="1:32" x14ac:dyDescent="0.25">
      <c r="A3512" s="46" t="s">
        <v>37</v>
      </c>
      <c r="B3512" s="59"/>
      <c r="C3512" s="48" t="s">
        <v>13</v>
      </c>
      <c r="D3512" s="49">
        <v>80</v>
      </c>
      <c r="E3512" s="49">
        <v>0</v>
      </c>
      <c r="F3512" s="49">
        <v>0</v>
      </c>
      <c r="G3512" s="49">
        <v>0</v>
      </c>
      <c r="H3512" s="49">
        <v>160</v>
      </c>
      <c r="I3512" s="50">
        <v>40</v>
      </c>
      <c r="J3512" s="50">
        <v>15</v>
      </c>
      <c r="K3512" s="50">
        <v>50</v>
      </c>
      <c r="L3512" s="50">
        <v>50</v>
      </c>
      <c r="M3512" s="50">
        <v>0</v>
      </c>
      <c r="N3512" s="51">
        <f>D3512*$D$12</f>
        <v>108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216</v>
      </c>
      <c r="S3512" s="51">
        <f>(N3512/100)*(I3512*$I$12)+(N3512/100)*(J3512*$J$12)+(N3512/100)*(L3512*$L$12)</f>
        <v>135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302.40000000000003</v>
      </c>
      <c r="X3512" s="51">
        <f t="shared" si="427"/>
        <v>243</v>
      </c>
      <c r="Y3512" s="51">
        <f t="shared" si="428"/>
        <v>0</v>
      </c>
      <c r="Z3512" s="51">
        <f t="shared" si="429"/>
        <v>0</v>
      </c>
      <c r="AA3512" s="51">
        <f t="shared" si="430"/>
        <v>0</v>
      </c>
      <c r="AB3512" s="51">
        <f t="shared" si="431"/>
        <v>518.40000000000009</v>
      </c>
      <c r="AC3512" s="52">
        <f t="shared" si="432"/>
        <v>761.4</v>
      </c>
      <c r="AD3512" s="53">
        <f>(ROUND(AC3512-AC3503,1)/AC3503)</f>
        <v>0.17210591133004924</v>
      </c>
      <c r="AE3512" s="44"/>
      <c r="AF3512" s="45"/>
    </row>
    <row r="3513" spans="1:32" x14ac:dyDescent="0.25">
      <c r="A3513" s="46" t="s">
        <v>38</v>
      </c>
      <c r="B3513" s="59"/>
      <c r="C3513" s="48" t="s">
        <v>14</v>
      </c>
      <c r="D3513" s="49">
        <v>160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139</v>
      </c>
      <c r="N3513" s="51">
        <f>D3513*$D$13</f>
        <v>216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(N3513/100)*(I3513*$I$13)+(N3513/100)*(J3513*$J$13)+(N3513/100)*(M3513*$M$13)+(N3513/100)*(L3513*$L$13)</f>
        <v>600.48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27"/>
        <v>816.48</v>
      </c>
      <c r="Y3513" s="51">
        <f t="shared" si="428"/>
        <v>0</v>
      </c>
      <c r="Z3513" s="51">
        <f t="shared" si="429"/>
        <v>0</v>
      </c>
      <c r="AA3513" s="51">
        <f t="shared" si="430"/>
        <v>0</v>
      </c>
      <c r="AB3513" s="51">
        <f t="shared" si="431"/>
        <v>0</v>
      </c>
      <c r="AC3513" s="52">
        <f t="shared" si="432"/>
        <v>816.5</v>
      </c>
      <c r="AD3513" s="53">
        <f>(ROUND(AC3513-AC3503,1)/AC3503)</f>
        <v>0.25692733990147781</v>
      </c>
      <c r="AE3513" s="35"/>
      <c r="AF3513" s="45"/>
    </row>
    <row r="3514" spans="1:32" x14ac:dyDescent="0.25">
      <c r="A3514" s="46" t="s">
        <v>39</v>
      </c>
      <c r="B3514" s="59"/>
      <c r="C3514" s="48" t="s">
        <v>15</v>
      </c>
      <c r="D3514" s="49">
        <v>160</v>
      </c>
      <c r="E3514" s="49">
        <v>0</v>
      </c>
      <c r="F3514" s="49">
        <v>0</v>
      </c>
      <c r="G3514" s="49">
        <v>0</v>
      </c>
      <c r="H3514" s="49">
        <v>0</v>
      </c>
      <c r="I3514" s="50">
        <v>40</v>
      </c>
      <c r="J3514" s="50">
        <v>15</v>
      </c>
      <c r="K3514" s="50">
        <v>100</v>
      </c>
      <c r="L3514" s="50">
        <v>0</v>
      </c>
      <c r="M3514" s="50">
        <v>0</v>
      </c>
      <c r="N3514" s="51">
        <f>D3514*$D$14</f>
        <v>216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550.79999999999995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27"/>
        <v>766.8</v>
      </c>
      <c r="Y3514" s="51">
        <f t="shared" si="428"/>
        <v>0</v>
      </c>
      <c r="Z3514" s="51">
        <f t="shared" si="429"/>
        <v>0</v>
      </c>
      <c r="AA3514" s="51">
        <f t="shared" si="430"/>
        <v>0</v>
      </c>
      <c r="AB3514" s="51">
        <f t="shared" si="431"/>
        <v>0</v>
      </c>
      <c r="AC3514" s="52">
        <f t="shared" si="432"/>
        <v>766.8</v>
      </c>
      <c r="AD3514" s="53">
        <f>(ROUND(AC3514-AC3503,1)/AC3503)</f>
        <v>0.18041871921182265</v>
      </c>
      <c r="AE3514" s="44"/>
      <c r="AF3514" s="45"/>
    </row>
    <row r="3515" spans="1:32" x14ac:dyDescent="0.25">
      <c r="A3515" s="46"/>
      <c r="B3515" s="59"/>
      <c r="C3515" s="48" t="s">
        <v>16</v>
      </c>
      <c r="D3515" s="49">
        <v>160</v>
      </c>
      <c r="E3515" s="49">
        <v>0</v>
      </c>
      <c r="F3515" s="49">
        <v>0</v>
      </c>
      <c r="G3515" s="49">
        <v>0</v>
      </c>
      <c r="H3515" s="49">
        <v>0</v>
      </c>
      <c r="I3515" s="50">
        <v>40</v>
      </c>
      <c r="J3515" s="50">
        <v>15</v>
      </c>
      <c r="K3515" s="50">
        <v>0</v>
      </c>
      <c r="L3515" s="50">
        <v>112</v>
      </c>
      <c r="M3515" s="50">
        <v>0</v>
      </c>
      <c r="N3515" s="51">
        <f>D3515*$D$15</f>
        <v>216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602.6400000000001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27"/>
        <v>818.6400000000001</v>
      </c>
      <c r="Y3515" s="51">
        <f t="shared" si="428"/>
        <v>0</v>
      </c>
      <c r="Z3515" s="51">
        <f t="shared" si="429"/>
        <v>0</v>
      </c>
      <c r="AA3515" s="51">
        <f t="shared" si="430"/>
        <v>0</v>
      </c>
      <c r="AB3515" s="51">
        <f t="shared" si="431"/>
        <v>0</v>
      </c>
      <c r="AC3515" s="52">
        <f t="shared" si="432"/>
        <v>818.6</v>
      </c>
      <c r="AD3515" s="53">
        <f>(ROUND(AC3515-AC3503,1)/AC3503)</f>
        <v>0.26016009852216748</v>
      </c>
      <c r="AE3515" s="44"/>
      <c r="AF3515" s="45"/>
    </row>
    <row r="3516" spans="1:32" x14ac:dyDescent="0.25">
      <c r="A3516" s="46"/>
      <c r="B3516" s="59"/>
      <c r="C3516" s="48" t="s">
        <v>17</v>
      </c>
      <c r="D3516" s="49">
        <v>160</v>
      </c>
      <c r="E3516" s="49">
        <v>0</v>
      </c>
      <c r="F3516" s="49">
        <v>0</v>
      </c>
      <c r="G3516" s="49">
        <v>0</v>
      </c>
      <c r="H3516" s="49">
        <v>0</v>
      </c>
      <c r="I3516" s="50">
        <v>40</v>
      </c>
      <c r="J3516" s="50">
        <v>60</v>
      </c>
      <c r="K3516" s="50">
        <v>0</v>
      </c>
      <c r="L3516" s="50">
        <v>40</v>
      </c>
      <c r="M3516" s="50">
        <v>0</v>
      </c>
      <c r="N3516" s="51">
        <f>D3516*$D$16</f>
        <v>216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(N3516/100)*(I3516*$I$16)+(N3516/100)*(J3516*$J$16)+(N3516/100)*(L3516*$L$16)</f>
        <v>496.79999999999995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27"/>
        <v>712.8</v>
      </c>
      <c r="Y3516" s="51">
        <f t="shared" si="428"/>
        <v>0</v>
      </c>
      <c r="Z3516" s="51">
        <f t="shared" si="429"/>
        <v>0</v>
      </c>
      <c r="AA3516" s="51">
        <f t="shared" si="430"/>
        <v>0</v>
      </c>
      <c r="AB3516" s="51">
        <f t="shared" si="431"/>
        <v>0</v>
      </c>
      <c r="AC3516" s="52">
        <f t="shared" si="432"/>
        <v>712.8</v>
      </c>
      <c r="AD3516" s="53">
        <f>(ROUND(AC3516-AC3503,1)/AC3503)</f>
        <v>9.7290640394088676E-2</v>
      </c>
      <c r="AE3516" s="44" t="s">
        <v>28</v>
      </c>
      <c r="AF3516" s="45"/>
    </row>
    <row r="3517" spans="1:32" x14ac:dyDescent="0.25">
      <c r="A3517" s="46"/>
      <c r="B3517" s="59"/>
      <c r="C3517" s="48" t="s">
        <v>18</v>
      </c>
      <c r="D3517" s="49">
        <v>160</v>
      </c>
      <c r="E3517" s="49">
        <v>0</v>
      </c>
      <c r="F3517" s="49">
        <v>0</v>
      </c>
      <c r="G3517" s="49">
        <v>0</v>
      </c>
      <c r="H3517" s="49">
        <v>0</v>
      </c>
      <c r="I3517" s="50">
        <v>85</v>
      </c>
      <c r="J3517" s="50">
        <v>15</v>
      </c>
      <c r="K3517" s="50">
        <v>0</v>
      </c>
      <c r="L3517" s="50">
        <v>40</v>
      </c>
      <c r="M3517" s="50">
        <v>0</v>
      </c>
      <c r="N3517" s="51">
        <f>D3517*$D$17</f>
        <v>216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(N3517/100)*(I3517*$I$17)+(N3517/100)*(J3517*$J$17)+(N3517/100)*(L3517*$L$17)</f>
        <v>577.80000000000007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27"/>
        <v>793.80000000000007</v>
      </c>
      <c r="Y3517" s="51">
        <f t="shared" si="428"/>
        <v>0</v>
      </c>
      <c r="Z3517" s="51">
        <f t="shared" si="429"/>
        <v>0</v>
      </c>
      <c r="AA3517" s="51">
        <f t="shared" si="430"/>
        <v>0</v>
      </c>
      <c r="AB3517" s="51">
        <f t="shared" si="431"/>
        <v>0</v>
      </c>
      <c r="AC3517" s="52">
        <f t="shared" si="432"/>
        <v>793.8</v>
      </c>
      <c r="AD3517" s="53">
        <f>(ROUND(AC3517-AC3503,1)/AC3503)</f>
        <v>0.22198275862068964</v>
      </c>
      <c r="AE3517" s="44"/>
      <c r="AF3517" s="45"/>
    </row>
    <row r="3518" spans="1:32" x14ac:dyDescent="0.25">
      <c r="A3518" s="54" t="s">
        <v>19</v>
      </c>
      <c r="B3518" s="60" t="s">
        <v>292</v>
      </c>
      <c r="C3518" s="38" t="s">
        <v>53</v>
      </c>
      <c r="D3518" s="39">
        <v>175</v>
      </c>
      <c r="E3518" s="39">
        <v>0</v>
      </c>
      <c r="F3518" s="39">
        <v>0</v>
      </c>
      <c r="G3518" s="39">
        <v>0</v>
      </c>
      <c r="H3518" s="39">
        <v>0</v>
      </c>
      <c r="I3518" s="40">
        <v>60</v>
      </c>
      <c r="J3518" s="40">
        <v>20</v>
      </c>
      <c r="K3518" s="40">
        <v>0</v>
      </c>
      <c r="L3518" s="40">
        <v>0</v>
      </c>
      <c r="M3518" s="40">
        <v>0</v>
      </c>
      <c r="N3518" s="41">
        <f>D3518*$D$3</f>
        <v>244.99999999999997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391.99999999999994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27"/>
        <v>636.99999999999989</v>
      </c>
      <c r="Y3518" s="41">
        <f t="shared" si="428"/>
        <v>0</v>
      </c>
      <c r="Z3518" s="41">
        <f t="shared" si="429"/>
        <v>0</v>
      </c>
      <c r="AA3518" s="41">
        <f t="shared" si="430"/>
        <v>0</v>
      </c>
      <c r="AB3518" s="41">
        <f t="shared" si="431"/>
        <v>0</v>
      </c>
      <c r="AC3518" s="42">
        <f t="shared" si="432"/>
        <v>637</v>
      </c>
      <c r="AD3518" s="43"/>
      <c r="AE3518" s="44"/>
      <c r="AF3518" s="45"/>
    </row>
    <row r="3519" spans="1:32" x14ac:dyDescent="0.25">
      <c r="A3519" s="46" t="s">
        <v>29</v>
      </c>
      <c r="B3519" s="61">
        <v>40</v>
      </c>
      <c r="C3519" s="48" t="s">
        <v>5</v>
      </c>
      <c r="D3519" s="49">
        <v>175</v>
      </c>
      <c r="E3519" s="49">
        <v>0</v>
      </c>
      <c r="F3519" s="49">
        <v>0</v>
      </c>
      <c r="G3519" s="49">
        <v>0</v>
      </c>
      <c r="H3519" s="49">
        <v>0</v>
      </c>
      <c r="I3519" s="50">
        <v>75</v>
      </c>
      <c r="J3519" s="50">
        <v>35</v>
      </c>
      <c r="K3519" s="50">
        <v>0</v>
      </c>
      <c r="L3519" s="50">
        <v>0</v>
      </c>
      <c r="M3519" s="50">
        <v>0</v>
      </c>
      <c r="N3519" s="51">
        <f>D3519*$D$4</f>
        <v>236.25000000000003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519.75000000000011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27"/>
        <v>756.00000000000011</v>
      </c>
      <c r="Y3519" s="51">
        <f t="shared" si="428"/>
        <v>0</v>
      </c>
      <c r="Z3519" s="51">
        <f t="shared" si="429"/>
        <v>0</v>
      </c>
      <c r="AA3519" s="51">
        <f t="shared" si="430"/>
        <v>0</v>
      </c>
      <c r="AB3519" s="51">
        <f t="shared" si="431"/>
        <v>0</v>
      </c>
      <c r="AC3519" s="52">
        <f t="shared" si="432"/>
        <v>756</v>
      </c>
      <c r="AD3519" s="53">
        <f>(ROUND(AC3519-AC3518,1)/AC3518)</f>
        <v>0.18681318681318682</v>
      </c>
      <c r="AE3519" s="44"/>
      <c r="AF3519" s="45"/>
    </row>
    <row r="3520" spans="1:32" x14ac:dyDescent="0.25">
      <c r="A3520" s="46" t="s">
        <v>30</v>
      </c>
      <c r="B3520" s="61">
        <v>0</v>
      </c>
      <c r="C3520" s="48" t="s">
        <v>6</v>
      </c>
      <c r="D3520" s="49">
        <v>175</v>
      </c>
      <c r="E3520" s="49">
        <v>0</v>
      </c>
      <c r="F3520" s="49">
        <v>0</v>
      </c>
      <c r="G3520" s="49">
        <v>0</v>
      </c>
      <c r="H3520" s="49">
        <v>0</v>
      </c>
      <c r="I3520" s="50">
        <v>60</v>
      </c>
      <c r="J3520" s="50">
        <v>20</v>
      </c>
      <c r="K3520" s="50">
        <v>0</v>
      </c>
      <c r="L3520" s="50">
        <v>0</v>
      </c>
      <c r="M3520" s="50">
        <v>0</v>
      </c>
      <c r="N3520" s="51">
        <f>D3520*$D$5</f>
        <v>244.99999999999997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391.99999999999994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27"/>
        <v>636.99999999999989</v>
      </c>
      <c r="Y3520" s="51">
        <f t="shared" si="428"/>
        <v>0</v>
      </c>
      <c r="Z3520" s="51">
        <f t="shared" si="429"/>
        <v>0</v>
      </c>
      <c r="AA3520" s="51">
        <f t="shared" si="430"/>
        <v>0</v>
      </c>
      <c r="AB3520" s="51">
        <f t="shared" si="431"/>
        <v>0</v>
      </c>
      <c r="AC3520" s="52">
        <f t="shared" si="432"/>
        <v>637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61">
        <v>0</v>
      </c>
      <c r="C3521" s="48" t="s">
        <v>7</v>
      </c>
      <c r="D3521" s="49">
        <v>175</v>
      </c>
      <c r="E3521" s="49">
        <v>0</v>
      </c>
      <c r="F3521" s="49">
        <v>0</v>
      </c>
      <c r="G3521" s="49">
        <v>0</v>
      </c>
      <c r="H3521" s="49">
        <v>0</v>
      </c>
      <c r="I3521" s="50">
        <v>60</v>
      </c>
      <c r="J3521" s="50">
        <v>20</v>
      </c>
      <c r="K3521" s="50">
        <v>0</v>
      </c>
      <c r="L3521" s="50">
        <v>0</v>
      </c>
      <c r="M3521" s="50">
        <v>0</v>
      </c>
      <c r="N3521" s="51">
        <f>D3521*$D$6</f>
        <v>244.99999999999997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391.99999999999994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27"/>
        <v>636.99999999999989</v>
      </c>
      <c r="Y3521" s="51">
        <f t="shared" si="428"/>
        <v>0</v>
      </c>
      <c r="Z3521" s="51">
        <f t="shared" si="429"/>
        <v>0</v>
      </c>
      <c r="AA3521" s="51">
        <f t="shared" si="430"/>
        <v>0</v>
      </c>
      <c r="AB3521" s="51">
        <f t="shared" si="431"/>
        <v>0</v>
      </c>
      <c r="AC3521" s="52">
        <f t="shared" si="432"/>
        <v>637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61">
        <v>0</v>
      </c>
      <c r="C3522" s="48" t="s">
        <v>8</v>
      </c>
      <c r="D3522" s="49">
        <v>175</v>
      </c>
      <c r="E3522" s="49">
        <v>0</v>
      </c>
      <c r="F3522" s="49">
        <v>0</v>
      </c>
      <c r="G3522" s="49">
        <v>0</v>
      </c>
      <c r="H3522" s="49">
        <v>0</v>
      </c>
      <c r="I3522" s="50">
        <v>60</v>
      </c>
      <c r="J3522" s="50">
        <v>20</v>
      </c>
      <c r="K3522" s="50">
        <v>0</v>
      </c>
      <c r="L3522" s="50">
        <v>0</v>
      </c>
      <c r="M3522" s="50">
        <v>0</v>
      </c>
      <c r="N3522" s="51">
        <f>D3522*$D$7</f>
        <v>244.99999999999997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391.99999999999994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27"/>
        <v>636.99999999999989</v>
      </c>
      <c r="Y3522" s="51">
        <f t="shared" si="428"/>
        <v>0</v>
      </c>
      <c r="Z3522" s="51">
        <f t="shared" si="429"/>
        <v>0</v>
      </c>
      <c r="AA3522" s="51">
        <f t="shared" si="430"/>
        <v>0</v>
      </c>
      <c r="AB3522" s="51">
        <f t="shared" si="431"/>
        <v>0</v>
      </c>
      <c r="AC3522" s="52">
        <f t="shared" si="432"/>
        <v>637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61"/>
      <c r="C3523" s="48" t="s">
        <v>9</v>
      </c>
      <c r="D3523" s="49">
        <v>175</v>
      </c>
      <c r="E3523" s="49">
        <v>0</v>
      </c>
      <c r="F3523" s="49">
        <v>0</v>
      </c>
      <c r="G3523" s="49">
        <v>0</v>
      </c>
      <c r="H3523" s="49">
        <v>0</v>
      </c>
      <c r="I3523" s="50">
        <v>60</v>
      </c>
      <c r="J3523" s="50">
        <v>20</v>
      </c>
      <c r="K3523" s="50">
        <v>0</v>
      </c>
      <c r="L3523" s="50">
        <v>0</v>
      </c>
      <c r="M3523" s="50">
        <v>0</v>
      </c>
      <c r="N3523" s="51">
        <f>D3523*$D$8</f>
        <v>244.99999999999997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391.99999999999994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27"/>
        <v>636.99999999999989</v>
      </c>
      <c r="Y3523" s="51">
        <f t="shared" si="428"/>
        <v>0</v>
      </c>
      <c r="Z3523" s="51">
        <f t="shared" si="429"/>
        <v>0</v>
      </c>
      <c r="AA3523" s="51">
        <f t="shared" si="430"/>
        <v>0</v>
      </c>
      <c r="AB3523" s="51">
        <f t="shared" si="431"/>
        <v>0</v>
      </c>
      <c r="AC3523" s="52">
        <f t="shared" si="432"/>
        <v>637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61"/>
      <c r="C3524" s="48" t="s">
        <v>10</v>
      </c>
      <c r="D3524" s="49">
        <v>85</v>
      </c>
      <c r="E3524" s="49">
        <v>175</v>
      </c>
      <c r="F3524" s="49">
        <v>0</v>
      </c>
      <c r="G3524" s="49">
        <v>0</v>
      </c>
      <c r="H3524" s="49">
        <v>0</v>
      </c>
      <c r="I3524" s="50">
        <v>60</v>
      </c>
      <c r="J3524" s="50">
        <v>20</v>
      </c>
      <c r="K3524" s="50">
        <v>85</v>
      </c>
      <c r="L3524" s="50">
        <v>0</v>
      </c>
      <c r="M3524" s="50">
        <v>0</v>
      </c>
      <c r="N3524" s="51">
        <f>D3524*$D$9</f>
        <v>114.75000000000001</v>
      </c>
      <c r="O3524" s="51">
        <f>E3524*$E$9</f>
        <v>236.25000000000003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91.800000000000011</v>
      </c>
      <c r="T3524" s="51">
        <f>(O3524/100)*(K3524*$K$9)</f>
        <v>281.13749999999999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27"/>
        <v>206.55</v>
      </c>
      <c r="Y3524" s="51">
        <f t="shared" si="428"/>
        <v>517.38750000000005</v>
      </c>
      <c r="Z3524" s="51">
        <f t="shared" si="429"/>
        <v>0</v>
      </c>
      <c r="AA3524" s="51">
        <f t="shared" si="430"/>
        <v>0</v>
      </c>
      <c r="AB3524" s="51">
        <f t="shared" si="431"/>
        <v>0</v>
      </c>
      <c r="AC3524" s="52">
        <f t="shared" si="432"/>
        <v>723.9</v>
      </c>
      <c r="AD3524" s="53">
        <f>(ROUND(AC3524-AC3518,1)/AC3518)</f>
        <v>0.13642072213500786</v>
      </c>
      <c r="AE3524" s="44"/>
      <c r="AF3524" s="45"/>
    </row>
    <row r="3525" spans="1:32" x14ac:dyDescent="0.25">
      <c r="A3525" s="46" t="s">
        <v>35</v>
      </c>
      <c r="B3525" s="61"/>
      <c r="C3525" s="48" t="s">
        <v>11</v>
      </c>
      <c r="D3525" s="49">
        <v>85</v>
      </c>
      <c r="E3525" s="49">
        <v>0</v>
      </c>
      <c r="F3525" s="49">
        <v>175</v>
      </c>
      <c r="G3525" s="49">
        <v>0</v>
      </c>
      <c r="H3525" s="49">
        <v>0</v>
      </c>
      <c r="I3525" s="50">
        <v>60</v>
      </c>
      <c r="J3525" s="50">
        <v>20</v>
      </c>
      <c r="K3525" s="50">
        <v>42.5</v>
      </c>
      <c r="L3525" s="50">
        <v>42.5</v>
      </c>
      <c r="M3525" s="50">
        <v>0</v>
      </c>
      <c r="N3525" s="51">
        <f>D3525*$D$10</f>
        <v>114.75000000000001</v>
      </c>
      <c r="O3525" s="51">
        <f>E3525*$E$10</f>
        <v>0</v>
      </c>
      <c r="P3525" s="51">
        <f>F3525*$F$10</f>
        <v>236.25000000000003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91.800000000000011</v>
      </c>
      <c r="T3525" s="51">
        <f>(O3525/100)*(K3525*$J$10)</f>
        <v>0</v>
      </c>
      <c r="U3525" s="51">
        <f>(P3525/100)*(K3525*$K$10)+(P3525/100)*(L3525*$L$10)</f>
        <v>281.13749999999999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27"/>
        <v>206.55</v>
      </c>
      <c r="Y3525" s="51">
        <f t="shared" si="428"/>
        <v>0</v>
      </c>
      <c r="Z3525" s="51">
        <f t="shared" si="429"/>
        <v>517.38750000000005</v>
      </c>
      <c r="AA3525" s="51">
        <f t="shared" si="430"/>
        <v>0</v>
      </c>
      <c r="AB3525" s="51">
        <f t="shared" si="431"/>
        <v>0</v>
      </c>
      <c r="AC3525" s="52">
        <f t="shared" si="432"/>
        <v>723.9</v>
      </c>
      <c r="AD3525" s="53">
        <f>(ROUND(AC3525-AC3518,1)/AC3518)</f>
        <v>0.13642072213500786</v>
      </c>
      <c r="AE3525" s="44"/>
      <c r="AF3525" s="45"/>
    </row>
    <row r="3526" spans="1:32" x14ac:dyDescent="0.25">
      <c r="A3526" s="46" t="s">
        <v>36</v>
      </c>
      <c r="B3526" s="61"/>
      <c r="C3526" s="48" t="s">
        <v>12</v>
      </c>
      <c r="D3526" s="49">
        <v>85</v>
      </c>
      <c r="E3526" s="49">
        <v>0</v>
      </c>
      <c r="F3526" s="49">
        <v>0</v>
      </c>
      <c r="G3526" s="49">
        <v>175</v>
      </c>
      <c r="H3526" s="49">
        <v>0</v>
      </c>
      <c r="I3526" s="50">
        <v>60</v>
      </c>
      <c r="J3526" s="50">
        <v>20</v>
      </c>
      <c r="K3526" s="50">
        <v>0</v>
      </c>
      <c r="L3526" s="50">
        <v>85</v>
      </c>
      <c r="M3526" s="50">
        <v>0</v>
      </c>
      <c r="N3526" s="51">
        <f>D3526*$D$11</f>
        <v>114.75000000000001</v>
      </c>
      <c r="O3526" s="51">
        <f>E3526*$E$11</f>
        <v>0</v>
      </c>
      <c r="P3526" s="51">
        <f>F3526*$F$11</f>
        <v>0</v>
      </c>
      <c r="Q3526" s="51">
        <f>G3526*$G$11</f>
        <v>236.25000000000003</v>
      </c>
      <c r="R3526" s="51">
        <f>H3526*$H$11</f>
        <v>0</v>
      </c>
      <c r="S3526" s="51">
        <f>(N3526/100)*(I3526*$I$11)+(N3526/100)*(J3526*$J$11)</f>
        <v>91.800000000000011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281.13749999999999</v>
      </c>
      <c r="W3526" s="51">
        <f>(R3526/100)*(K3526*$K$11)+(R3526/100)*(L3526*$L$11)</f>
        <v>0</v>
      </c>
      <c r="X3526" s="51">
        <f t="shared" si="427"/>
        <v>206.55</v>
      </c>
      <c r="Y3526" s="51">
        <f t="shared" si="428"/>
        <v>0</v>
      </c>
      <c r="Z3526" s="51">
        <f t="shared" si="429"/>
        <v>0</v>
      </c>
      <c r="AA3526" s="51">
        <f t="shared" si="430"/>
        <v>517.38750000000005</v>
      </c>
      <c r="AB3526" s="51">
        <f t="shared" si="431"/>
        <v>0</v>
      </c>
      <c r="AC3526" s="52">
        <f t="shared" si="432"/>
        <v>723.9</v>
      </c>
      <c r="AD3526" s="53">
        <f>(ROUND(AC3526-AC3518,1)/AC3518)</f>
        <v>0.13642072213500786</v>
      </c>
      <c r="AE3526" s="44"/>
      <c r="AF3526" s="45"/>
    </row>
    <row r="3527" spans="1:32" x14ac:dyDescent="0.25">
      <c r="A3527" s="46" t="s">
        <v>37</v>
      </c>
      <c r="B3527" s="61"/>
      <c r="C3527" s="48" t="s">
        <v>13</v>
      </c>
      <c r="D3527" s="49">
        <v>85</v>
      </c>
      <c r="E3527" s="49">
        <v>0</v>
      </c>
      <c r="F3527" s="49">
        <v>0</v>
      </c>
      <c r="G3527" s="49">
        <v>0</v>
      </c>
      <c r="H3527" s="49">
        <v>175</v>
      </c>
      <c r="I3527" s="50">
        <v>60</v>
      </c>
      <c r="J3527" s="50">
        <v>20</v>
      </c>
      <c r="K3527" s="50">
        <v>42.5</v>
      </c>
      <c r="L3527" s="50">
        <v>42.5</v>
      </c>
      <c r="M3527" s="50">
        <v>0</v>
      </c>
      <c r="N3527" s="51">
        <f>D3527*$D$12</f>
        <v>114.75000000000001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236.25000000000003</v>
      </c>
      <c r="S3527" s="51">
        <f>(N3527/100)*(I3527*$I$12)+(N3527/100)*(J3527*$J$12)</f>
        <v>91.800000000000011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281.13749999999999</v>
      </c>
      <c r="X3527" s="51">
        <f t="shared" si="427"/>
        <v>206.55</v>
      </c>
      <c r="Y3527" s="51">
        <f t="shared" si="428"/>
        <v>0</v>
      </c>
      <c r="Z3527" s="51">
        <f t="shared" si="429"/>
        <v>0</v>
      </c>
      <c r="AA3527" s="51">
        <f t="shared" si="430"/>
        <v>0</v>
      </c>
      <c r="AB3527" s="51">
        <f t="shared" si="431"/>
        <v>517.38750000000005</v>
      </c>
      <c r="AC3527" s="52">
        <f t="shared" si="432"/>
        <v>723.9</v>
      </c>
      <c r="AD3527" s="53">
        <f>(ROUND(AC3527-AC3518,1)/AC3518)</f>
        <v>0.13642072213500786</v>
      </c>
      <c r="AE3527" s="44"/>
      <c r="AF3527" s="45"/>
    </row>
    <row r="3528" spans="1:32" x14ac:dyDescent="0.25">
      <c r="A3528" s="46" t="s">
        <v>38</v>
      </c>
      <c r="B3528" s="61"/>
      <c r="C3528" s="48" t="s">
        <v>14</v>
      </c>
      <c r="D3528" s="49">
        <v>175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110</v>
      </c>
      <c r="N3528" s="51">
        <f>D3528*$D$13</f>
        <v>236.25000000000003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519.75000000000011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27"/>
        <v>756.00000000000011</v>
      </c>
      <c r="Y3528" s="51">
        <f t="shared" si="428"/>
        <v>0</v>
      </c>
      <c r="Z3528" s="51">
        <f t="shared" si="429"/>
        <v>0</v>
      </c>
      <c r="AA3528" s="51">
        <f t="shared" si="430"/>
        <v>0</v>
      </c>
      <c r="AB3528" s="51">
        <f t="shared" si="431"/>
        <v>0</v>
      </c>
      <c r="AC3528" s="52">
        <f t="shared" si="432"/>
        <v>756</v>
      </c>
      <c r="AD3528" s="53">
        <f>(ROUND(AC3528-AC3518,1)/AC3518)</f>
        <v>0.18681318681318682</v>
      </c>
      <c r="AE3528" s="44"/>
      <c r="AF3528" s="45"/>
    </row>
    <row r="3529" spans="1:32" x14ac:dyDescent="0.25">
      <c r="A3529" s="46" t="s">
        <v>39</v>
      </c>
      <c r="B3529" s="61"/>
      <c r="C3529" s="48" t="s">
        <v>15</v>
      </c>
      <c r="D3529" s="49">
        <v>175</v>
      </c>
      <c r="E3529" s="49">
        <v>0</v>
      </c>
      <c r="F3529" s="49">
        <v>0</v>
      </c>
      <c r="G3529" s="49">
        <v>0</v>
      </c>
      <c r="H3529" s="49">
        <v>0</v>
      </c>
      <c r="I3529" s="50">
        <v>60</v>
      </c>
      <c r="J3529" s="50">
        <v>20</v>
      </c>
      <c r="K3529" s="50">
        <v>70</v>
      </c>
      <c r="L3529" s="50">
        <v>0</v>
      </c>
      <c r="M3529" s="50">
        <v>0</v>
      </c>
      <c r="N3529" s="51">
        <f>D3529*$D$14</f>
        <v>236.25000000000003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519.75000000000011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27"/>
        <v>756.00000000000011</v>
      </c>
      <c r="Y3529" s="51">
        <f t="shared" si="428"/>
        <v>0</v>
      </c>
      <c r="Z3529" s="51">
        <f t="shared" si="429"/>
        <v>0</v>
      </c>
      <c r="AA3529" s="51">
        <f t="shared" si="430"/>
        <v>0</v>
      </c>
      <c r="AB3529" s="51">
        <f t="shared" si="431"/>
        <v>0</v>
      </c>
      <c r="AC3529" s="52">
        <f t="shared" si="432"/>
        <v>756</v>
      </c>
      <c r="AD3529" s="53">
        <f>(ROUND(AC3529-AC3518,1)/AC3518)</f>
        <v>0.18681318681318682</v>
      </c>
      <c r="AE3529" s="44"/>
      <c r="AF3529" s="45"/>
    </row>
    <row r="3530" spans="1:32" x14ac:dyDescent="0.25">
      <c r="A3530" s="46"/>
      <c r="B3530" s="61"/>
      <c r="C3530" s="48" t="s">
        <v>16</v>
      </c>
      <c r="D3530" s="49">
        <v>175</v>
      </c>
      <c r="E3530" s="49">
        <v>0</v>
      </c>
      <c r="F3530" s="49">
        <v>0</v>
      </c>
      <c r="G3530" s="49">
        <v>0</v>
      </c>
      <c r="H3530" s="49">
        <v>0</v>
      </c>
      <c r="I3530" s="50">
        <v>60</v>
      </c>
      <c r="J3530" s="50">
        <v>20</v>
      </c>
      <c r="K3530" s="50">
        <v>0</v>
      </c>
      <c r="L3530" s="50">
        <v>70</v>
      </c>
      <c r="M3530" s="50">
        <v>0</v>
      </c>
      <c r="N3530" s="51">
        <f>D3530*$D$15</f>
        <v>236.25000000000003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519.75000000000011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27"/>
        <v>756.00000000000011</v>
      </c>
      <c r="Y3530" s="51">
        <f t="shared" si="428"/>
        <v>0</v>
      </c>
      <c r="Z3530" s="51">
        <f t="shared" si="429"/>
        <v>0</v>
      </c>
      <c r="AA3530" s="51">
        <f t="shared" si="430"/>
        <v>0</v>
      </c>
      <c r="AB3530" s="51">
        <f t="shared" si="431"/>
        <v>0</v>
      </c>
      <c r="AC3530" s="52">
        <f t="shared" si="432"/>
        <v>756</v>
      </c>
      <c r="AD3530" s="53">
        <f>(ROUND(AC3530-AC3518,1)/AC3518)</f>
        <v>0.18681318681318682</v>
      </c>
      <c r="AE3530" s="44"/>
      <c r="AF3530" s="45"/>
    </row>
    <row r="3531" spans="1:32" x14ac:dyDescent="0.25">
      <c r="A3531" s="46"/>
      <c r="B3531" s="61"/>
      <c r="C3531" s="48" t="s">
        <v>17</v>
      </c>
      <c r="D3531" s="49">
        <v>175</v>
      </c>
      <c r="E3531" s="49">
        <v>0</v>
      </c>
      <c r="F3531" s="49">
        <v>0</v>
      </c>
      <c r="G3531" s="49">
        <v>0</v>
      </c>
      <c r="H3531" s="49">
        <v>0</v>
      </c>
      <c r="I3531" s="50">
        <v>60</v>
      </c>
      <c r="J3531" s="50">
        <v>55</v>
      </c>
      <c r="K3531" s="50">
        <v>0</v>
      </c>
      <c r="L3531" s="50">
        <v>0</v>
      </c>
      <c r="M3531" s="50">
        <v>0</v>
      </c>
      <c r="N3531" s="51">
        <f>D3531*$D$16</f>
        <v>236.25000000000003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466.59375000000011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27"/>
        <v>702.84375000000011</v>
      </c>
      <c r="Y3531" s="51">
        <f t="shared" si="428"/>
        <v>0</v>
      </c>
      <c r="Z3531" s="51">
        <f t="shared" si="429"/>
        <v>0</v>
      </c>
      <c r="AA3531" s="51">
        <f t="shared" si="430"/>
        <v>0</v>
      </c>
      <c r="AB3531" s="51">
        <f t="shared" si="431"/>
        <v>0</v>
      </c>
      <c r="AC3531" s="52">
        <f t="shared" si="432"/>
        <v>702.8</v>
      </c>
      <c r="AD3531" s="53">
        <f>(ROUND(AC3531-AC3518,1)/AC3518)</f>
        <v>0.10329670329670329</v>
      </c>
      <c r="AE3531" s="44" t="s">
        <v>28</v>
      </c>
      <c r="AF3531" s="45"/>
    </row>
    <row r="3532" spans="1:32" x14ac:dyDescent="0.25">
      <c r="A3532" s="46"/>
      <c r="B3532" s="61"/>
      <c r="C3532" s="48" t="s">
        <v>18</v>
      </c>
      <c r="D3532" s="49">
        <v>175</v>
      </c>
      <c r="E3532" s="49">
        <v>0</v>
      </c>
      <c r="F3532" s="49">
        <v>0</v>
      </c>
      <c r="G3532" s="49">
        <v>0</v>
      </c>
      <c r="H3532" s="49">
        <v>0</v>
      </c>
      <c r="I3532" s="50">
        <v>90</v>
      </c>
      <c r="J3532" s="50">
        <v>20</v>
      </c>
      <c r="K3532" s="50">
        <v>0</v>
      </c>
      <c r="L3532" s="50">
        <v>0</v>
      </c>
      <c r="M3532" s="50">
        <v>0</v>
      </c>
      <c r="N3532" s="51">
        <f>D3532*$D$17</f>
        <v>236.25000000000003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578.81250000000011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27"/>
        <v>815.06250000000011</v>
      </c>
      <c r="Y3532" s="51">
        <f t="shared" si="428"/>
        <v>0</v>
      </c>
      <c r="Z3532" s="51">
        <f t="shared" si="429"/>
        <v>0</v>
      </c>
      <c r="AA3532" s="51">
        <f t="shared" si="430"/>
        <v>0</v>
      </c>
      <c r="AB3532" s="51">
        <f t="shared" si="431"/>
        <v>0</v>
      </c>
      <c r="AC3532" s="52">
        <f t="shared" si="432"/>
        <v>815.1</v>
      </c>
      <c r="AD3532" s="53">
        <f>(ROUND(AC3532-AC3518,1)/AC3518)</f>
        <v>0.27959183673469384</v>
      </c>
      <c r="AE3532" s="44"/>
      <c r="AF3532" s="45"/>
    </row>
    <row r="3533" spans="1:32" x14ac:dyDescent="0.25">
      <c r="A3533" s="54" t="s">
        <v>19</v>
      </c>
      <c r="B3533" s="58" t="s">
        <v>293</v>
      </c>
      <c r="C3533" s="38" t="s">
        <v>53</v>
      </c>
      <c r="D3533" s="39">
        <v>198</v>
      </c>
      <c r="E3533" s="39">
        <v>0</v>
      </c>
      <c r="F3533" s="39">
        <v>0</v>
      </c>
      <c r="G3533" s="39">
        <v>0</v>
      </c>
      <c r="H3533" s="39">
        <v>0</v>
      </c>
      <c r="I3533" s="40">
        <v>65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277.2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360.35999999999996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27"/>
        <v>637.55999999999995</v>
      </c>
      <c r="Y3533" s="41">
        <f t="shared" si="428"/>
        <v>0</v>
      </c>
      <c r="Z3533" s="41">
        <f t="shared" si="429"/>
        <v>0</v>
      </c>
      <c r="AA3533" s="41">
        <f t="shared" si="430"/>
        <v>0</v>
      </c>
      <c r="AB3533" s="41">
        <f t="shared" si="431"/>
        <v>0</v>
      </c>
      <c r="AC3533" s="42">
        <f t="shared" si="432"/>
        <v>637.6</v>
      </c>
      <c r="AD3533" s="43"/>
      <c r="AE3533" s="44"/>
      <c r="AF3533" s="45"/>
    </row>
    <row r="3534" spans="1:32" x14ac:dyDescent="0.25">
      <c r="A3534" s="46" t="s">
        <v>29</v>
      </c>
      <c r="B3534" s="59">
        <v>36</v>
      </c>
      <c r="C3534" s="48" t="s">
        <v>5</v>
      </c>
      <c r="D3534" s="49">
        <v>198</v>
      </c>
      <c r="E3534" s="49">
        <v>0</v>
      </c>
      <c r="F3534" s="49">
        <v>0</v>
      </c>
      <c r="G3534" s="49">
        <v>0</v>
      </c>
      <c r="H3534" s="49">
        <v>0</v>
      </c>
      <c r="I3534" s="50">
        <v>80</v>
      </c>
      <c r="J3534" s="50">
        <v>14</v>
      </c>
      <c r="K3534" s="50">
        <v>0</v>
      </c>
      <c r="L3534" s="50">
        <v>0</v>
      </c>
      <c r="M3534" s="50">
        <v>0</v>
      </c>
      <c r="N3534" s="51">
        <f>D3534*$D$4</f>
        <v>267.3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502.524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27"/>
        <v>769.82400000000007</v>
      </c>
      <c r="Y3534" s="51">
        <f t="shared" si="428"/>
        <v>0</v>
      </c>
      <c r="Z3534" s="51">
        <f t="shared" si="429"/>
        <v>0</v>
      </c>
      <c r="AA3534" s="51">
        <f t="shared" si="430"/>
        <v>0</v>
      </c>
      <c r="AB3534" s="51">
        <f t="shared" si="431"/>
        <v>0</v>
      </c>
      <c r="AC3534" s="52">
        <f t="shared" si="432"/>
        <v>769.8</v>
      </c>
      <c r="AD3534" s="53">
        <f>(ROUND(AC3534-AC3533,1)/AC3533)</f>
        <v>0.20734002509410285</v>
      </c>
      <c r="AE3534" s="44"/>
      <c r="AF3534" s="45"/>
    </row>
    <row r="3535" spans="1:32" x14ac:dyDescent="0.25">
      <c r="A3535" s="46" t="s">
        <v>30</v>
      </c>
      <c r="B3535" s="59">
        <v>0</v>
      </c>
      <c r="C3535" s="48" t="s">
        <v>6</v>
      </c>
      <c r="D3535" s="49">
        <v>198</v>
      </c>
      <c r="E3535" s="49">
        <v>0</v>
      </c>
      <c r="F3535" s="49">
        <v>0</v>
      </c>
      <c r="G3535" s="49">
        <v>0</v>
      </c>
      <c r="H3535" s="49">
        <v>0</v>
      </c>
      <c r="I3535" s="50">
        <v>65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277.2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360.35999999999996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27"/>
        <v>637.55999999999995</v>
      </c>
      <c r="Y3535" s="51">
        <f t="shared" si="428"/>
        <v>0</v>
      </c>
      <c r="Z3535" s="51">
        <f t="shared" si="429"/>
        <v>0</v>
      </c>
      <c r="AA3535" s="51">
        <f t="shared" si="430"/>
        <v>0</v>
      </c>
      <c r="AB3535" s="51">
        <f t="shared" si="431"/>
        <v>0</v>
      </c>
      <c r="AC3535" s="52">
        <f t="shared" si="432"/>
        <v>637.6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59">
        <v>0</v>
      </c>
      <c r="C3536" s="48" t="s">
        <v>7</v>
      </c>
      <c r="D3536" s="49">
        <v>198</v>
      </c>
      <c r="E3536" s="49">
        <v>0</v>
      </c>
      <c r="F3536" s="49">
        <v>0</v>
      </c>
      <c r="G3536" s="49">
        <v>0</v>
      </c>
      <c r="H3536" s="49">
        <v>0</v>
      </c>
      <c r="I3536" s="50">
        <v>65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277.2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360.35999999999996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27"/>
        <v>637.55999999999995</v>
      </c>
      <c r="Y3536" s="51">
        <f t="shared" si="428"/>
        <v>0</v>
      </c>
      <c r="Z3536" s="51">
        <f t="shared" si="429"/>
        <v>0</v>
      </c>
      <c r="AA3536" s="51">
        <f t="shared" si="430"/>
        <v>0</v>
      </c>
      <c r="AB3536" s="51">
        <f t="shared" si="431"/>
        <v>0</v>
      </c>
      <c r="AC3536" s="52">
        <f t="shared" si="432"/>
        <v>637.6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59">
        <v>0</v>
      </c>
      <c r="C3537" s="48" t="s">
        <v>8</v>
      </c>
      <c r="D3537" s="49">
        <v>198</v>
      </c>
      <c r="E3537" s="49">
        <v>0</v>
      </c>
      <c r="F3537" s="49">
        <v>0</v>
      </c>
      <c r="G3537" s="49">
        <v>0</v>
      </c>
      <c r="H3537" s="49">
        <v>0</v>
      </c>
      <c r="I3537" s="50">
        <v>65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277.2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360.35999999999996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27"/>
        <v>637.55999999999995</v>
      </c>
      <c r="Y3537" s="51">
        <f t="shared" si="428"/>
        <v>0</v>
      </c>
      <c r="Z3537" s="51">
        <f t="shared" si="429"/>
        <v>0</v>
      </c>
      <c r="AA3537" s="51">
        <f t="shared" si="430"/>
        <v>0</v>
      </c>
      <c r="AB3537" s="51">
        <f t="shared" si="431"/>
        <v>0</v>
      </c>
      <c r="AC3537" s="52">
        <f t="shared" si="432"/>
        <v>637.6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59"/>
      <c r="C3538" s="48" t="s">
        <v>9</v>
      </c>
      <c r="D3538" s="49">
        <v>198</v>
      </c>
      <c r="E3538" s="49">
        <v>0</v>
      </c>
      <c r="F3538" s="49">
        <v>0</v>
      </c>
      <c r="G3538" s="49">
        <v>0</v>
      </c>
      <c r="H3538" s="49">
        <v>0</v>
      </c>
      <c r="I3538" s="50">
        <v>65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277.2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360.35999999999996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27"/>
        <v>637.55999999999995</v>
      </c>
      <c r="Y3538" s="51">
        <f t="shared" si="428"/>
        <v>0</v>
      </c>
      <c r="Z3538" s="51">
        <f t="shared" si="429"/>
        <v>0</v>
      </c>
      <c r="AA3538" s="51">
        <f t="shared" si="430"/>
        <v>0</v>
      </c>
      <c r="AB3538" s="51">
        <f t="shared" si="431"/>
        <v>0</v>
      </c>
      <c r="AC3538" s="52">
        <f t="shared" si="432"/>
        <v>637.6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59"/>
      <c r="C3539" s="48" t="s">
        <v>10</v>
      </c>
      <c r="D3539" s="49">
        <v>99</v>
      </c>
      <c r="E3539" s="49">
        <v>198</v>
      </c>
      <c r="F3539" s="49">
        <v>0</v>
      </c>
      <c r="G3539" s="49">
        <v>0</v>
      </c>
      <c r="H3539" s="49">
        <v>0</v>
      </c>
      <c r="I3539" s="50">
        <v>65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133.65</v>
      </c>
      <c r="O3539" s="51">
        <f>E3539*$E$9</f>
        <v>267.3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86.872500000000002</v>
      </c>
      <c r="T3539" s="51">
        <f>(O3539/100)*(K3539*$K$9)</f>
        <v>261.95400000000001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27"/>
        <v>220.52250000000001</v>
      </c>
      <c r="Y3539" s="51">
        <f t="shared" si="428"/>
        <v>529.25400000000002</v>
      </c>
      <c r="Z3539" s="51">
        <f t="shared" si="429"/>
        <v>0</v>
      </c>
      <c r="AA3539" s="51">
        <f t="shared" si="430"/>
        <v>0</v>
      </c>
      <c r="AB3539" s="51">
        <f t="shared" si="431"/>
        <v>0</v>
      </c>
      <c r="AC3539" s="52">
        <f t="shared" si="432"/>
        <v>749.8</v>
      </c>
      <c r="AD3539" s="53">
        <f>(ROUND(AC3539-AC3533,1)/AC3533)</f>
        <v>0.17597239648682558</v>
      </c>
      <c r="AE3539" s="44"/>
      <c r="AF3539" s="45"/>
    </row>
    <row r="3540" spans="1:32" x14ac:dyDescent="0.25">
      <c r="A3540" s="46" t="s">
        <v>35</v>
      </c>
      <c r="B3540" s="59"/>
      <c r="C3540" s="48" t="s">
        <v>11</v>
      </c>
      <c r="D3540" s="49">
        <v>99</v>
      </c>
      <c r="E3540" s="49">
        <v>0</v>
      </c>
      <c r="F3540" s="49">
        <v>198</v>
      </c>
      <c r="G3540" s="49">
        <v>0</v>
      </c>
      <c r="H3540" s="49">
        <v>0</v>
      </c>
      <c r="I3540" s="50">
        <v>65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133.65</v>
      </c>
      <c r="O3540" s="51">
        <f>E3540*$E$10</f>
        <v>0</v>
      </c>
      <c r="P3540" s="51">
        <f>F3540*$F$10</f>
        <v>267.3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86.872500000000002</v>
      </c>
      <c r="T3540" s="51">
        <f>(O3540/100)*(K3540*$J$10)</f>
        <v>0</v>
      </c>
      <c r="U3540" s="51">
        <f>(P3540/100)*(K3540*$K$10)+(P3540/100)*(L3540*$L$10)</f>
        <v>261.95400000000001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27"/>
        <v>220.52250000000001</v>
      </c>
      <c r="Y3540" s="51">
        <f t="shared" si="428"/>
        <v>0</v>
      </c>
      <c r="Z3540" s="51">
        <f t="shared" si="429"/>
        <v>529.25400000000002</v>
      </c>
      <c r="AA3540" s="51">
        <f t="shared" si="430"/>
        <v>0</v>
      </c>
      <c r="AB3540" s="51">
        <f t="shared" si="431"/>
        <v>0</v>
      </c>
      <c r="AC3540" s="52">
        <f t="shared" si="432"/>
        <v>749.8</v>
      </c>
      <c r="AD3540" s="53">
        <f>(ROUND(AC3540-AC3533,1)/AC3533)</f>
        <v>0.17597239648682558</v>
      </c>
      <c r="AE3540" s="44"/>
      <c r="AF3540" s="45"/>
    </row>
    <row r="3541" spans="1:32" x14ac:dyDescent="0.25">
      <c r="A3541" s="46" t="s">
        <v>36</v>
      </c>
      <c r="B3541" s="59"/>
      <c r="C3541" s="48" t="s">
        <v>12</v>
      </c>
      <c r="D3541" s="49">
        <v>99</v>
      </c>
      <c r="E3541" s="49">
        <v>0</v>
      </c>
      <c r="F3541" s="49">
        <v>0</v>
      </c>
      <c r="G3541" s="49">
        <v>198</v>
      </c>
      <c r="H3541" s="49">
        <v>0</v>
      </c>
      <c r="I3541" s="50">
        <v>65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133.65</v>
      </c>
      <c r="O3541" s="51">
        <f>E3541*$E$11</f>
        <v>0</v>
      </c>
      <c r="P3541" s="51">
        <f>F3541*$F$11</f>
        <v>0</v>
      </c>
      <c r="Q3541" s="51">
        <f>G3541*$G$11</f>
        <v>267.3</v>
      </c>
      <c r="R3541" s="51">
        <f>H3541*$H$11</f>
        <v>0</v>
      </c>
      <c r="S3541" s="51">
        <f>(N3541/100)*(I3541*$I$11)+(N3541/100)*(J3541*$J$11)</f>
        <v>86.872500000000002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261.95400000000001</v>
      </c>
      <c r="W3541" s="51">
        <f>(R3541/100)*(K3541*$K$11)+(R3541/100)*(L3541*$L$11)</f>
        <v>0</v>
      </c>
      <c r="X3541" s="51">
        <f t="shared" si="427"/>
        <v>220.52250000000001</v>
      </c>
      <c r="Y3541" s="51">
        <f t="shared" si="428"/>
        <v>0</v>
      </c>
      <c r="Z3541" s="51">
        <f t="shared" si="429"/>
        <v>0</v>
      </c>
      <c r="AA3541" s="51">
        <f t="shared" si="430"/>
        <v>529.25400000000002</v>
      </c>
      <c r="AB3541" s="51">
        <f t="shared" si="431"/>
        <v>0</v>
      </c>
      <c r="AC3541" s="52">
        <f t="shared" si="432"/>
        <v>749.8</v>
      </c>
      <c r="AD3541" s="53">
        <f>(ROUND(AC3541-AC3533,1)/AC3533)</f>
        <v>0.17597239648682558</v>
      </c>
      <c r="AE3541" s="44"/>
      <c r="AF3541" s="45"/>
    </row>
    <row r="3542" spans="1:32" x14ac:dyDescent="0.25">
      <c r="A3542" s="46" t="s">
        <v>37</v>
      </c>
      <c r="B3542" s="59"/>
      <c r="C3542" s="48" t="s">
        <v>13</v>
      </c>
      <c r="D3542" s="49">
        <v>99</v>
      </c>
      <c r="E3542" s="49">
        <v>0</v>
      </c>
      <c r="F3542" s="49">
        <v>0</v>
      </c>
      <c r="G3542" s="49">
        <v>0</v>
      </c>
      <c r="H3542" s="49">
        <v>198</v>
      </c>
      <c r="I3542" s="50">
        <v>65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133.65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267.3</v>
      </c>
      <c r="S3542" s="51">
        <f>(N3542/100)*(I3542*$I$12)+(N3542/100)*(J3542*$J$12)</f>
        <v>86.872500000000002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261.95400000000001</v>
      </c>
      <c r="X3542" s="51">
        <f t="shared" si="427"/>
        <v>220.52250000000001</v>
      </c>
      <c r="Y3542" s="51">
        <f t="shared" si="428"/>
        <v>0</v>
      </c>
      <c r="Z3542" s="51">
        <f t="shared" si="429"/>
        <v>0</v>
      </c>
      <c r="AA3542" s="51">
        <f t="shared" si="430"/>
        <v>0</v>
      </c>
      <c r="AB3542" s="51">
        <f t="shared" si="431"/>
        <v>529.25400000000002</v>
      </c>
      <c r="AC3542" s="52">
        <f t="shared" si="432"/>
        <v>749.8</v>
      </c>
      <c r="AD3542" s="53">
        <f>(ROUND(AC3542-AC3533,1)/AC3533)</f>
        <v>0.17597239648682558</v>
      </c>
      <c r="AE3542" s="44"/>
      <c r="AF3542" s="45"/>
    </row>
    <row r="3543" spans="1:32" x14ac:dyDescent="0.25">
      <c r="A3543" s="46" t="s">
        <v>38</v>
      </c>
      <c r="B3543" s="59"/>
      <c r="C3543" s="48" t="s">
        <v>14</v>
      </c>
      <c r="D3543" s="49">
        <v>198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92</v>
      </c>
      <c r="N3543" s="51">
        <f>D3543*$D$13</f>
        <v>267.3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491.83199999999999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27"/>
        <v>759.13200000000006</v>
      </c>
      <c r="Y3543" s="51">
        <f t="shared" si="428"/>
        <v>0</v>
      </c>
      <c r="Z3543" s="51">
        <f t="shared" si="429"/>
        <v>0</v>
      </c>
      <c r="AA3543" s="51">
        <f t="shared" si="430"/>
        <v>0</v>
      </c>
      <c r="AB3543" s="51">
        <f t="shared" si="431"/>
        <v>0</v>
      </c>
      <c r="AC3543" s="52">
        <f t="shared" si="432"/>
        <v>759.1</v>
      </c>
      <c r="AD3543" s="53">
        <f>(ROUND(AC3543-AC3533,1)/AC3533)</f>
        <v>0.19055834378920952</v>
      </c>
      <c r="AE3543" s="44"/>
      <c r="AF3543" s="45"/>
    </row>
    <row r="3544" spans="1:32" x14ac:dyDescent="0.25">
      <c r="A3544" s="46" t="s">
        <v>39</v>
      </c>
      <c r="B3544" s="59"/>
      <c r="C3544" s="48" t="s">
        <v>15</v>
      </c>
      <c r="D3544" s="49">
        <v>198</v>
      </c>
      <c r="E3544" s="49">
        <v>0</v>
      </c>
      <c r="F3544" s="49">
        <v>0</v>
      </c>
      <c r="G3544" s="49">
        <v>0</v>
      </c>
      <c r="H3544" s="49">
        <v>0</v>
      </c>
      <c r="I3544" s="50">
        <v>65</v>
      </c>
      <c r="J3544" s="50">
        <v>0</v>
      </c>
      <c r="K3544" s="50">
        <v>60</v>
      </c>
      <c r="L3544" s="50">
        <v>0</v>
      </c>
      <c r="M3544" s="50">
        <v>0</v>
      </c>
      <c r="N3544" s="51">
        <f>D3544*$D$14</f>
        <v>267.3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494.505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27"/>
        <v>761.80500000000006</v>
      </c>
      <c r="Y3544" s="51">
        <f t="shared" si="428"/>
        <v>0</v>
      </c>
      <c r="Z3544" s="51">
        <f t="shared" si="429"/>
        <v>0</v>
      </c>
      <c r="AA3544" s="51">
        <f t="shared" si="430"/>
        <v>0</v>
      </c>
      <c r="AB3544" s="51">
        <f t="shared" si="431"/>
        <v>0</v>
      </c>
      <c r="AC3544" s="52">
        <f t="shared" si="432"/>
        <v>761.8</v>
      </c>
      <c r="AD3544" s="53">
        <f>(ROUND(AC3544-AC3533,1)/AC3533)</f>
        <v>0.19479297365119197</v>
      </c>
      <c r="AE3544" s="35"/>
      <c r="AF3544" s="45"/>
    </row>
    <row r="3545" spans="1:32" x14ac:dyDescent="0.25">
      <c r="A3545" s="46"/>
      <c r="B3545" s="59"/>
      <c r="C3545" s="48" t="s">
        <v>16</v>
      </c>
      <c r="D3545" s="49">
        <v>198</v>
      </c>
      <c r="E3545" s="49">
        <v>0</v>
      </c>
      <c r="F3545" s="49">
        <v>0</v>
      </c>
      <c r="G3545" s="49">
        <v>0</v>
      </c>
      <c r="H3545" s="49">
        <v>0</v>
      </c>
      <c r="I3545" s="50">
        <v>65</v>
      </c>
      <c r="J3545" s="50">
        <v>0</v>
      </c>
      <c r="K3545" s="50">
        <v>0</v>
      </c>
      <c r="L3545" s="50">
        <v>60</v>
      </c>
      <c r="M3545" s="50">
        <v>0</v>
      </c>
      <c r="N3545" s="51">
        <f>D3545*$D$15</f>
        <v>267.3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494.505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27"/>
        <v>761.80500000000006</v>
      </c>
      <c r="Y3545" s="51">
        <f t="shared" si="428"/>
        <v>0</v>
      </c>
      <c r="Z3545" s="51">
        <f t="shared" si="429"/>
        <v>0</v>
      </c>
      <c r="AA3545" s="51">
        <f t="shared" si="430"/>
        <v>0</v>
      </c>
      <c r="AB3545" s="51">
        <f t="shared" si="431"/>
        <v>0</v>
      </c>
      <c r="AC3545" s="52">
        <f t="shared" si="432"/>
        <v>761.8</v>
      </c>
      <c r="AD3545" s="53">
        <f>(ROUND(AC3545-AC3533,1)/AC3533)</f>
        <v>0.19479297365119197</v>
      </c>
      <c r="AE3545" s="44"/>
      <c r="AF3545" s="45"/>
    </row>
    <row r="3546" spans="1:32" x14ac:dyDescent="0.25">
      <c r="A3546" s="46"/>
      <c r="B3546" s="59"/>
      <c r="C3546" s="48" t="s">
        <v>17</v>
      </c>
      <c r="D3546" s="49">
        <v>198</v>
      </c>
      <c r="E3546" s="49">
        <v>0</v>
      </c>
      <c r="F3546" s="49">
        <v>0</v>
      </c>
      <c r="G3546" s="49">
        <v>0</v>
      </c>
      <c r="H3546" s="49">
        <v>0</v>
      </c>
      <c r="I3546" s="50">
        <v>65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267.3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441.04500000000002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27"/>
        <v>708.34500000000003</v>
      </c>
      <c r="Y3546" s="51">
        <f t="shared" si="428"/>
        <v>0</v>
      </c>
      <c r="Z3546" s="51">
        <f t="shared" si="429"/>
        <v>0</v>
      </c>
      <c r="AA3546" s="51">
        <f t="shared" si="430"/>
        <v>0</v>
      </c>
      <c r="AB3546" s="51">
        <f t="shared" si="431"/>
        <v>0</v>
      </c>
      <c r="AC3546" s="52">
        <f t="shared" si="432"/>
        <v>708.3</v>
      </c>
      <c r="AD3546" s="53">
        <f>(ROUND(AC3546-AC3533,1)/AC3533)</f>
        <v>0.11088456712672522</v>
      </c>
      <c r="AE3546" s="44"/>
      <c r="AF3546" s="45"/>
    </row>
    <row r="3547" spans="1:32" x14ac:dyDescent="0.25">
      <c r="A3547" s="46"/>
      <c r="B3547" s="59"/>
      <c r="C3547" s="48" t="s">
        <v>18</v>
      </c>
      <c r="D3547" s="49">
        <v>198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267.3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534.6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27"/>
        <v>801.90000000000009</v>
      </c>
      <c r="Y3547" s="51">
        <f t="shared" si="428"/>
        <v>0</v>
      </c>
      <c r="Z3547" s="51">
        <f t="shared" si="429"/>
        <v>0</v>
      </c>
      <c r="AA3547" s="51">
        <f t="shared" si="430"/>
        <v>0</v>
      </c>
      <c r="AB3547" s="51">
        <f t="shared" si="431"/>
        <v>0</v>
      </c>
      <c r="AC3547" s="52">
        <f t="shared" si="432"/>
        <v>801.9</v>
      </c>
      <c r="AD3547" s="53">
        <f>(ROUND(AC3547-AC3533,1)/AC3533)</f>
        <v>0.25768506900878296</v>
      </c>
      <c r="AE3547" s="44" t="s">
        <v>28</v>
      </c>
      <c r="AF3547" s="45"/>
    </row>
    <row r="3548" spans="1:32" x14ac:dyDescent="0.25">
      <c r="A3548" s="54" t="s">
        <v>19</v>
      </c>
      <c r="B3548" s="60" t="s">
        <v>294</v>
      </c>
      <c r="C3548" s="38" t="s">
        <v>50</v>
      </c>
      <c r="D3548" s="39">
        <v>155</v>
      </c>
      <c r="E3548" s="39">
        <v>0</v>
      </c>
      <c r="F3548" s="39">
        <v>0</v>
      </c>
      <c r="G3548" s="39">
        <v>0</v>
      </c>
      <c r="H3548" s="39">
        <v>0</v>
      </c>
      <c r="I3548" s="40">
        <v>50</v>
      </c>
      <c r="J3548" s="40">
        <v>10</v>
      </c>
      <c r="K3548" s="40">
        <v>0</v>
      </c>
      <c r="L3548" s="40">
        <v>40</v>
      </c>
      <c r="M3548" s="40">
        <v>0</v>
      </c>
      <c r="N3548" s="41">
        <f>D3548*$D$3</f>
        <v>217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(N3548/100)*(I3548*$I$3)+(N3548/100)*(J3548*$J$3)+(N3548/100)*(L3548*$L$3)</f>
        <v>434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27"/>
        <v>651</v>
      </c>
      <c r="Y3548" s="41">
        <f t="shared" si="428"/>
        <v>0</v>
      </c>
      <c r="Z3548" s="41">
        <f t="shared" si="429"/>
        <v>0</v>
      </c>
      <c r="AA3548" s="41">
        <f t="shared" si="430"/>
        <v>0</v>
      </c>
      <c r="AB3548" s="41">
        <f t="shared" si="431"/>
        <v>0</v>
      </c>
      <c r="AC3548" s="42">
        <f t="shared" si="432"/>
        <v>651</v>
      </c>
      <c r="AD3548" s="43" t="s">
        <v>16</v>
      </c>
      <c r="AE3548" s="44"/>
      <c r="AF3548" s="45"/>
    </row>
    <row r="3549" spans="1:32" x14ac:dyDescent="0.25">
      <c r="A3549" s="46" t="s">
        <v>29</v>
      </c>
      <c r="B3549" s="61">
        <v>32</v>
      </c>
      <c r="C3549" s="48" t="s">
        <v>5</v>
      </c>
      <c r="D3549" s="49">
        <v>155</v>
      </c>
      <c r="E3549" s="49">
        <v>0</v>
      </c>
      <c r="F3549" s="49">
        <v>0</v>
      </c>
      <c r="G3549" s="49">
        <v>0</v>
      </c>
      <c r="H3549" s="49">
        <v>0</v>
      </c>
      <c r="I3549" s="50">
        <v>65</v>
      </c>
      <c r="J3549" s="50">
        <v>30</v>
      </c>
      <c r="K3549" s="50">
        <v>0</v>
      </c>
      <c r="L3549" s="50">
        <v>40</v>
      </c>
      <c r="M3549" s="50">
        <v>0</v>
      </c>
      <c r="N3549" s="51">
        <f>D3549*$D$4</f>
        <v>209.25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(N3549/100)*(I3549*$I$4)+(N3549/100)*(J3549*$J$4)+(N3549/100)*(L3549*$L$4)</f>
        <v>564.97499999999991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27"/>
        <v>774.22499999999991</v>
      </c>
      <c r="Y3549" s="51">
        <f t="shared" si="428"/>
        <v>0</v>
      </c>
      <c r="Z3549" s="51">
        <f t="shared" si="429"/>
        <v>0</v>
      </c>
      <c r="AA3549" s="51">
        <f t="shared" si="430"/>
        <v>0</v>
      </c>
      <c r="AB3549" s="51">
        <f t="shared" si="431"/>
        <v>0</v>
      </c>
      <c r="AC3549" s="52">
        <f t="shared" si="432"/>
        <v>774.2</v>
      </c>
      <c r="AD3549" s="53">
        <f>(ROUND(AC3549-AC3548,1)/AC3548)</f>
        <v>0.18924731182795698</v>
      </c>
      <c r="AE3549" s="44"/>
      <c r="AF3549" s="45"/>
    </row>
    <row r="3550" spans="1:32" x14ac:dyDescent="0.25">
      <c r="A3550" s="46" t="s">
        <v>30</v>
      </c>
      <c r="B3550" s="61">
        <v>0</v>
      </c>
      <c r="C3550" s="48" t="s">
        <v>6</v>
      </c>
      <c r="D3550" s="49">
        <v>155</v>
      </c>
      <c r="E3550" s="49">
        <v>0</v>
      </c>
      <c r="F3550" s="49">
        <v>0</v>
      </c>
      <c r="G3550" s="49">
        <v>0</v>
      </c>
      <c r="H3550" s="49">
        <v>0</v>
      </c>
      <c r="I3550" s="50">
        <v>50</v>
      </c>
      <c r="J3550" s="50">
        <v>10</v>
      </c>
      <c r="K3550" s="50">
        <v>0</v>
      </c>
      <c r="L3550" s="50">
        <v>40</v>
      </c>
      <c r="M3550" s="50">
        <v>0</v>
      </c>
      <c r="N3550" s="51">
        <f>D3550*$D$5</f>
        <v>217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(N3550/100)*(I3550*$I$5)+(N3550/100)*(J3550*$J$5)+(N3550/100)*(L3550*$L$5)</f>
        <v>434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27"/>
        <v>651</v>
      </c>
      <c r="Y3550" s="51">
        <f t="shared" si="428"/>
        <v>0</v>
      </c>
      <c r="Z3550" s="51">
        <f t="shared" si="429"/>
        <v>0</v>
      </c>
      <c r="AA3550" s="51">
        <f t="shared" si="430"/>
        <v>0</v>
      </c>
      <c r="AB3550" s="51">
        <f t="shared" si="431"/>
        <v>0</v>
      </c>
      <c r="AC3550" s="52">
        <f t="shared" si="432"/>
        <v>651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61">
        <v>0</v>
      </c>
      <c r="C3551" s="48" t="s">
        <v>7</v>
      </c>
      <c r="D3551" s="49">
        <v>155</v>
      </c>
      <c r="E3551" s="49">
        <v>0</v>
      </c>
      <c r="F3551" s="49">
        <v>0</v>
      </c>
      <c r="G3551" s="49">
        <v>0</v>
      </c>
      <c r="H3551" s="49">
        <v>0</v>
      </c>
      <c r="I3551" s="50">
        <v>50</v>
      </c>
      <c r="J3551" s="50">
        <v>10</v>
      </c>
      <c r="K3551" s="50">
        <v>0</v>
      </c>
      <c r="L3551" s="50">
        <v>40</v>
      </c>
      <c r="M3551" s="50">
        <v>0</v>
      </c>
      <c r="N3551" s="51">
        <f>D3551*$D$6</f>
        <v>217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(N3551/100)*(I3551*$I$6)+(N3551/100)*(J3551*$J$6)+(N3551/100)*(L3551*$L$6)</f>
        <v>434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27"/>
        <v>651</v>
      </c>
      <c r="Y3551" s="51">
        <f t="shared" si="428"/>
        <v>0</v>
      </c>
      <c r="Z3551" s="51">
        <f t="shared" si="429"/>
        <v>0</v>
      </c>
      <c r="AA3551" s="51">
        <f t="shared" si="430"/>
        <v>0</v>
      </c>
      <c r="AB3551" s="51">
        <f t="shared" si="431"/>
        <v>0</v>
      </c>
      <c r="AC3551" s="52">
        <f t="shared" si="432"/>
        <v>651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61">
        <v>40</v>
      </c>
      <c r="C3552" s="48" t="s">
        <v>8</v>
      </c>
      <c r="D3552" s="49">
        <v>155</v>
      </c>
      <c r="E3552" s="49">
        <v>0</v>
      </c>
      <c r="F3552" s="49">
        <v>0</v>
      </c>
      <c r="G3552" s="49">
        <v>0</v>
      </c>
      <c r="H3552" s="49">
        <v>0</v>
      </c>
      <c r="I3552" s="50">
        <v>50</v>
      </c>
      <c r="J3552" s="50">
        <v>10</v>
      </c>
      <c r="K3552" s="50">
        <v>0</v>
      </c>
      <c r="L3552" s="50">
        <v>40</v>
      </c>
      <c r="M3552" s="50">
        <v>0</v>
      </c>
      <c r="N3552" s="51">
        <f>D3552*$D$7</f>
        <v>217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(N3552/100)*(I3552*$I$7)+(N3552/100)*(J3552*$J$7)+(N3552/100)*(L3552*$L$7)</f>
        <v>434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27"/>
        <v>651</v>
      </c>
      <c r="Y3552" s="51">
        <f t="shared" si="428"/>
        <v>0</v>
      </c>
      <c r="Z3552" s="51">
        <f t="shared" si="429"/>
        <v>0</v>
      </c>
      <c r="AA3552" s="51">
        <f t="shared" si="430"/>
        <v>0</v>
      </c>
      <c r="AB3552" s="51">
        <f t="shared" si="431"/>
        <v>0</v>
      </c>
      <c r="AC3552" s="52">
        <f t="shared" si="432"/>
        <v>651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61"/>
      <c r="C3553" s="48" t="s">
        <v>9</v>
      </c>
      <c r="D3553" s="49">
        <v>155</v>
      </c>
      <c r="E3553" s="49">
        <v>0</v>
      </c>
      <c r="F3553" s="49">
        <v>0</v>
      </c>
      <c r="G3553" s="49">
        <v>0</v>
      </c>
      <c r="H3553" s="49">
        <v>0</v>
      </c>
      <c r="I3553" s="50">
        <v>50</v>
      </c>
      <c r="J3553" s="50">
        <v>10</v>
      </c>
      <c r="K3553" s="50">
        <v>0</v>
      </c>
      <c r="L3553" s="50">
        <v>40</v>
      </c>
      <c r="M3553" s="50">
        <v>0</v>
      </c>
      <c r="N3553" s="51">
        <f>D3553*$D$8</f>
        <v>217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(N3553/100)*(I3553*$I$8)+(N3553/100)*(J3553*$J$8)+(N3553/100)*(L3553*$L$8)</f>
        <v>434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ref="X3553:X3616" si="433">N3553+S3553</f>
        <v>651</v>
      </c>
      <c r="Y3553" s="51">
        <f t="shared" ref="Y3553:Y3616" si="434">O3553+T3553</f>
        <v>0</v>
      </c>
      <c r="Z3553" s="51">
        <f t="shared" ref="Z3553:Z3616" si="435">P3553+U3553</f>
        <v>0</v>
      </c>
      <c r="AA3553" s="51">
        <f t="shared" ref="AA3553:AA3616" si="436">Q3553+V3553</f>
        <v>0</v>
      </c>
      <c r="AB3553" s="51">
        <f t="shared" ref="AB3553:AB3616" si="437">R3553+W3553</f>
        <v>0</v>
      </c>
      <c r="AC3553" s="52">
        <f t="shared" ref="AC3553:AC3616" si="438">ROUND(X3553+Y3553+Z3553+AA3553+AB3553,1)</f>
        <v>651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61"/>
      <c r="C3554" s="48" t="s">
        <v>10</v>
      </c>
      <c r="D3554" s="49">
        <v>78</v>
      </c>
      <c r="E3554" s="49">
        <v>155</v>
      </c>
      <c r="F3554" s="49">
        <v>0</v>
      </c>
      <c r="G3554" s="49">
        <v>0</v>
      </c>
      <c r="H3554" s="49">
        <v>0</v>
      </c>
      <c r="I3554" s="50">
        <v>50</v>
      </c>
      <c r="J3554" s="50">
        <v>10</v>
      </c>
      <c r="K3554" s="50">
        <v>120</v>
      </c>
      <c r="L3554" s="50">
        <v>0</v>
      </c>
      <c r="M3554" s="50">
        <v>0</v>
      </c>
      <c r="N3554" s="51">
        <f>D3554*$D$9</f>
        <v>105.30000000000001</v>
      </c>
      <c r="O3554" s="51">
        <f>E3554*$E$9</f>
        <v>209.25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(N3554/100)*(I3554*$I$9)+(N3554/100)*(J3554*$J$9)+(N3554/100)*(L3554*$L$9)</f>
        <v>63.180000000000007</v>
      </c>
      <c r="T3554" s="51">
        <f>(O3554/100)*(K3554*$K$9)</f>
        <v>351.53999999999996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33"/>
        <v>168.48000000000002</v>
      </c>
      <c r="Y3554" s="51">
        <f t="shared" si="434"/>
        <v>560.79</v>
      </c>
      <c r="Z3554" s="51">
        <f t="shared" si="435"/>
        <v>0</v>
      </c>
      <c r="AA3554" s="51">
        <f t="shared" si="436"/>
        <v>0</v>
      </c>
      <c r="AB3554" s="51">
        <f t="shared" si="437"/>
        <v>0</v>
      </c>
      <c r="AC3554" s="52">
        <f t="shared" si="438"/>
        <v>729.3</v>
      </c>
      <c r="AD3554" s="53">
        <f>(ROUND(AC3554-AC3548,1)/AC3548)</f>
        <v>0.12027649769585252</v>
      </c>
      <c r="AE3554" s="44"/>
      <c r="AF3554" s="45"/>
    </row>
    <row r="3555" spans="1:32" x14ac:dyDescent="0.25">
      <c r="A3555" s="46" t="s">
        <v>35</v>
      </c>
      <c r="B3555" s="61"/>
      <c r="C3555" s="48" t="s">
        <v>11</v>
      </c>
      <c r="D3555" s="49">
        <v>78</v>
      </c>
      <c r="E3555" s="49">
        <v>0</v>
      </c>
      <c r="F3555" s="49">
        <v>155</v>
      </c>
      <c r="G3555" s="49">
        <v>0</v>
      </c>
      <c r="H3555" s="49">
        <v>0</v>
      </c>
      <c r="I3555" s="50">
        <v>50</v>
      </c>
      <c r="J3555" s="50">
        <v>10</v>
      </c>
      <c r="K3555" s="50">
        <v>50</v>
      </c>
      <c r="L3555" s="50">
        <v>50</v>
      </c>
      <c r="M3555" s="50">
        <v>0</v>
      </c>
      <c r="N3555" s="51">
        <f>D3555*$D$10</f>
        <v>105.30000000000001</v>
      </c>
      <c r="O3555" s="51">
        <f>E3555*$E$10</f>
        <v>0</v>
      </c>
      <c r="P3555" s="51">
        <f>F3555*$F$10</f>
        <v>209.25</v>
      </c>
      <c r="Q3555" s="51">
        <f>G3555*$G$10</f>
        <v>0</v>
      </c>
      <c r="R3555" s="51">
        <f>H3555*$H$10</f>
        <v>0</v>
      </c>
      <c r="S3555" s="51">
        <f>(N3555/100)*(I3555*$I$10)+(N3555/100)*(J3555*$J$10)+(N3555/100)*(L3555*$L$10)</f>
        <v>136.89000000000001</v>
      </c>
      <c r="T3555" s="51">
        <f>(O3555/100)*(K3555*$J$10)</f>
        <v>0</v>
      </c>
      <c r="U3555" s="51">
        <f>(P3555/100)*(K3555*$K$10)+(P3555/100)*(L3555*$L$10)</f>
        <v>292.95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33"/>
        <v>242.19000000000003</v>
      </c>
      <c r="Y3555" s="51">
        <f t="shared" si="434"/>
        <v>0</v>
      </c>
      <c r="Z3555" s="51">
        <f t="shared" si="435"/>
        <v>502.2</v>
      </c>
      <c r="AA3555" s="51">
        <f t="shared" si="436"/>
        <v>0</v>
      </c>
      <c r="AB3555" s="51">
        <f t="shared" si="437"/>
        <v>0</v>
      </c>
      <c r="AC3555" s="52">
        <f t="shared" si="438"/>
        <v>744.4</v>
      </c>
      <c r="AD3555" s="53">
        <f>(ROUND(AC3555-AC3548,1)/AC3548)</f>
        <v>0.1434715821812596</v>
      </c>
      <c r="AE3555" s="44"/>
      <c r="AF3555" s="45"/>
    </row>
    <row r="3556" spans="1:32" x14ac:dyDescent="0.25">
      <c r="A3556" s="46" t="s">
        <v>36</v>
      </c>
      <c r="B3556" s="61"/>
      <c r="C3556" s="48" t="s">
        <v>12</v>
      </c>
      <c r="D3556" s="49">
        <v>78</v>
      </c>
      <c r="E3556" s="49">
        <v>0</v>
      </c>
      <c r="F3556" s="49">
        <v>0</v>
      </c>
      <c r="G3556" s="49">
        <v>155</v>
      </c>
      <c r="H3556" s="49">
        <v>0</v>
      </c>
      <c r="I3556" s="50">
        <v>50</v>
      </c>
      <c r="J3556" s="50">
        <v>10</v>
      </c>
      <c r="K3556" s="50">
        <v>0</v>
      </c>
      <c r="L3556" s="50">
        <v>80</v>
      </c>
      <c r="M3556" s="50">
        <v>0</v>
      </c>
      <c r="N3556" s="51">
        <f>D3556*$D$11</f>
        <v>105.30000000000001</v>
      </c>
      <c r="O3556" s="51">
        <f>E3556*$E$11</f>
        <v>0</v>
      </c>
      <c r="P3556" s="51">
        <f>F3556*$F$11</f>
        <v>0</v>
      </c>
      <c r="Q3556" s="51">
        <f>G3556*$G$11</f>
        <v>209.25</v>
      </c>
      <c r="R3556" s="51">
        <f>H3556*$H$11</f>
        <v>0</v>
      </c>
      <c r="S3556" s="51">
        <f>(N3556/100)*(I3556*$I$11)+(N3556/100)*(J3556*$J$11)+(N3556/100)*(L3556*$L$11)</f>
        <v>181.11600000000004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234.35999999999999</v>
      </c>
      <c r="W3556" s="51">
        <f>(R3556/100)*(K3556*$K$11)+(R3556/100)*(L3556*$L$11)</f>
        <v>0</v>
      </c>
      <c r="X3556" s="51">
        <f t="shared" si="433"/>
        <v>286.41600000000005</v>
      </c>
      <c r="Y3556" s="51">
        <f t="shared" si="434"/>
        <v>0</v>
      </c>
      <c r="Z3556" s="51">
        <f t="shared" si="435"/>
        <v>0</v>
      </c>
      <c r="AA3556" s="51">
        <f t="shared" si="436"/>
        <v>443.61</v>
      </c>
      <c r="AB3556" s="51">
        <f t="shared" si="437"/>
        <v>0</v>
      </c>
      <c r="AC3556" s="52">
        <f t="shared" si="438"/>
        <v>730</v>
      </c>
      <c r="AD3556" s="53">
        <f>(ROUND(AC3556-AC3548,1)/AC3548)</f>
        <v>0.12135176651305683</v>
      </c>
      <c r="AE3556" s="44"/>
      <c r="AF3556" s="45"/>
    </row>
    <row r="3557" spans="1:32" x14ac:dyDescent="0.25">
      <c r="A3557" s="46" t="s">
        <v>37</v>
      </c>
      <c r="B3557" s="61"/>
      <c r="C3557" s="48" t="s">
        <v>13</v>
      </c>
      <c r="D3557" s="49">
        <v>78</v>
      </c>
      <c r="E3557" s="49">
        <v>0</v>
      </c>
      <c r="F3557" s="49">
        <v>0</v>
      </c>
      <c r="G3557" s="49">
        <v>0</v>
      </c>
      <c r="H3557" s="49">
        <v>155</v>
      </c>
      <c r="I3557" s="50">
        <v>50</v>
      </c>
      <c r="J3557" s="50">
        <v>10</v>
      </c>
      <c r="K3557" s="50">
        <v>50</v>
      </c>
      <c r="L3557" s="50">
        <v>50</v>
      </c>
      <c r="M3557" s="50">
        <v>0</v>
      </c>
      <c r="N3557" s="51">
        <f>D3557*$D$12</f>
        <v>105.30000000000001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209.25</v>
      </c>
      <c r="S3557" s="51">
        <f>(N3557/100)*(I3557*$I$12)+(N3557/100)*(J3557*$J$12)+(N3557/100)*(L3557*$L$12)</f>
        <v>136.89000000000001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292.95</v>
      </c>
      <c r="X3557" s="51">
        <f t="shared" si="433"/>
        <v>242.19000000000003</v>
      </c>
      <c r="Y3557" s="51">
        <f t="shared" si="434"/>
        <v>0</v>
      </c>
      <c r="Z3557" s="51">
        <f t="shared" si="435"/>
        <v>0</v>
      </c>
      <c r="AA3557" s="51">
        <f t="shared" si="436"/>
        <v>0</v>
      </c>
      <c r="AB3557" s="51">
        <f t="shared" si="437"/>
        <v>502.2</v>
      </c>
      <c r="AC3557" s="52">
        <f t="shared" si="438"/>
        <v>744.4</v>
      </c>
      <c r="AD3557" s="53">
        <f>(ROUND(AC3557-AC3548,1)/AC3548)</f>
        <v>0.1434715821812596</v>
      </c>
      <c r="AE3557" s="44"/>
      <c r="AF3557" s="45"/>
    </row>
    <row r="3558" spans="1:32" x14ac:dyDescent="0.25">
      <c r="A3558" s="46" t="s">
        <v>38</v>
      </c>
      <c r="B3558" s="61"/>
      <c r="C3558" s="48" t="s">
        <v>14</v>
      </c>
      <c r="D3558" s="49">
        <v>155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150</v>
      </c>
      <c r="N3558" s="51">
        <f>D3558*$D$13</f>
        <v>209.25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(N3558/100)*(I3558*$I$13)+(N3558/100)*(J3558*$J$13)+(N3558/100)*(M3558*$M$13)+(N3558/100)*(L3558*$L$13)</f>
        <v>627.74999999999989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33"/>
        <v>836.99999999999989</v>
      </c>
      <c r="Y3558" s="51">
        <f t="shared" si="434"/>
        <v>0</v>
      </c>
      <c r="Z3558" s="51">
        <f t="shared" si="435"/>
        <v>0</v>
      </c>
      <c r="AA3558" s="51">
        <f t="shared" si="436"/>
        <v>0</v>
      </c>
      <c r="AB3558" s="51">
        <f t="shared" si="437"/>
        <v>0</v>
      </c>
      <c r="AC3558" s="52">
        <f t="shared" si="438"/>
        <v>837</v>
      </c>
      <c r="AD3558" s="53">
        <f>(ROUND(AC3558-AC3548,1)/AC3548)</f>
        <v>0.2857142857142857</v>
      </c>
      <c r="AE3558" s="44"/>
      <c r="AF3558" s="45"/>
    </row>
    <row r="3559" spans="1:32" x14ac:dyDescent="0.25">
      <c r="A3559" s="46" t="s">
        <v>39</v>
      </c>
      <c r="B3559" s="61"/>
      <c r="C3559" s="48" t="s">
        <v>15</v>
      </c>
      <c r="D3559" s="49">
        <v>155</v>
      </c>
      <c r="E3559" s="49">
        <v>0</v>
      </c>
      <c r="F3559" s="49">
        <v>0</v>
      </c>
      <c r="G3559" s="49">
        <v>0</v>
      </c>
      <c r="H3559" s="49">
        <v>0</v>
      </c>
      <c r="I3559" s="50">
        <v>50</v>
      </c>
      <c r="J3559" s="50">
        <v>10</v>
      </c>
      <c r="K3559" s="50">
        <v>100</v>
      </c>
      <c r="L3559" s="50">
        <v>0</v>
      </c>
      <c r="M3559" s="50">
        <v>0</v>
      </c>
      <c r="N3559" s="51">
        <f>D3559*$D$14</f>
        <v>209.25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544.04999999999995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33"/>
        <v>753.3</v>
      </c>
      <c r="Y3559" s="51">
        <f t="shared" si="434"/>
        <v>0</v>
      </c>
      <c r="Z3559" s="51">
        <f t="shared" si="435"/>
        <v>0</v>
      </c>
      <c r="AA3559" s="51">
        <f t="shared" si="436"/>
        <v>0</v>
      </c>
      <c r="AB3559" s="51">
        <f t="shared" si="437"/>
        <v>0</v>
      </c>
      <c r="AC3559" s="52">
        <f t="shared" si="438"/>
        <v>753.3</v>
      </c>
      <c r="AD3559" s="53">
        <f>(ROUND(AC3559-AC3548,1)/AC3548)</f>
        <v>0.15714285714285714</v>
      </c>
      <c r="AE3559" s="44"/>
      <c r="AF3559" s="45"/>
    </row>
    <row r="3560" spans="1:32" x14ac:dyDescent="0.25">
      <c r="A3560" s="46"/>
      <c r="B3560" s="61"/>
      <c r="C3560" s="48" t="s">
        <v>16</v>
      </c>
      <c r="D3560" s="49">
        <v>155</v>
      </c>
      <c r="E3560" s="49">
        <v>0</v>
      </c>
      <c r="F3560" s="49">
        <v>0</v>
      </c>
      <c r="G3560" s="49">
        <v>0</v>
      </c>
      <c r="H3560" s="49">
        <v>0</v>
      </c>
      <c r="I3560" s="50">
        <v>50</v>
      </c>
      <c r="J3560" s="50">
        <v>10</v>
      </c>
      <c r="K3560" s="50">
        <v>0</v>
      </c>
      <c r="L3560" s="50">
        <v>120</v>
      </c>
      <c r="M3560" s="50">
        <v>0</v>
      </c>
      <c r="N3560" s="51">
        <f>D3560*$D$15</f>
        <v>209.25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627.74999999999989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33"/>
        <v>836.99999999999989</v>
      </c>
      <c r="Y3560" s="51">
        <f t="shared" si="434"/>
        <v>0</v>
      </c>
      <c r="Z3560" s="51">
        <f t="shared" si="435"/>
        <v>0</v>
      </c>
      <c r="AA3560" s="51">
        <f t="shared" si="436"/>
        <v>0</v>
      </c>
      <c r="AB3560" s="51">
        <f t="shared" si="437"/>
        <v>0</v>
      </c>
      <c r="AC3560" s="52">
        <f t="shared" si="438"/>
        <v>837</v>
      </c>
      <c r="AD3560" s="53">
        <f>(ROUND(AC3560-AC3548,1)/AC3548)</f>
        <v>0.2857142857142857</v>
      </c>
      <c r="AE3560" s="44"/>
      <c r="AF3560" s="45"/>
    </row>
    <row r="3561" spans="1:32" x14ac:dyDescent="0.25">
      <c r="A3561" s="46"/>
      <c r="B3561" s="61"/>
      <c r="C3561" s="48" t="s">
        <v>17</v>
      </c>
      <c r="D3561" s="49">
        <v>155</v>
      </c>
      <c r="E3561" s="49">
        <v>0</v>
      </c>
      <c r="F3561" s="49">
        <v>0</v>
      </c>
      <c r="G3561" s="49">
        <v>0</v>
      </c>
      <c r="H3561" s="49">
        <v>0</v>
      </c>
      <c r="I3561" s="50">
        <v>50</v>
      </c>
      <c r="J3561" s="50">
        <v>60</v>
      </c>
      <c r="K3561" s="50">
        <v>0</v>
      </c>
      <c r="L3561" s="50">
        <v>40</v>
      </c>
      <c r="M3561" s="50">
        <v>0</v>
      </c>
      <c r="N3561" s="51">
        <f>D3561*$D$16</f>
        <v>209.25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(N3561/100)*(I3561*$I$16)+(N3561/100)*(J3561*$J$16)+(N3561/100)*(L3561*$L$16)</f>
        <v>502.19999999999993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33"/>
        <v>711.44999999999993</v>
      </c>
      <c r="Y3561" s="51">
        <f t="shared" si="434"/>
        <v>0</v>
      </c>
      <c r="Z3561" s="51">
        <f t="shared" si="435"/>
        <v>0</v>
      </c>
      <c r="AA3561" s="51">
        <f t="shared" si="436"/>
        <v>0</v>
      </c>
      <c r="AB3561" s="51">
        <f t="shared" si="437"/>
        <v>0</v>
      </c>
      <c r="AC3561" s="52">
        <f t="shared" si="438"/>
        <v>711.5</v>
      </c>
      <c r="AD3561" s="53">
        <f>(ROUND(AC3561-AC3548,1)/AC3548)</f>
        <v>9.2933947772657455E-2</v>
      </c>
      <c r="AE3561" s="44"/>
      <c r="AF3561" s="45"/>
    </row>
    <row r="3562" spans="1:32" x14ac:dyDescent="0.25">
      <c r="A3562" s="46"/>
      <c r="B3562" s="61"/>
      <c r="C3562" s="48" t="s">
        <v>18</v>
      </c>
      <c r="D3562" s="49">
        <v>155</v>
      </c>
      <c r="E3562" s="49">
        <v>0</v>
      </c>
      <c r="F3562" s="49">
        <v>0</v>
      </c>
      <c r="G3562" s="49">
        <v>0</v>
      </c>
      <c r="H3562" s="49">
        <v>0</v>
      </c>
      <c r="I3562" s="50">
        <v>95</v>
      </c>
      <c r="J3562" s="50">
        <v>10</v>
      </c>
      <c r="K3562" s="50">
        <v>0</v>
      </c>
      <c r="L3562" s="50">
        <v>40</v>
      </c>
      <c r="M3562" s="50">
        <v>0</v>
      </c>
      <c r="N3562" s="51">
        <f>D3562*$D$17</f>
        <v>209.25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(N3562/100)*(I3562*$I$17)+(N3562/100)*(J3562*$J$17)+(N3562/100)*(L3562*$L$17)</f>
        <v>601.59375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33"/>
        <v>810.84375</v>
      </c>
      <c r="Y3562" s="51">
        <f t="shared" si="434"/>
        <v>0</v>
      </c>
      <c r="Z3562" s="51">
        <f t="shared" si="435"/>
        <v>0</v>
      </c>
      <c r="AA3562" s="51">
        <f t="shared" si="436"/>
        <v>0</v>
      </c>
      <c r="AB3562" s="51">
        <f t="shared" si="437"/>
        <v>0</v>
      </c>
      <c r="AC3562" s="52">
        <f t="shared" si="438"/>
        <v>810.8</v>
      </c>
      <c r="AD3562" s="53">
        <f>(ROUND(AC3562-AC3548,1)/AC3548)</f>
        <v>0.24546850998463904</v>
      </c>
      <c r="AE3562" s="44" t="s">
        <v>28</v>
      </c>
      <c r="AF3562" s="45"/>
    </row>
    <row r="3563" spans="1:32" x14ac:dyDescent="0.25">
      <c r="A3563" s="54" t="s">
        <v>19</v>
      </c>
      <c r="B3563" s="58" t="s">
        <v>295</v>
      </c>
      <c r="C3563" s="38" t="s">
        <v>61</v>
      </c>
      <c r="D3563" s="39">
        <v>210</v>
      </c>
      <c r="E3563" s="39">
        <v>0</v>
      </c>
      <c r="F3563" s="39">
        <v>0</v>
      </c>
      <c r="G3563" s="39">
        <v>0</v>
      </c>
      <c r="H3563" s="39">
        <v>0</v>
      </c>
      <c r="I3563" s="40">
        <v>60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294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352.8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33"/>
        <v>646.79999999999995</v>
      </c>
      <c r="Y3563" s="41">
        <f t="shared" si="434"/>
        <v>0</v>
      </c>
      <c r="Z3563" s="41">
        <f t="shared" si="435"/>
        <v>0</v>
      </c>
      <c r="AA3563" s="41">
        <f t="shared" si="436"/>
        <v>0</v>
      </c>
      <c r="AB3563" s="41">
        <f t="shared" si="437"/>
        <v>0</v>
      </c>
      <c r="AC3563" s="42">
        <f t="shared" si="438"/>
        <v>646.79999999999995</v>
      </c>
      <c r="AD3563" s="43"/>
      <c r="AE3563" s="44"/>
      <c r="AF3563" s="45"/>
    </row>
    <row r="3564" spans="1:32" x14ac:dyDescent="0.25">
      <c r="A3564" s="46" t="s">
        <v>29</v>
      </c>
      <c r="B3564" s="59">
        <v>40</v>
      </c>
      <c r="C3564" s="48" t="s">
        <v>5</v>
      </c>
      <c r="D3564" s="49">
        <v>210</v>
      </c>
      <c r="E3564" s="49">
        <v>0</v>
      </c>
      <c r="F3564" s="49">
        <v>0</v>
      </c>
      <c r="G3564" s="49">
        <v>0</v>
      </c>
      <c r="H3564" s="49">
        <v>0</v>
      </c>
      <c r="I3564" s="50">
        <v>70</v>
      </c>
      <c r="J3564" s="50">
        <v>10</v>
      </c>
      <c r="K3564" s="50">
        <v>0</v>
      </c>
      <c r="L3564" s="50">
        <v>0</v>
      </c>
      <c r="M3564" s="50">
        <v>0</v>
      </c>
      <c r="N3564" s="51">
        <f>D3564*$D$4</f>
        <v>283.5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453.59999999999997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33"/>
        <v>737.09999999999991</v>
      </c>
      <c r="Y3564" s="51">
        <f t="shared" si="434"/>
        <v>0</v>
      </c>
      <c r="Z3564" s="51">
        <f t="shared" si="435"/>
        <v>0</v>
      </c>
      <c r="AA3564" s="51">
        <f t="shared" si="436"/>
        <v>0</v>
      </c>
      <c r="AB3564" s="51">
        <f t="shared" si="437"/>
        <v>0</v>
      </c>
      <c r="AC3564" s="52">
        <f t="shared" si="438"/>
        <v>737.1</v>
      </c>
      <c r="AD3564" s="53">
        <f>(ROUND(AC3564-AC3563,1)/AC3563)</f>
        <v>0.13961038961038963</v>
      </c>
      <c r="AE3564" s="44"/>
      <c r="AF3564" s="45"/>
    </row>
    <row r="3565" spans="1:32" x14ac:dyDescent="0.25">
      <c r="A3565" s="46" t="s">
        <v>30</v>
      </c>
      <c r="B3565" s="59">
        <v>0</v>
      </c>
      <c r="C3565" s="48" t="s">
        <v>6</v>
      </c>
      <c r="D3565" s="49">
        <v>210</v>
      </c>
      <c r="E3565" s="49">
        <v>0</v>
      </c>
      <c r="F3565" s="49">
        <v>0</v>
      </c>
      <c r="G3565" s="49">
        <v>0</v>
      </c>
      <c r="H3565" s="49">
        <v>0</v>
      </c>
      <c r="I3565" s="50">
        <v>60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294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352.8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33"/>
        <v>646.79999999999995</v>
      </c>
      <c r="Y3565" s="51">
        <f t="shared" si="434"/>
        <v>0</v>
      </c>
      <c r="Z3565" s="51">
        <f t="shared" si="435"/>
        <v>0</v>
      </c>
      <c r="AA3565" s="51">
        <f t="shared" si="436"/>
        <v>0</v>
      </c>
      <c r="AB3565" s="51">
        <f t="shared" si="437"/>
        <v>0</v>
      </c>
      <c r="AC3565" s="52">
        <f t="shared" si="438"/>
        <v>646.79999999999995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59">
        <v>0</v>
      </c>
      <c r="C3566" s="48" t="s">
        <v>7</v>
      </c>
      <c r="D3566" s="49">
        <v>210</v>
      </c>
      <c r="E3566" s="49">
        <v>0</v>
      </c>
      <c r="F3566" s="49">
        <v>0</v>
      </c>
      <c r="G3566" s="49">
        <v>0</v>
      </c>
      <c r="H3566" s="49">
        <v>0</v>
      </c>
      <c r="I3566" s="50">
        <v>60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294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352.8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33"/>
        <v>646.79999999999995</v>
      </c>
      <c r="Y3566" s="51">
        <f t="shared" si="434"/>
        <v>0</v>
      </c>
      <c r="Z3566" s="51">
        <f t="shared" si="435"/>
        <v>0</v>
      </c>
      <c r="AA3566" s="51">
        <f t="shared" si="436"/>
        <v>0</v>
      </c>
      <c r="AB3566" s="51">
        <f t="shared" si="437"/>
        <v>0</v>
      </c>
      <c r="AC3566" s="52">
        <f t="shared" si="438"/>
        <v>646.79999999999995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59">
        <v>0</v>
      </c>
      <c r="C3567" s="48" t="s">
        <v>8</v>
      </c>
      <c r="D3567" s="49">
        <v>210</v>
      </c>
      <c r="E3567" s="49">
        <v>0</v>
      </c>
      <c r="F3567" s="49">
        <v>0</v>
      </c>
      <c r="G3567" s="49">
        <v>0</v>
      </c>
      <c r="H3567" s="49">
        <v>0</v>
      </c>
      <c r="I3567" s="50">
        <v>60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294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352.8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33"/>
        <v>646.79999999999995</v>
      </c>
      <c r="Y3567" s="51">
        <f t="shared" si="434"/>
        <v>0</v>
      </c>
      <c r="Z3567" s="51">
        <f t="shared" si="435"/>
        <v>0</v>
      </c>
      <c r="AA3567" s="51">
        <f t="shared" si="436"/>
        <v>0</v>
      </c>
      <c r="AB3567" s="51">
        <f t="shared" si="437"/>
        <v>0</v>
      </c>
      <c r="AC3567" s="52">
        <f t="shared" si="438"/>
        <v>646.79999999999995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59"/>
      <c r="C3568" s="48" t="s">
        <v>9</v>
      </c>
      <c r="D3568" s="49">
        <v>210</v>
      </c>
      <c r="E3568" s="49">
        <v>0</v>
      </c>
      <c r="F3568" s="49">
        <v>0</v>
      </c>
      <c r="G3568" s="49">
        <v>0</v>
      </c>
      <c r="H3568" s="49">
        <v>0</v>
      </c>
      <c r="I3568" s="50">
        <v>60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294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352.8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33"/>
        <v>646.79999999999995</v>
      </c>
      <c r="Y3568" s="51">
        <f t="shared" si="434"/>
        <v>0</v>
      </c>
      <c r="Z3568" s="51">
        <f t="shared" si="435"/>
        <v>0</v>
      </c>
      <c r="AA3568" s="51">
        <f t="shared" si="436"/>
        <v>0</v>
      </c>
      <c r="AB3568" s="51">
        <f t="shared" si="437"/>
        <v>0</v>
      </c>
      <c r="AC3568" s="52">
        <f t="shared" si="438"/>
        <v>646.79999999999995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59"/>
      <c r="C3569" s="48" t="s">
        <v>10</v>
      </c>
      <c r="D3569" s="49">
        <v>105</v>
      </c>
      <c r="E3569" s="49">
        <v>210</v>
      </c>
      <c r="F3569" s="49">
        <v>0</v>
      </c>
      <c r="G3569" s="49">
        <v>0</v>
      </c>
      <c r="H3569" s="49">
        <v>0</v>
      </c>
      <c r="I3569" s="50">
        <v>60</v>
      </c>
      <c r="J3569" s="50">
        <v>0</v>
      </c>
      <c r="K3569" s="50">
        <v>70</v>
      </c>
      <c r="L3569" s="50">
        <v>0</v>
      </c>
      <c r="M3569" s="50">
        <v>0</v>
      </c>
      <c r="N3569" s="51">
        <f>D3569*$D$9</f>
        <v>141.75</v>
      </c>
      <c r="O3569" s="51">
        <f>E3569*$E$9</f>
        <v>283.5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85.05</v>
      </c>
      <c r="T3569" s="51">
        <f>(O3569/100)*(K3569*$K$9)</f>
        <v>277.83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33"/>
        <v>226.8</v>
      </c>
      <c r="Y3569" s="51">
        <f t="shared" si="434"/>
        <v>561.32999999999993</v>
      </c>
      <c r="Z3569" s="51">
        <f t="shared" si="435"/>
        <v>0</v>
      </c>
      <c r="AA3569" s="51">
        <f t="shared" si="436"/>
        <v>0</v>
      </c>
      <c r="AB3569" s="51">
        <f t="shared" si="437"/>
        <v>0</v>
      </c>
      <c r="AC3569" s="52">
        <f t="shared" si="438"/>
        <v>788.1</v>
      </c>
      <c r="AD3569" s="53">
        <f>(ROUND(AC3569-AC3563,1)/AC3563)</f>
        <v>0.21846011131725421</v>
      </c>
      <c r="AE3569" s="44"/>
      <c r="AF3569" s="45"/>
    </row>
    <row r="3570" spans="1:32" x14ac:dyDescent="0.25">
      <c r="A3570" s="46" t="s">
        <v>35</v>
      </c>
      <c r="B3570" s="59"/>
      <c r="C3570" s="48" t="s">
        <v>11</v>
      </c>
      <c r="D3570" s="49">
        <v>105</v>
      </c>
      <c r="E3570" s="49">
        <v>0</v>
      </c>
      <c r="F3570" s="49">
        <v>210</v>
      </c>
      <c r="G3570" s="49">
        <v>0</v>
      </c>
      <c r="H3570" s="49">
        <v>0</v>
      </c>
      <c r="I3570" s="50">
        <v>60</v>
      </c>
      <c r="J3570" s="50">
        <v>0</v>
      </c>
      <c r="K3570" s="50">
        <v>35</v>
      </c>
      <c r="L3570" s="50">
        <v>35</v>
      </c>
      <c r="M3570" s="50">
        <v>0</v>
      </c>
      <c r="N3570" s="51">
        <f>D3570*$D$10</f>
        <v>141.75</v>
      </c>
      <c r="O3570" s="51">
        <f>E3570*$E$10</f>
        <v>0</v>
      </c>
      <c r="P3570" s="51">
        <f>F3570*$F$10</f>
        <v>283.5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85.05</v>
      </c>
      <c r="T3570" s="51">
        <f>(O3570/100)*(K3570*$J$10)</f>
        <v>0</v>
      </c>
      <c r="U3570" s="51">
        <f>(P3570/100)*(K3570*$K$10)+(P3570/100)*(L3570*$L$10)</f>
        <v>277.83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33"/>
        <v>226.8</v>
      </c>
      <c r="Y3570" s="51">
        <f t="shared" si="434"/>
        <v>0</v>
      </c>
      <c r="Z3570" s="51">
        <f t="shared" si="435"/>
        <v>561.32999999999993</v>
      </c>
      <c r="AA3570" s="51">
        <f t="shared" si="436"/>
        <v>0</v>
      </c>
      <c r="AB3570" s="51">
        <f t="shared" si="437"/>
        <v>0</v>
      </c>
      <c r="AC3570" s="52">
        <f t="shared" si="438"/>
        <v>788.1</v>
      </c>
      <c r="AD3570" s="53">
        <f>(ROUND(AC3570-AC3563,1)/AC3563)</f>
        <v>0.21846011131725421</v>
      </c>
      <c r="AE3570" s="44"/>
      <c r="AF3570" s="45"/>
    </row>
    <row r="3571" spans="1:32" x14ac:dyDescent="0.25">
      <c r="A3571" s="46" t="s">
        <v>36</v>
      </c>
      <c r="B3571" s="59"/>
      <c r="C3571" s="48" t="s">
        <v>12</v>
      </c>
      <c r="D3571" s="49">
        <v>105</v>
      </c>
      <c r="E3571" s="49">
        <v>0</v>
      </c>
      <c r="F3571" s="49">
        <v>0</v>
      </c>
      <c r="G3571" s="49">
        <v>210</v>
      </c>
      <c r="H3571" s="49">
        <v>0</v>
      </c>
      <c r="I3571" s="50">
        <v>60</v>
      </c>
      <c r="J3571" s="50">
        <v>0</v>
      </c>
      <c r="K3571" s="50">
        <v>0</v>
      </c>
      <c r="L3571" s="50">
        <v>70</v>
      </c>
      <c r="M3571" s="50">
        <v>0</v>
      </c>
      <c r="N3571" s="51">
        <f>D3571*$D$11</f>
        <v>141.75</v>
      </c>
      <c r="O3571" s="51">
        <f>E3571*$E$11</f>
        <v>0</v>
      </c>
      <c r="P3571" s="51">
        <f>F3571*$F$11</f>
        <v>0</v>
      </c>
      <c r="Q3571" s="51">
        <f>G3571*$G$11</f>
        <v>283.5</v>
      </c>
      <c r="R3571" s="51">
        <f>H3571*$H$11</f>
        <v>0</v>
      </c>
      <c r="S3571" s="51">
        <f>(N3571/100)*(I3571*$I$11)+(N3571/100)*(J3571*$J$11)</f>
        <v>85.05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277.83</v>
      </c>
      <c r="W3571" s="51">
        <f>(R3571/100)*(K3571*$K$11)+(R3571/100)*(L3571*$L$11)</f>
        <v>0</v>
      </c>
      <c r="X3571" s="51">
        <f t="shared" si="433"/>
        <v>226.8</v>
      </c>
      <c r="Y3571" s="51">
        <f t="shared" si="434"/>
        <v>0</v>
      </c>
      <c r="Z3571" s="51">
        <f t="shared" si="435"/>
        <v>0</v>
      </c>
      <c r="AA3571" s="51">
        <f t="shared" si="436"/>
        <v>561.32999999999993</v>
      </c>
      <c r="AB3571" s="51">
        <f t="shared" si="437"/>
        <v>0</v>
      </c>
      <c r="AC3571" s="52">
        <f t="shared" si="438"/>
        <v>788.1</v>
      </c>
      <c r="AD3571" s="53">
        <f>(ROUND(AC3571-AC3563,1)/AC3563)</f>
        <v>0.21846011131725421</v>
      </c>
      <c r="AE3571" s="44"/>
      <c r="AF3571" s="45"/>
    </row>
    <row r="3572" spans="1:32" x14ac:dyDescent="0.25">
      <c r="A3572" s="46" t="s">
        <v>37</v>
      </c>
      <c r="B3572" s="59"/>
      <c r="C3572" s="48" t="s">
        <v>13</v>
      </c>
      <c r="D3572" s="49">
        <v>105</v>
      </c>
      <c r="E3572" s="49">
        <v>0</v>
      </c>
      <c r="F3572" s="49">
        <v>0</v>
      </c>
      <c r="G3572" s="49">
        <v>0</v>
      </c>
      <c r="H3572" s="49">
        <v>210</v>
      </c>
      <c r="I3572" s="50">
        <v>60</v>
      </c>
      <c r="J3572" s="50">
        <v>0</v>
      </c>
      <c r="K3572" s="50">
        <v>35</v>
      </c>
      <c r="L3572" s="50">
        <v>35</v>
      </c>
      <c r="M3572" s="50">
        <v>0</v>
      </c>
      <c r="N3572" s="51">
        <f>D3572*$D$12</f>
        <v>141.75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283.5</v>
      </c>
      <c r="S3572" s="51">
        <f>(N3572/100)*(I3572*$I$12)+(N3572/100)*(J3572*$J$12)</f>
        <v>85.05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277.83</v>
      </c>
      <c r="X3572" s="51">
        <f t="shared" si="433"/>
        <v>226.8</v>
      </c>
      <c r="Y3572" s="51">
        <f t="shared" si="434"/>
        <v>0</v>
      </c>
      <c r="Z3572" s="51">
        <f t="shared" si="435"/>
        <v>0</v>
      </c>
      <c r="AA3572" s="51">
        <f t="shared" si="436"/>
        <v>0</v>
      </c>
      <c r="AB3572" s="51">
        <f t="shared" si="437"/>
        <v>561.32999999999993</v>
      </c>
      <c r="AC3572" s="52">
        <f t="shared" si="438"/>
        <v>788.1</v>
      </c>
      <c r="AD3572" s="53">
        <f>(ROUND(AC3572-AC3563,1)/AC3563)</f>
        <v>0.21846011131725421</v>
      </c>
      <c r="AE3572" s="44"/>
      <c r="AF3572" s="45"/>
    </row>
    <row r="3573" spans="1:32" x14ac:dyDescent="0.25">
      <c r="A3573" s="46" t="s">
        <v>38</v>
      </c>
      <c r="B3573" s="59"/>
      <c r="C3573" s="48" t="s">
        <v>14</v>
      </c>
      <c r="D3573" s="49">
        <v>210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85</v>
      </c>
      <c r="N3573" s="51">
        <f>D3573*$D$13</f>
        <v>283.5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481.95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33"/>
        <v>765.45</v>
      </c>
      <c r="Y3573" s="51">
        <f t="shared" si="434"/>
        <v>0</v>
      </c>
      <c r="Z3573" s="51">
        <f t="shared" si="435"/>
        <v>0</v>
      </c>
      <c r="AA3573" s="51">
        <f t="shared" si="436"/>
        <v>0</v>
      </c>
      <c r="AB3573" s="51">
        <f t="shared" si="437"/>
        <v>0</v>
      </c>
      <c r="AC3573" s="52">
        <f t="shared" si="438"/>
        <v>765.5</v>
      </c>
      <c r="AD3573" s="53">
        <f>(ROUND(AC3573-AC3563,1)/AC3563)</f>
        <v>0.18351886209029067</v>
      </c>
      <c r="AE3573" s="44"/>
      <c r="AF3573" s="45"/>
    </row>
    <row r="3574" spans="1:32" x14ac:dyDescent="0.25">
      <c r="A3574" s="46" t="s">
        <v>39</v>
      </c>
      <c r="B3574" s="59"/>
      <c r="C3574" s="48" t="s">
        <v>15</v>
      </c>
      <c r="D3574" s="49">
        <v>210</v>
      </c>
      <c r="E3574" s="49">
        <v>0</v>
      </c>
      <c r="F3574" s="49">
        <v>0</v>
      </c>
      <c r="G3574" s="49">
        <v>0</v>
      </c>
      <c r="H3574" s="49">
        <v>0</v>
      </c>
      <c r="I3574" s="50">
        <v>60</v>
      </c>
      <c r="J3574" s="50">
        <v>0</v>
      </c>
      <c r="K3574" s="50">
        <v>55</v>
      </c>
      <c r="L3574" s="50">
        <v>0</v>
      </c>
      <c r="M3574" s="50">
        <v>0</v>
      </c>
      <c r="N3574" s="51">
        <f>D3574*$D$14</f>
        <v>283.5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481.95000000000005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33"/>
        <v>765.45</v>
      </c>
      <c r="Y3574" s="51">
        <f t="shared" si="434"/>
        <v>0</v>
      </c>
      <c r="Z3574" s="51">
        <f t="shared" si="435"/>
        <v>0</v>
      </c>
      <c r="AA3574" s="51">
        <f t="shared" si="436"/>
        <v>0</v>
      </c>
      <c r="AB3574" s="51">
        <f t="shared" si="437"/>
        <v>0</v>
      </c>
      <c r="AC3574" s="52">
        <f t="shared" si="438"/>
        <v>765.5</v>
      </c>
      <c r="AD3574" s="53">
        <f>(ROUND(AC3574-AC3563,1)/AC3563)</f>
        <v>0.18351886209029067</v>
      </c>
      <c r="AE3574" s="44"/>
      <c r="AF3574" s="45"/>
    </row>
    <row r="3575" spans="1:32" x14ac:dyDescent="0.25">
      <c r="A3575" s="46"/>
      <c r="B3575" s="59"/>
      <c r="C3575" s="48" t="s">
        <v>16</v>
      </c>
      <c r="D3575" s="49">
        <v>210</v>
      </c>
      <c r="E3575" s="49">
        <v>0</v>
      </c>
      <c r="F3575" s="49">
        <v>0</v>
      </c>
      <c r="G3575" s="49">
        <v>0</v>
      </c>
      <c r="H3575" s="49">
        <v>0</v>
      </c>
      <c r="I3575" s="50">
        <v>60</v>
      </c>
      <c r="J3575" s="50">
        <v>0</v>
      </c>
      <c r="K3575" s="50">
        <v>0</v>
      </c>
      <c r="L3575" s="50">
        <v>55</v>
      </c>
      <c r="M3575" s="50">
        <v>0</v>
      </c>
      <c r="N3575" s="51">
        <f>D3575*$D$15</f>
        <v>283.5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481.95000000000005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33"/>
        <v>765.45</v>
      </c>
      <c r="Y3575" s="51">
        <f t="shared" si="434"/>
        <v>0</v>
      </c>
      <c r="Z3575" s="51">
        <f t="shared" si="435"/>
        <v>0</v>
      </c>
      <c r="AA3575" s="51">
        <f t="shared" si="436"/>
        <v>0</v>
      </c>
      <c r="AB3575" s="51">
        <f t="shared" si="437"/>
        <v>0</v>
      </c>
      <c r="AC3575" s="52">
        <f t="shared" si="438"/>
        <v>765.5</v>
      </c>
      <c r="AD3575" s="53">
        <f>(ROUND(AC3575-AC3563,1)/AC3563)</f>
        <v>0.18351886209029067</v>
      </c>
      <c r="AE3575" s="44"/>
      <c r="AF3575" s="45"/>
    </row>
    <row r="3576" spans="1:32" x14ac:dyDescent="0.25">
      <c r="A3576" s="46"/>
      <c r="B3576" s="59"/>
      <c r="C3576" s="48" t="s">
        <v>17</v>
      </c>
      <c r="D3576" s="49">
        <v>210</v>
      </c>
      <c r="E3576" s="49">
        <v>0</v>
      </c>
      <c r="F3576" s="49">
        <v>0</v>
      </c>
      <c r="G3576" s="49">
        <v>0</v>
      </c>
      <c r="H3576" s="49">
        <v>0</v>
      </c>
      <c r="I3576" s="50">
        <v>60</v>
      </c>
      <c r="J3576" s="50">
        <v>40</v>
      </c>
      <c r="K3576" s="50">
        <v>0</v>
      </c>
      <c r="L3576" s="50">
        <v>0</v>
      </c>
      <c r="M3576" s="50">
        <v>0</v>
      </c>
      <c r="N3576" s="51">
        <f>D3576*$D$16</f>
        <v>283.5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453.6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33"/>
        <v>737.1</v>
      </c>
      <c r="Y3576" s="51">
        <f t="shared" si="434"/>
        <v>0</v>
      </c>
      <c r="Z3576" s="51">
        <f t="shared" si="435"/>
        <v>0</v>
      </c>
      <c r="AA3576" s="51">
        <f t="shared" si="436"/>
        <v>0</v>
      </c>
      <c r="AB3576" s="51">
        <f t="shared" si="437"/>
        <v>0</v>
      </c>
      <c r="AC3576" s="52">
        <f t="shared" si="438"/>
        <v>737.1</v>
      </c>
      <c r="AD3576" s="53">
        <f>(ROUND(AC3576-AC3563,1)/AC3563)</f>
        <v>0.13961038961038963</v>
      </c>
      <c r="AE3576" s="44"/>
      <c r="AF3576" s="45"/>
    </row>
    <row r="3577" spans="1:32" x14ac:dyDescent="0.25">
      <c r="A3577" s="46"/>
      <c r="B3577" s="59"/>
      <c r="C3577" s="48" t="s">
        <v>18</v>
      </c>
      <c r="D3577" s="49">
        <v>210</v>
      </c>
      <c r="E3577" s="49">
        <v>0</v>
      </c>
      <c r="F3577" s="49">
        <v>0</v>
      </c>
      <c r="G3577" s="49">
        <v>0</v>
      </c>
      <c r="H3577" s="49">
        <v>0</v>
      </c>
      <c r="I3577" s="50">
        <v>80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283.5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567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33"/>
        <v>850.5</v>
      </c>
      <c r="Y3577" s="51">
        <f t="shared" si="434"/>
        <v>0</v>
      </c>
      <c r="Z3577" s="51">
        <f t="shared" si="435"/>
        <v>0</v>
      </c>
      <c r="AA3577" s="51">
        <f t="shared" si="436"/>
        <v>0</v>
      </c>
      <c r="AB3577" s="51">
        <f t="shared" si="437"/>
        <v>0</v>
      </c>
      <c r="AC3577" s="52">
        <f t="shared" si="438"/>
        <v>850.5</v>
      </c>
      <c r="AD3577" s="53">
        <f>(ROUND(AC3577-AC3563,1)/AC3563)</f>
        <v>0.31493506493506496</v>
      </c>
      <c r="AE3577" s="44" t="s">
        <v>28</v>
      </c>
      <c r="AF3577" s="45"/>
    </row>
    <row r="3578" spans="1:32" x14ac:dyDescent="0.25">
      <c r="A3578" s="54" t="s">
        <v>19</v>
      </c>
      <c r="B3578" s="60" t="s">
        <v>296</v>
      </c>
      <c r="C3578" s="38" t="s">
        <v>53</v>
      </c>
      <c r="D3578" s="39">
        <v>180</v>
      </c>
      <c r="E3578" s="39">
        <v>0</v>
      </c>
      <c r="F3578" s="39">
        <v>0</v>
      </c>
      <c r="G3578" s="39">
        <v>0</v>
      </c>
      <c r="H3578" s="39">
        <v>0</v>
      </c>
      <c r="I3578" s="40">
        <v>75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251.99999999999997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377.99999999999994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33"/>
        <v>629.99999999999989</v>
      </c>
      <c r="Y3578" s="41">
        <f t="shared" si="434"/>
        <v>0</v>
      </c>
      <c r="Z3578" s="41">
        <f t="shared" si="435"/>
        <v>0</v>
      </c>
      <c r="AA3578" s="41">
        <f t="shared" si="436"/>
        <v>0</v>
      </c>
      <c r="AB3578" s="41">
        <f t="shared" si="437"/>
        <v>0</v>
      </c>
      <c r="AC3578" s="42">
        <f t="shared" si="438"/>
        <v>630</v>
      </c>
      <c r="AD3578" s="43"/>
      <c r="AE3578" s="44"/>
      <c r="AF3578" s="45"/>
    </row>
    <row r="3579" spans="1:32" x14ac:dyDescent="0.25">
      <c r="A3579" s="46" t="s">
        <v>29</v>
      </c>
      <c r="B3579" s="61">
        <v>50</v>
      </c>
      <c r="C3579" s="48" t="s">
        <v>5</v>
      </c>
      <c r="D3579" s="49">
        <v>180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243.00000000000003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486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33"/>
        <v>729</v>
      </c>
      <c r="Y3579" s="51">
        <f t="shared" si="434"/>
        <v>0</v>
      </c>
      <c r="Z3579" s="51">
        <f t="shared" si="435"/>
        <v>0</v>
      </c>
      <c r="AA3579" s="51">
        <f t="shared" si="436"/>
        <v>0</v>
      </c>
      <c r="AB3579" s="51">
        <f t="shared" si="437"/>
        <v>0</v>
      </c>
      <c r="AC3579" s="52">
        <f t="shared" si="438"/>
        <v>729</v>
      </c>
      <c r="AD3579" s="53">
        <f>(ROUND(AC3579-AC3578,1)/AC3578)</f>
        <v>0.15714285714285714</v>
      </c>
      <c r="AE3579" s="44"/>
      <c r="AF3579" s="45"/>
    </row>
    <row r="3580" spans="1:32" x14ac:dyDescent="0.25">
      <c r="A3580" s="46" t="s">
        <v>30</v>
      </c>
      <c r="B3580" s="61">
        <v>0</v>
      </c>
      <c r="C3580" s="48" t="s">
        <v>6</v>
      </c>
      <c r="D3580" s="49">
        <v>180</v>
      </c>
      <c r="E3580" s="49">
        <v>0</v>
      </c>
      <c r="F3580" s="49">
        <v>0</v>
      </c>
      <c r="G3580" s="49">
        <v>0</v>
      </c>
      <c r="H3580" s="49">
        <v>0</v>
      </c>
      <c r="I3580" s="50">
        <v>75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251.99999999999997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377.99999999999994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33"/>
        <v>629.99999999999989</v>
      </c>
      <c r="Y3580" s="51">
        <f t="shared" si="434"/>
        <v>0</v>
      </c>
      <c r="Z3580" s="51">
        <f t="shared" si="435"/>
        <v>0</v>
      </c>
      <c r="AA3580" s="51">
        <f t="shared" si="436"/>
        <v>0</v>
      </c>
      <c r="AB3580" s="51">
        <f t="shared" si="437"/>
        <v>0</v>
      </c>
      <c r="AC3580" s="52">
        <f t="shared" si="438"/>
        <v>630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61">
        <v>0</v>
      </c>
      <c r="C3581" s="48" t="s">
        <v>7</v>
      </c>
      <c r="D3581" s="49">
        <v>180</v>
      </c>
      <c r="E3581" s="49">
        <v>0</v>
      </c>
      <c r="F3581" s="49">
        <v>0</v>
      </c>
      <c r="G3581" s="49">
        <v>0</v>
      </c>
      <c r="H3581" s="49">
        <v>0</v>
      </c>
      <c r="I3581" s="50">
        <v>75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251.99999999999997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377.99999999999994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33"/>
        <v>629.99999999999989</v>
      </c>
      <c r="Y3581" s="51">
        <f t="shared" si="434"/>
        <v>0</v>
      </c>
      <c r="Z3581" s="51">
        <f t="shared" si="435"/>
        <v>0</v>
      </c>
      <c r="AA3581" s="51">
        <f t="shared" si="436"/>
        <v>0</v>
      </c>
      <c r="AB3581" s="51">
        <f t="shared" si="437"/>
        <v>0</v>
      </c>
      <c r="AC3581" s="52">
        <f t="shared" si="438"/>
        <v>630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61">
        <v>0</v>
      </c>
      <c r="C3582" s="48" t="s">
        <v>8</v>
      </c>
      <c r="D3582" s="49">
        <v>180</v>
      </c>
      <c r="E3582" s="49">
        <v>0</v>
      </c>
      <c r="F3582" s="49">
        <v>0</v>
      </c>
      <c r="G3582" s="49">
        <v>0</v>
      </c>
      <c r="H3582" s="49">
        <v>0</v>
      </c>
      <c r="I3582" s="50">
        <v>75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251.99999999999997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377.99999999999994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33"/>
        <v>629.99999999999989</v>
      </c>
      <c r="Y3582" s="51">
        <f t="shared" si="434"/>
        <v>0</v>
      </c>
      <c r="Z3582" s="51">
        <f t="shared" si="435"/>
        <v>0</v>
      </c>
      <c r="AA3582" s="51">
        <f t="shared" si="436"/>
        <v>0</v>
      </c>
      <c r="AB3582" s="51">
        <f t="shared" si="437"/>
        <v>0</v>
      </c>
      <c r="AC3582" s="52">
        <f t="shared" si="438"/>
        <v>630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61"/>
      <c r="C3583" s="48" t="s">
        <v>9</v>
      </c>
      <c r="D3583" s="49">
        <v>180</v>
      </c>
      <c r="E3583" s="49">
        <v>0</v>
      </c>
      <c r="F3583" s="49">
        <v>0</v>
      </c>
      <c r="G3583" s="49">
        <v>0</v>
      </c>
      <c r="H3583" s="49">
        <v>0</v>
      </c>
      <c r="I3583" s="50">
        <v>75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251.99999999999997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377.99999999999994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33"/>
        <v>629.99999999999989</v>
      </c>
      <c r="Y3583" s="51">
        <f t="shared" si="434"/>
        <v>0</v>
      </c>
      <c r="Z3583" s="51">
        <f t="shared" si="435"/>
        <v>0</v>
      </c>
      <c r="AA3583" s="51">
        <f t="shared" si="436"/>
        <v>0</v>
      </c>
      <c r="AB3583" s="51">
        <f t="shared" si="437"/>
        <v>0</v>
      </c>
      <c r="AC3583" s="52">
        <f t="shared" si="438"/>
        <v>630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61"/>
      <c r="C3584" s="48" t="s">
        <v>10</v>
      </c>
      <c r="D3584" s="49">
        <v>90</v>
      </c>
      <c r="E3584" s="49">
        <v>180</v>
      </c>
      <c r="F3584" s="49">
        <v>0</v>
      </c>
      <c r="G3584" s="49">
        <v>0</v>
      </c>
      <c r="H3584" s="49">
        <v>0</v>
      </c>
      <c r="I3584" s="50">
        <v>75</v>
      </c>
      <c r="J3584" s="50">
        <v>0</v>
      </c>
      <c r="K3584" s="50">
        <v>80</v>
      </c>
      <c r="L3584" s="50">
        <v>0</v>
      </c>
      <c r="M3584" s="50">
        <v>0</v>
      </c>
      <c r="N3584" s="51">
        <f>D3584*$D$9</f>
        <v>121.50000000000001</v>
      </c>
      <c r="O3584" s="51">
        <f>E3584*$E$9</f>
        <v>243.00000000000003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91.125</v>
      </c>
      <c r="T3584" s="51">
        <f>(O3584/100)*(K3584*$K$9)</f>
        <v>272.16000000000003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33"/>
        <v>212.625</v>
      </c>
      <c r="Y3584" s="51">
        <f t="shared" si="434"/>
        <v>515.16000000000008</v>
      </c>
      <c r="Z3584" s="51">
        <f t="shared" si="435"/>
        <v>0</v>
      </c>
      <c r="AA3584" s="51">
        <f t="shared" si="436"/>
        <v>0</v>
      </c>
      <c r="AB3584" s="51">
        <f t="shared" si="437"/>
        <v>0</v>
      </c>
      <c r="AC3584" s="52">
        <f t="shared" si="438"/>
        <v>727.8</v>
      </c>
      <c r="AD3584" s="53">
        <f>(ROUND(AC3584-AC3578,1)/AC3578)</f>
        <v>0.15523809523809523</v>
      </c>
      <c r="AE3584" s="44"/>
      <c r="AF3584" s="45"/>
    </row>
    <row r="3585" spans="1:32" x14ac:dyDescent="0.25">
      <c r="A3585" s="46" t="s">
        <v>35</v>
      </c>
      <c r="B3585" s="61"/>
      <c r="C3585" s="48" t="s">
        <v>11</v>
      </c>
      <c r="D3585" s="49">
        <v>90</v>
      </c>
      <c r="E3585" s="49">
        <v>0</v>
      </c>
      <c r="F3585" s="49">
        <v>180</v>
      </c>
      <c r="G3585" s="49">
        <v>0</v>
      </c>
      <c r="H3585" s="49">
        <v>0</v>
      </c>
      <c r="I3585" s="50">
        <v>75</v>
      </c>
      <c r="J3585" s="50">
        <v>0</v>
      </c>
      <c r="K3585" s="50">
        <v>40</v>
      </c>
      <c r="L3585" s="50">
        <v>40</v>
      </c>
      <c r="M3585" s="50">
        <v>0</v>
      </c>
      <c r="N3585" s="51">
        <f>D3585*$D$10</f>
        <v>121.50000000000001</v>
      </c>
      <c r="O3585" s="51">
        <f>E3585*$E$10</f>
        <v>0</v>
      </c>
      <c r="P3585" s="51">
        <f>F3585*$F$10</f>
        <v>243.00000000000003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91.125</v>
      </c>
      <c r="T3585" s="51">
        <f>(O3585/100)*(K3585*$J$10)</f>
        <v>0</v>
      </c>
      <c r="U3585" s="51">
        <f>(P3585/100)*(K3585*$K$10)+(P3585/100)*(L3585*$L$10)</f>
        <v>272.16000000000003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33"/>
        <v>212.625</v>
      </c>
      <c r="Y3585" s="51">
        <f t="shared" si="434"/>
        <v>0</v>
      </c>
      <c r="Z3585" s="51">
        <f t="shared" si="435"/>
        <v>515.16000000000008</v>
      </c>
      <c r="AA3585" s="51">
        <f t="shared" si="436"/>
        <v>0</v>
      </c>
      <c r="AB3585" s="51">
        <f t="shared" si="437"/>
        <v>0</v>
      </c>
      <c r="AC3585" s="52">
        <f t="shared" si="438"/>
        <v>727.8</v>
      </c>
      <c r="AD3585" s="53">
        <f>(ROUND(AC3585-AC3578,1)/AC3578)</f>
        <v>0.15523809523809523</v>
      </c>
      <c r="AE3585" s="44"/>
      <c r="AF3585" s="45"/>
    </row>
    <row r="3586" spans="1:32" x14ac:dyDescent="0.25">
      <c r="A3586" s="46" t="s">
        <v>36</v>
      </c>
      <c r="B3586" s="61"/>
      <c r="C3586" s="48" t="s">
        <v>12</v>
      </c>
      <c r="D3586" s="49">
        <v>90</v>
      </c>
      <c r="E3586" s="49">
        <v>0</v>
      </c>
      <c r="F3586" s="49">
        <v>0</v>
      </c>
      <c r="G3586" s="49">
        <v>180</v>
      </c>
      <c r="H3586" s="49">
        <v>0</v>
      </c>
      <c r="I3586" s="50">
        <v>75</v>
      </c>
      <c r="J3586" s="50">
        <v>0</v>
      </c>
      <c r="K3586" s="50">
        <v>0</v>
      </c>
      <c r="L3586" s="50">
        <v>80</v>
      </c>
      <c r="M3586" s="50">
        <v>0</v>
      </c>
      <c r="N3586" s="51">
        <f>D3586*$D$11</f>
        <v>121.50000000000001</v>
      </c>
      <c r="O3586" s="51">
        <f>E3586*$E$11</f>
        <v>0</v>
      </c>
      <c r="P3586" s="51">
        <f>F3586*$F$11</f>
        <v>0</v>
      </c>
      <c r="Q3586" s="51">
        <f>G3586*$G$11</f>
        <v>243.00000000000003</v>
      </c>
      <c r="R3586" s="51">
        <f>H3586*$H$11</f>
        <v>0</v>
      </c>
      <c r="S3586" s="51">
        <f>(N3586/100)*(I3586*$I$11)+(N3586/100)*(J3586*$J$11)</f>
        <v>91.125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272.16000000000003</v>
      </c>
      <c r="W3586" s="51">
        <f>(R3586/100)*(K3586*$K$11)+(R3586/100)*(L3586*$L$11)</f>
        <v>0</v>
      </c>
      <c r="X3586" s="51">
        <f t="shared" si="433"/>
        <v>212.625</v>
      </c>
      <c r="Y3586" s="51">
        <f t="shared" si="434"/>
        <v>0</v>
      </c>
      <c r="Z3586" s="51">
        <f t="shared" si="435"/>
        <v>0</v>
      </c>
      <c r="AA3586" s="51">
        <f t="shared" si="436"/>
        <v>515.16000000000008</v>
      </c>
      <c r="AB3586" s="51">
        <f t="shared" si="437"/>
        <v>0</v>
      </c>
      <c r="AC3586" s="52">
        <f t="shared" si="438"/>
        <v>727.8</v>
      </c>
      <c r="AD3586" s="53">
        <f>(ROUND(AC3586-AC3578,1)/AC3578)</f>
        <v>0.15523809523809523</v>
      </c>
      <c r="AE3586" s="44"/>
      <c r="AF3586" s="45"/>
    </row>
    <row r="3587" spans="1:32" x14ac:dyDescent="0.25">
      <c r="A3587" s="46" t="s">
        <v>37</v>
      </c>
      <c r="B3587" s="61"/>
      <c r="C3587" s="48" t="s">
        <v>13</v>
      </c>
      <c r="D3587" s="49">
        <v>90</v>
      </c>
      <c r="E3587" s="49">
        <v>0</v>
      </c>
      <c r="F3587" s="49">
        <v>0</v>
      </c>
      <c r="G3587" s="49">
        <v>0</v>
      </c>
      <c r="H3587" s="49">
        <v>180</v>
      </c>
      <c r="I3587" s="50">
        <v>75</v>
      </c>
      <c r="J3587" s="50">
        <v>0</v>
      </c>
      <c r="K3587" s="50">
        <v>40</v>
      </c>
      <c r="L3587" s="50">
        <v>40</v>
      </c>
      <c r="M3587" s="50">
        <v>0</v>
      </c>
      <c r="N3587" s="51">
        <f>D3587*$D$12</f>
        <v>121.50000000000001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243.00000000000003</v>
      </c>
      <c r="S3587" s="51">
        <f>(N3587/100)*(I3587*$I$12)+(N3587/100)*(J3587*$J$12)</f>
        <v>91.125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272.16000000000003</v>
      </c>
      <c r="X3587" s="51">
        <f t="shared" si="433"/>
        <v>212.625</v>
      </c>
      <c r="Y3587" s="51">
        <f t="shared" si="434"/>
        <v>0</v>
      </c>
      <c r="Z3587" s="51">
        <f t="shared" si="435"/>
        <v>0</v>
      </c>
      <c r="AA3587" s="51">
        <f t="shared" si="436"/>
        <v>0</v>
      </c>
      <c r="AB3587" s="51">
        <f t="shared" si="437"/>
        <v>515.16000000000008</v>
      </c>
      <c r="AC3587" s="52">
        <f t="shared" si="438"/>
        <v>727.8</v>
      </c>
      <c r="AD3587" s="53">
        <f>(ROUND(AC3587-AC3578,1)/AC3578)</f>
        <v>0.15523809523809523</v>
      </c>
      <c r="AE3587" s="44"/>
      <c r="AF3587" s="45"/>
    </row>
    <row r="3588" spans="1:32" x14ac:dyDescent="0.25">
      <c r="A3588" s="46" t="s">
        <v>38</v>
      </c>
      <c r="B3588" s="61"/>
      <c r="C3588" s="48" t="s">
        <v>14</v>
      </c>
      <c r="D3588" s="49">
        <v>180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107</v>
      </c>
      <c r="N3588" s="51">
        <f>D3588*$D$13</f>
        <v>243.00000000000003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520.02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33"/>
        <v>763.02</v>
      </c>
      <c r="Y3588" s="51">
        <f t="shared" si="434"/>
        <v>0</v>
      </c>
      <c r="Z3588" s="51">
        <f t="shared" si="435"/>
        <v>0</v>
      </c>
      <c r="AA3588" s="51">
        <f t="shared" si="436"/>
        <v>0</v>
      </c>
      <c r="AB3588" s="51">
        <f t="shared" si="437"/>
        <v>0</v>
      </c>
      <c r="AC3588" s="52">
        <f t="shared" si="438"/>
        <v>763</v>
      </c>
      <c r="AD3588" s="53">
        <f>(ROUND(AC3588-AC3578,1)/AC3578)</f>
        <v>0.21111111111111111</v>
      </c>
      <c r="AE3588" s="44"/>
      <c r="AF3588" s="45"/>
    </row>
    <row r="3589" spans="1:32" x14ac:dyDescent="0.25">
      <c r="A3589" s="46" t="s">
        <v>39</v>
      </c>
      <c r="B3589" s="61"/>
      <c r="C3589" s="48" t="s">
        <v>15</v>
      </c>
      <c r="D3589" s="49">
        <v>180</v>
      </c>
      <c r="E3589" s="49">
        <v>0</v>
      </c>
      <c r="F3589" s="49">
        <v>0</v>
      </c>
      <c r="G3589" s="49">
        <v>0</v>
      </c>
      <c r="H3589" s="49">
        <v>0</v>
      </c>
      <c r="I3589" s="50">
        <v>75</v>
      </c>
      <c r="J3589" s="50">
        <v>0</v>
      </c>
      <c r="K3589" s="50">
        <v>70</v>
      </c>
      <c r="L3589" s="50">
        <v>0</v>
      </c>
      <c r="M3589" s="50">
        <v>0</v>
      </c>
      <c r="N3589" s="51">
        <f>D3589*$D$14</f>
        <v>243.00000000000003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522.45000000000005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33"/>
        <v>765.45</v>
      </c>
      <c r="Y3589" s="51">
        <f t="shared" si="434"/>
        <v>0</v>
      </c>
      <c r="Z3589" s="51">
        <f t="shared" si="435"/>
        <v>0</v>
      </c>
      <c r="AA3589" s="51">
        <f t="shared" si="436"/>
        <v>0</v>
      </c>
      <c r="AB3589" s="51">
        <f t="shared" si="437"/>
        <v>0</v>
      </c>
      <c r="AC3589" s="52">
        <f t="shared" si="438"/>
        <v>765.5</v>
      </c>
      <c r="AD3589" s="53">
        <f>(ROUND(AC3589-AC3578,1)/AC3578)</f>
        <v>0.21507936507936509</v>
      </c>
      <c r="AE3589" s="44"/>
      <c r="AF3589" s="45"/>
    </row>
    <row r="3590" spans="1:32" x14ac:dyDescent="0.25">
      <c r="A3590" s="46"/>
      <c r="B3590" s="61"/>
      <c r="C3590" s="48" t="s">
        <v>16</v>
      </c>
      <c r="D3590" s="49">
        <v>180</v>
      </c>
      <c r="E3590" s="49">
        <v>0</v>
      </c>
      <c r="F3590" s="49">
        <v>0</v>
      </c>
      <c r="G3590" s="49">
        <v>0</v>
      </c>
      <c r="H3590" s="49">
        <v>0</v>
      </c>
      <c r="I3590" s="50">
        <v>75</v>
      </c>
      <c r="J3590" s="50">
        <v>0</v>
      </c>
      <c r="K3590" s="50">
        <v>0</v>
      </c>
      <c r="L3590" s="50">
        <v>70</v>
      </c>
      <c r="M3590" s="50">
        <v>0</v>
      </c>
      <c r="N3590" s="51">
        <f>D3590*$D$15</f>
        <v>243.00000000000003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522.45000000000005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33"/>
        <v>765.45</v>
      </c>
      <c r="Y3590" s="51">
        <f t="shared" si="434"/>
        <v>0</v>
      </c>
      <c r="Z3590" s="51">
        <f t="shared" si="435"/>
        <v>0</v>
      </c>
      <c r="AA3590" s="51">
        <f t="shared" si="436"/>
        <v>0</v>
      </c>
      <c r="AB3590" s="51">
        <f t="shared" si="437"/>
        <v>0</v>
      </c>
      <c r="AC3590" s="52">
        <f t="shared" si="438"/>
        <v>765.5</v>
      </c>
      <c r="AD3590" s="53">
        <f>(ROUND(AC3590-AC3578,1)/AC3578)</f>
        <v>0.21507936507936509</v>
      </c>
      <c r="AE3590" s="44"/>
      <c r="AF3590" s="45"/>
    </row>
    <row r="3591" spans="1:32" x14ac:dyDescent="0.25">
      <c r="A3591" s="46"/>
      <c r="B3591" s="61"/>
      <c r="C3591" s="48" t="s">
        <v>17</v>
      </c>
      <c r="D3591" s="49">
        <v>180</v>
      </c>
      <c r="E3591" s="49">
        <v>0</v>
      </c>
      <c r="F3591" s="49">
        <v>0</v>
      </c>
      <c r="G3591" s="49">
        <v>0</v>
      </c>
      <c r="H3591" s="49">
        <v>0</v>
      </c>
      <c r="I3591" s="50">
        <v>75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243.00000000000003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486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33"/>
        <v>729</v>
      </c>
      <c r="Y3591" s="51">
        <f t="shared" si="434"/>
        <v>0</v>
      </c>
      <c r="Z3591" s="51">
        <f t="shared" si="435"/>
        <v>0</v>
      </c>
      <c r="AA3591" s="51">
        <f t="shared" si="436"/>
        <v>0</v>
      </c>
      <c r="AB3591" s="51">
        <f t="shared" si="437"/>
        <v>0</v>
      </c>
      <c r="AC3591" s="52">
        <f t="shared" si="438"/>
        <v>729</v>
      </c>
      <c r="AD3591" s="53">
        <f>(ROUND(AC3591-AC3578,1)/AC3578)</f>
        <v>0.15714285714285714</v>
      </c>
      <c r="AE3591" s="44"/>
      <c r="AF3591" s="45"/>
    </row>
    <row r="3592" spans="1:32" x14ac:dyDescent="0.25">
      <c r="A3592" s="46"/>
      <c r="B3592" s="61"/>
      <c r="C3592" s="48" t="s">
        <v>18</v>
      </c>
      <c r="D3592" s="49">
        <v>180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243.00000000000003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546.75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33"/>
        <v>789.75</v>
      </c>
      <c r="Y3592" s="51">
        <f t="shared" si="434"/>
        <v>0</v>
      </c>
      <c r="Z3592" s="51">
        <f t="shared" si="435"/>
        <v>0</v>
      </c>
      <c r="AA3592" s="51">
        <f t="shared" si="436"/>
        <v>0</v>
      </c>
      <c r="AB3592" s="51">
        <f t="shared" si="437"/>
        <v>0</v>
      </c>
      <c r="AC3592" s="52">
        <f t="shared" si="438"/>
        <v>789.8</v>
      </c>
      <c r="AD3592" s="53">
        <f>(ROUND(AC3592-AC3578,1)/AC3578)</f>
        <v>0.25365079365079368</v>
      </c>
      <c r="AE3592" s="44" t="s">
        <v>28</v>
      </c>
      <c r="AF3592" s="45"/>
    </row>
    <row r="3593" spans="1:32" x14ac:dyDescent="0.25">
      <c r="A3593" s="54" t="s">
        <v>19</v>
      </c>
      <c r="B3593" s="58" t="s">
        <v>297</v>
      </c>
      <c r="C3593" s="38" t="s">
        <v>50</v>
      </c>
      <c r="D3593" s="39">
        <v>175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10</v>
      </c>
      <c r="K3593" s="40">
        <v>0</v>
      </c>
      <c r="L3593" s="40">
        <v>0</v>
      </c>
      <c r="M3593" s="40">
        <v>0</v>
      </c>
      <c r="N3593" s="41">
        <f>D3593*$D$3</f>
        <v>244.99999999999997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391.99999999999994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33"/>
        <v>636.99999999999989</v>
      </c>
      <c r="Y3593" s="41">
        <f t="shared" si="434"/>
        <v>0</v>
      </c>
      <c r="Z3593" s="41">
        <f t="shared" si="435"/>
        <v>0</v>
      </c>
      <c r="AA3593" s="41">
        <f t="shared" si="436"/>
        <v>0</v>
      </c>
      <c r="AB3593" s="41">
        <f t="shared" si="437"/>
        <v>0</v>
      </c>
      <c r="AC3593" s="42">
        <f t="shared" si="438"/>
        <v>637</v>
      </c>
      <c r="AD3593" s="43"/>
      <c r="AE3593" s="44"/>
      <c r="AF3593" s="45"/>
    </row>
    <row r="3594" spans="1:32" x14ac:dyDescent="0.25">
      <c r="A3594" s="46" t="s">
        <v>29</v>
      </c>
      <c r="B3594" s="59">
        <v>38</v>
      </c>
      <c r="C3594" s="48" t="s">
        <v>5</v>
      </c>
      <c r="D3594" s="49">
        <v>175</v>
      </c>
      <c r="E3594" s="49">
        <v>0</v>
      </c>
      <c r="F3594" s="49">
        <v>0</v>
      </c>
      <c r="G3594" s="49">
        <v>0</v>
      </c>
      <c r="H3594" s="49">
        <v>0</v>
      </c>
      <c r="I3594" s="50">
        <v>80</v>
      </c>
      <c r="J3594" s="50">
        <v>30</v>
      </c>
      <c r="K3594" s="50">
        <v>0</v>
      </c>
      <c r="L3594" s="50">
        <v>0</v>
      </c>
      <c r="M3594" s="50">
        <v>0</v>
      </c>
      <c r="N3594" s="51">
        <f>D3594*$D$4</f>
        <v>236.25000000000003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519.75000000000011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33"/>
        <v>756.00000000000011</v>
      </c>
      <c r="Y3594" s="51">
        <f t="shared" si="434"/>
        <v>0</v>
      </c>
      <c r="Z3594" s="51">
        <f t="shared" si="435"/>
        <v>0</v>
      </c>
      <c r="AA3594" s="51">
        <f t="shared" si="436"/>
        <v>0</v>
      </c>
      <c r="AB3594" s="51">
        <f t="shared" si="437"/>
        <v>0</v>
      </c>
      <c r="AC3594" s="52">
        <f t="shared" si="438"/>
        <v>756</v>
      </c>
      <c r="AD3594" s="53">
        <f>(ROUND(AC3594-AC3593,1)/AC3593)</f>
        <v>0.18681318681318682</v>
      </c>
      <c r="AE3594" s="44"/>
      <c r="AF3594" s="45"/>
    </row>
    <row r="3595" spans="1:32" x14ac:dyDescent="0.25">
      <c r="A3595" s="46" t="s">
        <v>30</v>
      </c>
      <c r="B3595" s="59">
        <v>12</v>
      </c>
      <c r="C3595" s="48" t="s">
        <v>6</v>
      </c>
      <c r="D3595" s="49">
        <v>175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10</v>
      </c>
      <c r="K3595" s="50">
        <v>0</v>
      </c>
      <c r="L3595" s="50">
        <v>0</v>
      </c>
      <c r="M3595" s="50">
        <v>0</v>
      </c>
      <c r="N3595" s="51">
        <f>D3595*$D$5</f>
        <v>244.99999999999997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391.99999999999994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33"/>
        <v>636.99999999999989</v>
      </c>
      <c r="Y3595" s="51">
        <f t="shared" si="434"/>
        <v>0</v>
      </c>
      <c r="Z3595" s="51">
        <f t="shared" si="435"/>
        <v>0</v>
      </c>
      <c r="AA3595" s="51">
        <f t="shared" si="436"/>
        <v>0</v>
      </c>
      <c r="AB3595" s="51">
        <f t="shared" si="437"/>
        <v>0</v>
      </c>
      <c r="AC3595" s="52">
        <f t="shared" si="438"/>
        <v>637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59">
        <v>0</v>
      </c>
      <c r="C3596" s="48" t="s">
        <v>7</v>
      </c>
      <c r="D3596" s="49">
        <v>175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10</v>
      </c>
      <c r="K3596" s="50">
        <v>0</v>
      </c>
      <c r="L3596" s="50">
        <v>0</v>
      </c>
      <c r="M3596" s="50">
        <v>0</v>
      </c>
      <c r="N3596" s="51">
        <f>D3596*$D$6</f>
        <v>244.99999999999997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391.99999999999994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33"/>
        <v>636.99999999999989</v>
      </c>
      <c r="Y3596" s="51">
        <f t="shared" si="434"/>
        <v>0</v>
      </c>
      <c r="Z3596" s="51">
        <f t="shared" si="435"/>
        <v>0</v>
      </c>
      <c r="AA3596" s="51">
        <f t="shared" si="436"/>
        <v>0</v>
      </c>
      <c r="AB3596" s="51">
        <f t="shared" si="437"/>
        <v>0</v>
      </c>
      <c r="AC3596" s="52">
        <f t="shared" si="438"/>
        <v>637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59">
        <v>0</v>
      </c>
      <c r="C3597" s="48" t="s">
        <v>8</v>
      </c>
      <c r="D3597" s="49">
        <v>175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10</v>
      </c>
      <c r="K3597" s="50">
        <v>0</v>
      </c>
      <c r="L3597" s="50">
        <v>0</v>
      </c>
      <c r="M3597" s="50">
        <v>0</v>
      </c>
      <c r="N3597" s="51">
        <f>D3597*$D$7</f>
        <v>244.99999999999997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391.99999999999994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33"/>
        <v>636.99999999999989</v>
      </c>
      <c r="Y3597" s="51">
        <f t="shared" si="434"/>
        <v>0</v>
      </c>
      <c r="Z3597" s="51">
        <f t="shared" si="435"/>
        <v>0</v>
      </c>
      <c r="AA3597" s="51">
        <f t="shared" si="436"/>
        <v>0</v>
      </c>
      <c r="AB3597" s="51">
        <f t="shared" si="437"/>
        <v>0</v>
      </c>
      <c r="AC3597" s="52">
        <f t="shared" si="438"/>
        <v>637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59"/>
      <c r="C3598" s="48" t="s">
        <v>9</v>
      </c>
      <c r="D3598" s="49">
        <v>175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10</v>
      </c>
      <c r="K3598" s="50">
        <v>0</v>
      </c>
      <c r="L3598" s="50">
        <v>0</v>
      </c>
      <c r="M3598" s="50">
        <v>0</v>
      </c>
      <c r="N3598" s="51">
        <f>D3598*$D$8</f>
        <v>244.99999999999997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391.99999999999994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33"/>
        <v>636.99999999999989</v>
      </c>
      <c r="Y3598" s="51">
        <f t="shared" si="434"/>
        <v>0</v>
      </c>
      <c r="Z3598" s="51">
        <f t="shared" si="435"/>
        <v>0</v>
      </c>
      <c r="AA3598" s="51">
        <f t="shared" si="436"/>
        <v>0</v>
      </c>
      <c r="AB3598" s="51">
        <f t="shared" si="437"/>
        <v>0</v>
      </c>
      <c r="AC3598" s="52">
        <f t="shared" si="438"/>
        <v>637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59"/>
      <c r="C3599" s="48" t="s">
        <v>10</v>
      </c>
      <c r="D3599" s="49">
        <v>85</v>
      </c>
      <c r="E3599" s="49">
        <v>175</v>
      </c>
      <c r="F3599" s="49">
        <v>0</v>
      </c>
      <c r="G3599" s="49">
        <v>0</v>
      </c>
      <c r="H3599" s="49">
        <v>0</v>
      </c>
      <c r="I3599" s="50">
        <v>70</v>
      </c>
      <c r="J3599" s="50">
        <v>10</v>
      </c>
      <c r="K3599" s="50">
        <v>90</v>
      </c>
      <c r="L3599" s="50">
        <v>0</v>
      </c>
      <c r="M3599" s="50">
        <v>0</v>
      </c>
      <c r="N3599" s="51">
        <f>D3599*$D$9</f>
        <v>114.75000000000001</v>
      </c>
      <c r="O3599" s="51">
        <f>E3599*$E$9</f>
        <v>236.25000000000003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91.800000000000011</v>
      </c>
      <c r="T3599" s="51">
        <f>(O3599/100)*(K3599*$K$9)</f>
        <v>297.67500000000001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33"/>
        <v>206.55</v>
      </c>
      <c r="Y3599" s="51">
        <f t="shared" si="434"/>
        <v>533.92500000000007</v>
      </c>
      <c r="Z3599" s="51">
        <f t="shared" si="435"/>
        <v>0</v>
      </c>
      <c r="AA3599" s="51">
        <f t="shared" si="436"/>
        <v>0</v>
      </c>
      <c r="AB3599" s="51">
        <f t="shared" si="437"/>
        <v>0</v>
      </c>
      <c r="AC3599" s="52">
        <f t="shared" si="438"/>
        <v>740.5</v>
      </c>
      <c r="AD3599" s="53">
        <f>(ROUND(AC3599-AC3593,1)/AC3593)</f>
        <v>0.16248037676609106</v>
      </c>
      <c r="AE3599" s="44"/>
      <c r="AF3599" s="45"/>
    </row>
    <row r="3600" spans="1:32" x14ac:dyDescent="0.25">
      <c r="A3600" s="46" t="s">
        <v>35</v>
      </c>
      <c r="B3600" s="59"/>
      <c r="C3600" s="48" t="s">
        <v>11</v>
      </c>
      <c r="D3600" s="49">
        <v>85</v>
      </c>
      <c r="E3600" s="49">
        <v>0</v>
      </c>
      <c r="F3600" s="49">
        <v>175</v>
      </c>
      <c r="G3600" s="49">
        <v>0</v>
      </c>
      <c r="H3600" s="49">
        <v>0</v>
      </c>
      <c r="I3600" s="50">
        <v>70</v>
      </c>
      <c r="J3600" s="50">
        <v>10</v>
      </c>
      <c r="K3600" s="50">
        <v>45</v>
      </c>
      <c r="L3600" s="50">
        <v>45</v>
      </c>
      <c r="M3600" s="50">
        <v>0</v>
      </c>
      <c r="N3600" s="51">
        <f>D3600*$D$10</f>
        <v>114.75000000000001</v>
      </c>
      <c r="O3600" s="51">
        <f>E3600*$E$10</f>
        <v>0</v>
      </c>
      <c r="P3600" s="51">
        <f>F3600*$F$10</f>
        <v>236.25000000000003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91.800000000000011</v>
      </c>
      <c r="T3600" s="51">
        <f>(O3600/100)*(K3600*$J$10)</f>
        <v>0</v>
      </c>
      <c r="U3600" s="51">
        <f>(P3600/100)*(K3600*$K$10)+(P3600/100)*(L3600*$L$10)</f>
        <v>297.67500000000001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33"/>
        <v>206.55</v>
      </c>
      <c r="Y3600" s="51">
        <f t="shared" si="434"/>
        <v>0</v>
      </c>
      <c r="Z3600" s="51">
        <f t="shared" si="435"/>
        <v>533.92500000000007</v>
      </c>
      <c r="AA3600" s="51">
        <f t="shared" si="436"/>
        <v>0</v>
      </c>
      <c r="AB3600" s="51">
        <f t="shared" si="437"/>
        <v>0</v>
      </c>
      <c r="AC3600" s="52">
        <f t="shared" si="438"/>
        <v>740.5</v>
      </c>
      <c r="AD3600" s="53">
        <f>(ROUND(AC3600-AC3593,1)/AC3593)</f>
        <v>0.16248037676609106</v>
      </c>
      <c r="AE3600" s="44"/>
      <c r="AF3600" s="45"/>
    </row>
    <row r="3601" spans="1:32" x14ac:dyDescent="0.25">
      <c r="A3601" s="46" t="s">
        <v>36</v>
      </c>
      <c r="B3601" s="59"/>
      <c r="C3601" s="48" t="s">
        <v>12</v>
      </c>
      <c r="D3601" s="49">
        <v>85</v>
      </c>
      <c r="E3601" s="49">
        <v>0</v>
      </c>
      <c r="F3601" s="49">
        <v>0</v>
      </c>
      <c r="G3601" s="49">
        <v>175</v>
      </c>
      <c r="H3601" s="49">
        <v>0</v>
      </c>
      <c r="I3601" s="50">
        <v>70</v>
      </c>
      <c r="J3601" s="50">
        <v>10</v>
      </c>
      <c r="K3601" s="50">
        <v>0</v>
      </c>
      <c r="L3601" s="50">
        <v>90</v>
      </c>
      <c r="M3601" s="50">
        <v>0</v>
      </c>
      <c r="N3601" s="51">
        <f>D3601*$D$11</f>
        <v>114.75000000000001</v>
      </c>
      <c r="O3601" s="51">
        <f>E3601*$E$11</f>
        <v>0</v>
      </c>
      <c r="P3601" s="51">
        <f>F3601*$F$11</f>
        <v>0</v>
      </c>
      <c r="Q3601" s="51">
        <f>G3601*$G$11</f>
        <v>236.25000000000003</v>
      </c>
      <c r="R3601" s="51">
        <f>H3601*$H$11</f>
        <v>0</v>
      </c>
      <c r="S3601" s="51">
        <f>(N3601/100)*(I3601*$I$11)+(N3601/100)*(J3601*$J$11)</f>
        <v>91.800000000000011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297.67500000000001</v>
      </c>
      <c r="W3601" s="51">
        <f>(R3601/100)*(K3601*$K$11)+(R3601/100)*(L3601*$L$11)</f>
        <v>0</v>
      </c>
      <c r="X3601" s="51">
        <f t="shared" si="433"/>
        <v>206.55</v>
      </c>
      <c r="Y3601" s="51">
        <f t="shared" si="434"/>
        <v>0</v>
      </c>
      <c r="Z3601" s="51">
        <f t="shared" si="435"/>
        <v>0</v>
      </c>
      <c r="AA3601" s="51">
        <f t="shared" si="436"/>
        <v>533.92500000000007</v>
      </c>
      <c r="AB3601" s="51">
        <f t="shared" si="437"/>
        <v>0</v>
      </c>
      <c r="AC3601" s="52">
        <f t="shared" si="438"/>
        <v>740.5</v>
      </c>
      <c r="AD3601" s="53">
        <f>(ROUND(AC3601-AC3593,1)/AC3593)</f>
        <v>0.16248037676609106</v>
      </c>
      <c r="AE3601" s="44"/>
      <c r="AF3601" s="45"/>
    </row>
    <row r="3602" spans="1:32" x14ac:dyDescent="0.25">
      <c r="A3602" s="46" t="s">
        <v>37</v>
      </c>
      <c r="B3602" s="59"/>
      <c r="C3602" s="48" t="s">
        <v>13</v>
      </c>
      <c r="D3602" s="49">
        <v>85</v>
      </c>
      <c r="E3602" s="49">
        <v>0</v>
      </c>
      <c r="F3602" s="49">
        <v>0</v>
      </c>
      <c r="G3602" s="49">
        <v>0</v>
      </c>
      <c r="H3602" s="49">
        <v>175</v>
      </c>
      <c r="I3602" s="50">
        <v>70</v>
      </c>
      <c r="J3602" s="50">
        <v>10</v>
      </c>
      <c r="K3602" s="50">
        <v>45</v>
      </c>
      <c r="L3602" s="50">
        <v>45</v>
      </c>
      <c r="M3602" s="50">
        <v>0</v>
      </c>
      <c r="N3602" s="51">
        <f>D3602*$D$12</f>
        <v>114.75000000000001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236.25000000000003</v>
      </c>
      <c r="S3602" s="51">
        <f>(N3602/100)*(I3602*$I$12)+(N3602/100)*(J3602*$J$12)</f>
        <v>91.800000000000011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297.67500000000001</v>
      </c>
      <c r="X3602" s="51">
        <f t="shared" si="433"/>
        <v>206.55</v>
      </c>
      <c r="Y3602" s="51">
        <f t="shared" si="434"/>
        <v>0</v>
      </c>
      <c r="Z3602" s="51">
        <f t="shared" si="435"/>
        <v>0</v>
      </c>
      <c r="AA3602" s="51">
        <f t="shared" si="436"/>
        <v>0</v>
      </c>
      <c r="AB3602" s="51">
        <f t="shared" si="437"/>
        <v>533.92500000000007</v>
      </c>
      <c r="AC3602" s="52">
        <f t="shared" si="438"/>
        <v>740.5</v>
      </c>
      <c r="AD3602" s="53">
        <f>(ROUND(AC3602-AC3593,1)/AC3593)</f>
        <v>0.16248037676609106</v>
      </c>
      <c r="AE3602" s="44"/>
      <c r="AF3602" s="45"/>
    </row>
    <row r="3603" spans="1:32" x14ac:dyDescent="0.25">
      <c r="A3603" s="46" t="s">
        <v>38</v>
      </c>
      <c r="B3603" s="59"/>
      <c r="C3603" s="48" t="s">
        <v>14</v>
      </c>
      <c r="D3603" s="49">
        <v>175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110</v>
      </c>
      <c r="N3603" s="51">
        <f>D3603*$D$13</f>
        <v>236.25000000000003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519.75000000000011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33"/>
        <v>756.00000000000011</v>
      </c>
      <c r="Y3603" s="51">
        <f t="shared" si="434"/>
        <v>0</v>
      </c>
      <c r="Z3603" s="51">
        <f t="shared" si="435"/>
        <v>0</v>
      </c>
      <c r="AA3603" s="51">
        <f t="shared" si="436"/>
        <v>0</v>
      </c>
      <c r="AB3603" s="51">
        <f t="shared" si="437"/>
        <v>0</v>
      </c>
      <c r="AC3603" s="52">
        <f t="shared" si="438"/>
        <v>756</v>
      </c>
      <c r="AD3603" s="53">
        <f>(ROUND(AC3603-AC3593,1)/AC3593)</f>
        <v>0.18681318681318682</v>
      </c>
      <c r="AE3603" s="44"/>
      <c r="AF3603" s="45"/>
    </row>
    <row r="3604" spans="1:32" x14ac:dyDescent="0.25">
      <c r="A3604" s="46" t="s">
        <v>39</v>
      </c>
      <c r="B3604" s="59"/>
      <c r="C3604" s="48" t="s">
        <v>15</v>
      </c>
      <c r="D3604" s="49">
        <v>175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10</v>
      </c>
      <c r="K3604" s="50">
        <v>70</v>
      </c>
      <c r="L3604" s="50">
        <v>0</v>
      </c>
      <c r="M3604" s="50">
        <v>0</v>
      </c>
      <c r="N3604" s="51">
        <f>D3604*$D$14</f>
        <v>236.25000000000003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519.75000000000011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33"/>
        <v>756.00000000000011</v>
      </c>
      <c r="Y3604" s="51">
        <f t="shared" si="434"/>
        <v>0</v>
      </c>
      <c r="Z3604" s="51">
        <f t="shared" si="435"/>
        <v>0</v>
      </c>
      <c r="AA3604" s="51">
        <f t="shared" si="436"/>
        <v>0</v>
      </c>
      <c r="AB3604" s="51">
        <f t="shared" si="437"/>
        <v>0</v>
      </c>
      <c r="AC3604" s="52">
        <f t="shared" si="438"/>
        <v>756</v>
      </c>
      <c r="AD3604" s="53">
        <f>(ROUND(AC3604-AC3593,1)/AC3593)</f>
        <v>0.18681318681318682</v>
      </c>
      <c r="AE3604" s="44"/>
      <c r="AF3604" s="45"/>
    </row>
    <row r="3605" spans="1:32" x14ac:dyDescent="0.25">
      <c r="A3605" s="46"/>
      <c r="B3605" s="59"/>
      <c r="C3605" s="48" t="s">
        <v>16</v>
      </c>
      <c r="D3605" s="49">
        <v>175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10</v>
      </c>
      <c r="K3605" s="50">
        <v>0</v>
      </c>
      <c r="L3605" s="50">
        <v>70</v>
      </c>
      <c r="M3605" s="50">
        <v>0</v>
      </c>
      <c r="N3605" s="51">
        <f>D3605*$D$15</f>
        <v>236.25000000000003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519.75000000000011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33"/>
        <v>756.00000000000011</v>
      </c>
      <c r="Y3605" s="51">
        <f t="shared" si="434"/>
        <v>0</v>
      </c>
      <c r="Z3605" s="51">
        <f t="shared" si="435"/>
        <v>0</v>
      </c>
      <c r="AA3605" s="51">
        <f t="shared" si="436"/>
        <v>0</v>
      </c>
      <c r="AB3605" s="51">
        <f t="shared" si="437"/>
        <v>0</v>
      </c>
      <c r="AC3605" s="52">
        <f t="shared" si="438"/>
        <v>756</v>
      </c>
      <c r="AD3605" s="53">
        <f>(ROUND(AC3605-AC3593,1)/AC3593)</f>
        <v>0.18681318681318682</v>
      </c>
      <c r="AE3605" s="44"/>
      <c r="AF3605" s="15"/>
    </row>
    <row r="3606" spans="1:32" x14ac:dyDescent="0.25">
      <c r="A3606" s="46"/>
      <c r="B3606" s="59"/>
      <c r="C3606" s="48" t="s">
        <v>17</v>
      </c>
      <c r="D3606" s="49">
        <v>175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50</v>
      </c>
      <c r="K3606" s="50">
        <v>0</v>
      </c>
      <c r="L3606" s="50">
        <v>0</v>
      </c>
      <c r="M3606" s="50">
        <v>0</v>
      </c>
      <c r="N3606" s="51">
        <f>D3606*$D$16</f>
        <v>236.25000000000003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460.68750000000011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33"/>
        <v>696.93750000000011</v>
      </c>
      <c r="Y3606" s="51">
        <f t="shared" si="434"/>
        <v>0</v>
      </c>
      <c r="Z3606" s="51">
        <f t="shared" si="435"/>
        <v>0</v>
      </c>
      <c r="AA3606" s="51">
        <f t="shared" si="436"/>
        <v>0</v>
      </c>
      <c r="AB3606" s="51">
        <f t="shared" si="437"/>
        <v>0</v>
      </c>
      <c r="AC3606" s="52">
        <f t="shared" si="438"/>
        <v>696.9</v>
      </c>
      <c r="AD3606" s="53">
        <f>(ROUND(AC3606-AC3593,1)/AC3593)</f>
        <v>9.4034536891679746E-2</v>
      </c>
      <c r="AE3606" s="44"/>
      <c r="AF3606" s="45"/>
    </row>
    <row r="3607" spans="1:32" x14ac:dyDescent="0.25">
      <c r="A3607" s="46"/>
      <c r="B3607" s="59"/>
      <c r="C3607" s="48" t="s">
        <v>18</v>
      </c>
      <c r="D3607" s="49">
        <v>175</v>
      </c>
      <c r="E3607" s="49">
        <v>0</v>
      </c>
      <c r="F3607" s="49">
        <v>0</v>
      </c>
      <c r="G3607" s="49">
        <v>0</v>
      </c>
      <c r="H3607" s="49">
        <v>0</v>
      </c>
      <c r="I3607" s="50">
        <v>90</v>
      </c>
      <c r="J3607" s="50">
        <v>10</v>
      </c>
      <c r="K3607" s="50">
        <v>0</v>
      </c>
      <c r="L3607" s="50">
        <v>0</v>
      </c>
      <c r="M3607" s="50">
        <v>0</v>
      </c>
      <c r="N3607" s="51">
        <f>D3607*$D$17</f>
        <v>236.25000000000003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555.18750000000011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33"/>
        <v>791.43750000000011</v>
      </c>
      <c r="Y3607" s="51">
        <f t="shared" si="434"/>
        <v>0</v>
      </c>
      <c r="Z3607" s="51">
        <f t="shared" si="435"/>
        <v>0</v>
      </c>
      <c r="AA3607" s="51">
        <f t="shared" si="436"/>
        <v>0</v>
      </c>
      <c r="AB3607" s="51">
        <f t="shared" si="437"/>
        <v>0</v>
      </c>
      <c r="AC3607" s="52">
        <f t="shared" si="438"/>
        <v>791.4</v>
      </c>
      <c r="AD3607" s="53">
        <f>(ROUND(AC3607-AC3593,1)/AC3593)</f>
        <v>0.24238618524332811</v>
      </c>
      <c r="AE3607" s="44" t="s">
        <v>28</v>
      </c>
      <c r="AF3607" s="45"/>
    </row>
    <row r="3608" spans="1:32" x14ac:dyDescent="0.25">
      <c r="A3608" s="54" t="s">
        <v>19</v>
      </c>
      <c r="B3608" s="60" t="s">
        <v>298</v>
      </c>
      <c r="C3608" s="38" t="s">
        <v>50</v>
      </c>
      <c r="D3608" s="39">
        <v>190</v>
      </c>
      <c r="E3608" s="39">
        <v>0</v>
      </c>
      <c r="F3608" s="39">
        <v>0</v>
      </c>
      <c r="G3608" s="39">
        <v>0</v>
      </c>
      <c r="H3608" s="39">
        <v>0</v>
      </c>
      <c r="I3608" s="40">
        <v>70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266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372.40000000000003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33"/>
        <v>638.40000000000009</v>
      </c>
      <c r="Y3608" s="41">
        <f t="shared" si="434"/>
        <v>0</v>
      </c>
      <c r="Z3608" s="41">
        <f t="shared" si="435"/>
        <v>0</v>
      </c>
      <c r="AA3608" s="41">
        <f t="shared" si="436"/>
        <v>0</v>
      </c>
      <c r="AB3608" s="41">
        <f t="shared" si="437"/>
        <v>0</v>
      </c>
      <c r="AC3608" s="42">
        <f t="shared" si="438"/>
        <v>638.4</v>
      </c>
      <c r="AD3608" s="43"/>
      <c r="AE3608" s="44"/>
      <c r="AF3608" s="45"/>
    </row>
    <row r="3609" spans="1:32" x14ac:dyDescent="0.25">
      <c r="A3609" s="46" t="s">
        <v>29</v>
      </c>
      <c r="B3609" s="61">
        <v>40</v>
      </c>
      <c r="C3609" s="48" t="s">
        <v>5</v>
      </c>
      <c r="D3609" s="49">
        <v>190</v>
      </c>
      <c r="E3609" s="49">
        <v>0</v>
      </c>
      <c r="F3609" s="49">
        <v>0</v>
      </c>
      <c r="G3609" s="49">
        <v>0</v>
      </c>
      <c r="H3609" s="49">
        <v>0</v>
      </c>
      <c r="I3609" s="50">
        <v>75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256.5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487.35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33"/>
        <v>743.85</v>
      </c>
      <c r="Y3609" s="51">
        <f t="shared" si="434"/>
        <v>0</v>
      </c>
      <c r="Z3609" s="51">
        <f t="shared" si="435"/>
        <v>0</v>
      </c>
      <c r="AA3609" s="51">
        <f t="shared" si="436"/>
        <v>0</v>
      </c>
      <c r="AB3609" s="51">
        <f t="shared" si="437"/>
        <v>0</v>
      </c>
      <c r="AC3609" s="52">
        <f t="shared" si="438"/>
        <v>743.9</v>
      </c>
      <c r="AD3609" s="53">
        <f>(ROUND(AC3609-AC3608,1)/AC3608)</f>
        <v>0.16525689223057644</v>
      </c>
      <c r="AE3609" s="44"/>
      <c r="AF3609" s="45"/>
    </row>
    <row r="3610" spans="1:32" x14ac:dyDescent="0.25">
      <c r="A3610" s="46" t="s">
        <v>30</v>
      </c>
      <c r="B3610" s="61">
        <v>0</v>
      </c>
      <c r="C3610" s="48" t="s">
        <v>6</v>
      </c>
      <c r="D3610" s="49">
        <v>190</v>
      </c>
      <c r="E3610" s="49">
        <v>0</v>
      </c>
      <c r="F3610" s="49">
        <v>0</v>
      </c>
      <c r="G3610" s="49">
        <v>0</v>
      </c>
      <c r="H3610" s="49">
        <v>0</v>
      </c>
      <c r="I3610" s="50">
        <v>70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266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372.40000000000003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33"/>
        <v>638.40000000000009</v>
      </c>
      <c r="Y3610" s="51">
        <f t="shared" si="434"/>
        <v>0</v>
      </c>
      <c r="Z3610" s="51">
        <f t="shared" si="435"/>
        <v>0</v>
      </c>
      <c r="AA3610" s="51">
        <f t="shared" si="436"/>
        <v>0</v>
      </c>
      <c r="AB3610" s="51">
        <f t="shared" si="437"/>
        <v>0</v>
      </c>
      <c r="AC3610" s="52">
        <f t="shared" si="438"/>
        <v>638.4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61">
        <v>0</v>
      </c>
      <c r="C3611" s="48" t="s">
        <v>7</v>
      </c>
      <c r="D3611" s="49">
        <v>190</v>
      </c>
      <c r="E3611" s="49">
        <v>0</v>
      </c>
      <c r="F3611" s="49">
        <v>0</v>
      </c>
      <c r="G3611" s="49">
        <v>0</v>
      </c>
      <c r="H3611" s="49">
        <v>0</v>
      </c>
      <c r="I3611" s="50">
        <v>70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266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372.40000000000003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33"/>
        <v>638.40000000000009</v>
      </c>
      <c r="Y3611" s="51">
        <f t="shared" si="434"/>
        <v>0</v>
      </c>
      <c r="Z3611" s="51">
        <f t="shared" si="435"/>
        <v>0</v>
      </c>
      <c r="AA3611" s="51">
        <f t="shared" si="436"/>
        <v>0</v>
      </c>
      <c r="AB3611" s="51">
        <f t="shared" si="437"/>
        <v>0</v>
      </c>
      <c r="AC3611" s="52">
        <f t="shared" si="438"/>
        <v>638.4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61">
        <v>0</v>
      </c>
      <c r="C3612" s="48" t="s">
        <v>8</v>
      </c>
      <c r="D3612" s="49">
        <v>190</v>
      </c>
      <c r="E3612" s="49">
        <v>0</v>
      </c>
      <c r="F3612" s="49">
        <v>0</v>
      </c>
      <c r="G3612" s="49">
        <v>0</v>
      </c>
      <c r="H3612" s="49">
        <v>0</v>
      </c>
      <c r="I3612" s="50">
        <v>70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266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372.40000000000003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33"/>
        <v>638.40000000000009</v>
      </c>
      <c r="Y3612" s="51">
        <f t="shared" si="434"/>
        <v>0</v>
      </c>
      <c r="Z3612" s="51">
        <f t="shared" si="435"/>
        <v>0</v>
      </c>
      <c r="AA3612" s="51">
        <f t="shared" si="436"/>
        <v>0</v>
      </c>
      <c r="AB3612" s="51">
        <f t="shared" si="437"/>
        <v>0</v>
      </c>
      <c r="AC3612" s="52">
        <f t="shared" si="438"/>
        <v>638.4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61"/>
      <c r="C3613" s="48" t="s">
        <v>9</v>
      </c>
      <c r="D3613" s="49">
        <v>190</v>
      </c>
      <c r="E3613" s="49">
        <v>0</v>
      </c>
      <c r="F3613" s="49">
        <v>0</v>
      </c>
      <c r="G3613" s="49">
        <v>0</v>
      </c>
      <c r="H3613" s="49">
        <v>0</v>
      </c>
      <c r="I3613" s="50">
        <v>70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266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372.40000000000003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33"/>
        <v>638.40000000000009</v>
      </c>
      <c r="Y3613" s="51">
        <f t="shared" si="434"/>
        <v>0</v>
      </c>
      <c r="Z3613" s="51">
        <f t="shared" si="435"/>
        <v>0</v>
      </c>
      <c r="AA3613" s="51">
        <f t="shared" si="436"/>
        <v>0</v>
      </c>
      <c r="AB3613" s="51">
        <f t="shared" si="437"/>
        <v>0</v>
      </c>
      <c r="AC3613" s="52">
        <f t="shared" si="438"/>
        <v>638.4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61"/>
      <c r="C3614" s="48" t="s">
        <v>10</v>
      </c>
      <c r="D3614" s="49">
        <v>95</v>
      </c>
      <c r="E3614" s="49">
        <v>190</v>
      </c>
      <c r="F3614" s="49">
        <v>0</v>
      </c>
      <c r="G3614" s="49">
        <v>0</v>
      </c>
      <c r="H3614" s="49">
        <v>0</v>
      </c>
      <c r="I3614" s="50">
        <v>70</v>
      </c>
      <c r="J3614" s="50">
        <v>0</v>
      </c>
      <c r="K3614" s="50">
        <v>74</v>
      </c>
      <c r="L3614" s="50">
        <v>0</v>
      </c>
      <c r="M3614" s="50">
        <v>0</v>
      </c>
      <c r="N3614" s="51">
        <f>D3614*$D$9</f>
        <v>128.25</v>
      </c>
      <c r="O3614" s="51">
        <f>E3614*$E$9</f>
        <v>256.5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89.774999999999991</v>
      </c>
      <c r="T3614" s="51">
        <f>(O3614/100)*(K3614*$K$9)</f>
        <v>265.73399999999998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33"/>
        <v>218.02499999999998</v>
      </c>
      <c r="Y3614" s="51">
        <f t="shared" si="434"/>
        <v>522.23399999999992</v>
      </c>
      <c r="Z3614" s="51">
        <f t="shared" si="435"/>
        <v>0</v>
      </c>
      <c r="AA3614" s="51">
        <f t="shared" si="436"/>
        <v>0</v>
      </c>
      <c r="AB3614" s="51">
        <f t="shared" si="437"/>
        <v>0</v>
      </c>
      <c r="AC3614" s="52">
        <f t="shared" si="438"/>
        <v>740.3</v>
      </c>
      <c r="AD3614" s="53">
        <f>(ROUND(AC3614-AC3608,1)/AC3608)</f>
        <v>0.15961779448621555</v>
      </c>
      <c r="AE3614" s="44"/>
      <c r="AF3614" s="45"/>
    </row>
    <row r="3615" spans="1:32" x14ac:dyDescent="0.25">
      <c r="A3615" s="46" t="s">
        <v>35</v>
      </c>
      <c r="B3615" s="61"/>
      <c r="C3615" s="48" t="s">
        <v>11</v>
      </c>
      <c r="D3615" s="49">
        <v>95</v>
      </c>
      <c r="E3615" s="49">
        <v>0</v>
      </c>
      <c r="F3615" s="49">
        <v>190</v>
      </c>
      <c r="G3615" s="49">
        <v>0</v>
      </c>
      <c r="H3615" s="49">
        <v>0</v>
      </c>
      <c r="I3615" s="50">
        <v>70</v>
      </c>
      <c r="J3615" s="50">
        <v>0</v>
      </c>
      <c r="K3615" s="50">
        <v>37</v>
      </c>
      <c r="L3615" s="50">
        <v>37</v>
      </c>
      <c r="M3615" s="50">
        <v>0</v>
      </c>
      <c r="N3615" s="51">
        <f>D3615*$D$10</f>
        <v>128.25</v>
      </c>
      <c r="O3615" s="51">
        <f>E3615*$E$10</f>
        <v>0</v>
      </c>
      <c r="P3615" s="51">
        <f>F3615*$F$10</f>
        <v>256.5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89.774999999999991</v>
      </c>
      <c r="T3615" s="51">
        <f>(O3615/100)*(K3615*$J$10)</f>
        <v>0</v>
      </c>
      <c r="U3615" s="51">
        <f>(P3615/100)*(K3615*$K$10)+(P3615/100)*(L3615*$L$10)</f>
        <v>265.73399999999998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33"/>
        <v>218.02499999999998</v>
      </c>
      <c r="Y3615" s="51">
        <f t="shared" si="434"/>
        <v>0</v>
      </c>
      <c r="Z3615" s="51">
        <f t="shared" si="435"/>
        <v>522.23399999999992</v>
      </c>
      <c r="AA3615" s="51">
        <f t="shared" si="436"/>
        <v>0</v>
      </c>
      <c r="AB3615" s="51">
        <f t="shared" si="437"/>
        <v>0</v>
      </c>
      <c r="AC3615" s="52">
        <f t="shared" si="438"/>
        <v>740.3</v>
      </c>
      <c r="AD3615" s="53">
        <f>(ROUND(AC3615-AC3608,1)/AC3608)</f>
        <v>0.15961779448621555</v>
      </c>
      <c r="AE3615" s="44"/>
      <c r="AF3615" s="45"/>
    </row>
    <row r="3616" spans="1:32" x14ac:dyDescent="0.25">
      <c r="A3616" s="46" t="s">
        <v>36</v>
      </c>
      <c r="B3616" s="61"/>
      <c r="C3616" s="48" t="s">
        <v>12</v>
      </c>
      <c r="D3616" s="49">
        <v>95</v>
      </c>
      <c r="E3616" s="49">
        <v>0</v>
      </c>
      <c r="F3616" s="49">
        <v>0</v>
      </c>
      <c r="G3616" s="49">
        <v>190</v>
      </c>
      <c r="H3616" s="49">
        <v>0</v>
      </c>
      <c r="I3616" s="50">
        <v>70</v>
      </c>
      <c r="J3616" s="50">
        <v>0</v>
      </c>
      <c r="K3616" s="50">
        <v>0</v>
      </c>
      <c r="L3616" s="50">
        <v>74</v>
      </c>
      <c r="M3616" s="50">
        <v>0</v>
      </c>
      <c r="N3616" s="51">
        <f>D3616*$D$11</f>
        <v>128.25</v>
      </c>
      <c r="O3616" s="51">
        <f>E3616*$E$11</f>
        <v>0</v>
      </c>
      <c r="P3616" s="51">
        <f>F3616*$F$11</f>
        <v>0</v>
      </c>
      <c r="Q3616" s="51">
        <f>G3616*$G$11</f>
        <v>256.5</v>
      </c>
      <c r="R3616" s="51">
        <f>H3616*$H$11</f>
        <v>0</v>
      </c>
      <c r="S3616" s="51">
        <f>(N3616/100)*(I3616*$I$11)+(N3616/100)*(J3616*$J$11)</f>
        <v>89.774999999999991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265.73399999999998</v>
      </c>
      <c r="W3616" s="51">
        <f>(R3616/100)*(K3616*$K$11)+(R3616/100)*(L3616*$L$11)</f>
        <v>0</v>
      </c>
      <c r="X3616" s="51">
        <f t="shared" si="433"/>
        <v>218.02499999999998</v>
      </c>
      <c r="Y3616" s="51">
        <f t="shared" si="434"/>
        <v>0</v>
      </c>
      <c r="Z3616" s="51">
        <f t="shared" si="435"/>
        <v>0</v>
      </c>
      <c r="AA3616" s="51">
        <f t="shared" si="436"/>
        <v>522.23399999999992</v>
      </c>
      <c r="AB3616" s="51">
        <f t="shared" si="437"/>
        <v>0</v>
      </c>
      <c r="AC3616" s="52">
        <f t="shared" si="438"/>
        <v>740.3</v>
      </c>
      <c r="AD3616" s="53">
        <f>(ROUND(AC3616-AC3608,1)/AC3608)</f>
        <v>0.15961779448621555</v>
      </c>
      <c r="AE3616" s="44"/>
      <c r="AF3616" s="45"/>
    </row>
    <row r="3617" spans="1:32" x14ac:dyDescent="0.25">
      <c r="A3617" s="46" t="s">
        <v>37</v>
      </c>
      <c r="B3617" s="61"/>
      <c r="C3617" s="48" t="s">
        <v>13</v>
      </c>
      <c r="D3617" s="49">
        <v>95</v>
      </c>
      <c r="E3617" s="49">
        <v>0</v>
      </c>
      <c r="F3617" s="49">
        <v>0</v>
      </c>
      <c r="G3617" s="49">
        <v>0</v>
      </c>
      <c r="H3617" s="49">
        <v>190</v>
      </c>
      <c r="I3617" s="50">
        <v>70</v>
      </c>
      <c r="J3617" s="50">
        <v>0</v>
      </c>
      <c r="K3617" s="50">
        <v>37</v>
      </c>
      <c r="L3617" s="50">
        <v>37</v>
      </c>
      <c r="M3617" s="50">
        <v>0</v>
      </c>
      <c r="N3617" s="51">
        <f>D3617*$D$12</f>
        <v>128.25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256.5</v>
      </c>
      <c r="S3617" s="51">
        <f>(N3617/100)*(I3617*$I$12)+(N3617/100)*(J3617*$J$12)</f>
        <v>89.774999999999991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265.73399999999998</v>
      </c>
      <c r="X3617" s="51">
        <f t="shared" ref="X3617:X3680" si="439">N3617+S3617</f>
        <v>218.02499999999998</v>
      </c>
      <c r="Y3617" s="51">
        <f t="shared" ref="Y3617:Y3680" si="440">O3617+T3617</f>
        <v>0</v>
      </c>
      <c r="Z3617" s="51">
        <f t="shared" ref="Z3617:Z3680" si="441">P3617+U3617</f>
        <v>0</v>
      </c>
      <c r="AA3617" s="51">
        <f t="shared" ref="AA3617:AA3680" si="442">Q3617+V3617</f>
        <v>0</v>
      </c>
      <c r="AB3617" s="51">
        <f t="shared" ref="AB3617:AB3680" si="443">R3617+W3617</f>
        <v>522.23399999999992</v>
      </c>
      <c r="AC3617" s="52">
        <f t="shared" ref="AC3617:AC3682" si="444">ROUND(X3617+Y3617+Z3617+AA3617+AB3617,1)</f>
        <v>740.3</v>
      </c>
      <c r="AD3617" s="53">
        <f>(ROUND(AC3617-AC3608,1)/AC3608)</f>
        <v>0.15961779448621555</v>
      </c>
      <c r="AE3617" s="44"/>
      <c r="AF3617" s="45"/>
    </row>
    <row r="3618" spans="1:32" x14ac:dyDescent="0.25">
      <c r="A3618" s="46" t="s">
        <v>38</v>
      </c>
      <c r="B3618" s="61"/>
      <c r="C3618" s="48" t="s">
        <v>14</v>
      </c>
      <c r="D3618" s="49">
        <v>190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101</v>
      </c>
      <c r="N3618" s="51">
        <f>D3618*$D$13</f>
        <v>256.5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518.13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39"/>
        <v>774.63</v>
      </c>
      <c r="Y3618" s="51">
        <f t="shared" si="440"/>
        <v>0</v>
      </c>
      <c r="Z3618" s="51">
        <f t="shared" si="441"/>
        <v>0</v>
      </c>
      <c r="AA3618" s="51">
        <f t="shared" si="442"/>
        <v>0</v>
      </c>
      <c r="AB3618" s="51">
        <f t="shared" si="443"/>
        <v>0</v>
      </c>
      <c r="AC3618" s="52">
        <f t="shared" si="444"/>
        <v>774.6</v>
      </c>
      <c r="AD3618" s="53">
        <f>(ROUND(AC3618-AC3608,1)/AC3608)</f>
        <v>0.21334586466165412</v>
      </c>
      <c r="AE3618" s="44"/>
      <c r="AF3618" s="45"/>
    </row>
    <row r="3619" spans="1:32" x14ac:dyDescent="0.25">
      <c r="A3619" s="46" t="s">
        <v>39</v>
      </c>
      <c r="B3619" s="61"/>
      <c r="C3619" s="48" t="s">
        <v>15</v>
      </c>
      <c r="D3619" s="49">
        <v>190</v>
      </c>
      <c r="E3619" s="49">
        <v>0</v>
      </c>
      <c r="F3619" s="49">
        <v>0</v>
      </c>
      <c r="G3619" s="49">
        <v>0</v>
      </c>
      <c r="H3619" s="49">
        <v>0</v>
      </c>
      <c r="I3619" s="50">
        <v>70</v>
      </c>
      <c r="J3619" s="50">
        <v>0</v>
      </c>
      <c r="K3619" s="50">
        <v>66</v>
      </c>
      <c r="L3619" s="50">
        <v>0</v>
      </c>
      <c r="M3619" s="50">
        <v>0</v>
      </c>
      <c r="N3619" s="51">
        <f>D3619*$D$14</f>
        <v>256.5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518.13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39"/>
        <v>774.63</v>
      </c>
      <c r="Y3619" s="51">
        <f t="shared" si="440"/>
        <v>0</v>
      </c>
      <c r="Z3619" s="51">
        <f t="shared" si="441"/>
        <v>0</v>
      </c>
      <c r="AA3619" s="51">
        <f t="shared" si="442"/>
        <v>0</v>
      </c>
      <c r="AB3619" s="51">
        <f t="shared" si="443"/>
        <v>0</v>
      </c>
      <c r="AC3619" s="52">
        <f t="shared" si="444"/>
        <v>774.6</v>
      </c>
      <c r="AD3619" s="53">
        <f>(ROUND(AC3619-AC3608,1)/AC3608)</f>
        <v>0.21334586466165412</v>
      </c>
      <c r="AE3619" s="44"/>
      <c r="AF3619" s="45"/>
    </row>
    <row r="3620" spans="1:32" x14ac:dyDescent="0.25">
      <c r="A3620" s="46"/>
      <c r="B3620" s="61"/>
      <c r="C3620" s="48" t="s">
        <v>16</v>
      </c>
      <c r="D3620" s="49">
        <v>190</v>
      </c>
      <c r="E3620" s="49">
        <v>0</v>
      </c>
      <c r="F3620" s="49">
        <v>0</v>
      </c>
      <c r="G3620" s="49">
        <v>0</v>
      </c>
      <c r="H3620" s="49">
        <v>0</v>
      </c>
      <c r="I3620" s="50">
        <v>70</v>
      </c>
      <c r="J3620" s="50">
        <v>0</v>
      </c>
      <c r="K3620" s="50">
        <v>0</v>
      </c>
      <c r="L3620" s="50">
        <v>66</v>
      </c>
      <c r="M3620" s="50">
        <v>0</v>
      </c>
      <c r="N3620" s="51">
        <f>D3620*$D$15</f>
        <v>256.5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518.13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39"/>
        <v>774.63</v>
      </c>
      <c r="Y3620" s="51">
        <f t="shared" si="440"/>
        <v>0</v>
      </c>
      <c r="Z3620" s="51">
        <f t="shared" si="441"/>
        <v>0</v>
      </c>
      <c r="AA3620" s="51">
        <f t="shared" si="442"/>
        <v>0</v>
      </c>
      <c r="AB3620" s="51">
        <f t="shared" si="443"/>
        <v>0</v>
      </c>
      <c r="AC3620" s="52">
        <f t="shared" si="444"/>
        <v>774.6</v>
      </c>
      <c r="AD3620" s="53">
        <f>(ROUND(AC3620-AC3608,1)/AC3608)</f>
        <v>0.21334586466165412</v>
      </c>
      <c r="AE3620" s="44"/>
      <c r="AF3620" s="45"/>
    </row>
    <row r="3621" spans="1:32" x14ac:dyDescent="0.25">
      <c r="A3621" s="46"/>
      <c r="B3621" s="61"/>
      <c r="C3621" s="48" t="s">
        <v>17</v>
      </c>
      <c r="D3621" s="49">
        <v>190</v>
      </c>
      <c r="E3621" s="49">
        <v>0</v>
      </c>
      <c r="F3621" s="49">
        <v>0</v>
      </c>
      <c r="G3621" s="49">
        <v>0</v>
      </c>
      <c r="H3621" s="49">
        <v>0</v>
      </c>
      <c r="I3621" s="50">
        <v>70</v>
      </c>
      <c r="J3621" s="50">
        <v>40</v>
      </c>
      <c r="K3621" s="50">
        <v>0</v>
      </c>
      <c r="L3621" s="50">
        <v>0</v>
      </c>
      <c r="M3621" s="50">
        <v>0</v>
      </c>
      <c r="N3621" s="51">
        <f>D3621*$D$16</f>
        <v>256.5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436.04999999999995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39"/>
        <v>692.55</v>
      </c>
      <c r="Y3621" s="51">
        <f t="shared" si="440"/>
        <v>0</v>
      </c>
      <c r="Z3621" s="51">
        <f t="shared" si="441"/>
        <v>0</v>
      </c>
      <c r="AA3621" s="51">
        <f t="shared" si="442"/>
        <v>0</v>
      </c>
      <c r="AB3621" s="51">
        <f t="shared" si="443"/>
        <v>0</v>
      </c>
      <c r="AC3621" s="52">
        <f t="shared" si="444"/>
        <v>692.6</v>
      </c>
      <c r="AD3621" s="53">
        <f>(ROUND(AC3621-AC3608,1)/AC3608)</f>
        <v>8.4899749373433586E-2</v>
      </c>
      <c r="AE3621" s="44"/>
      <c r="AF3621" s="45"/>
    </row>
    <row r="3622" spans="1:32" x14ac:dyDescent="0.25">
      <c r="A3622" s="46"/>
      <c r="B3622" s="61"/>
      <c r="C3622" s="48" t="s">
        <v>18</v>
      </c>
      <c r="D3622" s="49">
        <v>190</v>
      </c>
      <c r="E3622" s="49">
        <v>0</v>
      </c>
      <c r="F3622" s="49">
        <v>0</v>
      </c>
      <c r="G3622" s="49">
        <v>0</v>
      </c>
      <c r="H3622" s="49">
        <v>0</v>
      </c>
      <c r="I3622" s="50">
        <v>85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256.5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545.0625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39"/>
        <v>801.5625</v>
      </c>
      <c r="Y3622" s="51">
        <f t="shared" si="440"/>
        <v>0</v>
      </c>
      <c r="Z3622" s="51">
        <f t="shared" si="441"/>
        <v>0</v>
      </c>
      <c r="AA3622" s="51">
        <f t="shared" si="442"/>
        <v>0</v>
      </c>
      <c r="AB3622" s="51">
        <f t="shared" si="443"/>
        <v>0</v>
      </c>
      <c r="AC3622" s="52">
        <f t="shared" si="444"/>
        <v>801.6</v>
      </c>
      <c r="AD3622" s="53">
        <f>(ROUND(AC3622-AC3608,1)/AC3608)</f>
        <v>0.25563909774436089</v>
      </c>
      <c r="AE3622" s="44" t="s">
        <v>28</v>
      </c>
      <c r="AF3622" s="45"/>
    </row>
    <row r="3623" spans="1:32" x14ac:dyDescent="0.25">
      <c r="A3623" s="54" t="s">
        <v>19</v>
      </c>
      <c r="B3623" s="58" t="s">
        <v>299</v>
      </c>
      <c r="C3623" s="38" t="s">
        <v>50</v>
      </c>
      <c r="D3623" s="39">
        <v>160</v>
      </c>
      <c r="E3623" s="39">
        <v>0</v>
      </c>
      <c r="F3623" s="39">
        <v>0</v>
      </c>
      <c r="G3623" s="39">
        <v>0</v>
      </c>
      <c r="H3623" s="39">
        <v>60</v>
      </c>
      <c r="I3623" s="40">
        <v>60</v>
      </c>
      <c r="J3623" s="40">
        <v>0</v>
      </c>
      <c r="K3623" s="40">
        <v>15</v>
      </c>
      <c r="L3623" s="40">
        <v>15</v>
      </c>
      <c r="M3623" s="40">
        <v>0</v>
      </c>
      <c r="N3623" s="41">
        <f>D3623*$D$3</f>
        <v>224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84</v>
      </c>
      <c r="S3623" s="41">
        <f>(N3623/100)*(I3623*$I$3)+(N3623/100)*(J3623*$J$3)</f>
        <v>268.8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50.4</v>
      </c>
      <c r="X3623" s="41">
        <f t="shared" si="439"/>
        <v>492.8</v>
      </c>
      <c r="Y3623" s="41">
        <f t="shared" si="440"/>
        <v>0</v>
      </c>
      <c r="Z3623" s="41">
        <f t="shared" si="441"/>
        <v>0</v>
      </c>
      <c r="AA3623" s="41">
        <f t="shared" si="442"/>
        <v>0</v>
      </c>
      <c r="AB3623" s="41">
        <f t="shared" si="443"/>
        <v>134.4</v>
      </c>
      <c r="AC3623" s="42">
        <f t="shared" si="444"/>
        <v>627.20000000000005</v>
      </c>
      <c r="AD3623" s="43"/>
      <c r="AE3623" s="44"/>
      <c r="AF3623" s="45"/>
    </row>
    <row r="3624" spans="1:32" x14ac:dyDescent="0.25">
      <c r="A3624" s="46" t="s">
        <v>29</v>
      </c>
      <c r="B3624" s="59">
        <v>40</v>
      </c>
      <c r="C3624" s="48" t="s">
        <v>5</v>
      </c>
      <c r="D3624" s="49">
        <v>160</v>
      </c>
      <c r="E3624" s="49">
        <v>0</v>
      </c>
      <c r="F3624" s="49">
        <v>0</v>
      </c>
      <c r="G3624" s="49">
        <v>0</v>
      </c>
      <c r="H3624" s="49">
        <v>60</v>
      </c>
      <c r="I3624" s="50">
        <v>70</v>
      </c>
      <c r="J3624" s="50">
        <v>20</v>
      </c>
      <c r="K3624" s="50">
        <v>15</v>
      </c>
      <c r="L3624" s="50">
        <v>15</v>
      </c>
      <c r="M3624" s="50">
        <v>0</v>
      </c>
      <c r="N3624" s="51">
        <f>D3624*$D$4</f>
        <v>216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81</v>
      </c>
      <c r="S3624" s="51">
        <f>(N3624/100)*(I3624*$I$4)+(N3624/100)*(J3624*$J$4)</f>
        <v>388.80000000000007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48.6</v>
      </c>
      <c r="X3624" s="51">
        <f t="shared" si="439"/>
        <v>604.80000000000007</v>
      </c>
      <c r="Y3624" s="51">
        <f t="shared" si="440"/>
        <v>0</v>
      </c>
      <c r="Z3624" s="51">
        <f t="shared" si="441"/>
        <v>0</v>
      </c>
      <c r="AA3624" s="51">
        <f t="shared" si="442"/>
        <v>0</v>
      </c>
      <c r="AB3624" s="51">
        <f t="shared" si="443"/>
        <v>129.6</v>
      </c>
      <c r="AC3624" s="52">
        <f t="shared" si="444"/>
        <v>734.4</v>
      </c>
      <c r="AD3624" s="53">
        <f>(ROUND(AC3624-AC3623,1)/AC3623)</f>
        <v>0.17091836734693877</v>
      </c>
      <c r="AE3624" s="44"/>
      <c r="AF3624" s="45"/>
    </row>
    <row r="3625" spans="1:32" x14ac:dyDescent="0.25">
      <c r="A3625" s="46" t="s">
        <v>30</v>
      </c>
      <c r="B3625" s="59">
        <v>12</v>
      </c>
      <c r="C3625" s="48" t="s">
        <v>6</v>
      </c>
      <c r="D3625" s="49">
        <v>160</v>
      </c>
      <c r="E3625" s="49">
        <v>0</v>
      </c>
      <c r="F3625" s="49">
        <v>0</v>
      </c>
      <c r="G3625" s="49">
        <v>0</v>
      </c>
      <c r="H3625" s="49">
        <v>60</v>
      </c>
      <c r="I3625" s="50">
        <v>60</v>
      </c>
      <c r="J3625" s="50">
        <v>0</v>
      </c>
      <c r="K3625" s="50">
        <v>15</v>
      </c>
      <c r="L3625" s="50">
        <v>15</v>
      </c>
      <c r="M3625" s="50">
        <v>0</v>
      </c>
      <c r="N3625" s="51">
        <f>D3625*$D$5</f>
        <v>224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84</v>
      </c>
      <c r="S3625" s="51">
        <f>(N3625/100)*(I3625*$I$5)+(N3625/100)*(J3625*$J$5)</f>
        <v>268.8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50.4</v>
      </c>
      <c r="X3625" s="51">
        <f t="shared" si="439"/>
        <v>492.8</v>
      </c>
      <c r="Y3625" s="51">
        <f t="shared" si="440"/>
        <v>0</v>
      </c>
      <c r="Z3625" s="51">
        <f t="shared" si="441"/>
        <v>0</v>
      </c>
      <c r="AA3625" s="51">
        <f t="shared" si="442"/>
        <v>0</v>
      </c>
      <c r="AB3625" s="51">
        <f t="shared" si="443"/>
        <v>134.4</v>
      </c>
      <c r="AC3625" s="52">
        <f t="shared" si="444"/>
        <v>627.20000000000005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59">
        <v>20</v>
      </c>
      <c r="C3626" s="48" t="s">
        <v>7</v>
      </c>
      <c r="D3626" s="49">
        <v>160</v>
      </c>
      <c r="E3626" s="49">
        <v>0</v>
      </c>
      <c r="F3626" s="49">
        <v>0</v>
      </c>
      <c r="G3626" s="49">
        <v>0</v>
      </c>
      <c r="H3626" s="49">
        <v>60</v>
      </c>
      <c r="I3626" s="50">
        <v>60</v>
      </c>
      <c r="J3626" s="50">
        <v>0</v>
      </c>
      <c r="K3626" s="50">
        <v>15</v>
      </c>
      <c r="L3626" s="50">
        <v>15</v>
      </c>
      <c r="M3626" s="50">
        <v>0</v>
      </c>
      <c r="N3626" s="51">
        <f>D3626*$D$6</f>
        <v>224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84</v>
      </c>
      <c r="S3626" s="51">
        <f>(N3626/100)*(I3626*$I$6)+(N3626/100)*(J3626*$J$6)</f>
        <v>268.8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50.4</v>
      </c>
      <c r="X3626" s="51">
        <f t="shared" si="439"/>
        <v>492.8</v>
      </c>
      <c r="Y3626" s="51">
        <f t="shared" si="440"/>
        <v>0</v>
      </c>
      <c r="Z3626" s="51">
        <f t="shared" si="441"/>
        <v>0</v>
      </c>
      <c r="AA3626" s="51">
        <f t="shared" si="442"/>
        <v>0</v>
      </c>
      <c r="AB3626" s="51">
        <f t="shared" si="443"/>
        <v>134.4</v>
      </c>
      <c r="AC3626" s="52">
        <f t="shared" si="444"/>
        <v>627.20000000000005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59">
        <v>20</v>
      </c>
      <c r="C3627" s="48" t="s">
        <v>8</v>
      </c>
      <c r="D3627" s="49">
        <v>160</v>
      </c>
      <c r="E3627" s="49">
        <v>0</v>
      </c>
      <c r="F3627" s="49">
        <v>0</v>
      </c>
      <c r="G3627" s="49">
        <v>0</v>
      </c>
      <c r="H3627" s="49">
        <v>60</v>
      </c>
      <c r="I3627" s="50">
        <v>60</v>
      </c>
      <c r="J3627" s="50">
        <v>0</v>
      </c>
      <c r="K3627" s="50">
        <v>15</v>
      </c>
      <c r="L3627" s="50">
        <v>15</v>
      </c>
      <c r="M3627" s="50">
        <v>0</v>
      </c>
      <c r="N3627" s="51">
        <f>D3627*$D$7</f>
        <v>224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84</v>
      </c>
      <c r="S3627" s="51">
        <f>(N3627/100)*(I3627*$I$7)+(N3627/100)*(J3627*$J$7)</f>
        <v>268.8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50.4</v>
      </c>
      <c r="X3627" s="51">
        <f t="shared" si="439"/>
        <v>492.8</v>
      </c>
      <c r="Y3627" s="51">
        <f t="shared" si="440"/>
        <v>0</v>
      </c>
      <c r="Z3627" s="51">
        <f t="shared" si="441"/>
        <v>0</v>
      </c>
      <c r="AA3627" s="51">
        <f t="shared" si="442"/>
        <v>0</v>
      </c>
      <c r="AB3627" s="51">
        <f t="shared" si="443"/>
        <v>134.4</v>
      </c>
      <c r="AC3627" s="52">
        <f t="shared" si="444"/>
        <v>627.20000000000005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59"/>
      <c r="C3628" s="48" t="s">
        <v>9</v>
      </c>
      <c r="D3628" s="49">
        <v>160</v>
      </c>
      <c r="E3628" s="49">
        <v>0</v>
      </c>
      <c r="F3628" s="49">
        <v>0</v>
      </c>
      <c r="G3628" s="49">
        <v>0</v>
      </c>
      <c r="H3628" s="49">
        <v>60</v>
      </c>
      <c r="I3628" s="50">
        <v>60</v>
      </c>
      <c r="J3628" s="50">
        <v>0</v>
      </c>
      <c r="K3628" s="50">
        <v>15</v>
      </c>
      <c r="L3628" s="50">
        <v>15</v>
      </c>
      <c r="M3628" s="50">
        <v>0</v>
      </c>
      <c r="N3628" s="51">
        <f>D3628*$D$8</f>
        <v>224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84</v>
      </c>
      <c r="S3628" s="51">
        <f>(N3628/100)*(I3628*$I$8)+(N3628/100)*(J3628*$J$8)</f>
        <v>268.8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50.4</v>
      </c>
      <c r="X3628" s="51">
        <f t="shared" si="439"/>
        <v>492.8</v>
      </c>
      <c r="Y3628" s="51">
        <f t="shared" si="440"/>
        <v>0</v>
      </c>
      <c r="Z3628" s="51">
        <f t="shared" si="441"/>
        <v>0</v>
      </c>
      <c r="AA3628" s="51">
        <f t="shared" si="442"/>
        <v>0</v>
      </c>
      <c r="AB3628" s="51">
        <f t="shared" si="443"/>
        <v>134.4</v>
      </c>
      <c r="AC3628" s="52">
        <f t="shared" si="444"/>
        <v>627.20000000000005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59"/>
      <c r="C3629" s="48" t="s">
        <v>10</v>
      </c>
      <c r="D3629" s="49">
        <v>80</v>
      </c>
      <c r="E3629" s="49">
        <v>160</v>
      </c>
      <c r="F3629" s="49">
        <v>0</v>
      </c>
      <c r="G3629" s="49">
        <v>0</v>
      </c>
      <c r="H3629" s="49">
        <v>0</v>
      </c>
      <c r="I3629" s="50">
        <v>60</v>
      </c>
      <c r="J3629" s="50">
        <v>0</v>
      </c>
      <c r="K3629" s="50">
        <v>100</v>
      </c>
      <c r="L3629" s="50">
        <v>0</v>
      </c>
      <c r="M3629" s="50">
        <v>0</v>
      </c>
      <c r="N3629" s="51">
        <f>D3629*$D$9</f>
        <v>108</v>
      </c>
      <c r="O3629" s="51">
        <f>E3629*$E$9</f>
        <v>216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64.800000000000011</v>
      </c>
      <c r="T3629" s="51">
        <f>(O3629/100)*(K3629*$K$9)</f>
        <v>302.40000000000003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39"/>
        <v>172.8</v>
      </c>
      <c r="Y3629" s="51">
        <f t="shared" si="440"/>
        <v>518.40000000000009</v>
      </c>
      <c r="Z3629" s="51">
        <f t="shared" si="441"/>
        <v>0</v>
      </c>
      <c r="AA3629" s="51">
        <f t="shared" si="442"/>
        <v>0</v>
      </c>
      <c r="AB3629" s="51">
        <f t="shared" si="443"/>
        <v>0</v>
      </c>
      <c r="AC3629" s="52">
        <f t="shared" si="444"/>
        <v>691.2</v>
      </c>
      <c r="AD3629" s="53">
        <f>(ROUND(AC3629-AC3623,1)/AC3623)</f>
        <v>0.1020408163265306</v>
      </c>
      <c r="AE3629" s="44"/>
      <c r="AF3629" s="45"/>
    </row>
    <row r="3630" spans="1:32" x14ac:dyDescent="0.25">
      <c r="A3630" s="46" t="s">
        <v>35</v>
      </c>
      <c r="B3630" s="59"/>
      <c r="C3630" s="48" t="s">
        <v>11</v>
      </c>
      <c r="D3630" s="49">
        <v>80</v>
      </c>
      <c r="E3630" s="49">
        <v>0</v>
      </c>
      <c r="F3630" s="49">
        <v>160</v>
      </c>
      <c r="G3630" s="49">
        <v>0</v>
      </c>
      <c r="H3630" s="49">
        <v>0</v>
      </c>
      <c r="I3630" s="50">
        <v>60</v>
      </c>
      <c r="J3630" s="50">
        <v>0</v>
      </c>
      <c r="K3630" s="50">
        <v>50</v>
      </c>
      <c r="L3630" s="50">
        <v>50</v>
      </c>
      <c r="M3630" s="50">
        <v>0</v>
      </c>
      <c r="N3630" s="51">
        <f>D3630*$D$10</f>
        <v>108</v>
      </c>
      <c r="O3630" s="51">
        <f>E3630*$E$10</f>
        <v>0</v>
      </c>
      <c r="P3630" s="51">
        <f>F3630*$F$10</f>
        <v>216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64.800000000000011</v>
      </c>
      <c r="T3630" s="51">
        <f>(O3630/100)*(K3630*$J$10)</f>
        <v>0</v>
      </c>
      <c r="U3630" s="51">
        <f>(P3630/100)*(K3630*$K$10)+(P3630/100)*(L3630*$L$10)</f>
        <v>302.40000000000003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39"/>
        <v>172.8</v>
      </c>
      <c r="Y3630" s="51">
        <f t="shared" si="440"/>
        <v>0</v>
      </c>
      <c r="Z3630" s="51">
        <f t="shared" si="441"/>
        <v>518.40000000000009</v>
      </c>
      <c r="AA3630" s="51">
        <f t="shared" si="442"/>
        <v>0</v>
      </c>
      <c r="AB3630" s="51">
        <f t="shared" si="443"/>
        <v>0</v>
      </c>
      <c r="AC3630" s="52">
        <f t="shared" si="444"/>
        <v>691.2</v>
      </c>
      <c r="AD3630" s="53">
        <f>(ROUND(AC3630-AC3623,1)/AC3623)</f>
        <v>0.1020408163265306</v>
      </c>
      <c r="AE3630" s="44"/>
      <c r="AF3630" s="45"/>
    </row>
    <row r="3631" spans="1:32" x14ac:dyDescent="0.25">
      <c r="A3631" s="46" t="s">
        <v>36</v>
      </c>
      <c r="B3631" s="59"/>
      <c r="C3631" s="48" t="s">
        <v>12</v>
      </c>
      <c r="D3631" s="49">
        <v>80</v>
      </c>
      <c r="E3631" s="49">
        <v>0</v>
      </c>
      <c r="F3631" s="49">
        <v>0</v>
      </c>
      <c r="G3631" s="49">
        <v>160</v>
      </c>
      <c r="H3631" s="49">
        <v>0</v>
      </c>
      <c r="I3631" s="50">
        <v>60</v>
      </c>
      <c r="J3631" s="50">
        <v>0</v>
      </c>
      <c r="K3631" s="50">
        <v>0</v>
      </c>
      <c r="L3631" s="50">
        <v>100</v>
      </c>
      <c r="M3631" s="50">
        <v>0</v>
      </c>
      <c r="N3631" s="51">
        <f>D3631*$D$11</f>
        <v>108</v>
      </c>
      <c r="O3631" s="51">
        <f>E3631*$E$11</f>
        <v>0</v>
      </c>
      <c r="P3631" s="51">
        <f>F3631*$F$11</f>
        <v>0</v>
      </c>
      <c r="Q3631" s="51">
        <f>G3631*$G$11</f>
        <v>216</v>
      </c>
      <c r="R3631" s="51">
        <f>H3631*$H$11</f>
        <v>0</v>
      </c>
      <c r="S3631" s="51">
        <f>(N3631/100)*(I3631*$I$11)+(N3631/100)*(J3631*$J$11)</f>
        <v>64.800000000000011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302.40000000000003</v>
      </c>
      <c r="W3631" s="51">
        <f>(R3631/100)*(K3631*$K$11)+(R3631/100)*(L3631*$L$11)</f>
        <v>0</v>
      </c>
      <c r="X3631" s="51">
        <f t="shared" si="439"/>
        <v>172.8</v>
      </c>
      <c r="Y3631" s="51">
        <f t="shared" si="440"/>
        <v>0</v>
      </c>
      <c r="Z3631" s="51">
        <f t="shared" si="441"/>
        <v>0</v>
      </c>
      <c r="AA3631" s="51">
        <f t="shared" si="442"/>
        <v>518.40000000000009</v>
      </c>
      <c r="AB3631" s="51">
        <f t="shared" si="443"/>
        <v>0</v>
      </c>
      <c r="AC3631" s="52">
        <f t="shared" si="444"/>
        <v>691.2</v>
      </c>
      <c r="AD3631" s="53">
        <f>(ROUND(AC3631-AC3623,1)/AC3623)</f>
        <v>0.1020408163265306</v>
      </c>
      <c r="AE3631" s="44"/>
      <c r="AF3631" s="45"/>
    </row>
    <row r="3632" spans="1:32" x14ac:dyDescent="0.25">
      <c r="A3632" s="46" t="s">
        <v>37</v>
      </c>
      <c r="B3632" s="59"/>
      <c r="C3632" s="48" t="s">
        <v>13</v>
      </c>
      <c r="D3632" s="49">
        <v>80</v>
      </c>
      <c r="E3632" s="49">
        <v>0</v>
      </c>
      <c r="F3632" s="49">
        <v>0</v>
      </c>
      <c r="G3632" s="49">
        <v>0</v>
      </c>
      <c r="H3632" s="49">
        <v>160</v>
      </c>
      <c r="I3632" s="50">
        <v>60</v>
      </c>
      <c r="J3632" s="50">
        <v>0</v>
      </c>
      <c r="K3632" s="50">
        <v>55</v>
      </c>
      <c r="L3632" s="50">
        <v>55</v>
      </c>
      <c r="M3632" s="50">
        <v>0</v>
      </c>
      <c r="N3632" s="51">
        <f>D3632*$D$12</f>
        <v>108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216</v>
      </c>
      <c r="S3632" s="51">
        <f>(N3632/100)*(I3632*$I$12)+(N3632/100)*(J3632*$J$12)</f>
        <v>64.800000000000011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332.64000000000004</v>
      </c>
      <c r="X3632" s="51">
        <f t="shared" si="439"/>
        <v>172.8</v>
      </c>
      <c r="Y3632" s="51">
        <f t="shared" si="440"/>
        <v>0</v>
      </c>
      <c r="Z3632" s="51">
        <f t="shared" si="441"/>
        <v>0</v>
      </c>
      <c r="AA3632" s="51">
        <f t="shared" si="442"/>
        <v>0</v>
      </c>
      <c r="AB3632" s="51">
        <f t="shared" si="443"/>
        <v>548.6400000000001</v>
      </c>
      <c r="AC3632" s="52">
        <f t="shared" si="444"/>
        <v>721.4</v>
      </c>
      <c r="AD3632" s="53">
        <f>(ROUND(AC3632-AC3623,1)/AC3623)</f>
        <v>0.15019132653061223</v>
      </c>
      <c r="AE3632" s="44"/>
      <c r="AF3632" s="45"/>
    </row>
    <row r="3633" spans="1:32" x14ac:dyDescent="0.25">
      <c r="A3633" s="46" t="s">
        <v>38</v>
      </c>
      <c r="B3633" s="59"/>
      <c r="C3633" s="48" t="s">
        <v>14</v>
      </c>
      <c r="D3633" s="49">
        <v>160</v>
      </c>
      <c r="E3633" s="49">
        <v>0</v>
      </c>
      <c r="F3633" s="49">
        <v>0</v>
      </c>
      <c r="G3633" s="49">
        <v>0</v>
      </c>
      <c r="H3633" s="49">
        <v>60</v>
      </c>
      <c r="I3633" s="50">
        <v>0</v>
      </c>
      <c r="J3633" s="50">
        <v>0</v>
      </c>
      <c r="K3633" s="50">
        <v>0</v>
      </c>
      <c r="L3633" s="50">
        <v>0</v>
      </c>
      <c r="M3633" s="50">
        <v>86</v>
      </c>
      <c r="N3633" s="51">
        <f>D3633*$D$13</f>
        <v>216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81</v>
      </c>
      <c r="S3633" s="51">
        <f>(N3633/100)*(I3633*$I$13)+(N3633/100)*(J3633*$J$13)+(N3633/100)*(M3633*$M$13)</f>
        <v>371.52000000000004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139.32000000000002</v>
      </c>
      <c r="X3633" s="51">
        <f t="shared" si="439"/>
        <v>587.52</v>
      </c>
      <c r="Y3633" s="51">
        <f t="shared" si="440"/>
        <v>0</v>
      </c>
      <c r="Z3633" s="51">
        <f t="shared" si="441"/>
        <v>0</v>
      </c>
      <c r="AA3633" s="51">
        <f t="shared" si="442"/>
        <v>0</v>
      </c>
      <c r="AB3633" s="51">
        <f t="shared" si="443"/>
        <v>220.32000000000002</v>
      </c>
      <c r="AC3633" s="52">
        <f t="shared" si="444"/>
        <v>807.8</v>
      </c>
      <c r="AD3633" s="53">
        <f>(ROUND(AC3633-AC3623,1)/AC3623)</f>
        <v>0.28794642857142855</v>
      </c>
      <c r="AE3633" s="44"/>
      <c r="AF3633" s="45"/>
    </row>
    <row r="3634" spans="1:32" x14ac:dyDescent="0.25">
      <c r="A3634" s="46" t="s">
        <v>39</v>
      </c>
      <c r="B3634" s="59"/>
      <c r="C3634" s="48" t="s">
        <v>15</v>
      </c>
      <c r="D3634" s="49">
        <v>160</v>
      </c>
      <c r="E3634" s="49">
        <v>0</v>
      </c>
      <c r="F3634" s="49">
        <v>0</v>
      </c>
      <c r="G3634" s="49">
        <v>0</v>
      </c>
      <c r="H3634" s="49">
        <v>0</v>
      </c>
      <c r="I3634" s="50">
        <v>60</v>
      </c>
      <c r="J3634" s="50">
        <v>0</v>
      </c>
      <c r="K3634" s="50">
        <v>100</v>
      </c>
      <c r="L3634" s="50">
        <v>0</v>
      </c>
      <c r="M3634" s="50">
        <v>0</v>
      </c>
      <c r="N3634" s="51">
        <f>D3634*$D$14</f>
        <v>216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561.6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39"/>
        <v>777.6</v>
      </c>
      <c r="Y3634" s="51">
        <f t="shared" si="440"/>
        <v>0</v>
      </c>
      <c r="Z3634" s="51">
        <f t="shared" si="441"/>
        <v>0</v>
      </c>
      <c r="AA3634" s="51">
        <f t="shared" si="442"/>
        <v>0</v>
      </c>
      <c r="AB3634" s="51">
        <f t="shared" si="443"/>
        <v>0</v>
      </c>
      <c r="AC3634" s="52">
        <f t="shared" si="444"/>
        <v>777.6</v>
      </c>
      <c r="AD3634" s="53">
        <f>(ROUND(AC3634-AC3623,1)/AC3623)</f>
        <v>0.23979591836734693</v>
      </c>
      <c r="AE3634" s="44"/>
      <c r="AF3634" s="45"/>
    </row>
    <row r="3635" spans="1:32" x14ac:dyDescent="0.25">
      <c r="A3635" s="46"/>
      <c r="B3635" s="59"/>
      <c r="C3635" s="48" t="s">
        <v>16</v>
      </c>
      <c r="D3635" s="49">
        <v>160</v>
      </c>
      <c r="E3635" s="49">
        <v>0</v>
      </c>
      <c r="F3635" s="49">
        <v>0</v>
      </c>
      <c r="G3635" s="49">
        <v>0</v>
      </c>
      <c r="H3635" s="49">
        <v>0</v>
      </c>
      <c r="I3635" s="50">
        <v>60</v>
      </c>
      <c r="J3635" s="50">
        <v>0</v>
      </c>
      <c r="K3635" s="50">
        <v>0</v>
      </c>
      <c r="L3635" s="50">
        <v>100</v>
      </c>
      <c r="M3635" s="50">
        <v>0</v>
      </c>
      <c r="N3635" s="51">
        <f>D3635*$D$15</f>
        <v>216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561.6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39"/>
        <v>777.6</v>
      </c>
      <c r="Y3635" s="51">
        <f t="shared" si="440"/>
        <v>0</v>
      </c>
      <c r="Z3635" s="51">
        <f t="shared" si="441"/>
        <v>0</v>
      </c>
      <c r="AA3635" s="51">
        <f t="shared" si="442"/>
        <v>0</v>
      </c>
      <c r="AB3635" s="51">
        <f t="shared" si="443"/>
        <v>0</v>
      </c>
      <c r="AC3635" s="52">
        <f t="shared" si="444"/>
        <v>777.6</v>
      </c>
      <c r="AD3635" s="53">
        <f>(ROUND(AC3635-AC3623,1)/AC3623)</f>
        <v>0.23979591836734693</v>
      </c>
      <c r="AE3635" s="44"/>
      <c r="AF3635" s="45"/>
    </row>
    <row r="3636" spans="1:32" x14ac:dyDescent="0.25">
      <c r="A3636" s="46"/>
      <c r="B3636" s="59"/>
      <c r="C3636" s="48" t="s">
        <v>17</v>
      </c>
      <c r="D3636" s="49">
        <v>160</v>
      </c>
      <c r="E3636" s="49">
        <v>0</v>
      </c>
      <c r="F3636" s="49">
        <v>0</v>
      </c>
      <c r="G3636" s="49">
        <v>0</v>
      </c>
      <c r="H3636" s="49">
        <v>60</v>
      </c>
      <c r="I3636" s="50">
        <v>60</v>
      </c>
      <c r="J3636" s="50">
        <v>50</v>
      </c>
      <c r="K3636" s="50">
        <v>15</v>
      </c>
      <c r="L3636" s="50">
        <v>15</v>
      </c>
      <c r="M3636" s="50">
        <v>0</v>
      </c>
      <c r="N3636" s="51">
        <f>D3636*$D$16</f>
        <v>216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81</v>
      </c>
      <c r="S3636" s="51">
        <f>(N3636/100)*(I3636*$I$16)+(N3636/100)*(J3636*$J$16)</f>
        <v>399.6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24.3</v>
      </c>
      <c r="X3636" s="51">
        <f t="shared" si="439"/>
        <v>615.6</v>
      </c>
      <c r="Y3636" s="51">
        <f t="shared" si="440"/>
        <v>0</v>
      </c>
      <c r="Z3636" s="51">
        <f t="shared" si="441"/>
        <v>0</v>
      </c>
      <c r="AA3636" s="51">
        <f t="shared" si="442"/>
        <v>0</v>
      </c>
      <c r="AB3636" s="51">
        <f t="shared" si="443"/>
        <v>105.3</v>
      </c>
      <c r="AC3636" s="52">
        <f t="shared" si="444"/>
        <v>720.9</v>
      </c>
      <c r="AD3636" s="53">
        <f>(ROUND(AC3636-AC3623,1)/AC3623)</f>
        <v>0.14939413265306123</v>
      </c>
      <c r="AE3636" s="44"/>
      <c r="AF3636" s="45"/>
    </row>
    <row r="3637" spans="1:32" x14ac:dyDescent="0.25">
      <c r="A3637" s="46"/>
      <c r="B3637" s="59"/>
      <c r="C3637" s="48" t="s">
        <v>18</v>
      </c>
      <c r="D3637" s="49">
        <v>160</v>
      </c>
      <c r="E3637" s="49">
        <v>0</v>
      </c>
      <c r="F3637" s="49">
        <v>0</v>
      </c>
      <c r="G3637" s="49">
        <v>0</v>
      </c>
      <c r="H3637" s="49">
        <v>60</v>
      </c>
      <c r="I3637" s="50">
        <v>90</v>
      </c>
      <c r="J3637" s="50">
        <v>0</v>
      </c>
      <c r="K3637" s="50">
        <v>15</v>
      </c>
      <c r="L3637" s="50">
        <v>15</v>
      </c>
      <c r="M3637" s="50">
        <v>0</v>
      </c>
      <c r="N3637" s="51">
        <f>D3637*$D$17</f>
        <v>216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81</v>
      </c>
      <c r="S3637" s="51">
        <f>(N3637/100)*(I3637*$I$17)+(N3637/100)*(J3637*$J$17)</f>
        <v>486.00000000000006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24.3</v>
      </c>
      <c r="X3637" s="51">
        <f t="shared" si="439"/>
        <v>702</v>
      </c>
      <c r="Y3637" s="51">
        <f t="shared" si="440"/>
        <v>0</v>
      </c>
      <c r="Z3637" s="51">
        <f t="shared" si="441"/>
        <v>0</v>
      </c>
      <c r="AA3637" s="51">
        <f t="shared" si="442"/>
        <v>0</v>
      </c>
      <c r="AB3637" s="51">
        <f t="shared" si="443"/>
        <v>105.3</v>
      </c>
      <c r="AC3637" s="52">
        <f t="shared" si="444"/>
        <v>807.3</v>
      </c>
      <c r="AD3637" s="53">
        <f>(ROUND(AC3637-AC3623,1)/AC3623)</f>
        <v>0.28714923469387754</v>
      </c>
      <c r="AE3637" s="44" t="s">
        <v>28</v>
      </c>
      <c r="AF3637" s="45"/>
    </row>
    <row r="3638" spans="1:32" x14ac:dyDescent="0.25">
      <c r="A3638" s="54" t="s">
        <v>19</v>
      </c>
      <c r="B3638" s="60" t="s">
        <v>300</v>
      </c>
      <c r="C3638" s="38" t="s">
        <v>50</v>
      </c>
      <c r="D3638" s="39">
        <v>172</v>
      </c>
      <c r="E3638" s="39">
        <v>0</v>
      </c>
      <c r="F3638" s="39">
        <v>0</v>
      </c>
      <c r="G3638" s="39">
        <v>0</v>
      </c>
      <c r="H3638" s="39">
        <v>0</v>
      </c>
      <c r="I3638" s="40">
        <v>80</v>
      </c>
      <c r="J3638" s="40">
        <v>0</v>
      </c>
      <c r="K3638" s="40">
        <v>0</v>
      </c>
      <c r="L3638" s="40">
        <v>0</v>
      </c>
      <c r="M3638" s="40">
        <v>0</v>
      </c>
      <c r="N3638" s="41">
        <f>D3638*$D$3</f>
        <v>240.79999999999998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385.28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39"/>
        <v>626.07999999999993</v>
      </c>
      <c r="Y3638" s="41">
        <f t="shared" si="440"/>
        <v>0</v>
      </c>
      <c r="Z3638" s="41">
        <f t="shared" si="441"/>
        <v>0</v>
      </c>
      <c r="AA3638" s="41">
        <f t="shared" si="442"/>
        <v>0</v>
      </c>
      <c r="AB3638" s="41">
        <f t="shared" si="443"/>
        <v>0</v>
      </c>
      <c r="AC3638" s="42">
        <f t="shared" si="444"/>
        <v>626.1</v>
      </c>
      <c r="AD3638" s="43"/>
      <c r="AE3638" s="44"/>
      <c r="AF3638" s="45"/>
    </row>
    <row r="3639" spans="1:32" x14ac:dyDescent="0.25">
      <c r="A3639" s="46" t="s">
        <v>29</v>
      </c>
      <c r="B3639" s="61">
        <v>45</v>
      </c>
      <c r="C3639" s="48" t="s">
        <v>5</v>
      </c>
      <c r="D3639" s="49">
        <v>172</v>
      </c>
      <c r="E3639" s="49">
        <v>0</v>
      </c>
      <c r="F3639" s="49">
        <v>0</v>
      </c>
      <c r="G3639" s="49">
        <v>0</v>
      </c>
      <c r="H3639" s="49">
        <v>0</v>
      </c>
      <c r="I3639" s="50">
        <v>85</v>
      </c>
      <c r="J3639" s="50">
        <v>20</v>
      </c>
      <c r="K3639" s="50">
        <v>0</v>
      </c>
      <c r="L3639" s="50">
        <v>0</v>
      </c>
      <c r="M3639" s="50">
        <v>0</v>
      </c>
      <c r="N3639" s="51">
        <f>D3639*$D$4</f>
        <v>232.20000000000002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487.62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39"/>
        <v>719.82</v>
      </c>
      <c r="Y3639" s="51">
        <f t="shared" si="440"/>
        <v>0</v>
      </c>
      <c r="Z3639" s="51">
        <f t="shared" si="441"/>
        <v>0</v>
      </c>
      <c r="AA3639" s="51">
        <f t="shared" si="442"/>
        <v>0</v>
      </c>
      <c r="AB3639" s="51">
        <f t="shared" si="443"/>
        <v>0</v>
      </c>
      <c r="AC3639" s="52">
        <f t="shared" si="444"/>
        <v>719.8</v>
      </c>
      <c r="AD3639" s="53">
        <f>(ROUND(AC3639-AC3638,1)/AC3638)</f>
        <v>0.14965660437629771</v>
      </c>
      <c r="AE3639" s="44"/>
      <c r="AF3639" s="45"/>
    </row>
    <row r="3640" spans="1:32" x14ac:dyDescent="0.25">
      <c r="A3640" s="46" t="s">
        <v>30</v>
      </c>
      <c r="B3640" s="61">
        <v>0</v>
      </c>
      <c r="C3640" s="48" t="s">
        <v>6</v>
      </c>
      <c r="D3640" s="49">
        <v>172</v>
      </c>
      <c r="E3640" s="49">
        <v>0</v>
      </c>
      <c r="F3640" s="49">
        <v>0</v>
      </c>
      <c r="G3640" s="49">
        <v>0</v>
      </c>
      <c r="H3640" s="49">
        <v>0</v>
      </c>
      <c r="I3640" s="50">
        <v>80</v>
      </c>
      <c r="J3640" s="50">
        <v>0</v>
      </c>
      <c r="K3640" s="50">
        <v>0</v>
      </c>
      <c r="L3640" s="50">
        <v>0</v>
      </c>
      <c r="M3640" s="50">
        <v>0</v>
      </c>
      <c r="N3640" s="51">
        <f>D3640*$D$5</f>
        <v>240.79999999999998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385.28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39"/>
        <v>626.07999999999993</v>
      </c>
      <c r="Y3640" s="51">
        <f t="shared" si="440"/>
        <v>0</v>
      </c>
      <c r="Z3640" s="51">
        <f t="shared" si="441"/>
        <v>0</v>
      </c>
      <c r="AA3640" s="51">
        <f t="shared" si="442"/>
        <v>0</v>
      </c>
      <c r="AB3640" s="51">
        <f t="shared" si="443"/>
        <v>0</v>
      </c>
      <c r="AC3640" s="52">
        <f t="shared" si="444"/>
        <v>626.1</v>
      </c>
      <c r="AD3640" s="53">
        <f>(ROUND(AC3640-AC3638,1)/AC3638)</f>
        <v>0</v>
      </c>
      <c r="AE3640" s="44"/>
      <c r="AF3640" s="45"/>
    </row>
    <row r="3641" spans="1:32" x14ac:dyDescent="0.25">
      <c r="A3641" s="46" t="s">
        <v>31</v>
      </c>
      <c r="B3641" s="61">
        <v>0</v>
      </c>
      <c r="C3641" s="48" t="s">
        <v>7</v>
      </c>
      <c r="D3641" s="49">
        <v>172</v>
      </c>
      <c r="E3641" s="49">
        <v>0</v>
      </c>
      <c r="F3641" s="49">
        <v>0</v>
      </c>
      <c r="G3641" s="49">
        <v>0</v>
      </c>
      <c r="H3641" s="49">
        <v>0</v>
      </c>
      <c r="I3641" s="50">
        <v>80</v>
      </c>
      <c r="J3641" s="50">
        <v>0</v>
      </c>
      <c r="K3641" s="50">
        <v>0</v>
      </c>
      <c r="L3641" s="50">
        <v>0</v>
      </c>
      <c r="M3641" s="50">
        <v>0</v>
      </c>
      <c r="N3641" s="51">
        <f>D3641*$D$6</f>
        <v>240.79999999999998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385.28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39"/>
        <v>626.07999999999993</v>
      </c>
      <c r="Y3641" s="51">
        <f t="shared" si="440"/>
        <v>0</v>
      </c>
      <c r="Z3641" s="51">
        <f t="shared" si="441"/>
        <v>0</v>
      </c>
      <c r="AA3641" s="51">
        <f t="shared" si="442"/>
        <v>0</v>
      </c>
      <c r="AB3641" s="51">
        <f t="shared" si="443"/>
        <v>0</v>
      </c>
      <c r="AC3641" s="52">
        <f t="shared" si="444"/>
        <v>626.1</v>
      </c>
      <c r="AD3641" s="53">
        <f>(ROUND(AC3641-AC3638,1)/AC3638)</f>
        <v>0</v>
      </c>
      <c r="AE3641" s="44"/>
      <c r="AF3641" s="45"/>
    </row>
    <row r="3642" spans="1:32" x14ac:dyDescent="0.25">
      <c r="A3642" s="46" t="s">
        <v>32</v>
      </c>
      <c r="B3642" s="61">
        <v>0</v>
      </c>
      <c r="C3642" s="48" t="s">
        <v>8</v>
      </c>
      <c r="D3642" s="49">
        <v>172</v>
      </c>
      <c r="E3642" s="49">
        <v>0</v>
      </c>
      <c r="F3642" s="49">
        <v>0</v>
      </c>
      <c r="G3642" s="49">
        <v>0</v>
      </c>
      <c r="H3642" s="49">
        <v>0</v>
      </c>
      <c r="I3642" s="50">
        <v>80</v>
      </c>
      <c r="J3642" s="50">
        <v>0</v>
      </c>
      <c r="K3642" s="50">
        <v>0</v>
      </c>
      <c r="L3642" s="50">
        <v>0</v>
      </c>
      <c r="M3642" s="50">
        <v>0</v>
      </c>
      <c r="N3642" s="51">
        <f>D3642*$D$7</f>
        <v>240.79999999999998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385.28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39"/>
        <v>626.07999999999993</v>
      </c>
      <c r="Y3642" s="51">
        <f t="shared" si="440"/>
        <v>0</v>
      </c>
      <c r="Z3642" s="51">
        <f t="shared" si="441"/>
        <v>0</v>
      </c>
      <c r="AA3642" s="51">
        <f t="shared" si="442"/>
        <v>0</v>
      </c>
      <c r="AB3642" s="51">
        <f t="shared" si="443"/>
        <v>0</v>
      </c>
      <c r="AC3642" s="52">
        <f t="shared" si="444"/>
        <v>626.1</v>
      </c>
      <c r="AD3642" s="53">
        <f>(ROUND(AC3642-AC3638,1)/AC3638)</f>
        <v>0</v>
      </c>
      <c r="AE3642" s="44"/>
      <c r="AF3642" s="45"/>
    </row>
    <row r="3643" spans="1:32" x14ac:dyDescent="0.25">
      <c r="A3643" s="46" t="s">
        <v>33</v>
      </c>
      <c r="B3643" s="61"/>
      <c r="C3643" s="48" t="s">
        <v>9</v>
      </c>
      <c r="D3643" s="49">
        <v>172</v>
      </c>
      <c r="E3643" s="49">
        <v>0</v>
      </c>
      <c r="F3643" s="49">
        <v>0</v>
      </c>
      <c r="G3643" s="49">
        <v>0</v>
      </c>
      <c r="H3643" s="49">
        <v>0</v>
      </c>
      <c r="I3643" s="50">
        <v>80</v>
      </c>
      <c r="J3643" s="50">
        <v>0</v>
      </c>
      <c r="K3643" s="50">
        <v>0</v>
      </c>
      <c r="L3643" s="50">
        <v>0</v>
      </c>
      <c r="M3643" s="50">
        <v>0</v>
      </c>
      <c r="N3643" s="51">
        <f>D3643*$D$8</f>
        <v>240.79999999999998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385.28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39"/>
        <v>626.07999999999993</v>
      </c>
      <c r="Y3643" s="51">
        <f t="shared" si="440"/>
        <v>0</v>
      </c>
      <c r="Z3643" s="51">
        <f t="shared" si="441"/>
        <v>0</v>
      </c>
      <c r="AA3643" s="51">
        <f t="shared" si="442"/>
        <v>0</v>
      </c>
      <c r="AB3643" s="51">
        <f t="shared" si="443"/>
        <v>0</v>
      </c>
      <c r="AC3643" s="52">
        <f t="shared" si="444"/>
        <v>626.1</v>
      </c>
      <c r="AD3643" s="53">
        <f>(ROUND(AC3643-AC3638,1)/AC3638)</f>
        <v>0</v>
      </c>
      <c r="AE3643" s="44"/>
      <c r="AF3643" s="45"/>
    </row>
    <row r="3644" spans="1:32" x14ac:dyDescent="0.25">
      <c r="A3644" s="46" t="s">
        <v>34</v>
      </c>
      <c r="B3644" s="61"/>
      <c r="C3644" s="48" t="s">
        <v>10</v>
      </c>
      <c r="D3644" s="49">
        <v>88</v>
      </c>
      <c r="E3644" s="49">
        <v>172</v>
      </c>
      <c r="F3644" s="49">
        <v>0</v>
      </c>
      <c r="G3644" s="49">
        <v>0</v>
      </c>
      <c r="H3644" s="49">
        <v>0</v>
      </c>
      <c r="I3644" s="50">
        <v>80</v>
      </c>
      <c r="J3644" s="50">
        <v>0</v>
      </c>
      <c r="K3644" s="50">
        <v>80</v>
      </c>
      <c r="L3644" s="50">
        <v>0</v>
      </c>
      <c r="M3644" s="50">
        <v>0</v>
      </c>
      <c r="N3644" s="51">
        <f>D3644*$D$9</f>
        <v>118.80000000000001</v>
      </c>
      <c r="O3644" s="51">
        <f>E3644*$E$9</f>
        <v>232.20000000000002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95.04000000000002</v>
      </c>
      <c r="T3644" s="51">
        <f>(O3644/100)*(K3644*$K$9)</f>
        <v>260.06400000000002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39"/>
        <v>213.84000000000003</v>
      </c>
      <c r="Y3644" s="51">
        <f t="shared" si="440"/>
        <v>492.26400000000001</v>
      </c>
      <c r="Z3644" s="51">
        <f t="shared" si="441"/>
        <v>0</v>
      </c>
      <c r="AA3644" s="51">
        <f t="shared" si="442"/>
        <v>0</v>
      </c>
      <c r="AB3644" s="51">
        <f t="shared" si="443"/>
        <v>0</v>
      </c>
      <c r="AC3644" s="52">
        <f t="shared" si="444"/>
        <v>706.1</v>
      </c>
      <c r="AD3644" s="53">
        <f>(ROUND(AC3644-AC3638,1)/AC3638)</f>
        <v>0.12777511579619868</v>
      </c>
      <c r="AE3644" s="44"/>
      <c r="AF3644" s="45"/>
    </row>
    <row r="3645" spans="1:32" x14ac:dyDescent="0.25">
      <c r="A3645" s="46" t="s">
        <v>35</v>
      </c>
      <c r="B3645" s="61"/>
      <c r="C3645" s="48" t="s">
        <v>11</v>
      </c>
      <c r="D3645" s="49">
        <v>88</v>
      </c>
      <c r="E3645" s="49">
        <v>0</v>
      </c>
      <c r="F3645" s="49">
        <v>172</v>
      </c>
      <c r="G3645" s="49">
        <v>0</v>
      </c>
      <c r="H3645" s="49">
        <v>0</v>
      </c>
      <c r="I3645" s="50">
        <v>80</v>
      </c>
      <c r="J3645" s="50">
        <v>0</v>
      </c>
      <c r="K3645" s="50">
        <v>40</v>
      </c>
      <c r="L3645" s="50">
        <v>40</v>
      </c>
      <c r="M3645" s="50">
        <v>0</v>
      </c>
      <c r="N3645" s="51">
        <f>D3645*$D$10</f>
        <v>118.80000000000001</v>
      </c>
      <c r="O3645" s="51">
        <f>E3645*$E$10</f>
        <v>0</v>
      </c>
      <c r="P3645" s="51">
        <f>F3645*$F$10</f>
        <v>232.20000000000002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95.04000000000002</v>
      </c>
      <c r="T3645" s="51">
        <f>(O3645/100)*(K3645*$J$10)</f>
        <v>0</v>
      </c>
      <c r="U3645" s="51">
        <f>(P3645/100)*(K3645*$K$10)+(P3645/100)*(L3645*$L$10)</f>
        <v>260.06400000000002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39"/>
        <v>213.84000000000003</v>
      </c>
      <c r="Y3645" s="51">
        <f t="shared" si="440"/>
        <v>0</v>
      </c>
      <c r="Z3645" s="51">
        <f t="shared" si="441"/>
        <v>492.26400000000001</v>
      </c>
      <c r="AA3645" s="51">
        <f t="shared" si="442"/>
        <v>0</v>
      </c>
      <c r="AB3645" s="51">
        <f t="shared" si="443"/>
        <v>0</v>
      </c>
      <c r="AC3645" s="52">
        <f t="shared" si="444"/>
        <v>706.1</v>
      </c>
      <c r="AD3645" s="53">
        <f>(ROUND(AC3645-AC3638,1)/AC3638)</f>
        <v>0.12777511579619868</v>
      </c>
      <c r="AE3645" s="44"/>
      <c r="AF3645" s="45"/>
    </row>
    <row r="3646" spans="1:32" x14ac:dyDescent="0.25">
      <c r="A3646" s="46" t="s">
        <v>36</v>
      </c>
      <c r="B3646" s="61"/>
      <c r="C3646" s="48" t="s">
        <v>12</v>
      </c>
      <c r="D3646" s="49">
        <v>88</v>
      </c>
      <c r="E3646" s="49">
        <v>0</v>
      </c>
      <c r="F3646" s="49">
        <v>0</v>
      </c>
      <c r="G3646" s="49">
        <v>172</v>
      </c>
      <c r="H3646" s="49">
        <v>0</v>
      </c>
      <c r="I3646" s="50">
        <v>80</v>
      </c>
      <c r="J3646" s="50">
        <v>0</v>
      </c>
      <c r="K3646" s="50">
        <v>0</v>
      </c>
      <c r="L3646" s="50">
        <v>80</v>
      </c>
      <c r="M3646" s="50">
        <v>0</v>
      </c>
      <c r="N3646" s="51">
        <f>D3646*$D$11</f>
        <v>118.80000000000001</v>
      </c>
      <c r="O3646" s="51">
        <f>E3646*$E$11</f>
        <v>0</v>
      </c>
      <c r="P3646" s="51">
        <f>F3646*$F$11</f>
        <v>0</v>
      </c>
      <c r="Q3646" s="51">
        <f>G3646*$G$11</f>
        <v>232.20000000000002</v>
      </c>
      <c r="R3646" s="51">
        <f>H3646*$H$11</f>
        <v>0</v>
      </c>
      <c r="S3646" s="51">
        <f>(N3646/100)*(I3646*$I$11)+(N3646/100)*(J3646*$J$11)</f>
        <v>95.04000000000002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260.06400000000002</v>
      </c>
      <c r="W3646" s="51">
        <f>(R3646/100)*(K3646*$K$11)+(R3646/100)*(L3646*$L$11)</f>
        <v>0</v>
      </c>
      <c r="X3646" s="51">
        <f t="shared" si="439"/>
        <v>213.84000000000003</v>
      </c>
      <c r="Y3646" s="51">
        <f t="shared" si="440"/>
        <v>0</v>
      </c>
      <c r="Z3646" s="51">
        <f t="shared" si="441"/>
        <v>0</v>
      </c>
      <c r="AA3646" s="51">
        <f t="shared" si="442"/>
        <v>492.26400000000001</v>
      </c>
      <c r="AB3646" s="51">
        <f t="shared" si="443"/>
        <v>0</v>
      </c>
      <c r="AC3646" s="52">
        <f t="shared" si="444"/>
        <v>706.1</v>
      </c>
      <c r="AD3646" s="53">
        <f>(ROUND(AC3646-AC3638,1)/AC3638)</f>
        <v>0.12777511579619868</v>
      </c>
      <c r="AE3646" s="44"/>
      <c r="AF3646" s="45"/>
    </row>
    <row r="3647" spans="1:32" x14ac:dyDescent="0.25">
      <c r="A3647" s="46" t="s">
        <v>37</v>
      </c>
      <c r="B3647" s="61"/>
      <c r="C3647" s="48" t="s">
        <v>13</v>
      </c>
      <c r="D3647" s="49">
        <v>88</v>
      </c>
      <c r="E3647" s="49">
        <v>0</v>
      </c>
      <c r="F3647" s="49">
        <v>0</v>
      </c>
      <c r="G3647" s="49">
        <v>0</v>
      </c>
      <c r="H3647" s="49">
        <v>172</v>
      </c>
      <c r="I3647" s="50">
        <v>80</v>
      </c>
      <c r="J3647" s="50">
        <v>0</v>
      </c>
      <c r="K3647" s="50">
        <v>40</v>
      </c>
      <c r="L3647" s="50">
        <v>40</v>
      </c>
      <c r="M3647" s="50">
        <v>0</v>
      </c>
      <c r="N3647" s="51">
        <f>D3647*$D$12</f>
        <v>118.80000000000001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232.20000000000002</v>
      </c>
      <c r="S3647" s="51">
        <f>(N3647/100)*(I3647*$I$12)+(N3647/100)*(J3647*$J$12)</f>
        <v>95.04000000000002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260.06400000000002</v>
      </c>
      <c r="X3647" s="51">
        <f t="shared" si="439"/>
        <v>213.84000000000003</v>
      </c>
      <c r="Y3647" s="51">
        <f t="shared" si="440"/>
        <v>0</v>
      </c>
      <c r="Z3647" s="51">
        <f t="shared" si="441"/>
        <v>0</v>
      </c>
      <c r="AA3647" s="51">
        <f t="shared" si="442"/>
        <v>0</v>
      </c>
      <c r="AB3647" s="51">
        <f t="shared" si="443"/>
        <v>492.26400000000001</v>
      </c>
      <c r="AC3647" s="52">
        <f t="shared" si="444"/>
        <v>706.1</v>
      </c>
      <c r="AD3647" s="53">
        <f>(ROUND(AC3647-AC3638,1)/AC3638)</f>
        <v>0.12777511579619868</v>
      </c>
      <c r="AE3647" s="44"/>
      <c r="AF3647" s="45"/>
    </row>
    <row r="3648" spans="1:32" x14ac:dyDescent="0.25">
      <c r="A3648" s="46" t="s">
        <v>38</v>
      </c>
      <c r="B3648" s="61"/>
      <c r="C3648" s="48" t="s">
        <v>14</v>
      </c>
      <c r="D3648" s="49">
        <v>172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232.20000000000002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510.84000000000003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39"/>
        <v>743.04000000000008</v>
      </c>
      <c r="Y3648" s="51">
        <f t="shared" si="440"/>
        <v>0</v>
      </c>
      <c r="Z3648" s="51">
        <f t="shared" si="441"/>
        <v>0</v>
      </c>
      <c r="AA3648" s="51">
        <f t="shared" si="442"/>
        <v>0</v>
      </c>
      <c r="AB3648" s="51">
        <f t="shared" si="443"/>
        <v>0</v>
      </c>
      <c r="AC3648" s="52">
        <f t="shared" si="444"/>
        <v>743</v>
      </c>
      <c r="AD3648" s="53">
        <f>(ROUND(AC3648-AC3638,1)/AC3638)</f>
        <v>0.18671138795719533</v>
      </c>
      <c r="AE3648" s="44"/>
      <c r="AF3648" s="45"/>
    </row>
    <row r="3649" spans="1:32" x14ac:dyDescent="0.25">
      <c r="A3649" s="46" t="s">
        <v>39</v>
      </c>
      <c r="B3649" s="61"/>
      <c r="C3649" s="48" t="s">
        <v>15</v>
      </c>
      <c r="D3649" s="49">
        <v>172</v>
      </c>
      <c r="E3649" s="49">
        <v>0</v>
      </c>
      <c r="F3649" s="49">
        <v>0</v>
      </c>
      <c r="G3649" s="49">
        <v>0</v>
      </c>
      <c r="H3649" s="49">
        <v>0</v>
      </c>
      <c r="I3649" s="50">
        <v>80</v>
      </c>
      <c r="J3649" s="50">
        <v>0</v>
      </c>
      <c r="K3649" s="50">
        <v>70</v>
      </c>
      <c r="L3649" s="50">
        <v>0</v>
      </c>
      <c r="M3649" s="50">
        <v>0</v>
      </c>
      <c r="N3649" s="51">
        <f>D3649*$D$14</f>
        <v>232.20000000000002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510.84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39"/>
        <v>743.04</v>
      </c>
      <c r="Y3649" s="51">
        <f t="shared" si="440"/>
        <v>0</v>
      </c>
      <c r="Z3649" s="51">
        <f t="shared" si="441"/>
        <v>0</v>
      </c>
      <c r="AA3649" s="51">
        <f t="shared" si="442"/>
        <v>0</v>
      </c>
      <c r="AB3649" s="51">
        <f t="shared" si="443"/>
        <v>0</v>
      </c>
      <c r="AC3649" s="52">
        <f t="shared" si="444"/>
        <v>743</v>
      </c>
      <c r="AD3649" s="53">
        <f>(ROUND(AC3649-AC3638,1)/AC3638)</f>
        <v>0.18671138795719533</v>
      </c>
      <c r="AE3649" s="44"/>
      <c r="AF3649" s="45"/>
    </row>
    <row r="3650" spans="1:32" x14ac:dyDescent="0.25">
      <c r="A3650" s="46"/>
      <c r="B3650" s="61"/>
      <c r="C3650" s="48" t="s">
        <v>16</v>
      </c>
      <c r="D3650" s="49">
        <v>172</v>
      </c>
      <c r="E3650" s="49">
        <v>0</v>
      </c>
      <c r="F3650" s="49">
        <v>0</v>
      </c>
      <c r="G3650" s="49">
        <v>0</v>
      </c>
      <c r="H3650" s="49">
        <v>0</v>
      </c>
      <c r="I3650" s="50">
        <v>80</v>
      </c>
      <c r="J3650" s="50">
        <v>0</v>
      </c>
      <c r="K3650" s="50">
        <v>0</v>
      </c>
      <c r="L3650" s="50">
        <v>70</v>
      </c>
      <c r="M3650" s="50">
        <v>0</v>
      </c>
      <c r="N3650" s="51">
        <f>D3650*$D$15</f>
        <v>232.20000000000002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510.84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39"/>
        <v>743.04</v>
      </c>
      <c r="Y3650" s="51">
        <f t="shared" si="440"/>
        <v>0</v>
      </c>
      <c r="Z3650" s="51">
        <f t="shared" si="441"/>
        <v>0</v>
      </c>
      <c r="AA3650" s="51">
        <f t="shared" si="442"/>
        <v>0</v>
      </c>
      <c r="AB3650" s="51">
        <f t="shared" si="443"/>
        <v>0</v>
      </c>
      <c r="AC3650" s="52">
        <f t="shared" si="444"/>
        <v>743</v>
      </c>
      <c r="AD3650" s="53">
        <f>(ROUND(AC3650-AC3638,1)/AC3638)</f>
        <v>0.18671138795719533</v>
      </c>
      <c r="AE3650" s="44"/>
      <c r="AF3650" s="45"/>
    </row>
    <row r="3651" spans="1:32" x14ac:dyDescent="0.25">
      <c r="A3651" s="46"/>
      <c r="B3651" s="61"/>
      <c r="C3651" s="48" t="s">
        <v>17</v>
      </c>
      <c r="D3651" s="49">
        <v>172</v>
      </c>
      <c r="E3651" s="49">
        <v>0</v>
      </c>
      <c r="F3651" s="49">
        <v>0</v>
      </c>
      <c r="G3651" s="49">
        <v>0</v>
      </c>
      <c r="H3651" s="49">
        <v>0</v>
      </c>
      <c r="I3651" s="50">
        <v>80</v>
      </c>
      <c r="J3651" s="50">
        <v>45</v>
      </c>
      <c r="K3651" s="50">
        <v>0</v>
      </c>
      <c r="L3651" s="50">
        <v>0</v>
      </c>
      <c r="M3651" s="50">
        <v>0</v>
      </c>
      <c r="N3651" s="51">
        <f>D3651*$D$16</f>
        <v>232.20000000000002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446.98500000000001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39"/>
        <v>679.18500000000006</v>
      </c>
      <c r="Y3651" s="51">
        <f t="shared" si="440"/>
        <v>0</v>
      </c>
      <c r="Z3651" s="51">
        <f t="shared" si="441"/>
        <v>0</v>
      </c>
      <c r="AA3651" s="51">
        <f t="shared" si="442"/>
        <v>0</v>
      </c>
      <c r="AB3651" s="51">
        <f t="shared" si="443"/>
        <v>0</v>
      </c>
      <c r="AC3651" s="52">
        <f t="shared" si="444"/>
        <v>679.2</v>
      </c>
      <c r="AD3651" s="53">
        <f>(ROUND(AC3651-AC3638,1)/AC3638)</f>
        <v>8.481073310972688E-2</v>
      </c>
      <c r="AE3651" s="44"/>
      <c r="AF3651" s="45"/>
    </row>
    <row r="3652" spans="1:32" x14ac:dyDescent="0.25">
      <c r="A3652" s="46"/>
      <c r="B3652" s="61"/>
      <c r="C3652" s="48" t="s">
        <v>18</v>
      </c>
      <c r="D3652" s="49">
        <v>172</v>
      </c>
      <c r="E3652" s="49">
        <v>0</v>
      </c>
      <c r="F3652" s="49">
        <v>0</v>
      </c>
      <c r="G3652" s="49">
        <v>0</v>
      </c>
      <c r="H3652" s="49">
        <v>0</v>
      </c>
      <c r="I3652" s="50">
        <v>100</v>
      </c>
      <c r="J3652" s="50">
        <v>0</v>
      </c>
      <c r="K3652" s="50">
        <v>0</v>
      </c>
      <c r="L3652" s="50">
        <v>0</v>
      </c>
      <c r="M3652" s="50">
        <v>0</v>
      </c>
      <c r="N3652" s="51">
        <f>D3652*$D$17</f>
        <v>232.20000000000002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580.5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39"/>
        <v>812.7</v>
      </c>
      <c r="Y3652" s="51">
        <f t="shared" si="440"/>
        <v>0</v>
      </c>
      <c r="Z3652" s="51">
        <f t="shared" si="441"/>
        <v>0</v>
      </c>
      <c r="AA3652" s="51">
        <f t="shared" si="442"/>
        <v>0</v>
      </c>
      <c r="AB3652" s="51">
        <f t="shared" si="443"/>
        <v>0</v>
      </c>
      <c r="AC3652" s="52">
        <f t="shared" si="444"/>
        <v>812.7</v>
      </c>
      <c r="AD3652" s="53">
        <f>(ROUND(AC3652-AC3638,1)/AC3638)</f>
        <v>0.2980354575946334</v>
      </c>
      <c r="AE3652" s="44" t="s">
        <v>28</v>
      </c>
      <c r="AF3652" s="45"/>
    </row>
    <row r="3653" spans="1:32" x14ac:dyDescent="0.25">
      <c r="A3653" s="54" t="s">
        <v>19</v>
      </c>
      <c r="B3653" s="58" t="s">
        <v>301</v>
      </c>
      <c r="C3653" s="38" t="s">
        <v>50</v>
      </c>
      <c r="D3653" s="39">
        <v>166</v>
      </c>
      <c r="E3653" s="39">
        <v>0</v>
      </c>
      <c r="F3653" s="39">
        <v>0</v>
      </c>
      <c r="G3653" s="39">
        <v>0</v>
      </c>
      <c r="H3653" s="39">
        <v>0</v>
      </c>
      <c r="I3653" s="40">
        <v>15</v>
      </c>
      <c r="J3653" s="40">
        <v>70</v>
      </c>
      <c r="K3653" s="40">
        <v>0</v>
      </c>
      <c r="L3653" s="40">
        <v>0</v>
      </c>
      <c r="M3653" s="40">
        <v>0</v>
      </c>
      <c r="N3653" s="41">
        <f>D3653*$D$3</f>
        <v>232.39999999999998</v>
      </c>
      <c r="O3653" s="41">
        <f>E3653*$E$3</f>
        <v>0</v>
      </c>
      <c r="P3653" s="41">
        <f>F3653*$F$3</f>
        <v>0</v>
      </c>
      <c r="Q3653" s="41">
        <f>G3653*$G$3</f>
        <v>0</v>
      </c>
      <c r="R3653" s="41">
        <f>H3653*$H$3</f>
        <v>0</v>
      </c>
      <c r="S3653" s="41">
        <f>(N3653/100)*(I3653*$I$3)+(N3653/100)*(J3653*$J$3)</f>
        <v>395.07999999999993</v>
      </c>
      <c r="T3653" s="41">
        <f>(O3653/100)*(K3653*$K$3)</f>
        <v>0</v>
      </c>
      <c r="U3653" s="41">
        <f>(P3653/100)*(K3653*$K$3)+(P3653/100)*(L3653*$L$3)</f>
        <v>0</v>
      </c>
      <c r="V3653" s="41">
        <f>(Q3653/100)*(L3653*$L$3)</f>
        <v>0</v>
      </c>
      <c r="W3653" s="41">
        <f>(R3653/100)*(K3653*$K$3)+(R3653/100)*(L3653*$L$3)</f>
        <v>0</v>
      </c>
      <c r="X3653" s="41">
        <f t="shared" si="439"/>
        <v>627.4799999999999</v>
      </c>
      <c r="Y3653" s="41">
        <f t="shared" si="440"/>
        <v>0</v>
      </c>
      <c r="Z3653" s="41">
        <f t="shared" si="441"/>
        <v>0</v>
      </c>
      <c r="AA3653" s="41">
        <f t="shared" si="442"/>
        <v>0</v>
      </c>
      <c r="AB3653" s="41">
        <f t="shared" si="443"/>
        <v>0</v>
      </c>
      <c r="AC3653" s="42">
        <f t="shared" si="444"/>
        <v>627.5</v>
      </c>
      <c r="AD3653" s="43"/>
      <c r="AE3653" s="44"/>
      <c r="AF3653" s="45"/>
    </row>
    <row r="3654" spans="1:32" x14ac:dyDescent="0.25">
      <c r="A3654" s="46" t="s">
        <v>29</v>
      </c>
      <c r="B3654" s="59">
        <v>16</v>
      </c>
      <c r="C3654" s="48" t="s">
        <v>5</v>
      </c>
      <c r="D3654" s="49">
        <v>166</v>
      </c>
      <c r="E3654" s="49">
        <v>0</v>
      </c>
      <c r="F3654" s="49">
        <v>0</v>
      </c>
      <c r="G3654" s="49">
        <v>0</v>
      </c>
      <c r="H3654" s="49">
        <v>0</v>
      </c>
      <c r="I3654" s="50">
        <v>40</v>
      </c>
      <c r="J3654" s="50">
        <v>75</v>
      </c>
      <c r="K3654" s="50">
        <v>0</v>
      </c>
      <c r="L3654" s="50">
        <v>0</v>
      </c>
      <c r="M3654" s="50">
        <v>0</v>
      </c>
      <c r="N3654" s="51">
        <f>D3654*$D$4</f>
        <v>224.10000000000002</v>
      </c>
      <c r="O3654" s="51">
        <f>E3654*$E$4</f>
        <v>0</v>
      </c>
      <c r="P3654" s="51">
        <f>F3654*$F$4</f>
        <v>0</v>
      </c>
      <c r="Q3654" s="51">
        <f>G3654*$G$4</f>
        <v>0</v>
      </c>
      <c r="R3654" s="51">
        <f>H3654*$H$4</f>
        <v>0</v>
      </c>
      <c r="S3654" s="51">
        <f>(N3654/100)*(I3654*$I$4)+(N3654/100)*(J3654*$J$4)</f>
        <v>515.43000000000006</v>
      </c>
      <c r="T3654" s="51">
        <f>(O3654/100)*(K3654*$K$4)</f>
        <v>0</v>
      </c>
      <c r="U3654" s="51">
        <f>(P3654/100)*(K3654*$K$4)+(P3654/100)*(L3654*$L$4)</f>
        <v>0</v>
      </c>
      <c r="V3654" s="51">
        <f>(Q3654/100)*(L3654*$L$4)</f>
        <v>0</v>
      </c>
      <c r="W3654" s="51">
        <f>(R3654/100)*(K3654*$K$4)+(R3654/100)*(L3654*$L$4)</f>
        <v>0</v>
      </c>
      <c r="X3654" s="51">
        <f t="shared" si="439"/>
        <v>739.53000000000009</v>
      </c>
      <c r="Y3654" s="51">
        <f t="shared" si="440"/>
        <v>0</v>
      </c>
      <c r="Z3654" s="51">
        <f t="shared" si="441"/>
        <v>0</v>
      </c>
      <c r="AA3654" s="51">
        <f t="shared" si="442"/>
        <v>0</v>
      </c>
      <c r="AB3654" s="51">
        <f t="shared" si="443"/>
        <v>0</v>
      </c>
      <c r="AC3654" s="52">
        <f t="shared" si="444"/>
        <v>739.5</v>
      </c>
      <c r="AD3654" s="53">
        <f>(ROUND(AC3654-AC3653,1)/AC3653)</f>
        <v>0.17848605577689244</v>
      </c>
      <c r="AE3654" s="44"/>
      <c r="AF3654" s="45"/>
    </row>
    <row r="3655" spans="1:32" x14ac:dyDescent="0.25">
      <c r="A3655" s="46" t="s">
        <v>30</v>
      </c>
      <c r="B3655" s="59">
        <v>32</v>
      </c>
      <c r="C3655" s="48" t="s">
        <v>6</v>
      </c>
      <c r="D3655" s="49">
        <v>166</v>
      </c>
      <c r="E3655" s="49">
        <v>0</v>
      </c>
      <c r="F3655" s="49">
        <v>0</v>
      </c>
      <c r="G3655" s="49">
        <v>0</v>
      </c>
      <c r="H3655" s="49">
        <v>0</v>
      </c>
      <c r="I3655" s="50">
        <v>15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D3655*$D$5</f>
        <v>232.39999999999998</v>
      </c>
      <c r="O3655" s="51">
        <f>E3655*$E$5</f>
        <v>0</v>
      </c>
      <c r="P3655" s="51">
        <f>F3655*$F$5</f>
        <v>0</v>
      </c>
      <c r="Q3655" s="51">
        <f>G3655*$G$5</f>
        <v>0</v>
      </c>
      <c r="R3655" s="51">
        <f>H3655*$H$5</f>
        <v>0</v>
      </c>
      <c r="S3655" s="51">
        <f>(N3655/100)*(I3655*$I$5)+(N3655/100)*(J3655*$J$5)</f>
        <v>395.07999999999993</v>
      </c>
      <c r="T3655" s="51">
        <f>(O3655/100)*(K3655*$K$5)</f>
        <v>0</v>
      </c>
      <c r="U3655" s="51">
        <f>(P3655/100)*(K3655*$K$5)+(P3655/100)*(L3655*$L$5)</f>
        <v>0</v>
      </c>
      <c r="V3655" s="51">
        <f>(Q3655/100)*(L3655*$L$5)</f>
        <v>0</v>
      </c>
      <c r="W3655" s="51">
        <f>(R3655/100)*(K3655*$K$5)+(R3655/100)*(L3655*$L$5)</f>
        <v>0</v>
      </c>
      <c r="X3655" s="51">
        <f t="shared" si="439"/>
        <v>627.4799999999999</v>
      </c>
      <c r="Y3655" s="51">
        <f t="shared" si="440"/>
        <v>0</v>
      </c>
      <c r="Z3655" s="51">
        <f t="shared" si="441"/>
        <v>0</v>
      </c>
      <c r="AA3655" s="51">
        <f t="shared" si="442"/>
        <v>0</v>
      </c>
      <c r="AB3655" s="51">
        <f t="shared" si="443"/>
        <v>0</v>
      </c>
      <c r="AC3655" s="52">
        <f t="shared" si="444"/>
        <v>627.5</v>
      </c>
      <c r="AD3655" s="53">
        <f>(ROUND(AC3655-AC3653,1)/AC3653)</f>
        <v>0</v>
      </c>
      <c r="AE3655" s="44"/>
      <c r="AF3655" s="45"/>
    </row>
    <row r="3656" spans="1:32" x14ac:dyDescent="0.25">
      <c r="A3656" s="46" t="s">
        <v>31</v>
      </c>
      <c r="B3656" s="59">
        <v>0</v>
      </c>
      <c r="C3656" s="48" t="s">
        <v>7</v>
      </c>
      <c r="D3656" s="49">
        <v>166</v>
      </c>
      <c r="E3656" s="49">
        <v>0</v>
      </c>
      <c r="F3656" s="49">
        <v>0</v>
      </c>
      <c r="G3656" s="49">
        <v>0</v>
      </c>
      <c r="H3656" s="49">
        <v>0</v>
      </c>
      <c r="I3656" s="50">
        <v>15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D3656*$D$6</f>
        <v>232.39999999999998</v>
      </c>
      <c r="O3656" s="51">
        <f>E3656*$E$6</f>
        <v>0</v>
      </c>
      <c r="P3656" s="51">
        <f>F3656*$F$6</f>
        <v>0</v>
      </c>
      <c r="Q3656" s="51">
        <f>G3656*$G$6</f>
        <v>0</v>
      </c>
      <c r="R3656" s="51">
        <f>H3656*$H$6</f>
        <v>0</v>
      </c>
      <c r="S3656" s="51">
        <f>(N3656/100)*(I3656*$I$6)+(N3656/100)*(J3656*$J$6)</f>
        <v>395.07999999999993</v>
      </c>
      <c r="T3656" s="51">
        <f>(O3656/100)*(K3656*$K$6)</f>
        <v>0</v>
      </c>
      <c r="U3656" s="51">
        <f>(P3656/100)*(K3656*$K$6)+(P3656/100)*(L3656*$L$6)</f>
        <v>0</v>
      </c>
      <c r="V3656" s="51">
        <f>(Q3656/100)*(L3656*$L$6)</f>
        <v>0</v>
      </c>
      <c r="W3656" s="51">
        <f>(R3656/100)*(K3656*$K$6)+(R3656/100)*(L3656*$L$6)</f>
        <v>0</v>
      </c>
      <c r="X3656" s="51">
        <f t="shared" si="439"/>
        <v>627.4799999999999</v>
      </c>
      <c r="Y3656" s="51">
        <f t="shared" si="440"/>
        <v>0</v>
      </c>
      <c r="Z3656" s="51">
        <f t="shared" si="441"/>
        <v>0</v>
      </c>
      <c r="AA3656" s="51">
        <f t="shared" si="442"/>
        <v>0</v>
      </c>
      <c r="AB3656" s="51">
        <f t="shared" si="443"/>
        <v>0</v>
      </c>
      <c r="AC3656" s="52">
        <f t="shared" si="444"/>
        <v>627.5</v>
      </c>
      <c r="AD3656" s="53">
        <f>(ROUND(AC3656-AC3653,1)/AC3653)</f>
        <v>0</v>
      </c>
      <c r="AE3656" s="44"/>
      <c r="AF3656" s="45"/>
    </row>
    <row r="3657" spans="1:32" x14ac:dyDescent="0.25">
      <c r="A3657" s="46" t="s">
        <v>32</v>
      </c>
      <c r="B3657" s="59">
        <v>0</v>
      </c>
      <c r="C3657" s="48" t="s">
        <v>8</v>
      </c>
      <c r="D3657" s="49">
        <v>166</v>
      </c>
      <c r="E3657" s="49">
        <v>0</v>
      </c>
      <c r="F3657" s="49">
        <v>0</v>
      </c>
      <c r="G3657" s="49">
        <v>0</v>
      </c>
      <c r="H3657" s="49">
        <v>0</v>
      </c>
      <c r="I3657" s="50">
        <v>15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D3657*$D$7</f>
        <v>232.39999999999998</v>
      </c>
      <c r="O3657" s="51">
        <f>E3657*$E$7</f>
        <v>0</v>
      </c>
      <c r="P3657" s="51">
        <f>F3657*$F$7</f>
        <v>0</v>
      </c>
      <c r="Q3657" s="51">
        <f>G3657*$G$7</f>
        <v>0</v>
      </c>
      <c r="R3657" s="51">
        <f>H3657*$H$7</f>
        <v>0</v>
      </c>
      <c r="S3657" s="51">
        <f>(N3657/100)*(I3657*$I$7)+(N3657/100)*(J3657*$J$7)</f>
        <v>395.07999999999993</v>
      </c>
      <c r="T3657" s="51">
        <f>(O3657/100)*(K3657*$K$7)</f>
        <v>0</v>
      </c>
      <c r="U3657" s="51">
        <f>(P3657/100)*(K3657*$K$7)+(P3657/100)*(L3657*$L$7)</f>
        <v>0</v>
      </c>
      <c r="V3657" s="51">
        <f>(Q3657/100)*(L3657*$L$7)</f>
        <v>0</v>
      </c>
      <c r="W3657" s="51">
        <f>(R3657/100)*(K3657*$K$7)+(R3657/100)*(L3657*$L$7)</f>
        <v>0</v>
      </c>
      <c r="X3657" s="51">
        <f t="shared" si="439"/>
        <v>627.4799999999999</v>
      </c>
      <c r="Y3657" s="51">
        <f t="shared" si="440"/>
        <v>0</v>
      </c>
      <c r="Z3657" s="51">
        <f t="shared" si="441"/>
        <v>0</v>
      </c>
      <c r="AA3657" s="51">
        <f t="shared" si="442"/>
        <v>0</v>
      </c>
      <c r="AB3657" s="51">
        <f t="shared" si="443"/>
        <v>0</v>
      </c>
      <c r="AC3657" s="52">
        <f t="shared" si="444"/>
        <v>627.5</v>
      </c>
      <c r="AD3657" s="53">
        <f>(ROUND(AC3657-AC3653,1)/AC3653)</f>
        <v>0</v>
      </c>
      <c r="AE3657" s="44"/>
      <c r="AF3657" s="45"/>
    </row>
    <row r="3658" spans="1:32" x14ac:dyDescent="0.25">
      <c r="A3658" s="46" t="s">
        <v>33</v>
      </c>
      <c r="B3658" s="59"/>
      <c r="C3658" s="48" t="s">
        <v>9</v>
      </c>
      <c r="D3658" s="49">
        <v>166</v>
      </c>
      <c r="E3658" s="49">
        <v>0</v>
      </c>
      <c r="F3658" s="49">
        <v>0</v>
      </c>
      <c r="G3658" s="49">
        <v>0</v>
      </c>
      <c r="H3658" s="49">
        <v>0</v>
      </c>
      <c r="I3658" s="50">
        <v>15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D3658*$D$8</f>
        <v>232.39999999999998</v>
      </c>
      <c r="O3658" s="51">
        <f>E3658*$E$8</f>
        <v>0</v>
      </c>
      <c r="P3658" s="51">
        <f>F3658*$F$8</f>
        <v>0</v>
      </c>
      <c r="Q3658" s="51">
        <f>G3658*$G$8</f>
        <v>0</v>
      </c>
      <c r="R3658" s="51">
        <f>H3658*$H$8</f>
        <v>0</v>
      </c>
      <c r="S3658" s="51">
        <f>(N3658/100)*(I3658*$I$8)+(N3658/100)*(J3658*$J$8)</f>
        <v>395.07999999999993</v>
      </c>
      <c r="T3658" s="51">
        <f>(O3658/100)*(K3658*$K$8)</f>
        <v>0</v>
      </c>
      <c r="U3658" s="51">
        <f>(P3658/100)*(K3658*$K$8)+(P3658/100)*(L3658*$L$8)</f>
        <v>0</v>
      </c>
      <c r="V3658" s="51">
        <f>(Q3658/100)*(L3658*$L$8)</f>
        <v>0</v>
      </c>
      <c r="W3658" s="51">
        <f>(R3658/100)*(K3658*$K$8)+(R3658/100)*(L3658*$L$8)</f>
        <v>0</v>
      </c>
      <c r="X3658" s="51">
        <f t="shared" si="439"/>
        <v>627.4799999999999</v>
      </c>
      <c r="Y3658" s="51">
        <f t="shared" si="440"/>
        <v>0</v>
      </c>
      <c r="Z3658" s="51">
        <f t="shared" si="441"/>
        <v>0</v>
      </c>
      <c r="AA3658" s="51">
        <f t="shared" si="442"/>
        <v>0</v>
      </c>
      <c r="AB3658" s="51">
        <f t="shared" si="443"/>
        <v>0</v>
      </c>
      <c r="AC3658" s="52">
        <f t="shared" si="444"/>
        <v>627.5</v>
      </c>
      <c r="AD3658" s="53">
        <f>(ROUND(AC3658-AC3653,1)/AC3653)</f>
        <v>0</v>
      </c>
      <c r="AE3658" s="44"/>
      <c r="AF3658" s="45"/>
    </row>
    <row r="3659" spans="1:32" x14ac:dyDescent="0.25">
      <c r="A3659" s="46" t="s">
        <v>34</v>
      </c>
      <c r="B3659" s="59"/>
      <c r="C3659" s="48" t="s">
        <v>10</v>
      </c>
      <c r="D3659" s="49">
        <v>82</v>
      </c>
      <c r="E3659" s="49">
        <v>166</v>
      </c>
      <c r="F3659" s="49">
        <v>0</v>
      </c>
      <c r="G3659" s="49">
        <v>0</v>
      </c>
      <c r="H3659" s="49">
        <v>0</v>
      </c>
      <c r="I3659" s="50">
        <v>15</v>
      </c>
      <c r="J3659" s="50">
        <v>70</v>
      </c>
      <c r="K3659" s="50">
        <v>90</v>
      </c>
      <c r="L3659" s="50">
        <v>0</v>
      </c>
      <c r="M3659" s="50">
        <v>0</v>
      </c>
      <c r="N3659" s="51">
        <f>D3659*$D$9</f>
        <v>110.7</v>
      </c>
      <c r="O3659" s="51">
        <f>E3659*$E$9</f>
        <v>224.10000000000002</v>
      </c>
      <c r="P3659" s="51">
        <f>F3659*$F$9</f>
        <v>0</v>
      </c>
      <c r="Q3659" s="51">
        <f>G3659*$G$9</f>
        <v>0</v>
      </c>
      <c r="R3659" s="51">
        <f>H3659*$H$9</f>
        <v>0</v>
      </c>
      <c r="S3659" s="51">
        <f>(N3659/100)*(I3659*$I$9)+(N3659/100)*(J3659*$J$9)</f>
        <v>94.094999999999999</v>
      </c>
      <c r="T3659" s="51">
        <f>(O3659/100)*(K3659*$K$9)</f>
        <v>282.36599999999999</v>
      </c>
      <c r="U3659" s="51">
        <f>(P3659/100)*(K3659*$K$9)+(P3659/100)*(L3659*$L$9)</f>
        <v>0</v>
      </c>
      <c r="V3659" s="51">
        <f>(Q3659/100)*(L3659*$L$9)</f>
        <v>0</v>
      </c>
      <c r="W3659" s="51">
        <f>(R3659/100)*(K3659*$K$9)+(R3659/100)*(L3659*$L$9)</f>
        <v>0</v>
      </c>
      <c r="X3659" s="51">
        <f t="shared" si="439"/>
        <v>204.79500000000002</v>
      </c>
      <c r="Y3659" s="51">
        <f t="shared" si="440"/>
        <v>506.46600000000001</v>
      </c>
      <c r="Z3659" s="51">
        <f t="shared" si="441"/>
        <v>0</v>
      </c>
      <c r="AA3659" s="51">
        <f t="shared" si="442"/>
        <v>0</v>
      </c>
      <c r="AB3659" s="51">
        <f t="shared" si="443"/>
        <v>0</v>
      </c>
      <c r="AC3659" s="52">
        <f t="shared" si="444"/>
        <v>711.3</v>
      </c>
      <c r="AD3659" s="53">
        <f>(ROUND(AC3659-AC3653,1)/AC3653)</f>
        <v>0.13354581673306773</v>
      </c>
      <c r="AE3659" s="44"/>
      <c r="AF3659" s="45"/>
    </row>
    <row r="3660" spans="1:32" x14ac:dyDescent="0.25">
      <c r="A3660" s="46" t="s">
        <v>35</v>
      </c>
      <c r="B3660" s="59"/>
      <c r="C3660" s="48" t="s">
        <v>11</v>
      </c>
      <c r="D3660" s="49">
        <v>82</v>
      </c>
      <c r="E3660" s="49">
        <v>0</v>
      </c>
      <c r="F3660" s="49">
        <v>166</v>
      </c>
      <c r="G3660" s="49">
        <v>0</v>
      </c>
      <c r="H3660" s="49">
        <v>0</v>
      </c>
      <c r="I3660" s="50">
        <v>15</v>
      </c>
      <c r="J3660" s="50">
        <v>70</v>
      </c>
      <c r="K3660" s="50">
        <v>45</v>
      </c>
      <c r="L3660" s="50">
        <v>45</v>
      </c>
      <c r="M3660" s="50">
        <v>0</v>
      </c>
      <c r="N3660" s="51">
        <f>D3660*$D$10</f>
        <v>110.7</v>
      </c>
      <c r="O3660" s="51">
        <f>E3660*$E$10</f>
        <v>0</v>
      </c>
      <c r="P3660" s="51">
        <f>F3660*$F$10</f>
        <v>224.10000000000002</v>
      </c>
      <c r="Q3660" s="51">
        <f>G3660*$G$10</f>
        <v>0</v>
      </c>
      <c r="R3660" s="51">
        <f>H3660*$H$10</f>
        <v>0</v>
      </c>
      <c r="S3660" s="51">
        <f>(N3660/100)*(I3660*$I$10)+(N3660/100)*(J3660*$J$10)</f>
        <v>94.094999999999999</v>
      </c>
      <c r="T3660" s="51">
        <f>(O3660/100)*(K3660*$J$10)</f>
        <v>0</v>
      </c>
      <c r="U3660" s="51">
        <f>(P3660/100)*(K3660*$K$10)+(P3660/100)*(L3660*$L$10)</f>
        <v>282.36599999999999</v>
      </c>
      <c r="V3660" s="51">
        <f>(Q3660/100)*(L3660*$L$10)</f>
        <v>0</v>
      </c>
      <c r="W3660" s="51">
        <f>(R3660/100)*(K3660*$K$10)+(R3660/100)*(L3660*$L$10)</f>
        <v>0</v>
      </c>
      <c r="X3660" s="51">
        <f t="shared" si="439"/>
        <v>204.79500000000002</v>
      </c>
      <c r="Y3660" s="51">
        <f t="shared" si="440"/>
        <v>0</v>
      </c>
      <c r="Z3660" s="51">
        <f t="shared" si="441"/>
        <v>506.46600000000001</v>
      </c>
      <c r="AA3660" s="51">
        <f t="shared" si="442"/>
        <v>0</v>
      </c>
      <c r="AB3660" s="51">
        <f t="shared" si="443"/>
        <v>0</v>
      </c>
      <c r="AC3660" s="52">
        <f t="shared" si="444"/>
        <v>711.3</v>
      </c>
      <c r="AD3660" s="53">
        <f>(ROUND(AC3660-AC3653,1)/AC3653)</f>
        <v>0.13354581673306773</v>
      </c>
      <c r="AE3660" s="44"/>
      <c r="AF3660" s="45"/>
    </row>
    <row r="3661" spans="1:32" x14ac:dyDescent="0.25">
      <c r="A3661" s="46" t="s">
        <v>36</v>
      </c>
      <c r="B3661" s="59"/>
      <c r="C3661" s="48" t="s">
        <v>12</v>
      </c>
      <c r="D3661" s="49">
        <v>82</v>
      </c>
      <c r="E3661" s="49">
        <v>0</v>
      </c>
      <c r="F3661" s="49">
        <v>0</v>
      </c>
      <c r="G3661" s="49">
        <v>166</v>
      </c>
      <c r="H3661" s="49">
        <v>0</v>
      </c>
      <c r="I3661" s="50">
        <v>15</v>
      </c>
      <c r="J3661" s="50">
        <v>70</v>
      </c>
      <c r="K3661" s="50">
        <v>0</v>
      </c>
      <c r="L3661" s="50">
        <v>90</v>
      </c>
      <c r="M3661" s="50">
        <v>0</v>
      </c>
      <c r="N3661" s="51">
        <f>D3661*$D$11</f>
        <v>110.7</v>
      </c>
      <c r="O3661" s="51">
        <f>E3661*$E$11</f>
        <v>0</v>
      </c>
      <c r="P3661" s="51">
        <f>F3661*$F$11</f>
        <v>0</v>
      </c>
      <c r="Q3661" s="51">
        <f>G3661*$G$11</f>
        <v>224.10000000000002</v>
      </c>
      <c r="R3661" s="51">
        <f>H3661*$H$11</f>
        <v>0</v>
      </c>
      <c r="S3661" s="51">
        <f>(N3661/100)*(I3661*$I$11)+(N3661/100)*(J3661*$J$11)</f>
        <v>94.094999999999999</v>
      </c>
      <c r="T3661" s="51">
        <f>(O3661/100)*(K3661*$K$11)</f>
        <v>0</v>
      </c>
      <c r="U3661" s="51">
        <f>(P3661/100)*(K3661*$K$11)+(P3661/100)*(L3661*$L$11)</f>
        <v>0</v>
      </c>
      <c r="V3661" s="51">
        <f>(Q3661/100)*(L3661*$L$11)</f>
        <v>282.36599999999999</v>
      </c>
      <c r="W3661" s="51">
        <f>(R3661/100)*(K3661*$K$11)+(R3661/100)*(L3661*$L$11)</f>
        <v>0</v>
      </c>
      <c r="X3661" s="51">
        <f t="shared" si="439"/>
        <v>204.79500000000002</v>
      </c>
      <c r="Y3661" s="51">
        <f t="shared" si="440"/>
        <v>0</v>
      </c>
      <c r="Z3661" s="51">
        <f t="shared" si="441"/>
        <v>0</v>
      </c>
      <c r="AA3661" s="51">
        <f t="shared" si="442"/>
        <v>506.46600000000001</v>
      </c>
      <c r="AB3661" s="51">
        <f t="shared" si="443"/>
        <v>0</v>
      </c>
      <c r="AC3661" s="52">
        <f t="shared" si="444"/>
        <v>711.3</v>
      </c>
      <c r="AD3661" s="53">
        <f>(ROUND(AC3661-AC3653,1)/AC3653)</f>
        <v>0.13354581673306773</v>
      </c>
      <c r="AE3661" s="44"/>
      <c r="AF3661" s="45"/>
    </row>
    <row r="3662" spans="1:32" x14ac:dyDescent="0.25">
      <c r="A3662" s="46" t="s">
        <v>37</v>
      </c>
      <c r="B3662" s="59"/>
      <c r="C3662" s="48" t="s">
        <v>13</v>
      </c>
      <c r="D3662" s="49">
        <v>82</v>
      </c>
      <c r="E3662" s="49">
        <v>0</v>
      </c>
      <c r="F3662" s="49">
        <v>0</v>
      </c>
      <c r="G3662" s="49">
        <v>0</v>
      </c>
      <c r="H3662" s="49">
        <v>166</v>
      </c>
      <c r="I3662" s="50">
        <v>15</v>
      </c>
      <c r="J3662" s="50">
        <v>70</v>
      </c>
      <c r="K3662" s="50">
        <v>45</v>
      </c>
      <c r="L3662" s="50">
        <v>45</v>
      </c>
      <c r="M3662" s="50">
        <v>0</v>
      </c>
      <c r="N3662" s="51">
        <f>D3662*$D$12</f>
        <v>110.7</v>
      </c>
      <c r="O3662" s="51">
        <f>E3662*$E$12</f>
        <v>0</v>
      </c>
      <c r="P3662" s="51">
        <f>F3662*$F$12</f>
        <v>0</v>
      </c>
      <c r="Q3662" s="51">
        <f>G3662*$G$12</f>
        <v>0</v>
      </c>
      <c r="R3662" s="51">
        <f>H3662*$H$12</f>
        <v>224.10000000000002</v>
      </c>
      <c r="S3662" s="51">
        <f>(N3662/100)*(I3662*$I$12)+(N3662/100)*(J3662*$J$12)</f>
        <v>94.094999999999999</v>
      </c>
      <c r="T3662" s="51">
        <f>(O3662/100)*(K3662*$K$12)</f>
        <v>0</v>
      </c>
      <c r="U3662" s="51">
        <f>(P3662/100)*(K3662*$K$12)+(P3662/100)*(L3662*$L$12)</f>
        <v>0</v>
      </c>
      <c r="V3662" s="51">
        <f>(Q3662/100)*(L3662*$L$12)</f>
        <v>0</v>
      </c>
      <c r="W3662" s="51">
        <f>(R3662/100)*(K3662*$K$12)+(R3662/100)*(L3662*$L$12)</f>
        <v>282.36599999999999</v>
      </c>
      <c r="X3662" s="51">
        <f t="shared" si="439"/>
        <v>204.79500000000002</v>
      </c>
      <c r="Y3662" s="51">
        <f t="shared" si="440"/>
        <v>0</v>
      </c>
      <c r="Z3662" s="51">
        <f t="shared" si="441"/>
        <v>0</v>
      </c>
      <c r="AA3662" s="51">
        <f t="shared" si="442"/>
        <v>0</v>
      </c>
      <c r="AB3662" s="51">
        <f t="shared" si="443"/>
        <v>506.46600000000001</v>
      </c>
      <c r="AC3662" s="52">
        <f t="shared" si="444"/>
        <v>711.3</v>
      </c>
      <c r="AD3662" s="53">
        <f>(ROUND(AC3662-AC3653,1)/AC3653)</f>
        <v>0.13354581673306773</v>
      </c>
      <c r="AE3662" s="44"/>
      <c r="AF3662" s="45"/>
    </row>
    <row r="3663" spans="1:32" x14ac:dyDescent="0.25">
      <c r="A3663" s="46" t="s">
        <v>38</v>
      </c>
      <c r="B3663" s="59"/>
      <c r="C3663" s="48" t="s">
        <v>14</v>
      </c>
      <c r="D3663" s="49">
        <v>166</v>
      </c>
      <c r="E3663" s="49">
        <v>0</v>
      </c>
      <c r="F3663" s="49">
        <v>0</v>
      </c>
      <c r="G3663" s="49">
        <v>0</v>
      </c>
      <c r="H3663" s="49">
        <v>0</v>
      </c>
      <c r="I3663" s="50">
        <v>0</v>
      </c>
      <c r="J3663" s="50">
        <v>0</v>
      </c>
      <c r="K3663" s="50">
        <v>0</v>
      </c>
      <c r="L3663" s="50">
        <v>0</v>
      </c>
      <c r="M3663" s="50">
        <v>110</v>
      </c>
      <c r="N3663" s="51">
        <f>D3663*$D$13</f>
        <v>224.10000000000002</v>
      </c>
      <c r="O3663" s="51">
        <f>E3663*$E$13</f>
        <v>0</v>
      </c>
      <c r="P3663" s="51">
        <f>F3663*$F$13</f>
        <v>0</v>
      </c>
      <c r="Q3663" s="51">
        <f>G3663*$G$13</f>
        <v>0</v>
      </c>
      <c r="R3663" s="51">
        <f>H3663*$H$13</f>
        <v>0</v>
      </c>
      <c r="S3663" s="51">
        <f>(N3663/100)*(I3663*$I$13)+(N3663/100)*(J3663*$J$13)+(N3663/100)*(M3663*$M$13)</f>
        <v>493.02000000000004</v>
      </c>
      <c r="T3663" s="51">
        <f>(O3663/100)*(K3663*$K$13)+(O3663/100)*(M3663*$M$13)</f>
        <v>0</v>
      </c>
      <c r="U3663" s="51">
        <f>(P3663/100)*(K3663*$K$13)+(P3663/100)*(L3663*$L$13)+(P3663/100)*(M3663*$M$13)</f>
        <v>0</v>
      </c>
      <c r="V3663" s="51">
        <f>(Q3663/100)*(L3663*$L$13)+(Q3663/100)*(M3663*$M$13)</f>
        <v>0</v>
      </c>
      <c r="W3663" s="51">
        <f>(R3663/100)*(K3663*$K$13)+(R3663/100)*(L3663*$L$13)+(R3663/100)*(M3663*$M$13)</f>
        <v>0</v>
      </c>
      <c r="X3663" s="51">
        <f t="shared" si="439"/>
        <v>717.12000000000012</v>
      </c>
      <c r="Y3663" s="51">
        <f t="shared" si="440"/>
        <v>0</v>
      </c>
      <c r="Z3663" s="51">
        <f t="shared" si="441"/>
        <v>0</v>
      </c>
      <c r="AA3663" s="51">
        <f t="shared" si="442"/>
        <v>0</v>
      </c>
      <c r="AB3663" s="51">
        <f t="shared" si="443"/>
        <v>0</v>
      </c>
      <c r="AC3663" s="52">
        <f t="shared" si="444"/>
        <v>717.1</v>
      </c>
      <c r="AD3663" s="53">
        <f>(ROUND(AC3663-AC3653,1)/AC3653)</f>
        <v>0.14278884462151392</v>
      </c>
      <c r="AE3663" s="44"/>
      <c r="AF3663" s="45"/>
    </row>
    <row r="3664" spans="1:32" x14ac:dyDescent="0.25">
      <c r="A3664" s="46" t="s">
        <v>39</v>
      </c>
      <c r="B3664" s="59"/>
      <c r="C3664" s="48" t="s">
        <v>15</v>
      </c>
      <c r="D3664" s="49">
        <v>166</v>
      </c>
      <c r="E3664" s="49">
        <v>0</v>
      </c>
      <c r="F3664" s="49">
        <v>0</v>
      </c>
      <c r="G3664" s="49">
        <v>0</v>
      </c>
      <c r="H3664" s="49">
        <v>0</v>
      </c>
      <c r="I3664" s="50">
        <v>15</v>
      </c>
      <c r="J3664" s="50">
        <v>70</v>
      </c>
      <c r="K3664" s="50">
        <v>70</v>
      </c>
      <c r="L3664" s="50">
        <v>0</v>
      </c>
      <c r="M3664" s="50">
        <v>0</v>
      </c>
      <c r="N3664" s="51">
        <f>D3664*$D$14</f>
        <v>224.10000000000002</v>
      </c>
      <c r="O3664" s="51">
        <f>E3664*$E$14</f>
        <v>0</v>
      </c>
      <c r="P3664" s="51">
        <f>F3664*$F$14</f>
        <v>0</v>
      </c>
      <c r="Q3664" s="51">
        <f>G3664*$G$14</f>
        <v>0</v>
      </c>
      <c r="R3664" s="51">
        <f>H3664*$H$14</f>
        <v>0</v>
      </c>
      <c r="S3664" s="51">
        <f>(N3664/100)*(I3664*$I$14)+(N3664/100)*(J3664*$J$14)+(N3664/100)*(K3664*$K$14)</f>
        <v>504.22500000000002</v>
      </c>
      <c r="T3664" s="51">
        <f>(O3664/100)*(K3664*$K$14)</f>
        <v>0</v>
      </c>
      <c r="U3664" s="51">
        <f>(P3664/100)*(K3664*$K$14)+(P3664/100)*(L3664*$L$14)</f>
        <v>0</v>
      </c>
      <c r="V3664" s="51">
        <f>(Q3664/100)*(L3664*$L$14)</f>
        <v>0</v>
      </c>
      <c r="W3664" s="51">
        <f>(R3664/100)*(K3664*$L$14)+(R3664/100)*(L3664*$M$14)</f>
        <v>0</v>
      </c>
      <c r="X3664" s="51">
        <f t="shared" si="439"/>
        <v>728.32500000000005</v>
      </c>
      <c r="Y3664" s="51">
        <f t="shared" si="440"/>
        <v>0</v>
      </c>
      <c r="Z3664" s="51">
        <f t="shared" si="441"/>
        <v>0</v>
      </c>
      <c r="AA3664" s="51">
        <f t="shared" si="442"/>
        <v>0</v>
      </c>
      <c r="AB3664" s="51">
        <f t="shared" si="443"/>
        <v>0</v>
      </c>
      <c r="AC3664" s="52">
        <f t="shared" si="444"/>
        <v>728.3</v>
      </c>
      <c r="AD3664" s="53">
        <f>(ROUND(AC3664-AC3653,1)/AC3653)</f>
        <v>0.16063745019920317</v>
      </c>
      <c r="AE3664" s="44"/>
      <c r="AF3664" s="45"/>
    </row>
    <row r="3665" spans="1:32" x14ac:dyDescent="0.25">
      <c r="A3665" s="46"/>
      <c r="B3665" s="59"/>
      <c r="C3665" s="48" t="s">
        <v>16</v>
      </c>
      <c r="D3665" s="49">
        <v>166</v>
      </c>
      <c r="E3665" s="49">
        <v>0</v>
      </c>
      <c r="F3665" s="49">
        <v>0</v>
      </c>
      <c r="G3665" s="49">
        <v>0</v>
      </c>
      <c r="H3665" s="49">
        <v>0</v>
      </c>
      <c r="I3665" s="50">
        <v>15</v>
      </c>
      <c r="J3665" s="50">
        <v>70</v>
      </c>
      <c r="K3665" s="50">
        <v>0</v>
      </c>
      <c r="L3665" s="50">
        <v>70</v>
      </c>
      <c r="M3665" s="50">
        <v>0</v>
      </c>
      <c r="N3665" s="51">
        <f>D3665*$D$15</f>
        <v>224.10000000000002</v>
      </c>
      <c r="O3665" s="51">
        <f>E3665*$E$15</f>
        <v>0</v>
      </c>
      <c r="P3665" s="51">
        <f>F3665*$F$15</f>
        <v>0</v>
      </c>
      <c r="Q3665" s="51">
        <f>G3665*$G$15</f>
        <v>0</v>
      </c>
      <c r="R3665" s="51">
        <f>H3665*$H$15</f>
        <v>0</v>
      </c>
      <c r="S3665" s="51">
        <f>(N3665/100)*(I3665*$I$15)+(N3665/100)*(J3665*$J$15)+(N3665/100)*(L3665*$L$15)</f>
        <v>504.22500000000002</v>
      </c>
      <c r="T3665" s="51">
        <f>(O3665/100)*(K3665*$K$15)</f>
        <v>0</v>
      </c>
      <c r="U3665" s="51">
        <f>(P3665/100)*(K3665*$K$15)+(P3665/100)*(L3665*$L$15)</f>
        <v>0</v>
      </c>
      <c r="V3665" s="51">
        <f>(Q3665/100)*(L3665*$L$15)</f>
        <v>0</v>
      </c>
      <c r="W3665" s="51">
        <f>(R3665/100)*(K3665*$K$15)+(R3665/100)*(L3665*$L$15)</f>
        <v>0</v>
      </c>
      <c r="X3665" s="51">
        <f t="shared" si="439"/>
        <v>728.32500000000005</v>
      </c>
      <c r="Y3665" s="51">
        <f t="shared" si="440"/>
        <v>0</v>
      </c>
      <c r="Z3665" s="51">
        <f t="shared" si="441"/>
        <v>0</v>
      </c>
      <c r="AA3665" s="51">
        <f t="shared" si="442"/>
        <v>0</v>
      </c>
      <c r="AB3665" s="51">
        <f t="shared" si="443"/>
        <v>0</v>
      </c>
      <c r="AC3665" s="52">
        <f t="shared" si="444"/>
        <v>728.3</v>
      </c>
      <c r="AD3665" s="53">
        <f>(ROUND(AC3665-AC3653,1)/AC3653)</f>
        <v>0.16063745019920317</v>
      </c>
      <c r="AE3665" s="44"/>
      <c r="AF3665" s="15"/>
    </row>
    <row r="3666" spans="1:32" x14ac:dyDescent="0.25">
      <c r="A3666" s="46"/>
      <c r="B3666" s="59"/>
      <c r="C3666" s="48" t="s">
        <v>17</v>
      </c>
      <c r="D3666" s="49">
        <v>166</v>
      </c>
      <c r="E3666" s="49">
        <v>0</v>
      </c>
      <c r="F3666" s="49">
        <v>0</v>
      </c>
      <c r="G3666" s="49">
        <v>0</v>
      </c>
      <c r="H3666" s="49">
        <v>0</v>
      </c>
      <c r="I3666" s="50">
        <v>15</v>
      </c>
      <c r="J3666" s="50">
        <v>95</v>
      </c>
      <c r="K3666" s="50">
        <v>0</v>
      </c>
      <c r="L3666" s="50">
        <v>0</v>
      </c>
      <c r="M3666" s="50">
        <v>0</v>
      </c>
      <c r="N3666" s="51">
        <f>D3666*$D$16</f>
        <v>224.10000000000002</v>
      </c>
      <c r="O3666" s="51">
        <f>E3666*$E$16</f>
        <v>0</v>
      </c>
      <c r="P3666" s="51">
        <f>F3666*$F$16</f>
        <v>0</v>
      </c>
      <c r="Q3666" s="51">
        <f>G3666*$G$16</f>
        <v>0</v>
      </c>
      <c r="R3666" s="51">
        <f>H3666*$H$16</f>
        <v>0</v>
      </c>
      <c r="S3666" s="51">
        <f>(N3666/100)*(I3666*$I$16)+(N3666/100)*(J3666*$J$16)</f>
        <v>565.85250000000008</v>
      </c>
      <c r="T3666" s="51">
        <f>(O3666/100)*(K3666*$K$16)</f>
        <v>0</v>
      </c>
      <c r="U3666" s="51">
        <f>(P3666/100)*(K3666*$K$16)+(P3666/100)*(L3666*$L$16)</f>
        <v>0</v>
      </c>
      <c r="V3666" s="51">
        <f>(Q3666/100)*(L3666*$L$16)</f>
        <v>0</v>
      </c>
      <c r="W3666" s="51">
        <f>(R3666/100)*(K3666*$K$16)+(R3666/100)*(L3666*$L$16)</f>
        <v>0</v>
      </c>
      <c r="X3666" s="51">
        <f t="shared" si="439"/>
        <v>789.9525000000001</v>
      </c>
      <c r="Y3666" s="51">
        <f t="shared" si="440"/>
        <v>0</v>
      </c>
      <c r="Z3666" s="51">
        <f t="shared" si="441"/>
        <v>0</v>
      </c>
      <c r="AA3666" s="51">
        <f t="shared" si="442"/>
        <v>0</v>
      </c>
      <c r="AB3666" s="51">
        <f t="shared" si="443"/>
        <v>0</v>
      </c>
      <c r="AC3666" s="52">
        <f t="shared" si="444"/>
        <v>790</v>
      </c>
      <c r="AD3666" s="53">
        <f>(ROUND(AC3666-AC3653,1)/AC3653)</f>
        <v>0.25896414342629481</v>
      </c>
      <c r="AE3666" s="44"/>
      <c r="AF3666" s="45"/>
    </row>
    <row r="3667" spans="1:32" x14ac:dyDescent="0.25">
      <c r="A3667" s="46"/>
      <c r="B3667" s="59"/>
      <c r="C3667" s="48" t="s">
        <v>18</v>
      </c>
      <c r="D3667" s="49">
        <v>166</v>
      </c>
      <c r="E3667" s="49">
        <v>0</v>
      </c>
      <c r="F3667" s="49">
        <v>0</v>
      </c>
      <c r="G3667" s="49">
        <v>0</v>
      </c>
      <c r="H3667" s="49">
        <v>0</v>
      </c>
      <c r="I3667" s="50">
        <v>55</v>
      </c>
      <c r="J3667" s="50">
        <v>70</v>
      </c>
      <c r="K3667" s="50">
        <v>0</v>
      </c>
      <c r="L3667" s="50">
        <v>0</v>
      </c>
      <c r="M3667" s="50">
        <v>0</v>
      </c>
      <c r="N3667" s="51">
        <f>D3667*$D$17</f>
        <v>224.10000000000002</v>
      </c>
      <c r="O3667" s="51">
        <f>E3667*$E$17</f>
        <v>0</v>
      </c>
      <c r="P3667" s="51">
        <f>F3667*$F$17</f>
        <v>0</v>
      </c>
      <c r="Q3667" s="51">
        <f>G3667*$G$17</f>
        <v>0</v>
      </c>
      <c r="R3667" s="51">
        <f>H3667*$H$17</f>
        <v>0</v>
      </c>
      <c r="S3667" s="51">
        <f>(N3667/100)*(I3667*$I$17)+(N3667/100)*(J3667*$J$17)</f>
        <v>465.00749999999999</v>
      </c>
      <c r="T3667" s="51">
        <f>(O3667/100)*(K3667*$K$17)</f>
        <v>0</v>
      </c>
      <c r="U3667" s="51">
        <f>(P3667/100)*(K3667*$K$17)+(P3667/100)*(L3667*$L$17)</f>
        <v>0</v>
      </c>
      <c r="V3667" s="51">
        <f>(Q3667/100)*(L3667*$L$17)</f>
        <v>0</v>
      </c>
      <c r="W3667" s="51">
        <f>(R3667/100)*(K3667*$K$17)+(R3667/100)*(L3667*$L$17)</f>
        <v>0</v>
      </c>
      <c r="X3667" s="51">
        <f t="shared" si="439"/>
        <v>689.10750000000007</v>
      </c>
      <c r="Y3667" s="51">
        <f t="shared" si="440"/>
        <v>0</v>
      </c>
      <c r="Z3667" s="51">
        <f t="shared" si="441"/>
        <v>0</v>
      </c>
      <c r="AA3667" s="51">
        <f t="shared" si="442"/>
        <v>0</v>
      </c>
      <c r="AB3667" s="51">
        <f t="shared" si="443"/>
        <v>0</v>
      </c>
      <c r="AC3667" s="52">
        <f t="shared" si="444"/>
        <v>689.1</v>
      </c>
      <c r="AD3667" s="53">
        <f>(ROUND(AC3667-AC3653,1)/AC3653)</f>
        <v>9.8167330677290845E-2</v>
      </c>
      <c r="AE3667" s="44" t="s">
        <v>28</v>
      </c>
      <c r="AF3667" s="45"/>
    </row>
    <row r="3668" spans="1:32" x14ac:dyDescent="0.25">
      <c r="A3668" s="54" t="s">
        <v>19</v>
      </c>
      <c r="B3668" s="206" t="s">
        <v>1292</v>
      </c>
      <c r="C3668" s="38" t="s">
        <v>50</v>
      </c>
      <c r="D3668" s="39">
        <v>122</v>
      </c>
      <c r="E3668" s="39">
        <v>0</v>
      </c>
      <c r="F3668" s="39">
        <v>0</v>
      </c>
      <c r="G3668" s="39">
        <v>0</v>
      </c>
      <c r="H3668" s="39">
        <v>0</v>
      </c>
      <c r="I3668" s="40">
        <v>65</v>
      </c>
      <c r="J3668" s="40">
        <v>65</v>
      </c>
      <c r="K3668" s="40">
        <v>0</v>
      </c>
      <c r="L3668" s="40">
        <v>0</v>
      </c>
      <c r="M3668" s="40">
        <v>0</v>
      </c>
      <c r="N3668" s="41">
        <f>D3668*$D$3</f>
        <v>170.79999999999998</v>
      </c>
      <c r="O3668" s="41">
        <f>E3668*$E$3</f>
        <v>0</v>
      </c>
      <c r="P3668" s="41">
        <f>F3668*$F$3</f>
        <v>0</v>
      </c>
      <c r="Q3668" s="41">
        <f>G3668*$G$3</f>
        <v>0</v>
      </c>
      <c r="R3668" s="41">
        <f>H3668*$H$3</f>
        <v>0</v>
      </c>
      <c r="S3668" s="41">
        <f>(N3668/100)*(I3668*$I$3)+(N3668/100)*(J3668*$J$3)</f>
        <v>444.07999999999993</v>
      </c>
      <c r="T3668" s="41">
        <f>(O3668/100)*(K3668*$K$3)</f>
        <v>0</v>
      </c>
      <c r="U3668" s="41">
        <f>(P3668/100)*(K3668*$K$3)+(P3668/100)*(L3668*$L$3)</f>
        <v>0</v>
      </c>
      <c r="V3668" s="41">
        <f>(Q3668/100)*(L3668*$L$3)</f>
        <v>0</v>
      </c>
      <c r="W3668" s="41">
        <f>(R3668/100)*(K3668*$K$3)+(R3668/100)*(L3668*$L$3)</f>
        <v>0</v>
      </c>
      <c r="X3668" s="41">
        <f t="shared" si="439"/>
        <v>614.87999999999988</v>
      </c>
      <c r="Y3668" s="41">
        <f t="shared" si="440"/>
        <v>0</v>
      </c>
      <c r="Z3668" s="41">
        <f t="shared" si="441"/>
        <v>0</v>
      </c>
      <c r="AA3668" s="41">
        <f t="shared" si="442"/>
        <v>0</v>
      </c>
      <c r="AB3668" s="41">
        <f t="shared" si="443"/>
        <v>0</v>
      </c>
      <c r="AC3668" s="42">
        <f t="shared" si="444"/>
        <v>614.9</v>
      </c>
      <c r="AD3668" s="43">
        <v>0</v>
      </c>
      <c r="AE3668" s="44"/>
      <c r="AF3668" s="45"/>
    </row>
    <row r="3669" spans="1:32" x14ac:dyDescent="0.25">
      <c r="A3669" s="46" t="s">
        <v>29</v>
      </c>
      <c r="B3669" s="207">
        <v>25</v>
      </c>
      <c r="C3669" s="48" t="s">
        <v>5</v>
      </c>
      <c r="D3669" s="49">
        <v>122</v>
      </c>
      <c r="E3669" s="49">
        <v>0</v>
      </c>
      <c r="F3669" s="49">
        <v>0</v>
      </c>
      <c r="G3669" s="49">
        <v>0</v>
      </c>
      <c r="H3669" s="49">
        <v>0</v>
      </c>
      <c r="I3669" s="50">
        <v>90</v>
      </c>
      <c r="J3669" s="50">
        <v>90</v>
      </c>
      <c r="K3669" s="50">
        <v>0</v>
      </c>
      <c r="L3669" s="50">
        <v>0</v>
      </c>
      <c r="M3669" s="50">
        <v>0</v>
      </c>
      <c r="N3669" s="51">
        <f>D3669*$D$4</f>
        <v>164.70000000000002</v>
      </c>
      <c r="O3669" s="51">
        <f>E3669*$E$4</f>
        <v>0</v>
      </c>
      <c r="P3669" s="51">
        <f>F3669*$F$4</f>
        <v>0</v>
      </c>
      <c r="Q3669" s="51">
        <f>G3669*$G$4</f>
        <v>0</v>
      </c>
      <c r="R3669" s="51">
        <f>H3669*$H$4</f>
        <v>0</v>
      </c>
      <c r="S3669" s="51">
        <f>(N3669/100)*(I3669*$I$4)+(N3669/100)*(J3669*$J$4)</f>
        <v>592.92000000000007</v>
      </c>
      <c r="T3669" s="51">
        <f>(O3669/100)*(K3669*$K$4)</f>
        <v>0</v>
      </c>
      <c r="U3669" s="51">
        <f>(P3669/100)*(K3669*$K$4)+(P3669/100)*(L3669*$L$4)</f>
        <v>0</v>
      </c>
      <c r="V3669" s="51">
        <f>(Q3669/100)*(L3669*$L$4)</f>
        <v>0</v>
      </c>
      <c r="W3669" s="51">
        <f>(R3669/100)*(K3669*$K$4)+(R3669/100)*(L3669*$L$4)</f>
        <v>0</v>
      </c>
      <c r="X3669" s="51">
        <f t="shared" si="439"/>
        <v>757.62000000000012</v>
      </c>
      <c r="Y3669" s="51">
        <f t="shared" si="440"/>
        <v>0</v>
      </c>
      <c r="Z3669" s="51">
        <f t="shared" si="441"/>
        <v>0</v>
      </c>
      <c r="AA3669" s="51">
        <f t="shared" si="442"/>
        <v>0</v>
      </c>
      <c r="AB3669" s="51">
        <f t="shared" si="443"/>
        <v>0</v>
      </c>
      <c r="AC3669" s="52">
        <f t="shared" si="444"/>
        <v>757.6</v>
      </c>
      <c r="AD3669" s="53">
        <f>(ROUND(AC3669-AC3668,1)/AC3668)</f>
        <v>0.23207025532606926</v>
      </c>
      <c r="AE3669" s="44"/>
      <c r="AF3669" s="45"/>
    </row>
    <row r="3670" spans="1:32" x14ac:dyDescent="0.25">
      <c r="A3670" s="46" t="s">
        <v>30</v>
      </c>
      <c r="B3670" s="207">
        <v>25</v>
      </c>
      <c r="C3670" s="48" t="s">
        <v>6</v>
      </c>
      <c r="D3670" s="49">
        <v>122</v>
      </c>
      <c r="E3670" s="49">
        <v>0</v>
      </c>
      <c r="F3670" s="49">
        <v>0</v>
      </c>
      <c r="G3670" s="49">
        <v>0</v>
      </c>
      <c r="H3670" s="49">
        <v>0</v>
      </c>
      <c r="I3670" s="50">
        <v>65</v>
      </c>
      <c r="J3670" s="50">
        <v>65</v>
      </c>
      <c r="K3670" s="50">
        <v>0</v>
      </c>
      <c r="L3670" s="50">
        <v>0</v>
      </c>
      <c r="M3670" s="50">
        <v>0</v>
      </c>
      <c r="N3670" s="51">
        <f>D3670*$D$5</f>
        <v>170.79999999999998</v>
      </c>
      <c r="O3670" s="51">
        <f>E3670*$E$5</f>
        <v>0</v>
      </c>
      <c r="P3670" s="51">
        <f>F3670*$F$5</f>
        <v>0</v>
      </c>
      <c r="Q3670" s="51">
        <f>G3670*$G$5</f>
        <v>0</v>
      </c>
      <c r="R3670" s="51">
        <f>H3670*$H$5</f>
        <v>0</v>
      </c>
      <c r="S3670" s="51">
        <f>(N3670/100)*(I3670*$I$5)+(N3670/100)*(J3670*$J$5)</f>
        <v>444.07999999999993</v>
      </c>
      <c r="T3670" s="51">
        <f>(O3670/100)*(K3670*$K$5)</f>
        <v>0</v>
      </c>
      <c r="U3670" s="51">
        <f>(P3670/100)*(K3670*$K$5)+(P3670/100)*(L3670*$L$5)</f>
        <v>0</v>
      </c>
      <c r="V3670" s="51">
        <f>(Q3670/100)*(L3670*$L$5)</f>
        <v>0</v>
      </c>
      <c r="W3670" s="51">
        <f>(R3670/100)*(K3670*$K$5)+(R3670/100)*(L3670*$L$5)</f>
        <v>0</v>
      </c>
      <c r="X3670" s="51">
        <f t="shared" si="439"/>
        <v>614.87999999999988</v>
      </c>
      <c r="Y3670" s="51">
        <f t="shared" si="440"/>
        <v>0</v>
      </c>
      <c r="Z3670" s="51">
        <f t="shared" si="441"/>
        <v>0</v>
      </c>
      <c r="AA3670" s="51">
        <f t="shared" si="442"/>
        <v>0</v>
      </c>
      <c r="AB3670" s="51">
        <f t="shared" si="443"/>
        <v>0</v>
      </c>
      <c r="AC3670" s="52">
        <f t="shared" si="444"/>
        <v>614.9</v>
      </c>
      <c r="AD3670" s="53">
        <f>(ROUND(AC3670-AC3668,1)/AC3668)</f>
        <v>0</v>
      </c>
      <c r="AE3670" s="44"/>
      <c r="AF3670" s="45"/>
    </row>
    <row r="3671" spans="1:32" x14ac:dyDescent="0.25">
      <c r="A3671" s="46" t="s">
        <v>31</v>
      </c>
      <c r="B3671" s="207">
        <v>0</v>
      </c>
      <c r="C3671" s="48" t="s">
        <v>7</v>
      </c>
      <c r="D3671" s="49">
        <v>122</v>
      </c>
      <c r="E3671" s="49">
        <v>0</v>
      </c>
      <c r="F3671" s="49">
        <v>0</v>
      </c>
      <c r="G3671" s="49">
        <v>0</v>
      </c>
      <c r="H3671" s="49">
        <v>0</v>
      </c>
      <c r="I3671" s="50">
        <v>65</v>
      </c>
      <c r="J3671" s="50">
        <v>65</v>
      </c>
      <c r="K3671" s="50">
        <v>0</v>
      </c>
      <c r="L3671" s="50">
        <v>0</v>
      </c>
      <c r="M3671" s="50">
        <v>0</v>
      </c>
      <c r="N3671" s="51">
        <f>D3671*$D$6</f>
        <v>170.79999999999998</v>
      </c>
      <c r="O3671" s="51">
        <f>E3671*$E$6</f>
        <v>0</v>
      </c>
      <c r="P3671" s="51">
        <f>F3671*$F$6</f>
        <v>0</v>
      </c>
      <c r="Q3671" s="51">
        <f>G3671*$G$6</f>
        <v>0</v>
      </c>
      <c r="R3671" s="51">
        <f>H3671*$H$6</f>
        <v>0</v>
      </c>
      <c r="S3671" s="51">
        <f>(N3671/100)*(I3671*$I$6)+(N3671/100)*(J3671*$J$6)</f>
        <v>444.07999999999993</v>
      </c>
      <c r="T3671" s="51">
        <f>(O3671/100)*(K3671*$K$6)</f>
        <v>0</v>
      </c>
      <c r="U3671" s="51">
        <f>(P3671/100)*(K3671*$K$6)+(P3671/100)*(L3671*$L$6)</f>
        <v>0</v>
      </c>
      <c r="V3671" s="51">
        <f>(Q3671/100)*(L3671*$L$6)</f>
        <v>0</v>
      </c>
      <c r="W3671" s="51">
        <f>(R3671/100)*(K3671*$K$6)+(R3671/100)*(L3671*$L$6)</f>
        <v>0</v>
      </c>
      <c r="X3671" s="51">
        <f t="shared" si="439"/>
        <v>614.87999999999988</v>
      </c>
      <c r="Y3671" s="51">
        <f t="shared" si="440"/>
        <v>0</v>
      </c>
      <c r="Z3671" s="51">
        <f t="shared" si="441"/>
        <v>0</v>
      </c>
      <c r="AA3671" s="51">
        <f t="shared" si="442"/>
        <v>0</v>
      </c>
      <c r="AB3671" s="51">
        <f t="shared" si="443"/>
        <v>0</v>
      </c>
      <c r="AC3671" s="52">
        <f t="shared" si="444"/>
        <v>614.9</v>
      </c>
      <c r="AD3671" s="53">
        <f>(ROUND(AC3671-AC3668,1)/AC3668)</f>
        <v>0</v>
      </c>
      <c r="AE3671" s="44"/>
      <c r="AF3671" s="45"/>
    </row>
    <row r="3672" spans="1:32" x14ac:dyDescent="0.25">
      <c r="A3672" s="46" t="s">
        <v>32</v>
      </c>
      <c r="B3672" s="207">
        <v>0</v>
      </c>
      <c r="C3672" s="48" t="s">
        <v>8</v>
      </c>
      <c r="D3672" s="49">
        <v>122</v>
      </c>
      <c r="E3672" s="49">
        <v>0</v>
      </c>
      <c r="F3672" s="49">
        <v>0</v>
      </c>
      <c r="G3672" s="49">
        <v>0</v>
      </c>
      <c r="H3672" s="49">
        <v>0</v>
      </c>
      <c r="I3672" s="50">
        <v>65</v>
      </c>
      <c r="J3672" s="50">
        <v>65</v>
      </c>
      <c r="K3672" s="50">
        <v>0</v>
      </c>
      <c r="L3672" s="50">
        <v>0</v>
      </c>
      <c r="M3672" s="50">
        <v>0</v>
      </c>
      <c r="N3672" s="51">
        <f>D3672*$D$7</f>
        <v>170.79999999999998</v>
      </c>
      <c r="O3672" s="51">
        <f>E3672*$E$7</f>
        <v>0</v>
      </c>
      <c r="P3672" s="51">
        <f>F3672*$F$7</f>
        <v>0</v>
      </c>
      <c r="Q3672" s="51">
        <f>G3672*$G$7</f>
        <v>0</v>
      </c>
      <c r="R3672" s="51">
        <f>H3672*$H$7</f>
        <v>0</v>
      </c>
      <c r="S3672" s="51">
        <f>(N3672/100)*(I3672*$I$7)+(N3672/100)*(J3672*$J$7)</f>
        <v>444.07999999999993</v>
      </c>
      <c r="T3672" s="51">
        <f>(O3672/100)*(K3672*$K$7)</f>
        <v>0</v>
      </c>
      <c r="U3672" s="51">
        <f>(P3672/100)*(K3672*$K$7)+(P3672/100)*(L3672*$L$7)</f>
        <v>0</v>
      </c>
      <c r="V3672" s="51">
        <f>(Q3672/100)*(L3672*$L$7)</f>
        <v>0</v>
      </c>
      <c r="W3672" s="51">
        <f>(R3672/100)*(K3672*$K$7)+(R3672/100)*(L3672*$L$7)</f>
        <v>0</v>
      </c>
      <c r="X3672" s="51">
        <f t="shared" si="439"/>
        <v>614.87999999999988</v>
      </c>
      <c r="Y3672" s="51">
        <f t="shared" si="440"/>
        <v>0</v>
      </c>
      <c r="Z3672" s="51">
        <f t="shared" si="441"/>
        <v>0</v>
      </c>
      <c r="AA3672" s="51">
        <f t="shared" si="442"/>
        <v>0</v>
      </c>
      <c r="AB3672" s="51">
        <f t="shared" si="443"/>
        <v>0</v>
      </c>
      <c r="AC3672" s="52">
        <f t="shared" si="444"/>
        <v>614.9</v>
      </c>
      <c r="AD3672" s="53">
        <f>(ROUND(AC3672-AC3668,1)/AC3668)</f>
        <v>0</v>
      </c>
      <c r="AE3672" s="44"/>
      <c r="AF3672" s="45"/>
    </row>
    <row r="3673" spans="1:32" x14ac:dyDescent="0.25">
      <c r="A3673" s="46" t="s">
        <v>33</v>
      </c>
      <c r="B3673" s="207"/>
      <c r="C3673" s="48" t="s">
        <v>9</v>
      </c>
      <c r="D3673" s="49">
        <v>122</v>
      </c>
      <c r="E3673" s="49">
        <v>0</v>
      </c>
      <c r="F3673" s="49">
        <v>0</v>
      </c>
      <c r="G3673" s="49">
        <v>0</v>
      </c>
      <c r="H3673" s="49">
        <v>0</v>
      </c>
      <c r="I3673" s="50">
        <v>65</v>
      </c>
      <c r="J3673" s="50">
        <v>65</v>
      </c>
      <c r="K3673" s="50">
        <v>0</v>
      </c>
      <c r="L3673" s="50">
        <v>0</v>
      </c>
      <c r="M3673" s="50">
        <v>0</v>
      </c>
      <c r="N3673" s="51">
        <f>D3673*$D$8</f>
        <v>170.79999999999998</v>
      </c>
      <c r="O3673" s="51">
        <f>E3673*$E$8</f>
        <v>0</v>
      </c>
      <c r="P3673" s="51">
        <f>F3673*$F$8</f>
        <v>0</v>
      </c>
      <c r="Q3673" s="51">
        <f>G3673*$G$8</f>
        <v>0</v>
      </c>
      <c r="R3673" s="51">
        <f>H3673*$H$8</f>
        <v>0</v>
      </c>
      <c r="S3673" s="51">
        <f>(N3673/100)*(I3673*$I$8)+(N3673/100)*(J3673*$J$8)</f>
        <v>444.07999999999993</v>
      </c>
      <c r="T3673" s="51">
        <f>(O3673/100)*(K3673*$K$8)</f>
        <v>0</v>
      </c>
      <c r="U3673" s="51">
        <f>(P3673/100)*(K3673*$K$8)+(P3673/100)*(L3673*$L$8)</f>
        <v>0</v>
      </c>
      <c r="V3673" s="51">
        <f>(Q3673/100)*(L3673*$L$8)</f>
        <v>0</v>
      </c>
      <c r="W3673" s="51">
        <f>(R3673/100)*(K3673*$K$8)+(R3673/100)*(L3673*$L$8)</f>
        <v>0</v>
      </c>
      <c r="X3673" s="51">
        <f t="shared" si="439"/>
        <v>614.87999999999988</v>
      </c>
      <c r="Y3673" s="51">
        <f t="shared" si="440"/>
        <v>0</v>
      </c>
      <c r="Z3673" s="51">
        <f t="shared" si="441"/>
        <v>0</v>
      </c>
      <c r="AA3673" s="51">
        <f t="shared" si="442"/>
        <v>0</v>
      </c>
      <c r="AB3673" s="51">
        <f t="shared" si="443"/>
        <v>0</v>
      </c>
      <c r="AC3673" s="52">
        <f t="shared" si="444"/>
        <v>614.9</v>
      </c>
      <c r="AD3673" s="53">
        <f>(ROUND(AC3673-AC3668,1)/AC3668)</f>
        <v>0</v>
      </c>
      <c r="AE3673" s="44"/>
      <c r="AF3673" s="45"/>
    </row>
    <row r="3674" spans="1:32" x14ac:dyDescent="0.25">
      <c r="A3674" s="46" t="s">
        <v>34</v>
      </c>
      <c r="B3674" s="207"/>
      <c r="C3674" s="48" t="s">
        <v>10</v>
      </c>
      <c r="D3674" s="49">
        <v>55</v>
      </c>
      <c r="E3674" s="49">
        <v>122</v>
      </c>
      <c r="F3674" s="49">
        <v>0</v>
      </c>
      <c r="G3674" s="49">
        <v>0</v>
      </c>
      <c r="H3674" s="49">
        <v>0</v>
      </c>
      <c r="I3674" s="50">
        <v>65</v>
      </c>
      <c r="J3674" s="50">
        <v>65</v>
      </c>
      <c r="K3674" s="50">
        <v>150</v>
      </c>
      <c r="L3674" s="50">
        <v>0</v>
      </c>
      <c r="M3674" s="50">
        <v>0</v>
      </c>
      <c r="N3674" s="51">
        <f>D3674*$D$9</f>
        <v>74.25</v>
      </c>
      <c r="O3674" s="51">
        <f>E3674*$E$9</f>
        <v>164.70000000000002</v>
      </c>
      <c r="P3674" s="51">
        <f>F3674*$F$9</f>
        <v>0</v>
      </c>
      <c r="Q3674" s="51">
        <f>G3674*$G$9</f>
        <v>0</v>
      </c>
      <c r="R3674" s="51">
        <f>H3674*$H$9</f>
        <v>0</v>
      </c>
      <c r="S3674" s="51">
        <f>(N3674/100)*(I3674*$I$9)+(N3674/100)*(J3674*$J$9)</f>
        <v>96.525000000000006</v>
      </c>
      <c r="T3674" s="51">
        <f>(O3674/100)*(K3674*$K$9)</f>
        <v>345.87000000000006</v>
      </c>
      <c r="U3674" s="51">
        <f>(P3674/100)*(K3674*$K$9)+(P3674/100)*(L3674*$L$9)</f>
        <v>0</v>
      </c>
      <c r="V3674" s="51">
        <f>(Q3674/100)*(L3674*$L$9)</f>
        <v>0</v>
      </c>
      <c r="W3674" s="51">
        <f>(R3674/100)*(K3674*$K$9)+(R3674/100)*(L3674*$L$9)</f>
        <v>0</v>
      </c>
      <c r="X3674" s="51">
        <f t="shared" si="439"/>
        <v>170.77500000000001</v>
      </c>
      <c r="Y3674" s="51">
        <f t="shared" si="440"/>
        <v>510.57000000000005</v>
      </c>
      <c r="Z3674" s="51">
        <f t="shared" si="441"/>
        <v>0</v>
      </c>
      <c r="AA3674" s="51">
        <f t="shared" si="442"/>
        <v>0</v>
      </c>
      <c r="AB3674" s="51">
        <f t="shared" si="443"/>
        <v>0</v>
      </c>
      <c r="AC3674" s="52">
        <f t="shared" si="444"/>
        <v>681.3</v>
      </c>
      <c r="AD3674" s="53">
        <f>(ROUND(AC3674-AC3668,1)/AC3668)</f>
        <v>0.10798503821759638</v>
      </c>
      <c r="AE3674" s="44"/>
      <c r="AF3674" s="45"/>
    </row>
    <row r="3675" spans="1:32" x14ac:dyDescent="0.25">
      <c r="A3675" s="46" t="s">
        <v>35</v>
      </c>
      <c r="B3675" s="207"/>
      <c r="C3675" s="48" t="s">
        <v>11</v>
      </c>
      <c r="D3675" s="49">
        <v>55</v>
      </c>
      <c r="E3675" s="49">
        <v>0</v>
      </c>
      <c r="F3675" s="49">
        <v>122</v>
      </c>
      <c r="G3675" s="49">
        <v>0</v>
      </c>
      <c r="H3675" s="49">
        <v>0</v>
      </c>
      <c r="I3675" s="50">
        <v>65</v>
      </c>
      <c r="J3675" s="50">
        <v>65</v>
      </c>
      <c r="K3675" s="50">
        <v>75</v>
      </c>
      <c r="L3675" s="50">
        <v>75</v>
      </c>
      <c r="M3675" s="50">
        <v>0</v>
      </c>
      <c r="N3675" s="51">
        <f>D3675*$D$10</f>
        <v>74.25</v>
      </c>
      <c r="O3675" s="51">
        <f>E3675*$E$10</f>
        <v>0</v>
      </c>
      <c r="P3675" s="51">
        <f>F3675*$F$10</f>
        <v>164.70000000000002</v>
      </c>
      <c r="Q3675" s="51">
        <f>G3675*$G$10</f>
        <v>0</v>
      </c>
      <c r="R3675" s="51">
        <f>H3675*$H$10</f>
        <v>0</v>
      </c>
      <c r="S3675" s="51">
        <f>(N3675/100)*(I3675*$I$10)+(N3675/100)*(J3675*$J$10)</f>
        <v>96.525000000000006</v>
      </c>
      <c r="T3675" s="51">
        <f>(O3675/100)*(K3675*$J$10)</f>
        <v>0</v>
      </c>
      <c r="U3675" s="51">
        <f>(P3675/100)*(K3675*$K$10)+(P3675/100)*(L3675*$L$10)</f>
        <v>345.87000000000006</v>
      </c>
      <c r="V3675" s="51">
        <f>(Q3675/100)*(L3675*$L$10)</f>
        <v>0</v>
      </c>
      <c r="W3675" s="51">
        <f>(R3675/100)*(K3675*$K$10)+(R3675/100)*(L3675*$L$10)</f>
        <v>0</v>
      </c>
      <c r="X3675" s="51">
        <f t="shared" si="439"/>
        <v>170.77500000000001</v>
      </c>
      <c r="Y3675" s="51">
        <f t="shared" si="440"/>
        <v>0</v>
      </c>
      <c r="Z3675" s="51">
        <f t="shared" si="441"/>
        <v>510.57000000000005</v>
      </c>
      <c r="AA3675" s="51">
        <f t="shared" si="442"/>
        <v>0</v>
      </c>
      <c r="AB3675" s="51">
        <f t="shared" si="443"/>
        <v>0</v>
      </c>
      <c r="AC3675" s="52">
        <f t="shared" si="444"/>
        <v>681.3</v>
      </c>
      <c r="AD3675" s="53">
        <f>(ROUND(AC3675-AC3668,1)/AC3668)</f>
        <v>0.10798503821759638</v>
      </c>
      <c r="AE3675" s="44"/>
      <c r="AF3675" s="45"/>
    </row>
    <row r="3676" spans="1:32" x14ac:dyDescent="0.25">
      <c r="A3676" s="46" t="s">
        <v>36</v>
      </c>
      <c r="B3676" s="207"/>
      <c r="C3676" s="48" t="s">
        <v>12</v>
      </c>
      <c r="D3676" s="49">
        <v>55</v>
      </c>
      <c r="E3676" s="49">
        <v>0</v>
      </c>
      <c r="F3676" s="49">
        <v>0</v>
      </c>
      <c r="G3676" s="49">
        <v>122</v>
      </c>
      <c r="H3676" s="49">
        <v>0</v>
      </c>
      <c r="I3676" s="50">
        <v>65</v>
      </c>
      <c r="J3676" s="50">
        <v>65</v>
      </c>
      <c r="K3676" s="50">
        <v>0</v>
      </c>
      <c r="L3676" s="50">
        <v>150</v>
      </c>
      <c r="M3676" s="50">
        <v>0</v>
      </c>
      <c r="N3676" s="51">
        <f>D3676*$D$11</f>
        <v>74.25</v>
      </c>
      <c r="O3676" s="51">
        <f>E3676*$E$11</f>
        <v>0</v>
      </c>
      <c r="P3676" s="51">
        <f>F3676*$F$11</f>
        <v>0</v>
      </c>
      <c r="Q3676" s="51">
        <f>G3676*$G$11</f>
        <v>164.70000000000002</v>
      </c>
      <c r="R3676" s="51">
        <f>H3676*$H$11</f>
        <v>0</v>
      </c>
      <c r="S3676" s="51">
        <f>(N3676/100)*(I3676*$I$11)+(N3676/100)*(J3676*$J$11)</f>
        <v>96.525000000000006</v>
      </c>
      <c r="T3676" s="51">
        <f>(O3676/100)*(K3676*$K$11)</f>
        <v>0</v>
      </c>
      <c r="U3676" s="51">
        <f>(P3676/100)*(K3676*$K$11)+(P3676/100)*(L3676*$L$11)</f>
        <v>0</v>
      </c>
      <c r="V3676" s="51">
        <f>(Q3676/100)*(L3676*$L$11)</f>
        <v>345.87000000000006</v>
      </c>
      <c r="W3676" s="51">
        <f>(R3676/100)*(K3676*$K$11)+(R3676/100)*(L3676*$L$11)</f>
        <v>0</v>
      </c>
      <c r="X3676" s="51">
        <f t="shared" si="439"/>
        <v>170.77500000000001</v>
      </c>
      <c r="Y3676" s="51">
        <f t="shared" si="440"/>
        <v>0</v>
      </c>
      <c r="Z3676" s="51">
        <f t="shared" si="441"/>
        <v>0</v>
      </c>
      <c r="AA3676" s="51">
        <f t="shared" si="442"/>
        <v>510.57000000000005</v>
      </c>
      <c r="AB3676" s="51">
        <f t="shared" si="443"/>
        <v>0</v>
      </c>
      <c r="AC3676" s="52">
        <f t="shared" si="444"/>
        <v>681.3</v>
      </c>
      <c r="AD3676" s="53">
        <f>(ROUND(AC3676-AC3668,1)/AC3668)</f>
        <v>0.10798503821759638</v>
      </c>
      <c r="AE3676" s="44"/>
      <c r="AF3676" s="45"/>
    </row>
    <row r="3677" spans="1:32" x14ac:dyDescent="0.25">
      <c r="A3677" s="46" t="s">
        <v>37</v>
      </c>
      <c r="B3677" s="207"/>
      <c r="C3677" s="48" t="s">
        <v>13</v>
      </c>
      <c r="D3677" s="49">
        <v>55</v>
      </c>
      <c r="E3677" s="49">
        <v>0</v>
      </c>
      <c r="F3677" s="49">
        <v>0</v>
      </c>
      <c r="G3677" s="49">
        <v>0</v>
      </c>
      <c r="H3677" s="49">
        <v>122</v>
      </c>
      <c r="I3677" s="50">
        <v>65</v>
      </c>
      <c r="J3677" s="50">
        <v>65</v>
      </c>
      <c r="K3677" s="50">
        <v>75</v>
      </c>
      <c r="L3677" s="50">
        <v>75</v>
      </c>
      <c r="M3677" s="50">
        <v>0</v>
      </c>
      <c r="N3677" s="51">
        <f>D3677*$D$12</f>
        <v>74.25</v>
      </c>
      <c r="O3677" s="51">
        <f>E3677*$E$12</f>
        <v>0</v>
      </c>
      <c r="P3677" s="51">
        <f>F3677*$F$12</f>
        <v>0</v>
      </c>
      <c r="Q3677" s="51">
        <f>G3677*$G$12</f>
        <v>0</v>
      </c>
      <c r="R3677" s="51">
        <f>H3677*$H$12</f>
        <v>164.70000000000002</v>
      </c>
      <c r="S3677" s="51">
        <f>(N3677/100)*(I3677*$I$12)+(N3677/100)*(J3677*$J$12)</f>
        <v>96.525000000000006</v>
      </c>
      <c r="T3677" s="51">
        <f>(O3677/100)*(K3677*$K$12)</f>
        <v>0</v>
      </c>
      <c r="U3677" s="51">
        <f>(P3677/100)*(K3677*$K$12)+(P3677/100)*(L3677*$L$12)</f>
        <v>0</v>
      </c>
      <c r="V3677" s="51">
        <f>(Q3677/100)*(L3677*$L$12)</f>
        <v>0</v>
      </c>
      <c r="W3677" s="51">
        <f>(R3677/100)*(K3677*$K$12)+(R3677/100)*(L3677*$L$12)</f>
        <v>345.87000000000006</v>
      </c>
      <c r="X3677" s="51">
        <f t="shared" si="439"/>
        <v>170.77500000000001</v>
      </c>
      <c r="Y3677" s="51">
        <f t="shared" si="440"/>
        <v>0</v>
      </c>
      <c r="Z3677" s="51">
        <f t="shared" si="441"/>
        <v>0</v>
      </c>
      <c r="AA3677" s="51">
        <f t="shared" si="442"/>
        <v>0</v>
      </c>
      <c r="AB3677" s="51">
        <f t="shared" si="443"/>
        <v>510.57000000000005</v>
      </c>
      <c r="AC3677" s="52">
        <f t="shared" si="444"/>
        <v>681.3</v>
      </c>
      <c r="AD3677" s="53">
        <f>(ROUND(AC3677-AC3668,1)/AC3668)</f>
        <v>0.10798503821759638</v>
      </c>
      <c r="AE3677" s="44"/>
      <c r="AF3677" s="45"/>
    </row>
    <row r="3678" spans="1:32" x14ac:dyDescent="0.25">
      <c r="A3678" s="46" t="s">
        <v>38</v>
      </c>
      <c r="B3678" s="207"/>
      <c r="C3678" s="48" t="s">
        <v>14</v>
      </c>
      <c r="D3678" s="49">
        <v>122</v>
      </c>
      <c r="E3678" s="49">
        <v>0</v>
      </c>
      <c r="F3678" s="49">
        <v>0</v>
      </c>
      <c r="G3678" s="49">
        <v>0</v>
      </c>
      <c r="H3678" s="49">
        <v>0</v>
      </c>
      <c r="I3678" s="50">
        <v>0</v>
      </c>
      <c r="J3678" s="50">
        <v>0</v>
      </c>
      <c r="K3678" s="50">
        <v>0</v>
      </c>
      <c r="L3678" s="50">
        <v>0</v>
      </c>
      <c r="M3678" s="50">
        <v>160</v>
      </c>
      <c r="N3678" s="51">
        <f>D3678*$D$13</f>
        <v>164.70000000000002</v>
      </c>
      <c r="O3678" s="51">
        <f>E3678*$E$13</f>
        <v>0</v>
      </c>
      <c r="P3678" s="51">
        <f>F3678*$F$13</f>
        <v>0</v>
      </c>
      <c r="Q3678" s="51">
        <f>G3678*$G$13</f>
        <v>0</v>
      </c>
      <c r="R3678" s="51">
        <f>H3678*$H$13</f>
        <v>0</v>
      </c>
      <c r="S3678" s="51">
        <f>(N3678/100)*(I3678*$I$13)+(N3678/100)*(J3678*$J$13)+(N3678/100)*(M3678*$M$13)</f>
        <v>527.04000000000008</v>
      </c>
      <c r="T3678" s="51">
        <f>(O3678/100)*(K3678*$K$13)+(O3678/100)*(M3678*$M$13)</f>
        <v>0</v>
      </c>
      <c r="U3678" s="51">
        <f>(P3678/100)*(K3678*$K$13)+(P3678/100)*(L3678*$L$13)+(P3678/100)*(M3678*$M$13)</f>
        <v>0</v>
      </c>
      <c r="V3678" s="51">
        <f>(Q3678/100)*(L3678*$L$13)+(Q3678/100)*(M3678*$M$13)</f>
        <v>0</v>
      </c>
      <c r="W3678" s="51">
        <f>(R3678/100)*(K3678*$K$13)+(R3678/100)*(L3678*$L$13)+(R3678/100)*(M3678*$M$13)</f>
        <v>0</v>
      </c>
      <c r="X3678" s="51">
        <f t="shared" si="439"/>
        <v>691.74000000000012</v>
      </c>
      <c r="Y3678" s="51">
        <f t="shared" si="440"/>
        <v>0</v>
      </c>
      <c r="Z3678" s="51">
        <f t="shared" si="441"/>
        <v>0</v>
      </c>
      <c r="AA3678" s="51">
        <f t="shared" si="442"/>
        <v>0</v>
      </c>
      <c r="AB3678" s="51">
        <f t="shared" si="443"/>
        <v>0</v>
      </c>
      <c r="AC3678" s="52">
        <f t="shared" si="444"/>
        <v>691.7</v>
      </c>
      <c r="AD3678" s="53">
        <f>(ROUND(AC3678-AC3668,1)/AC3668)</f>
        <v>0.12489835745649699</v>
      </c>
      <c r="AE3678" s="44"/>
      <c r="AF3678" s="45"/>
    </row>
    <row r="3679" spans="1:32" x14ac:dyDescent="0.25">
      <c r="A3679" s="46" t="s">
        <v>39</v>
      </c>
      <c r="B3679" s="207"/>
      <c r="C3679" s="48" t="s">
        <v>15</v>
      </c>
      <c r="D3679" s="49">
        <v>122</v>
      </c>
      <c r="E3679" s="49">
        <v>0</v>
      </c>
      <c r="F3679" s="49">
        <v>0</v>
      </c>
      <c r="G3679" s="49">
        <v>0</v>
      </c>
      <c r="H3679" s="49">
        <v>0</v>
      </c>
      <c r="I3679" s="50">
        <v>65</v>
      </c>
      <c r="J3679" s="50">
        <v>65</v>
      </c>
      <c r="K3679" s="50">
        <v>95</v>
      </c>
      <c r="L3679" s="50">
        <v>0</v>
      </c>
      <c r="M3679" s="50">
        <v>0</v>
      </c>
      <c r="N3679" s="51">
        <f>D3679*$D$14</f>
        <v>164.70000000000002</v>
      </c>
      <c r="O3679" s="51">
        <f>E3679*$E$14</f>
        <v>0</v>
      </c>
      <c r="P3679" s="51">
        <f>F3679*$F$14</f>
        <v>0</v>
      </c>
      <c r="Q3679" s="51">
        <f>G3679*$G$14</f>
        <v>0</v>
      </c>
      <c r="R3679" s="51">
        <f>H3679*$H$14</f>
        <v>0</v>
      </c>
      <c r="S3679" s="51">
        <f>(N3679/100)*(I3679*$I$14)+(N3679/100)*(J3679*$J$14)+(N3679/100)*(K3679*$K$14)</f>
        <v>527.04000000000008</v>
      </c>
      <c r="T3679" s="51">
        <f>(O3679/100)*(K3679*$K$14)</f>
        <v>0</v>
      </c>
      <c r="U3679" s="51">
        <f>(P3679/100)*(K3679*$K$14)+(P3679/100)*(L3679*$L$14)</f>
        <v>0</v>
      </c>
      <c r="V3679" s="51">
        <f>(Q3679/100)*(L3679*$L$14)</f>
        <v>0</v>
      </c>
      <c r="W3679" s="51">
        <f>(R3679/100)*(K3679*$L$14)+(R3679/100)*(L3679*$M$14)</f>
        <v>0</v>
      </c>
      <c r="X3679" s="51">
        <f t="shared" si="439"/>
        <v>691.74000000000012</v>
      </c>
      <c r="Y3679" s="51">
        <f t="shared" si="440"/>
        <v>0</v>
      </c>
      <c r="Z3679" s="51">
        <f t="shared" si="441"/>
        <v>0</v>
      </c>
      <c r="AA3679" s="51">
        <f t="shared" si="442"/>
        <v>0</v>
      </c>
      <c r="AB3679" s="51">
        <f t="shared" si="443"/>
        <v>0</v>
      </c>
      <c r="AC3679" s="52">
        <f t="shared" si="444"/>
        <v>691.7</v>
      </c>
      <c r="AD3679" s="53">
        <f>(ROUND(AC3679-AC3668,1)/AC3668)</f>
        <v>0.12489835745649699</v>
      </c>
      <c r="AE3679" s="44"/>
      <c r="AF3679" s="45"/>
    </row>
    <row r="3680" spans="1:32" x14ac:dyDescent="0.25">
      <c r="A3680" s="46"/>
      <c r="B3680" s="207"/>
      <c r="C3680" s="48" t="s">
        <v>16</v>
      </c>
      <c r="D3680" s="49">
        <v>122</v>
      </c>
      <c r="E3680" s="49">
        <v>0</v>
      </c>
      <c r="F3680" s="49">
        <v>0</v>
      </c>
      <c r="G3680" s="49">
        <v>0</v>
      </c>
      <c r="H3680" s="49">
        <v>0</v>
      </c>
      <c r="I3680" s="50">
        <v>65</v>
      </c>
      <c r="J3680" s="50">
        <v>65</v>
      </c>
      <c r="K3680" s="50">
        <v>0</v>
      </c>
      <c r="L3680" s="50">
        <v>95</v>
      </c>
      <c r="M3680" s="50">
        <v>0</v>
      </c>
      <c r="N3680" s="51">
        <f>D3680*$D$15</f>
        <v>164.70000000000002</v>
      </c>
      <c r="O3680" s="51">
        <f>E3680*$E$15</f>
        <v>0</v>
      </c>
      <c r="P3680" s="51">
        <f>F3680*$F$15</f>
        <v>0</v>
      </c>
      <c r="Q3680" s="51">
        <f>G3680*$G$15</f>
        <v>0</v>
      </c>
      <c r="R3680" s="51">
        <f>H3680*$H$15</f>
        <v>0</v>
      </c>
      <c r="S3680" s="51">
        <f>(N3680/100)*(I3680*$I$15)+(N3680/100)*(J3680*$J$15)+(N3680/100)*(L3680*$L$15)</f>
        <v>527.04000000000008</v>
      </c>
      <c r="T3680" s="51">
        <f>(O3680/100)*(K3680*$K$15)</f>
        <v>0</v>
      </c>
      <c r="U3680" s="51">
        <f>(P3680/100)*(K3680*$K$15)+(P3680/100)*(L3680*$L$15)</f>
        <v>0</v>
      </c>
      <c r="V3680" s="51">
        <f>(Q3680/100)*(L3680*$L$15)</f>
        <v>0</v>
      </c>
      <c r="W3680" s="51">
        <f>(R3680/100)*(K3680*$K$15)+(R3680/100)*(L3680*$L$15)</f>
        <v>0</v>
      </c>
      <c r="X3680" s="51">
        <f t="shared" si="439"/>
        <v>691.74000000000012</v>
      </c>
      <c r="Y3680" s="51">
        <f t="shared" si="440"/>
        <v>0</v>
      </c>
      <c r="Z3680" s="51">
        <f t="shared" si="441"/>
        <v>0</v>
      </c>
      <c r="AA3680" s="51">
        <f t="shared" si="442"/>
        <v>0</v>
      </c>
      <c r="AB3680" s="51">
        <f t="shared" si="443"/>
        <v>0</v>
      </c>
      <c r="AC3680" s="52">
        <f t="shared" si="444"/>
        <v>691.7</v>
      </c>
      <c r="AD3680" s="53">
        <f>(ROUND(AC3680-AC3668,1)/AC3668)</f>
        <v>0.12489835745649699</v>
      </c>
      <c r="AE3680" s="44"/>
      <c r="AF3680" s="45"/>
    </row>
    <row r="3681" spans="1:32" x14ac:dyDescent="0.25">
      <c r="A3681" s="46"/>
      <c r="B3681" s="207"/>
      <c r="C3681" s="48" t="s">
        <v>17</v>
      </c>
      <c r="D3681" s="49">
        <v>122</v>
      </c>
      <c r="E3681" s="49">
        <v>0</v>
      </c>
      <c r="F3681" s="49">
        <v>0</v>
      </c>
      <c r="G3681" s="49">
        <v>0</v>
      </c>
      <c r="H3681" s="49">
        <v>0</v>
      </c>
      <c r="I3681" s="50">
        <v>65</v>
      </c>
      <c r="J3681" s="50">
        <v>110</v>
      </c>
      <c r="K3681" s="50">
        <v>0</v>
      </c>
      <c r="L3681" s="50">
        <v>0</v>
      </c>
      <c r="M3681" s="50">
        <v>0</v>
      </c>
      <c r="N3681" s="51">
        <f>D3681*$D$16</f>
        <v>164.70000000000002</v>
      </c>
      <c r="O3681" s="51">
        <f>E3681*$E$16</f>
        <v>0</v>
      </c>
      <c r="P3681" s="51">
        <f>F3681*$F$16</f>
        <v>0</v>
      </c>
      <c r="Q3681" s="51">
        <f>G3681*$G$16</f>
        <v>0</v>
      </c>
      <c r="R3681" s="51">
        <f>H3681*$H$16</f>
        <v>0</v>
      </c>
      <c r="S3681" s="51">
        <f>(N3681/100)*(I3681*$I$16)+(N3681/100)*(J3681*$J$16)</f>
        <v>559.98000000000013</v>
      </c>
      <c r="T3681" s="51">
        <f>(O3681/100)*(K3681*$K$16)</f>
        <v>0</v>
      </c>
      <c r="U3681" s="51">
        <f>(P3681/100)*(K3681*$K$16)+(P3681/100)*(L3681*$L$16)</f>
        <v>0</v>
      </c>
      <c r="V3681" s="51">
        <f>(Q3681/100)*(L3681*$L$16)</f>
        <v>0</v>
      </c>
      <c r="W3681" s="51">
        <f>(R3681/100)*(K3681*$K$16)+(R3681/100)*(L3681*$L$16)</f>
        <v>0</v>
      </c>
      <c r="X3681" s="51">
        <f t="shared" ref="X3681:X3682" si="445">N3681+S3681</f>
        <v>724.68000000000018</v>
      </c>
      <c r="Y3681" s="51">
        <f t="shared" ref="Y3681:Y3682" si="446">O3681+T3681</f>
        <v>0</v>
      </c>
      <c r="Z3681" s="51">
        <f t="shared" ref="Z3681:Z3682" si="447">P3681+U3681</f>
        <v>0</v>
      </c>
      <c r="AA3681" s="51">
        <f t="shared" ref="AA3681:AA3682" si="448">Q3681+V3681</f>
        <v>0</v>
      </c>
      <c r="AB3681" s="51">
        <f t="shared" ref="AB3681:AB3682" si="449">R3681+W3681</f>
        <v>0</v>
      </c>
      <c r="AC3681" s="52">
        <f t="shared" si="444"/>
        <v>724.7</v>
      </c>
      <c r="AD3681" s="53">
        <f>(ROUND(AC3681-AC3668,1)/AC3668)</f>
        <v>0.17856562042608554</v>
      </c>
      <c r="AE3681" s="44"/>
      <c r="AF3681" s="45"/>
    </row>
    <row r="3682" spans="1:32" x14ac:dyDescent="0.25">
      <c r="A3682" s="46"/>
      <c r="B3682" s="207"/>
      <c r="C3682" s="48" t="s">
        <v>18</v>
      </c>
      <c r="D3682" s="49">
        <v>122</v>
      </c>
      <c r="E3682" s="49">
        <v>0</v>
      </c>
      <c r="F3682" s="49">
        <v>0</v>
      </c>
      <c r="G3682" s="49">
        <v>0</v>
      </c>
      <c r="H3682" s="49">
        <v>0</v>
      </c>
      <c r="I3682" s="50">
        <v>110</v>
      </c>
      <c r="J3682" s="50">
        <v>65</v>
      </c>
      <c r="K3682" s="50">
        <v>0</v>
      </c>
      <c r="L3682" s="50">
        <v>0</v>
      </c>
      <c r="M3682" s="50">
        <v>0</v>
      </c>
      <c r="N3682" s="51">
        <f>D3682*$D$17</f>
        <v>164.70000000000002</v>
      </c>
      <c r="O3682" s="51">
        <f>E3682*$E$17</f>
        <v>0</v>
      </c>
      <c r="P3682" s="51">
        <f>F3682*$F$17</f>
        <v>0</v>
      </c>
      <c r="Q3682" s="51">
        <f>G3682*$G$17</f>
        <v>0</v>
      </c>
      <c r="R3682" s="51">
        <f>H3682*$H$17</f>
        <v>0</v>
      </c>
      <c r="S3682" s="51">
        <f>(N3682/100)*(I3682*$I$17)+(N3682/100)*(J3682*$J$17)</f>
        <v>559.98000000000013</v>
      </c>
      <c r="T3682" s="51">
        <f>(O3682/100)*(K3682*$K$17)</f>
        <v>0</v>
      </c>
      <c r="U3682" s="51">
        <f>(P3682/100)*(K3682*$K$17)+(P3682/100)*(L3682*$L$17)</f>
        <v>0</v>
      </c>
      <c r="V3682" s="51">
        <f>(Q3682/100)*(L3682*$L$17)</f>
        <v>0</v>
      </c>
      <c r="W3682" s="51">
        <f>(R3682/100)*(K3682*$K$17)+(R3682/100)*(L3682*$L$17)</f>
        <v>0</v>
      </c>
      <c r="X3682" s="51">
        <f t="shared" si="445"/>
        <v>724.68000000000018</v>
      </c>
      <c r="Y3682" s="51">
        <f t="shared" si="446"/>
        <v>0</v>
      </c>
      <c r="Z3682" s="51">
        <f t="shared" si="447"/>
        <v>0</v>
      </c>
      <c r="AA3682" s="51">
        <f t="shared" si="448"/>
        <v>0</v>
      </c>
      <c r="AB3682" s="51">
        <f t="shared" si="449"/>
        <v>0</v>
      </c>
      <c r="AC3682" s="52">
        <f t="shared" si="444"/>
        <v>724.7</v>
      </c>
      <c r="AD3682" s="53">
        <f>(ROUND(AC3682-AC3668,1)/AC3668)</f>
        <v>0.17856562042608554</v>
      </c>
      <c r="AE3682" s="44"/>
      <c r="AF3682" s="45"/>
    </row>
    <row r="3683" spans="1:32" x14ac:dyDescent="0.25">
      <c r="A3683" s="62"/>
      <c r="B3683" s="219" t="s">
        <v>302</v>
      </c>
      <c r="C3683" s="219"/>
      <c r="D3683" s="219"/>
      <c r="E3683" s="219"/>
      <c r="F3683" s="219"/>
      <c r="G3683" s="219"/>
      <c r="H3683" s="219"/>
      <c r="I3683" s="219"/>
      <c r="J3683" s="219"/>
      <c r="K3683" s="219"/>
      <c r="L3683" s="219"/>
      <c r="M3683" s="219"/>
      <c r="N3683" s="219"/>
      <c r="O3683" s="219"/>
      <c r="P3683" s="219"/>
      <c r="Q3683" s="219"/>
      <c r="R3683" s="219"/>
      <c r="S3683" s="219"/>
      <c r="T3683" s="219"/>
      <c r="U3683" s="219"/>
      <c r="V3683" s="219"/>
      <c r="W3683" s="219"/>
      <c r="X3683" s="219"/>
      <c r="Y3683" s="219"/>
      <c r="Z3683" s="219"/>
      <c r="AA3683" s="219"/>
      <c r="AB3683" s="219"/>
      <c r="AC3683" s="12">
        <v>600</v>
      </c>
      <c r="AD3683" s="12"/>
      <c r="AE3683" s="44"/>
      <c r="AF3683" s="45"/>
    </row>
    <row r="3684" spans="1:32" x14ac:dyDescent="0.25">
      <c r="A3684" s="54" t="s">
        <v>19</v>
      </c>
      <c r="B3684" s="47" t="s">
        <v>303</v>
      </c>
      <c r="C3684" s="48" t="s">
        <v>4</v>
      </c>
      <c r="D3684" s="49">
        <v>112</v>
      </c>
      <c r="E3684" s="49">
        <v>0</v>
      </c>
      <c r="F3684" s="49">
        <v>0</v>
      </c>
      <c r="G3684" s="49">
        <v>0</v>
      </c>
      <c r="H3684" s="49">
        <v>0</v>
      </c>
      <c r="I3684" s="50">
        <v>30</v>
      </c>
      <c r="J3684" s="50">
        <v>55</v>
      </c>
      <c r="K3684" s="50">
        <v>0</v>
      </c>
      <c r="L3684" s="50">
        <v>0</v>
      </c>
      <c r="M3684" s="50">
        <v>0</v>
      </c>
      <c r="N3684" s="51">
        <f>D3684*$D$3</f>
        <v>156.79999999999998</v>
      </c>
      <c r="O3684" s="51">
        <f>E3684*$E$3</f>
        <v>0</v>
      </c>
      <c r="P3684" s="51">
        <f>F3684*$F$3</f>
        <v>0</v>
      </c>
      <c r="Q3684" s="51">
        <f>G3684*$G$3</f>
        <v>0</v>
      </c>
      <c r="R3684" s="51">
        <f>H3684*$H$3</f>
        <v>0</v>
      </c>
      <c r="S3684" s="51">
        <f>(N3684/100)*(I3684*$I$3)+(N3684/100)*(J3684*$J$3)</f>
        <v>266.55999999999995</v>
      </c>
      <c r="T3684" s="51">
        <f>(O3684/100)*(K3684*$K$3)</f>
        <v>0</v>
      </c>
      <c r="U3684" s="51">
        <f>(P3684/100)*(K3684*$K$3)+(P3684/100)*(L3684*$L$3)</f>
        <v>0</v>
      </c>
      <c r="V3684" s="51">
        <f>(Q3684/100)*(L3684*$L$3)</f>
        <v>0</v>
      </c>
      <c r="W3684" s="51">
        <f>(R3684/100)*(K3684*$K$3)+(R3684/100)*(L3684*$L$3)</f>
        <v>0</v>
      </c>
      <c r="X3684" s="51">
        <f t="shared" ref="X3684:X3747" si="450">N3684+S3684</f>
        <v>423.3599999999999</v>
      </c>
      <c r="Y3684" s="51">
        <f t="shared" ref="Y3684:Y3747" si="451">O3684+T3684</f>
        <v>0</v>
      </c>
      <c r="Z3684" s="51">
        <f t="shared" ref="Z3684:Z3747" si="452">P3684+U3684</f>
        <v>0</v>
      </c>
      <c r="AA3684" s="51">
        <f t="shared" ref="AA3684:AA3747" si="453">Q3684+V3684</f>
        <v>0</v>
      </c>
      <c r="AB3684" s="51">
        <f t="shared" ref="AB3684:AB3747" si="454">R3684+W3684</f>
        <v>0</v>
      </c>
      <c r="AC3684" s="52">
        <f t="shared" ref="AC3684:AC3747" si="455">ROUND(X3684+Y3684+Z3684+AA3684+AB3684,1)</f>
        <v>423.4</v>
      </c>
      <c r="AD3684" s="53">
        <v>0</v>
      </c>
      <c r="AE3684" s="44"/>
      <c r="AF3684" s="45"/>
    </row>
    <row r="3685" spans="1:32" x14ac:dyDescent="0.25">
      <c r="A3685" s="46" t="s">
        <v>29</v>
      </c>
      <c r="B3685" s="47">
        <v>14</v>
      </c>
      <c r="C3685" s="48" t="s">
        <v>5</v>
      </c>
      <c r="D3685" s="49">
        <v>112</v>
      </c>
      <c r="E3685" s="49">
        <v>0</v>
      </c>
      <c r="F3685" s="49">
        <v>0</v>
      </c>
      <c r="G3685" s="49">
        <v>0</v>
      </c>
      <c r="H3685" s="49">
        <v>0</v>
      </c>
      <c r="I3685" s="50">
        <v>45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151.20000000000002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347.76000000000005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50"/>
        <v>498.96000000000004</v>
      </c>
      <c r="Y3685" s="51">
        <f t="shared" si="451"/>
        <v>0</v>
      </c>
      <c r="Z3685" s="51">
        <f t="shared" si="452"/>
        <v>0</v>
      </c>
      <c r="AA3685" s="51">
        <f t="shared" si="453"/>
        <v>0</v>
      </c>
      <c r="AB3685" s="51">
        <f t="shared" si="454"/>
        <v>0</v>
      </c>
      <c r="AC3685" s="52">
        <f t="shared" si="455"/>
        <v>499</v>
      </c>
      <c r="AD3685" s="53">
        <f>(ROUND(AC3685-AC3684,1)/AC3684)</f>
        <v>0.17855455833726971</v>
      </c>
      <c r="AE3685" s="44"/>
      <c r="AF3685" s="45"/>
    </row>
    <row r="3686" spans="1:32" x14ac:dyDescent="0.25">
      <c r="A3686" s="46" t="s">
        <v>30</v>
      </c>
      <c r="B3686" s="47">
        <v>20</v>
      </c>
      <c r="C3686" s="48" t="s">
        <v>6</v>
      </c>
      <c r="D3686" s="49">
        <v>112</v>
      </c>
      <c r="E3686" s="49">
        <v>0</v>
      </c>
      <c r="F3686" s="49">
        <v>0</v>
      </c>
      <c r="G3686" s="49">
        <v>0</v>
      </c>
      <c r="H3686" s="49">
        <v>0</v>
      </c>
      <c r="I3686" s="50">
        <v>30</v>
      </c>
      <c r="J3686" s="50">
        <v>55</v>
      </c>
      <c r="K3686" s="50">
        <v>0</v>
      </c>
      <c r="L3686" s="50">
        <v>0</v>
      </c>
      <c r="M3686" s="50">
        <v>0</v>
      </c>
      <c r="N3686" s="51">
        <f>D3686*$D$5</f>
        <v>156.79999999999998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266.55999999999995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50"/>
        <v>423.3599999999999</v>
      </c>
      <c r="Y3686" s="51">
        <f t="shared" si="451"/>
        <v>0</v>
      </c>
      <c r="Z3686" s="51">
        <f t="shared" si="452"/>
        <v>0</v>
      </c>
      <c r="AA3686" s="51">
        <f t="shared" si="453"/>
        <v>0</v>
      </c>
      <c r="AB3686" s="51">
        <f t="shared" si="454"/>
        <v>0</v>
      </c>
      <c r="AC3686" s="52">
        <f t="shared" si="455"/>
        <v>423.4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47">
        <v>0</v>
      </c>
      <c r="C3687" s="48" t="s">
        <v>7</v>
      </c>
      <c r="D3687" s="49">
        <v>112</v>
      </c>
      <c r="E3687" s="49">
        <v>0</v>
      </c>
      <c r="F3687" s="49">
        <v>0</v>
      </c>
      <c r="G3687" s="49">
        <v>0</v>
      </c>
      <c r="H3687" s="49">
        <v>0</v>
      </c>
      <c r="I3687" s="50">
        <v>30</v>
      </c>
      <c r="J3687" s="50">
        <v>55</v>
      </c>
      <c r="K3687" s="50">
        <v>0</v>
      </c>
      <c r="L3687" s="50">
        <v>0</v>
      </c>
      <c r="M3687" s="50">
        <v>0</v>
      </c>
      <c r="N3687" s="51">
        <f>D3687*$D$6</f>
        <v>156.79999999999998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266.55999999999995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50"/>
        <v>423.3599999999999</v>
      </c>
      <c r="Y3687" s="51">
        <f t="shared" si="451"/>
        <v>0</v>
      </c>
      <c r="Z3687" s="51">
        <f t="shared" si="452"/>
        <v>0</v>
      </c>
      <c r="AA3687" s="51">
        <f t="shared" si="453"/>
        <v>0</v>
      </c>
      <c r="AB3687" s="51">
        <f t="shared" si="454"/>
        <v>0</v>
      </c>
      <c r="AC3687" s="52">
        <f t="shared" si="455"/>
        <v>423.4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47">
        <v>0</v>
      </c>
      <c r="C3688" s="48" t="s">
        <v>8</v>
      </c>
      <c r="D3688" s="49">
        <v>112</v>
      </c>
      <c r="E3688" s="49">
        <v>0</v>
      </c>
      <c r="F3688" s="49">
        <v>0</v>
      </c>
      <c r="G3688" s="49">
        <v>0</v>
      </c>
      <c r="H3688" s="49">
        <v>0</v>
      </c>
      <c r="I3688" s="50">
        <v>30</v>
      </c>
      <c r="J3688" s="50">
        <v>55</v>
      </c>
      <c r="K3688" s="50">
        <v>0</v>
      </c>
      <c r="L3688" s="50">
        <v>0</v>
      </c>
      <c r="M3688" s="50">
        <v>0</v>
      </c>
      <c r="N3688" s="51">
        <f>D3688*$D$7</f>
        <v>156.79999999999998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266.55999999999995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50"/>
        <v>423.3599999999999</v>
      </c>
      <c r="Y3688" s="51">
        <f t="shared" si="451"/>
        <v>0</v>
      </c>
      <c r="Z3688" s="51">
        <f t="shared" si="452"/>
        <v>0</v>
      </c>
      <c r="AA3688" s="51">
        <f t="shared" si="453"/>
        <v>0</v>
      </c>
      <c r="AB3688" s="51">
        <f t="shared" si="454"/>
        <v>0</v>
      </c>
      <c r="AC3688" s="52">
        <f t="shared" si="455"/>
        <v>423.4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47"/>
      <c r="C3689" s="48" t="s">
        <v>9</v>
      </c>
      <c r="D3689" s="49">
        <v>112</v>
      </c>
      <c r="E3689" s="49">
        <v>0</v>
      </c>
      <c r="F3689" s="49">
        <v>0</v>
      </c>
      <c r="G3689" s="49">
        <v>0</v>
      </c>
      <c r="H3689" s="49">
        <v>0</v>
      </c>
      <c r="I3689" s="50">
        <v>30</v>
      </c>
      <c r="J3689" s="50">
        <v>55</v>
      </c>
      <c r="K3689" s="50">
        <v>0</v>
      </c>
      <c r="L3689" s="50">
        <v>0</v>
      </c>
      <c r="M3689" s="50">
        <v>0</v>
      </c>
      <c r="N3689" s="51">
        <f>D3689*$D$8</f>
        <v>156.79999999999998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266.55999999999995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50"/>
        <v>423.3599999999999</v>
      </c>
      <c r="Y3689" s="51">
        <f t="shared" si="451"/>
        <v>0</v>
      </c>
      <c r="Z3689" s="51">
        <f t="shared" si="452"/>
        <v>0</v>
      </c>
      <c r="AA3689" s="51">
        <f t="shared" si="453"/>
        <v>0</v>
      </c>
      <c r="AB3689" s="51">
        <f t="shared" si="454"/>
        <v>0</v>
      </c>
      <c r="AC3689" s="52">
        <f t="shared" si="455"/>
        <v>423.4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47"/>
      <c r="C3690" s="48" t="s">
        <v>10</v>
      </c>
      <c r="D3690" s="49">
        <v>56</v>
      </c>
      <c r="E3690" s="49">
        <v>125</v>
      </c>
      <c r="F3690" s="49">
        <v>0</v>
      </c>
      <c r="G3690" s="49">
        <v>0</v>
      </c>
      <c r="H3690" s="49">
        <v>0</v>
      </c>
      <c r="I3690" s="50">
        <v>30</v>
      </c>
      <c r="J3690" s="50">
        <v>55</v>
      </c>
      <c r="K3690" s="50">
        <v>90</v>
      </c>
      <c r="L3690" s="50">
        <v>0</v>
      </c>
      <c r="M3690" s="50">
        <v>0</v>
      </c>
      <c r="N3690" s="51">
        <f>D3690*$D$9</f>
        <v>75.600000000000009</v>
      </c>
      <c r="O3690" s="51">
        <f>E3690*$E$9</f>
        <v>168.75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64.260000000000005</v>
      </c>
      <c r="T3690" s="51">
        <f>(O3690/100)*(K3690*$K$9)</f>
        <v>212.62499999999997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50"/>
        <v>139.86000000000001</v>
      </c>
      <c r="Y3690" s="51">
        <f t="shared" si="451"/>
        <v>381.375</v>
      </c>
      <c r="Z3690" s="51">
        <f t="shared" si="452"/>
        <v>0</v>
      </c>
      <c r="AA3690" s="51">
        <f t="shared" si="453"/>
        <v>0</v>
      </c>
      <c r="AB3690" s="51">
        <f t="shared" si="454"/>
        <v>0</v>
      </c>
      <c r="AC3690" s="52">
        <f t="shared" si="455"/>
        <v>521.20000000000005</v>
      </c>
      <c r="AD3690" s="53">
        <f>(ROUND(AC3690-AC3684,1)/AC3684)</f>
        <v>0.23098724610297591</v>
      </c>
      <c r="AE3690" s="44"/>
      <c r="AF3690" s="45"/>
    </row>
    <row r="3691" spans="1:32" x14ac:dyDescent="0.25">
      <c r="A3691" s="46" t="s">
        <v>35</v>
      </c>
      <c r="B3691" s="47"/>
      <c r="C3691" s="48" t="s">
        <v>11</v>
      </c>
      <c r="D3691" s="49">
        <v>56</v>
      </c>
      <c r="E3691" s="49">
        <v>0</v>
      </c>
      <c r="F3691" s="49">
        <v>125</v>
      </c>
      <c r="G3691" s="49">
        <v>0</v>
      </c>
      <c r="H3691" s="49">
        <v>0</v>
      </c>
      <c r="I3691" s="50">
        <v>30</v>
      </c>
      <c r="J3691" s="50">
        <v>55</v>
      </c>
      <c r="K3691" s="50">
        <v>45</v>
      </c>
      <c r="L3691" s="50">
        <v>45</v>
      </c>
      <c r="M3691" s="50">
        <v>0</v>
      </c>
      <c r="N3691" s="51">
        <f>D3691*$D$10</f>
        <v>75.600000000000009</v>
      </c>
      <c r="O3691" s="51">
        <f>E3691*$E$10</f>
        <v>0</v>
      </c>
      <c r="P3691" s="51">
        <f>F3691*$F$10</f>
        <v>168.75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64.260000000000005</v>
      </c>
      <c r="T3691" s="51">
        <f>(O3691/100)*(K3691*$J$10)</f>
        <v>0</v>
      </c>
      <c r="U3691" s="51">
        <f>(P3691/100)*(K3691*$K$10)+(P3691/100)*(L3691*$L$10)</f>
        <v>212.62499999999997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50"/>
        <v>139.86000000000001</v>
      </c>
      <c r="Y3691" s="51">
        <f t="shared" si="451"/>
        <v>0</v>
      </c>
      <c r="Z3691" s="51">
        <f t="shared" si="452"/>
        <v>381.375</v>
      </c>
      <c r="AA3691" s="51">
        <f t="shared" si="453"/>
        <v>0</v>
      </c>
      <c r="AB3691" s="51">
        <f t="shared" si="454"/>
        <v>0</v>
      </c>
      <c r="AC3691" s="52">
        <f t="shared" si="455"/>
        <v>521.20000000000005</v>
      </c>
      <c r="AD3691" s="53">
        <f>(ROUND(AC3691-AC3684,1)/AC3684)</f>
        <v>0.23098724610297591</v>
      </c>
      <c r="AE3691" s="44"/>
      <c r="AF3691" s="45"/>
    </row>
    <row r="3692" spans="1:32" x14ac:dyDescent="0.25">
      <c r="A3692" s="46" t="s">
        <v>36</v>
      </c>
      <c r="B3692" s="47"/>
      <c r="C3692" s="48" t="s">
        <v>12</v>
      </c>
      <c r="D3692" s="49">
        <v>56</v>
      </c>
      <c r="E3692" s="49">
        <v>0</v>
      </c>
      <c r="F3692" s="49">
        <v>0</v>
      </c>
      <c r="G3692" s="49">
        <v>125</v>
      </c>
      <c r="H3692" s="49">
        <v>0</v>
      </c>
      <c r="I3692" s="50">
        <v>30</v>
      </c>
      <c r="J3692" s="50">
        <v>55</v>
      </c>
      <c r="K3692" s="50">
        <v>0</v>
      </c>
      <c r="L3692" s="50">
        <v>90</v>
      </c>
      <c r="M3692" s="50">
        <v>0</v>
      </c>
      <c r="N3692" s="51">
        <f>D3692*$D$11</f>
        <v>75.600000000000009</v>
      </c>
      <c r="O3692" s="51">
        <f>E3692*$E$11</f>
        <v>0</v>
      </c>
      <c r="P3692" s="51">
        <f>F3692*$F$11</f>
        <v>0</v>
      </c>
      <c r="Q3692" s="51">
        <f>G3692*$G$11</f>
        <v>168.75</v>
      </c>
      <c r="R3692" s="51">
        <f>H3692*$H$11</f>
        <v>0</v>
      </c>
      <c r="S3692" s="51">
        <f>(N3692/100)*(I3692*$I$11)+(N3692/100)*(J3692*$J$11)</f>
        <v>64.260000000000005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212.62499999999997</v>
      </c>
      <c r="W3692" s="51">
        <f>(R3692/100)*(K3692*$K$11)+(R3692/100)*(L3692*$L$11)</f>
        <v>0</v>
      </c>
      <c r="X3692" s="51">
        <f t="shared" si="450"/>
        <v>139.86000000000001</v>
      </c>
      <c r="Y3692" s="51">
        <f t="shared" si="451"/>
        <v>0</v>
      </c>
      <c r="Z3692" s="51">
        <f t="shared" si="452"/>
        <v>0</v>
      </c>
      <c r="AA3692" s="51">
        <f t="shared" si="453"/>
        <v>381.375</v>
      </c>
      <c r="AB3692" s="51">
        <f t="shared" si="454"/>
        <v>0</v>
      </c>
      <c r="AC3692" s="52">
        <f t="shared" si="455"/>
        <v>521.20000000000005</v>
      </c>
      <c r="AD3692" s="53">
        <f>(ROUND(AC3692-AC3684,1)/AC3684)</f>
        <v>0.23098724610297591</v>
      </c>
      <c r="AE3692" s="44"/>
      <c r="AF3692" s="45"/>
    </row>
    <row r="3693" spans="1:32" x14ac:dyDescent="0.25">
      <c r="A3693" s="46" t="s">
        <v>37</v>
      </c>
      <c r="B3693" s="47"/>
      <c r="C3693" s="48" t="s">
        <v>13</v>
      </c>
      <c r="D3693" s="49">
        <v>56</v>
      </c>
      <c r="E3693" s="49">
        <v>0</v>
      </c>
      <c r="F3693" s="49">
        <v>0</v>
      </c>
      <c r="G3693" s="49">
        <v>0</v>
      </c>
      <c r="H3693" s="49">
        <v>125</v>
      </c>
      <c r="I3693" s="50">
        <v>30</v>
      </c>
      <c r="J3693" s="50">
        <v>55</v>
      </c>
      <c r="K3693" s="50">
        <v>45</v>
      </c>
      <c r="L3693" s="50">
        <v>45</v>
      </c>
      <c r="M3693" s="50">
        <v>0</v>
      </c>
      <c r="N3693" s="51">
        <f>D3693*$D$12</f>
        <v>75.600000000000009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168.75</v>
      </c>
      <c r="S3693" s="51">
        <f>(N3693/100)*(I3693*$I$12)+(N3693/100)*(J3693*$J$12)</f>
        <v>64.260000000000005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212.62499999999997</v>
      </c>
      <c r="X3693" s="51">
        <f t="shared" si="450"/>
        <v>139.86000000000001</v>
      </c>
      <c r="Y3693" s="51">
        <f t="shared" si="451"/>
        <v>0</v>
      </c>
      <c r="Z3693" s="51">
        <f t="shared" si="452"/>
        <v>0</v>
      </c>
      <c r="AA3693" s="51">
        <f t="shared" si="453"/>
        <v>0</v>
      </c>
      <c r="AB3693" s="51">
        <f t="shared" si="454"/>
        <v>381.375</v>
      </c>
      <c r="AC3693" s="52">
        <f t="shared" si="455"/>
        <v>521.20000000000005</v>
      </c>
      <c r="AD3693" s="53">
        <f>(ROUND(AC3693-AC3684,1)/AC3684)</f>
        <v>0.23098724610297591</v>
      </c>
      <c r="AE3693" s="44"/>
      <c r="AF3693" s="45"/>
    </row>
    <row r="3694" spans="1:32" x14ac:dyDescent="0.25">
      <c r="A3694" s="46" t="s">
        <v>38</v>
      </c>
      <c r="B3694" s="47"/>
      <c r="C3694" s="48" t="s">
        <v>14</v>
      </c>
      <c r="D3694" s="49">
        <v>112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102</v>
      </c>
      <c r="N3694" s="51">
        <f>D3694*$D$13</f>
        <v>151.20000000000002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308.44800000000004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50"/>
        <v>459.64800000000002</v>
      </c>
      <c r="Y3694" s="51">
        <f t="shared" si="451"/>
        <v>0</v>
      </c>
      <c r="Z3694" s="51">
        <f t="shared" si="452"/>
        <v>0</v>
      </c>
      <c r="AA3694" s="51">
        <f t="shared" si="453"/>
        <v>0</v>
      </c>
      <c r="AB3694" s="51">
        <f t="shared" si="454"/>
        <v>0</v>
      </c>
      <c r="AC3694" s="52">
        <f t="shared" si="455"/>
        <v>459.6</v>
      </c>
      <c r="AD3694" s="53">
        <f>(ROUND(AC3694-AC3684,1)/AC3684)</f>
        <v>8.5498346717052448E-2</v>
      </c>
      <c r="AE3694" s="44"/>
      <c r="AF3694" s="45"/>
    </row>
    <row r="3695" spans="1:32" x14ac:dyDescent="0.25">
      <c r="A3695" s="46" t="s">
        <v>39</v>
      </c>
      <c r="B3695" s="47"/>
      <c r="C3695" s="48" t="s">
        <v>15</v>
      </c>
      <c r="D3695" s="49">
        <v>112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55</v>
      </c>
      <c r="K3695" s="50">
        <v>72</v>
      </c>
      <c r="L3695" s="50">
        <v>0</v>
      </c>
      <c r="M3695" s="50">
        <v>0</v>
      </c>
      <c r="N3695" s="51">
        <f>D3695*$D$14</f>
        <v>151.20000000000002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346.24800000000005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50"/>
        <v>497.44800000000009</v>
      </c>
      <c r="Y3695" s="51">
        <f t="shared" si="451"/>
        <v>0</v>
      </c>
      <c r="Z3695" s="51">
        <f t="shared" si="452"/>
        <v>0</v>
      </c>
      <c r="AA3695" s="51">
        <f t="shared" si="453"/>
        <v>0</v>
      </c>
      <c r="AB3695" s="51">
        <f t="shared" si="454"/>
        <v>0</v>
      </c>
      <c r="AC3695" s="52">
        <f t="shared" si="455"/>
        <v>497.4</v>
      </c>
      <c r="AD3695" s="53">
        <f>(ROUND(AC3695-AC3684,1)/AC3684)</f>
        <v>0.17477562588568729</v>
      </c>
      <c r="AE3695" s="35"/>
      <c r="AF3695" s="45"/>
    </row>
    <row r="3696" spans="1:32" x14ac:dyDescent="0.25">
      <c r="A3696" s="46"/>
      <c r="B3696" s="47"/>
      <c r="C3696" s="48" t="s">
        <v>16</v>
      </c>
      <c r="D3696" s="49">
        <v>112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55</v>
      </c>
      <c r="K3696" s="50">
        <v>0</v>
      </c>
      <c r="L3696" s="50">
        <v>72</v>
      </c>
      <c r="M3696" s="50">
        <v>0</v>
      </c>
      <c r="N3696" s="51">
        <f>D3696*$D$15</f>
        <v>151.20000000000002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346.24800000000005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50"/>
        <v>497.44800000000009</v>
      </c>
      <c r="Y3696" s="51">
        <f t="shared" si="451"/>
        <v>0</v>
      </c>
      <c r="Z3696" s="51">
        <f t="shared" si="452"/>
        <v>0</v>
      </c>
      <c r="AA3696" s="51">
        <f t="shared" si="453"/>
        <v>0</v>
      </c>
      <c r="AB3696" s="51">
        <f t="shared" si="454"/>
        <v>0</v>
      </c>
      <c r="AC3696" s="52">
        <f t="shared" si="455"/>
        <v>497.4</v>
      </c>
      <c r="AD3696" s="53">
        <f>(ROUND(AC3696-AC3684,1)/AC3684)</f>
        <v>0.17477562588568729</v>
      </c>
      <c r="AE3696" s="44"/>
      <c r="AF3696" s="45"/>
    </row>
    <row r="3697" spans="1:32" x14ac:dyDescent="0.25">
      <c r="A3697" s="46"/>
      <c r="B3697" s="47"/>
      <c r="C3697" s="48" t="s">
        <v>17</v>
      </c>
      <c r="D3697" s="49">
        <v>112</v>
      </c>
      <c r="E3697" s="49">
        <v>0</v>
      </c>
      <c r="F3697" s="49">
        <v>0</v>
      </c>
      <c r="G3697" s="49">
        <v>0</v>
      </c>
      <c r="H3697" s="49">
        <v>0</v>
      </c>
      <c r="I3697" s="50">
        <v>30</v>
      </c>
      <c r="J3697" s="50">
        <v>85</v>
      </c>
      <c r="K3697" s="50">
        <v>0</v>
      </c>
      <c r="L3697" s="50">
        <v>0</v>
      </c>
      <c r="M3697" s="50">
        <v>0</v>
      </c>
      <c r="N3697" s="51">
        <f>D3697*$D$16</f>
        <v>151.20000000000002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366.66000000000008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50"/>
        <v>517.86000000000013</v>
      </c>
      <c r="Y3697" s="51">
        <f t="shared" si="451"/>
        <v>0</v>
      </c>
      <c r="Z3697" s="51">
        <f t="shared" si="452"/>
        <v>0</v>
      </c>
      <c r="AA3697" s="51">
        <f t="shared" si="453"/>
        <v>0</v>
      </c>
      <c r="AB3697" s="51">
        <f t="shared" si="454"/>
        <v>0</v>
      </c>
      <c r="AC3697" s="52">
        <f t="shared" si="455"/>
        <v>517.9</v>
      </c>
      <c r="AD3697" s="53">
        <f>(ROUND(AC3697-AC3684,1)/AC3684)</f>
        <v>0.22319319792158715</v>
      </c>
      <c r="AE3697" s="44"/>
      <c r="AF3697" s="45"/>
    </row>
    <row r="3698" spans="1:32" x14ac:dyDescent="0.25">
      <c r="A3698" s="46"/>
      <c r="B3698" s="47"/>
      <c r="C3698" s="48" t="s">
        <v>18</v>
      </c>
      <c r="D3698" s="49">
        <v>112</v>
      </c>
      <c r="E3698" s="49">
        <v>0</v>
      </c>
      <c r="F3698" s="49">
        <v>0</v>
      </c>
      <c r="G3698" s="49">
        <v>0</v>
      </c>
      <c r="H3698" s="49">
        <v>0</v>
      </c>
      <c r="I3698" s="50">
        <v>60</v>
      </c>
      <c r="J3698" s="50">
        <v>55</v>
      </c>
      <c r="K3698" s="50">
        <v>0</v>
      </c>
      <c r="L3698" s="50">
        <v>0</v>
      </c>
      <c r="M3698" s="50">
        <v>0</v>
      </c>
      <c r="N3698" s="51">
        <f>D3698*$D$17</f>
        <v>151.20000000000002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309.96000000000004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50"/>
        <v>461.16000000000008</v>
      </c>
      <c r="Y3698" s="51">
        <f t="shared" si="451"/>
        <v>0</v>
      </c>
      <c r="Z3698" s="51">
        <f t="shared" si="452"/>
        <v>0</v>
      </c>
      <c r="AA3698" s="51">
        <f t="shared" si="453"/>
        <v>0</v>
      </c>
      <c r="AB3698" s="51">
        <f t="shared" si="454"/>
        <v>0</v>
      </c>
      <c r="AC3698" s="52">
        <f t="shared" si="455"/>
        <v>461.2</v>
      </c>
      <c r="AD3698" s="53">
        <f>(ROUND(AC3698-AC3684,1)/AC3684)</f>
        <v>8.9277279168634857E-2</v>
      </c>
      <c r="AE3698" s="44" t="s">
        <v>28</v>
      </c>
      <c r="AF3698" s="45"/>
    </row>
    <row r="3699" spans="1:32" x14ac:dyDescent="0.25">
      <c r="A3699" s="54" t="s">
        <v>19</v>
      </c>
      <c r="B3699" s="55" t="s">
        <v>304</v>
      </c>
      <c r="C3699" s="38" t="s">
        <v>4</v>
      </c>
      <c r="D3699" s="39">
        <v>100</v>
      </c>
      <c r="E3699" s="39">
        <v>0</v>
      </c>
      <c r="F3699" s="39">
        <v>0</v>
      </c>
      <c r="G3699" s="39">
        <v>0</v>
      </c>
      <c r="H3699" s="39">
        <v>0</v>
      </c>
      <c r="I3699" s="40">
        <v>30</v>
      </c>
      <c r="J3699" s="40">
        <v>70</v>
      </c>
      <c r="K3699" s="40">
        <v>0</v>
      </c>
      <c r="L3699" s="40">
        <v>0</v>
      </c>
      <c r="M3699" s="40">
        <v>0</v>
      </c>
      <c r="N3699" s="41">
        <f>D3699*$D$3</f>
        <v>140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280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50"/>
        <v>420</v>
      </c>
      <c r="Y3699" s="41">
        <f t="shared" si="451"/>
        <v>0</v>
      </c>
      <c r="Z3699" s="41">
        <f t="shared" si="452"/>
        <v>0</v>
      </c>
      <c r="AA3699" s="41">
        <f t="shared" si="453"/>
        <v>0</v>
      </c>
      <c r="AB3699" s="41">
        <f t="shared" si="454"/>
        <v>0</v>
      </c>
      <c r="AC3699" s="42">
        <f t="shared" si="455"/>
        <v>420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56">
        <v>8</v>
      </c>
      <c r="C3700" s="48" t="s">
        <v>5</v>
      </c>
      <c r="D3700" s="49">
        <v>100</v>
      </c>
      <c r="E3700" s="49">
        <v>0</v>
      </c>
      <c r="F3700" s="49">
        <v>0</v>
      </c>
      <c r="G3700" s="49">
        <v>0</v>
      </c>
      <c r="H3700" s="49">
        <v>0</v>
      </c>
      <c r="I3700" s="50">
        <v>45</v>
      </c>
      <c r="J3700" s="50">
        <v>88</v>
      </c>
      <c r="K3700" s="50">
        <v>0</v>
      </c>
      <c r="L3700" s="50">
        <v>0</v>
      </c>
      <c r="M3700" s="50">
        <v>0</v>
      </c>
      <c r="N3700" s="51">
        <f>D3700*$D$4</f>
        <v>135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359.1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50"/>
        <v>494.1</v>
      </c>
      <c r="Y3700" s="51">
        <f t="shared" si="451"/>
        <v>0</v>
      </c>
      <c r="Z3700" s="51">
        <f t="shared" si="452"/>
        <v>0</v>
      </c>
      <c r="AA3700" s="51">
        <f t="shared" si="453"/>
        <v>0</v>
      </c>
      <c r="AB3700" s="51">
        <f t="shared" si="454"/>
        <v>0</v>
      </c>
      <c r="AC3700" s="52">
        <f t="shared" si="455"/>
        <v>494.1</v>
      </c>
      <c r="AD3700" s="53">
        <f>(ROUND(AC3700-AC3699,1)/AC3699)</f>
        <v>0.17642857142857141</v>
      </c>
      <c r="AE3700" s="44"/>
      <c r="AF3700" s="45"/>
    </row>
    <row r="3701" spans="1:32" x14ac:dyDescent="0.25">
      <c r="A3701" s="46" t="s">
        <v>30</v>
      </c>
      <c r="B3701" s="56">
        <v>16</v>
      </c>
      <c r="C3701" s="48" t="s">
        <v>6</v>
      </c>
      <c r="D3701" s="49">
        <v>100</v>
      </c>
      <c r="E3701" s="49">
        <v>0</v>
      </c>
      <c r="F3701" s="49">
        <v>0</v>
      </c>
      <c r="G3701" s="49">
        <v>0</v>
      </c>
      <c r="H3701" s="49">
        <v>0</v>
      </c>
      <c r="I3701" s="50">
        <v>30</v>
      </c>
      <c r="J3701" s="50">
        <v>70</v>
      </c>
      <c r="K3701" s="50">
        <v>0</v>
      </c>
      <c r="L3701" s="50">
        <v>0</v>
      </c>
      <c r="M3701" s="50">
        <v>0</v>
      </c>
      <c r="N3701" s="51">
        <f>D3701*$D$5</f>
        <v>140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280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50"/>
        <v>420</v>
      </c>
      <c r="Y3701" s="51">
        <f t="shared" si="451"/>
        <v>0</v>
      </c>
      <c r="Z3701" s="51">
        <f t="shared" si="452"/>
        <v>0</v>
      </c>
      <c r="AA3701" s="51">
        <f t="shared" si="453"/>
        <v>0</v>
      </c>
      <c r="AB3701" s="51">
        <f t="shared" si="454"/>
        <v>0</v>
      </c>
      <c r="AC3701" s="52">
        <f t="shared" si="455"/>
        <v>420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6">
        <v>0</v>
      </c>
      <c r="C3702" s="48" t="s">
        <v>7</v>
      </c>
      <c r="D3702" s="49">
        <v>100</v>
      </c>
      <c r="E3702" s="49">
        <v>0</v>
      </c>
      <c r="F3702" s="49">
        <v>0</v>
      </c>
      <c r="G3702" s="49">
        <v>0</v>
      </c>
      <c r="H3702" s="49">
        <v>0</v>
      </c>
      <c r="I3702" s="50">
        <v>30</v>
      </c>
      <c r="J3702" s="50">
        <v>70</v>
      </c>
      <c r="K3702" s="50">
        <v>0</v>
      </c>
      <c r="L3702" s="50">
        <v>0</v>
      </c>
      <c r="M3702" s="50">
        <v>0</v>
      </c>
      <c r="N3702" s="51">
        <f>D3702*$D$6</f>
        <v>140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280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50"/>
        <v>420</v>
      </c>
      <c r="Y3702" s="51">
        <f t="shared" si="451"/>
        <v>0</v>
      </c>
      <c r="Z3702" s="51">
        <f t="shared" si="452"/>
        <v>0</v>
      </c>
      <c r="AA3702" s="51">
        <f t="shared" si="453"/>
        <v>0</v>
      </c>
      <c r="AB3702" s="51">
        <f t="shared" si="454"/>
        <v>0</v>
      </c>
      <c r="AC3702" s="52">
        <f t="shared" si="455"/>
        <v>420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6">
        <v>0</v>
      </c>
      <c r="C3703" s="48" t="s">
        <v>8</v>
      </c>
      <c r="D3703" s="49">
        <v>100</v>
      </c>
      <c r="E3703" s="49">
        <v>0</v>
      </c>
      <c r="F3703" s="49">
        <v>0</v>
      </c>
      <c r="G3703" s="49">
        <v>0</v>
      </c>
      <c r="H3703" s="49">
        <v>0</v>
      </c>
      <c r="I3703" s="50">
        <v>30</v>
      </c>
      <c r="J3703" s="50">
        <v>70</v>
      </c>
      <c r="K3703" s="50">
        <v>0</v>
      </c>
      <c r="L3703" s="50">
        <v>0</v>
      </c>
      <c r="M3703" s="50">
        <v>0</v>
      </c>
      <c r="N3703" s="51">
        <f>D3703*$D$7</f>
        <v>140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280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50"/>
        <v>420</v>
      </c>
      <c r="Y3703" s="51">
        <f t="shared" si="451"/>
        <v>0</v>
      </c>
      <c r="Z3703" s="51">
        <f t="shared" si="452"/>
        <v>0</v>
      </c>
      <c r="AA3703" s="51">
        <f t="shared" si="453"/>
        <v>0</v>
      </c>
      <c r="AB3703" s="51">
        <f t="shared" si="454"/>
        <v>0</v>
      </c>
      <c r="AC3703" s="52">
        <f t="shared" si="455"/>
        <v>420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6"/>
      <c r="C3704" s="48" t="s">
        <v>9</v>
      </c>
      <c r="D3704" s="49">
        <v>100</v>
      </c>
      <c r="E3704" s="49">
        <v>0</v>
      </c>
      <c r="F3704" s="49">
        <v>0</v>
      </c>
      <c r="G3704" s="49">
        <v>0</v>
      </c>
      <c r="H3704" s="49">
        <v>0</v>
      </c>
      <c r="I3704" s="50">
        <v>30</v>
      </c>
      <c r="J3704" s="50">
        <v>70</v>
      </c>
      <c r="K3704" s="50">
        <v>0</v>
      </c>
      <c r="L3704" s="50">
        <v>0</v>
      </c>
      <c r="M3704" s="50">
        <v>0</v>
      </c>
      <c r="N3704" s="51">
        <f>D3704*$D$8</f>
        <v>140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280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50"/>
        <v>420</v>
      </c>
      <c r="Y3704" s="51">
        <f t="shared" si="451"/>
        <v>0</v>
      </c>
      <c r="Z3704" s="51">
        <f t="shared" si="452"/>
        <v>0</v>
      </c>
      <c r="AA3704" s="51">
        <f t="shared" si="453"/>
        <v>0</v>
      </c>
      <c r="AB3704" s="51">
        <f t="shared" si="454"/>
        <v>0</v>
      </c>
      <c r="AC3704" s="52">
        <f t="shared" si="455"/>
        <v>420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6"/>
      <c r="C3705" s="48" t="s">
        <v>10</v>
      </c>
      <c r="D3705" s="49">
        <v>50</v>
      </c>
      <c r="E3705" s="49">
        <v>110</v>
      </c>
      <c r="F3705" s="49">
        <v>0</v>
      </c>
      <c r="G3705" s="49">
        <v>0</v>
      </c>
      <c r="H3705" s="49">
        <v>0</v>
      </c>
      <c r="I3705" s="50">
        <v>30</v>
      </c>
      <c r="J3705" s="50">
        <v>70</v>
      </c>
      <c r="K3705" s="50">
        <v>105</v>
      </c>
      <c r="L3705" s="50">
        <v>0</v>
      </c>
      <c r="M3705" s="50">
        <v>0</v>
      </c>
      <c r="N3705" s="51">
        <f>D3705*$D$9</f>
        <v>67.5</v>
      </c>
      <c r="O3705" s="51">
        <f>E3705*$E$9</f>
        <v>148.5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67.5</v>
      </c>
      <c r="T3705" s="51">
        <f>(O3705/100)*(K3705*$K$9)</f>
        <v>218.29500000000002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50"/>
        <v>135</v>
      </c>
      <c r="Y3705" s="51">
        <f t="shared" si="451"/>
        <v>366.79500000000002</v>
      </c>
      <c r="Z3705" s="51">
        <f t="shared" si="452"/>
        <v>0</v>
      </c>
      <c r="AA3705" s="51">
        <f t="shared" si="453"/>
        <v>0</v>
      </c>
      <c r="AB3705" s="51">
        <f t="shared" si="454"/>
        <v>0</v>
      </c>
      <c r="AC3705" s="52">
        <f t="shared" si="455"/>
        <v>501.8</v>
      </c>
      <c r="AD3705" s="53">
        <f>(ROUND(AC3705-AC3699,1)/AC3699)</f>
        <v>0.19476190476190475</v>
      </c>
      <c r="AE3705" s="44"/>
      <c r="AF3705" s="45"/>
    </row>
    <row r="3706" spans="1:32" x14ac:dyDescent="0.25">
      <c r="A3706" s="46" t="s">
        <v>35</v>
      </c>
      <c r="B3706" s="56"/>
      <c r="C3706" s="48" t="s">
        <v>11</v>
      </c>
      <c r="D3706" s="49">
        <v>50</v>
      </c>
      <c r="E3706" s="49">
        <v>0</v>
      </c>
      <c r="F3706" s="49">
        <v>110</v>
      </c>
      <c r="G3706" s="49">
        <v>0</v>
      </c>
      <c r="H3706" s="49">
        <v>0</v>
      </c>
      <c r="I3706" s="50">
        <v>30</v>
      </c>
      <c r="J3706" s="50">
        <v>70</v>
      </c>
      <c r="K3706" s="50">
        <v>52.5</v>
      </c>
      <c r="L3706" s="50">
        <v>52.5</v>
      </c>
      <c r="M3706" s="50">
        <v>0</v>
      </c>
      <c r="N3706" s="51">
        <f>D3706*$D$10</f>
        <v>67.5</v>
      </c>
      <c r="O3706" s="51">
        <f>E3706*$E$10</f>
        <v>0</v>
      </c>
      <c r="P3706" s="51">
        <f>F3706*$F$10</f>
        <v>148.5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67.5</v>
      </c>
      <c r="T3706" s="51">
        <f>(O3706/100)*(K3706*$J$10)</f>
        <v>0</v>
      </c>
      <c r="U3706" s="51">
        <f>(P3706/100)*(K3706*$K$10)+(P3706/100)*(L3706*$L$10)</f>
        <v>218.29500000000002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50"/>
        <v>135</v>
      </c>
      <c r="Y3706" s="51">
        <f t="shared" si="451"/>
        <v>0</v>
      </c>
      <c r="Z3706" s="51">
        <f t="shared" si="452"/>
        <v>366.79500000000002</v>
      </c>
      <c r="AA3706" s="51">
        <f t="shared" si="453"/>
        <v>0</v>
      </c>
      <c r="AB3706" s="51">
        <f t="shared" si="454"/>
        <v>0</v>
      </c>
      <c r="AC3706" s="52">
        <f t="shared" si="455"/>
        <v>501.8</v>
      </c>
      <c r="AD3706" s="53">
        <f>(ROUND(AC3706-AC3699,1)/AC3699)</f>
        <v>0.19476190476190475</v>
      </c>
      <c r="AE3706" s="44"/>
      <c r="AF3706" s="45"/>
    </row>
    <row r="3707" spans="1:32" x14ac:dyDescent="0.25">
      <c r="A3707" s="46" t="s">
        <v>36</v>
      </c>
      <c r="B3707" s="56"/>
      <c r="C3707" s="48" t="s">
        <v>12</v>
      </c>
      <c r="D3707" s="49">
        <v>50</v>
      </c>
      <c r="E3707" s="49">
        <v>0</v>
      </c>
      <c r="F3707" s="49">
        <v>0</v>
      </c>
      <c r="G3707" s="49">
        <v>110</v>
      </c>
      <c r="H3707" s="49">
        <v>0</v>
      </c>
      <c r="I3707" s="50">
        <v>30</v>
      </c>
      <c r="J3707" s="50">
        <v>70</v>
      </c>
      <c r="K3707" s="50">
        <v>0</v>
      </c>
      <c r="L3707" s="50">
        <v>105</v>
      </c>
      <c r="M3707" s="50">
        <v>0</v>
      </c>
      <c r="N3707" s="51">
        <f>D3707*$D$11</f>
        <v>67.5</v>
      </c>
      <c r="O3707" s="51">
        <f>E3707*$E$11</f>
        <v>0</v>
      </c>
      <c r="P3707" s="51">
        <f>F3707*$F$11</f>
        <v>0</v>
      </c>
      <c r="Q3707" s="51">
        <f>G3707*$G$11</f>
        <v>148.5</v>
      </c>
      <c r="R3707" s="51">
        <f>H3707*$H$11</f>
        <v>0</v>
      </c>
      <c r="S3707" s="51">
        <f>(N3707/100)*(I3707*$I$11)+(N3707/100)*(J3707*$J$11)</f>
        <v>67.5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218.29500000000002</v>
      </c>
      <c r="W3707" s="51">
        <f>(R3707/100)*(K3707*$K$11)+(R3707/100)*(L3707*$L$11)</f>
        <v>0</v>
      </c>
      <c r="X3707" s="51">
        <f t="shared" si="450"/>
        <v>135</v>
      </c>
      <c r="Y3707" s="51">
        <f t="shared" si="451"/>
        <v>0</v>
      </c>
      <c r="Z3707" s="51">
        <f t="shared" si="452"/>
        <v>0</v>
      </c>
      <c r="AA3707" s="51">
        <f t="shared" si="453"/>
        <v>366.79500000000002</v>
      </c>
      <c r="AB3707" s="51">
        <f t="shared" si="454"/>
        <v>0</v>
      </c>
      <c r="AC3707" s="52">
        <f t="shared" si="455"/>
        <v>501.8</v>
      </c>
      <c r="AD3707" s="53">
        <f>(ROUND(AC3707-AC3699,1)/AC3699)</f>
        <v>0.19476190476190475</v>
      </c>
      <c r="AE3707" s="44"/>
      <c r="AF3707" s="45"/>
    </row>
    <row r="3708" spans="1:32" x14ac:dyDescent="0.25">
      <c r="A3708" s="46" t="s">
        <v>37</v>
      </c>
      <c r="B3708" s="56"/>
      <c r="C3708" s="48" t="s">
        <v>13</v>
      </c>
      <c r="D3708" s="49">
        <v>50</v>
      </c>
      <c r="E3708" s="49">
        <v>0</v>
      </c>
      <c r="F3708" s="49">
        <v>0</v>
      </c>
      <c r="G3708" s="49">
        <v>0</v>
      </c>
      <c r="H3708" s="49">
        <v>110</v>
      </c>
      <c r="I3708" s="50">
        <v>30</v>
      </c>
      <c r="J3708" s="50">
        <v>70</v>
      </c>
      <c r="K3708" s="50">
        <v>52.5</v>
      </c>
      <c r="L3708" s="50">
        <v>52.5</v>
      </c>
      <c r="M3708" s="50">
        <v>0</v>
      </c>
      <c r="N3708" s="51">
        <f>D3708*$D$12</f>
        <v>67.5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148.5</v>
      </c>
      <c r="S3708" s="51">
        <f>(N3708/100)*(I3708*$I$12)+(N3708/100)*(J3708*$J$12)</f>
        <v>67.5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218.29500000000002</v>
      </c>
      <c r="X3708" s="51">
        <f t="shared" si="450"/>
        <v>135</v>
      </c>
      <c r="Y3708" s="51">
        <f t="shared" si="451"/>
        <v>0</v>
      </c>
      <c r="Z3708" s="51">
        <f t="shared" si="452"/>
        <v>0</v>
      </c>
      <c r="AA3708" s="51">
        <f t="shared" si="453"/>
        <v>0</v>
      </c>
      <c r="AB3708" s="51">
        <f t="shared" si="454"/>
        <v>366.79500000000002</v>
      </c>
      <c r="AC3708" s="52">
        <f t="shared" si="455"/>
        <v>501.8</v>
      </c>
      <c r="AD3708" s="53">
        <f>(ROUND(AC3708-AC3699,1)/AC3699)</f>
        <v>0.19476190476190475</v>
      </c>
      <c r="AE3708" s="44"/>
      <c r="AF3708" s="45"/>
    </row>
    <row r="3709" spans="1:32" x14ac:dyDescent="0.25">
      <c r="A3709" s="46" t="s">
        <v>38</v>
      </c>
      <c r="B3709" s="56"/>
      <c r="C3709" s="48" t="s">
        <v>14</v>
      </c>
      <c r="D3709" s="49">
        <v>100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120</v>
      </c>
      <c r="N3709" s="51">
        <f>D3709*$D$13</f>
        <v>135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50"/>
        <v>459</v>
      </c>
      <c r="Y3709" s="51">
        <f t="shared" si="451"/>
        <v>0</v>
      </c>
      <c r="Z3709" s="51">
        <f t="shared" si="452"/>
        <v>0</v>
      </c>
      <c r="AA3709" s="51">
        <f t="shared" si="453"/>
        <v>0</v>
      </c>
      <c r="AB3709" s="51">
        <f t="shared" si="454"/>
        <v>0</v>
      </c>
      <c r="AC3709" s="52">
        <f t="shared" si="455"/>
        <v>459</v>
      </c>
      <c r="AD3709" s="53">
        <f>(ROUND(AC3709-AC3699,1)/AC3699)</f>
        <v>9.285714285714286E-2</v>
      </c>
      <c r="AE3709" s="44"/>
      <c r="AF3709" s="45"/>
    </row>
    <row r="3710" spans="1:32" x14ac:dyDescent="0.25">
      <c r="A3710" s="46" t="s">
        <v>39</v>
      </c>
      <c r="B3710" s="56"/>
      <c r="C3710" s="48" t="s">
        <v>15</v>
      </c>
      <c r="D3710" s="49">
        <v>100</v>
      </c>
      <c r="E3710" s="49">
        <v>0</v>
      </c>
      <c r="F3710" s="49">
        <v>0</v>
      </c>
      <c r="G3710" s="49">
        <v>0</v>
      </c>
      <c r="H3710" s="49">
        <v>0</v>
      </c>
      <c r="I3710" s="50">
        <v>30</v>
      </c>
      <c r="J3710" s="50">
        <v>70</v>
      </c>
      <c r="K3710" s="50">
        <v>80</v>
      </c>
      <c r="L3710" s="50">
        <v>0</v>
      </c>
      <c r="M3710" s="50">
        <v>0</v>
      </c>
      <c r="N3710" s="51">
        <f>D3710*$D$14</f>
        <v>135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50"/>
        <v>486</v>
      </c>
      <c r="Y3710" s="51">
        <f t="shared" si="451"/>
        <v>0</v>
      </c>
      <c r="Z3710" s="51">
        <f t="shared" si="452"/>
        <v>0</v>
      </c>
      <c r="AA3710" s="51">
        <f t="shared" si="453"/>
        <v>0</v>
      </c>
      <c r="AB3710" s="51">
        <f t="shared" si="454"/>
        <v>0</v>
      </c>
      <c r="AC3710" s="52">
        <f t="shared" si="455"/>
        <v>486</v>
      </c>
      <c r="AD3710" s="53">
        <f>(ROUND(AC3710-AC3699,1)/AC3699)</f>
        <v>0.15714285714285714</v>
      </c>
      <c r="AE3710" s="44"/>
      <c r="AF3710" s="45"/>
    </row>
    <row r="3711" spans="1:32" x14ac:dyDescent="0.25">
      <c r="A3711" s="46"/>
      <c r="B3711" s="56"/>
      <c r="C3711" s="48" t="s">
        <v>16</v>
      </c>
      <c r="D3711" s="49">
        <v>100</v>
      </c>
      <c r="E3711" s="49">
        <v>0</v>
      </c>
      <c r="F3711" s="49">
        <v>0</v>
      </c>
      <c r="G3711" s="49">
        <v>0</v>
      </c>
      <c r="H3711" s="49">
        <v>0</v>
      </c>
      <c r="I3711" s="50">
        <v>30</v>
      </c>
      <c r="J3711" s="50">
        <v>70</v>
      </c>
      <c r="K3711" s="50">
        <v>0</v>
      </c>
      <c r="L3711" s="50">
        <v>80</v>
      </c>
      <c r="M3711" s="50">
        <v>0</v>
      </c>
      <c r="N3711" s="51">
        <f>D3711*$D$15</f>
        <v>135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50"/>
        <v>486</v>
      </c>
      <c r="Y3711" s="51">
        <f t="shared" si="451"/>
        <v>0</v>
      </c>
      <c r="Z3711" s="51">
        <f t="shared" si="452"/>
        <v>0</v>
      </c>
      <c r="AA3711" s="51">
        <f t="shared" si="453"/>
        <v>0</v>
      </c>
      <c r="AB3711" s="51">
        <f t="shared" si="454"/>
        <v>0</v>
      </c>
      <c r="AC3711" s="52">
        <f t="shared" si="455"/>
        <v>486</v>
      </c>
      <c r="AD3711" s="53">
        <f>(ROUND(AC3711-AC3699,1)/AC3699)</f>
        <v>0.15714285714285714</v>
      </c>
      <c r="AE3711" s="44"/>
      <c r="AF3711" s="45"/>
    </row>
    <row r="3712" spans="1:32" x14ac:dyDescent="0.25">
      <c r="A3712" s="46"/>
      <c r="B3712" s="56"/>
      <c r="C3712" s="48" t="s">
        <v>17</v>
      </c>
      <c r="D3712" s="49">
        <v>100</v>
      </c>
      <c r="E3712" s="49">
        <v>0</v>
      </c>
      <c r="F3712" s="49">
        <v>0</v>
      </c>
      <c r="G3712" s="49">
        <v>0</v>
      </c>
      <c r="H3712" s="49">
        <v>0</v>
      </c>
      <c r="I3712" s="50">
        <v>30</v>
      </c>
      <c r="J3712" s="50">
        <v>98</v>
      </c>
      <c r="K3712" s="50">
        <v>0</v>
      </c>
      <c r="L3712" s="50">
        <v>0</v>
      </c>
      <c r="M3712" s="50">
        <v>0</v>
      </c>
      <c r="N3712" s="51">
        <f>D3712*$D$16</f>
        <v>135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371.25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50"/>
        <v>506.25</v>
      </c>
      <c r="Y3712" s="51">
        <f t="shared" si="451"/>
        <v>0</v>
      </c>
      <c r="Z3712" s="51">
        <f t="shared" si="452"/>
        <v>0</v>
      </c>
      <c r="AA3712" s="51">
        <f t="shared" si="453"/>
        <v>0</v>
      </c>
      <c r="AB3712" s="51">
        <f t="shared" si="454"/>
        <v>0</v>
      </c>
      <c r="AC3712" s="52">
        <f t="shared" si="455"/>
        <v>506.3</v>
      </c>
      <c r="AD3712" s="53">
        <f>(ROUND(AC3712-AC3699,1)/AC3699)</f>
        <v>0.20547619047619048</v>
      </c>
      <c r="AE3712" s="44"/>
      <c r="AF3712" s="45"/>
    </row>
    <row r="3713" spans="1:32" x14ac:dyDescent="0.25">
      <c r="A3713" s="46"/>
      <c r="B3713" s="56"/>
      <c r="C3713" s="48" t="s">
        <v>18</v>
      </c>
      <c r="D3713" s="49">
        <v>100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70</v>
      </c>
      <c r="K3713" s="50">
        <v>0</v>
      </c>
      <c r="L3713" s="50">
        <v>0</v>
      </c>
      <c r="M3713" s="50">
        <v>0</v>
      </c>
      <c r="N3713" s="51">
        <f>D3713*$D$17</f>
        <v>135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324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50"/>
        <v>459</v>
      </c>
      <c r="Y3713" s="51">
        <f t="shared" si="451"/>
        <v>0</v>
      </c>
      <c r="Z3713" s="51">
        <f t="shared" si="452"/>
        <v>0</v>
      </c>
      <c r="AA3713" s="51">
        <f t="shared" si="453"/>
        <v>0</v>
      </c>
      <c r="AB3713" s="51">
        <f t="shared" si="454"/>
        <v>0</v>
      </c>
      <c r="AC3713" s="52">
        <f t="shared" si="455"/>
        <v>459</v>
      </c>
      <c r="AD3713" s="53">
        <f>(ROUND(AC3713-AC3699,1)/AC3699)</f>
        <v>9.285714285714286E-2</v>
      </c>
      <c r="AE3713" s="44" t="s">
        <v>28</v>
      </c>
      <c r="AF3713" s="45"/>
    </row>
    <row r="3714" spans="1:32" x14ac:dyDescent="0.25">
      <c r="A3714" s="54" t="s">
        <v>19</v>
      </c>
      <c r="B3714" s="37" t="s">
        <v>305</v>
      </c>
      <c r="C3714" s="38" t="s">
        <v>4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50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50"/>
        <v>428.4</v>
      </c>
      <c r="Y3714" s="41">
        <f t="shared" si="451"/>
        <v>0</v>
      </c>
      <c r="Z3714" s="41">
        <f t="shared" si="452"/>
        <v>0</v>
      </c>
      <c r="AA3714" s="41">
        <f t="shared" si="453"/>
        <v>0</v>
      </c>
      <c r="AB3714" s="41">
        <f t="shared" si="454"/>
        <v>0</v>
      </c>
      <c r="AC3714" s="42">
        <f t="shared" si="455"/>
        <v>428.4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47">
        <v>14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70</v>
      </c>
      <c r="J3715" s="50">
        <v>70</v>
      </c>
      <c r="K3715" s="50">
        <v>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385.56000000000006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50"/>
        <v>523.2600000000001</v>
      </c>
      <c r="Y3715" s="51">
        <f t="shared" si="451"/>
        <v>0</v>
      </c>
      <c r="Z3715" s="51">
        <f t="shared" si="452"/>
        <v>0</v>
      </c>
      <c r="AA3715" s="51">
        <f t="shared" si="453"/>
        <v>0</v>
      </c>
      <c r="AB3715" s="51">
        <f t="shared" si="454"/>
        <v>0</v>
      </c>
      <c r="AC3715" s="52">
        <f t="shared" si="455"/>
        <v>523.29999999999995</v>
      </c>
      <c r="AD3715" s="53">
        <f>(ROUND(AC3715-AC3714,1)/AC3714)</f>
        <v>0.22152194211017742</v>
      </c>
      <c r="AE3715" s="44"/>
      <c r="AF3715" s="45"/>
    </row>
    <row r="3716" spans="1:32" x14ac:dyDescent="0.25">
      <c r="A3716" s="46" t="s">
        <v>30</v>
      </c>
      <c r="B3716" s="47">
        <v>10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50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50"/>
        <v>428.4</v>
      </c>
      <c r="Y3716" s="51">
        <f t="shared" si="451"/>
        <v>0</v>
      </c>
      <c r="Z3716" s="51">
        <f t="shared" si="452"/>
        <v>0</v>
      </c>
      <c r="AA3716" s="51">
        <f t="shared" si="453"/>
        <v>0</v>
      </c>
      <c r="AB3716" s="51">
        <f t="shared" si="454"/>
        <v>0</v>
      </c>
      <c r="AC3716" s="52">
        <f t="shared" si="455"/>
        <v>428.4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47">
        <v>0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50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50"/>
        <v>428.4</v>
      </c>
      <c r="Y3717" s="51">
        <f t="shared" si="451"/>
        <v>0</v>
      </c>
      <c r="Z3717" s="51">
        <f t="shared" si="452"/>
        <v>0</v>
      </c>
      <c r="AA3717" s="51">
        <f t="shared" si="453"/>
        <v>0</v>
      </c>
      <c r="AB3717" s="51">
        <f t="shared" si="454"/>
        <v>0</v>
      </c>
      <c r="AC3717" s="52">
        <f t="shared" si="455"/>
        <v>428.4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47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50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50"/>
        <v>428.4</v>
      </c>
      <c r="Y3718" s="51">
        <f t="shared" si="451"/>
        <v>0</v>
      </c>
      <c r="Z3718" s="51">
        <f t="shared" si="452"/>
        <v>0</v>
      </c>
      <c r="AA3718" s="51">
        <f t="shared" si="453"/>
        <v>0</v>
      </c>
      <c r="AB3718" s="51">
        <f t="shared" si="454"/>
        <v>0</v>
      </c>
      <c r="AC3718" s="52">
        <f t="shared" si="455"/>
        <v>428.4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47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50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50"/>
        <v>428.4</v>
      </c>
      <c r="Y3719" s="51">
        <f t="shared" si="451"/>
        <v>0</v>
      </c>
      <c r="Z3719" s="51">
        <f t="shared" si="452"/>
        <v>0</v>
      </c>
      <c r="AA3719" s="51">
        <f t="shared" si="453"/>
        <v>0</v>
      </c>
      <c r="AB3719" s="51">
        <f t="shared" si="454"/>
        <v>0</v>
      </c>
      <c r="AC3719" s="52">
        <f t="shared" si="455"/>
        <v>428.4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47"/>
      <c r="C3720" s="48" t="s">
        <v>10</v>
      </c>
      <c r="D3720" s="49">
        <v>51</v>
      </c>
      <c r="E3720" s="49">
        <v>115</v>
      </c>
      <c r="F3720" s="49">
        <v>0</v>
      </c>
      <c r="G3720" s="49">
        <v>0</v>
      </c>
      <c r="H3720" s="49">
        <v>0</v>
      </c>
      <c r="I3720" s="50">
        <v>50</v>
      </c>
      <c r="J3720" s="50">
        <v>50</v>
      </c>
      <c r="K3720" s="50">
        <v>105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155.25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68.850000000000009</v>
      </c>
      <c r="T3720" s="51">
        <f>(O3720/100)*(K3720*$K$9)</f>
        <v>228.2175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50"/>
        <v>137.70000000000002</v>
      </c>
      <c r="Y3720" s="51">
        <f t="shared" si="451"/>
        <v>383.46749999999997</v>
      </c>
      <c r="Z3720" s="51">
        <f t="shared" si="452"/>
        <v>0</v>
      </c>
      <c r="AA3720" s="51">
        <f t="shared" si="453"/>
        <v>0</v>
      </c>
      <c r="AB3720" s="51">
        <f t="shared" si="454"/>
        <v>0</v>
      </c>
      <c r="AC3720" s="52">
        <f t="shared" si="455"/>
        <v>521.20000000000005</v>
      </c>
      <c r="AD3720" s="53">
        <f>(ROUND(AC3720-AC3714,1)/AC3714)</f>
        <v>0.21661998132586369</v>
      </c>
      <c r="AE3720" s="44"/>
      <c r="AF3720" s="45"/>
    </row>
    <row r="3721" spans="1:32" x14ac:dyDescent="0.25">
      <c r="A3721" s="46" t="s">
        <v>35</v>
      </c>
      <c r="B3721" s="47"/>
      <c r="C3721" s="48" t="s">
        <v>11</v>
      </c>
      <c r="D3721" s="49">
        <v>51</v>
      </c>
      <c r="E3721" s="49">
        <v>0</v>
      </c>
      <c r="F3721" s="49">
        <v>115</v>
      </c>
      <c r="G3721" s="49">
        <v>0</v>
      </c>
      <c r="H3721" s="49">
        <v>0</v>
      </c>
      <c r="I3721" s="50">
        <v>50</v>
      </c>
      <c r="J3721" s="50">
        <v>50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155.25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68.850000000000009</v>
      </c>
      <c r="T3721" s="51">
        <f>(O3721/100)*(K3721*$J$10)</f>
        <v>0</v>
      </c>
      <c r="U3721" s="51">
        <f>(P3721/100)*(K3721*$K$10)+(P3721/100)*(L3721*$L$10)</f>
        <v>228.2175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50"/>
        <v>137.70000000000002</v>
      </c>
      <c r="Y3721" s="51">
        <f t="shared" si="451"/>
        <v>0</v>
      </c>
      <c r="Z3721" s="51">
        <f t="shared" si="452"/>
        <v>383.46749999999997</v>
      </c>
      <c r="AA3721" s="51">
        <f t="shared" si="453"/>
        <v>0</v>
      </c>
      <c r="AB3721" s="51">
        <f t="shared" si="454"/>
        <v>0</v>
      </c>
      <c r="AC3721" s="52">
        <f t="shared" si="455"/>
        <v>521.20000000000005</v>
      </c>
      <c r="AD3721" s="53">
        <f>(ROUND(AC3721-AC3714,1)/AC3714)</f>
        <v>0.21661998132586369</v>
      </c>
      <c r="AE3721" s="44"/>
      <c r="AF3721" s="45"/>
    </row>
    <row r="3722" spans="1:32" x14ac:dyDescent="0.25">
      <c r="A3722" s="46" t="s">
        <v>36</v>
      </c>
      <c r="B3722" s="47"/>
      <c r="C3722" s="48" t="s">
        <v>12</v>
      </c>
      <c r="D3722" s="49">
        <v>51</v>
      </c>
      <c r="E3722" s="49">
        <v>0</v>
      </c>
      <c r="F3722" s="49">
        <v>0</v>
      </c>
      <c r="G3722" s="49">
        <v>115</v>
      </c>
      <c r="H3722" s="49">
        <v>0</v>
      </c>
      <c r="I3722" s="50">
        <v>50</v>
      </c>
      <c r="J3722" s="50">
        <v>50</v>
      </c>
      <c r="K3722" s="50">
        <v>0</v>
      </c>
      <c r="L3722" s="50">
        <v>105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155.25</v>
      </c>
      <c r="R3722" s="51">
        <f>H3722*$H$11</f>
        <v>0</v>
      </c>
      <c r="S3722" s="51">
        <f>(N3722/100)*(I3722*$I$11)+(N3722/100)*(J3722*$J$11)</f>
        <v>68.850000000000009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228.2175</v>
      </c>
      <c r="W3722" s="51">
        <f>(R3722/100)*(K3722*$K$11)+(R3722/100)*(L3722*$L$11)</f>
        <v>0</v>
      </c>
      <c r="X3722" s="51">
        <f t="shared" si="450"/>
        <v>137.70000000000002</v>
      </c>
      <c r="Y3722" s="51">
        <f t="shared" si="451"/>
        <v>0</v>
      </c>
      <c r="Z3722" s="51">
        <f t="shared" si="452"/>
        <v>0</v>
      </c>
      <c r="AA3722" s="51">
        <f t="shared" si="453"/>
        <v>383.46749999999997</v>
      </c>
      <c r="AB3722" s="51">
        <f t="shared" si="454"/>
        <v>0</v>
      </c>
      <c r="AC3722" s="52">
        <f t="shared" si="455"/>
        <v>521.20000000000005</v>
      </c>
      <c r="AD3722" s="53">
        <f>(ROUND(AC3722-AC3714,1)/AC3714)</f>
        <v>0.21661998132586369</v>
      </c>
      <c r="AE3722" s="44"/>
      <c r="AF3722" s="45"/>
    </row>
    <row r="3723" spans="1:32" x14ac:dyDescent="0.25">
      <c r="A3723" s="46" t="s">
        <v>37</v>
      </c>
      <c r="B3723" s="47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115</v>
      </c>
      <c r="I3723" s="50">
        <v>50</v>
      </c>
      <c r="J3723" s="50">
        <v>50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155.25</v>
      </c>
      <c r="S3723" s="51">
        <f>(N3723/100)*(I3723*$I$12)+(N3723/100)*(J3723*$J$12)</f>
        <v>68.850000000000009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228.2175</v>
      </c>
      <c r="X3723" s="51">
        <f t="shared" si="450"/>
        <v>137.70000000000002</v>
      </c>
      <c r="Y3723" s="51">
        <f t="shared" si="451"/>
        <v>0</v>
      </c>
      <c r="Z3723" s="51">
        <f t="shared" si="452"/>
        <v>0</v>
      </c>
      <c r="AA3723" s="51">
        <f t="shared" si="453"/>
        <v>0</v>
      </c>
      <c r="AB3723" s="51">
        <f t="shared" si="454"/>
        <v>383.46749999999997</v>
      </c>
      <c r="AC3723" s="52">
        <f t="shared" si="455"/>
        <v>521.20000000000005</v>
      </c>
      <c r="AD3723" s="53">
        <f>(ROUND(AC3723-AC3714,1)/AC3714)</f>
        <v>0.21661998132586369</v>
      </c>
      <c r="AE3723" s="44"/>
      <c r="AF3723" s="45"/>
    </row>
    <row r="3724" spans="1:32" x14ac:dyDescent="0.25">
      <c r="A3724" s="46" t="s">
        <v>38</v>
      </c>
      <c r="B3724" s="47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118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324.97200000000004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50"/>
        <v>462.67200000000003</v>
      </c>
      <c r="Y3724" s="51">
        <f t="shared" si="451"/>
        <v>0</v>
      </c>
      <c r="Z3724" s="51">
        <f t="shared" si="452"/>
        <v>0</v>
      </c>
      <c r="AA3724" s="51">
        <f t="shared" si="453"/>
        <v>0</v>
      </c>
      <c r="AB3724" s="51">
        <f t="shared" si="454"/>
        <v>0</v>
      </c>
      <c r="AC3724" s="52">
        <f t="shared" si="455"/>
        <v>462.7</v>
      </c>
      <c r="AD3724" s="53">
        <f>(ROUND(AC3724-AC3714,1)/AC3714)</f>
        <v>8.0065359477124176E-2</v>
      </c>
      <c r="AE3724" s="44"/>
      <c r="AF3724" s="45"/>
    </row>
    <row r="3725" spans="1:32" x14ac:dyDescent="0.25">
      <c r="A3725" s="46" t="s">
        <v>39</v>
      </c>
      <c r="B3725" s="47"/>
      <c r="C3725" s="48" t="s">
        <v>15</v>
      </c>
      <c r="D3725" s="49">
        <v>102</v>
      </c>
      <c r="E3725" s="49">
        <v>0</v>
      </c>
      <c r="F3725" s="49">
        <v>0</v>
      </c>
      <c r="G3725" s="49">
        <v>0</v>
      </c>
      <c r="H3725" s="49">
        <v>0</v>
      </c>
      <c r="I3725" s="50">
        <v>50</v>
      </c>
      <c r="J3725" s="50">
        <v>50</v>
      </c>
      <c r="K3725" s="50">
        <v>80</v>
      </c>
      <c r="L3725" s="50">
        <v>0</v>
      </c>
      <c r="M3725" s="50">
        <v>0</v>
      </c>
      <c r="N3725" s="51">
        <f>D3725*$D$14</f>
        <v>137.70000000000002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358.0200000000001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50"/>
        <v>495.72000000000014</v>
      </c>
      <c r="Y3725" s="51">
        <f t="shared" si="451"/>
        <v>0</v>
      </c>
      <c r="Z3725" s="51">
        <f t="shared" si="452"/>
        <v>0</v>
      </c>
      <c r="AA3725" s="51">
        <f t="shared" si="453"/>
        <v>0</v>
      </c>
      <c r="AB3725" s="51">
        <f t="shared" si="454"/>
        <v>0</v>
      </c>
      <c r="AC3725" s="52">
        <f t="shared" si="455"/>
        <v>495.7</v>
      </c>
      <c r="AD3725" s="53">
        <f>(ROUND(AC3725-AC3714,1)/AC3714)</f>
        <v>0.15709617180205415</v>
      </c>
      <c r="AE3725" s="44"/>
      <c r="AF3725" s="45"/>
    </row>
    <row r="3726" spans="1:32" x14ac:dyDescent="0.25">
      <c r="A3726" s="46"/>
      <c r="B3726" s="47"/>
      <c r="C3726" s="48" t="s">
        <v>16</v>
      </c>
      <c r="D3726" s="49">
        <v>102</v>
      </c>
      <c r="E3726" s="49">
        <v>0</v>
      </c>
      <c r="F3726" s="49">
        <v>0</v>
      </c>
      <c r="G3726" s="49">
        <v>0</v>
      </c>
      <c r="H3726" s="49">
        <v>0</v>
      </c>
      <c r="I3726" s="50">
        <v>50</v>
      </c>
      <c r="J3726" s="50">
        <v>50</v>
      </c>
      <c r="K3726" s="50">
        <v>0</v>
      </c>
      <c r="L3726" s="50">
        <v>80</v>
      </c>
      <c r="M3726" s="50">
        <v>0</v>
      </c>
      <c r="N3726" s="51">
        <f>D3726*$D$15</f>
        <v>137.70000000000002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358.0200000000001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50"/>
        <v>495.72000000000014</v>
      </c>
      <c r="Y3726" s="51">
        <f t="shared" si="451"/>
        <v>0</v>
      </c>
      <c r="Z3726" s="51">
        <f t="shared" si="452"/>
        <v>0</v>
      </c>
      <c r="AA3726" s="51">
        <f t="shared" si="453"/>
        <v>0</v>
      </c>
      <c r="AB3726" s="51">
        <f t="shared" si="454"/>
        <v>0</v>
      </c>
      <c r="AC3726" s="52">
        <f t="shared" si="455"/>
        <v>495.7</v>
      </c>
      <c r="AD3726" s="53">
        <f>(ROUND(AC3726-AC3714,1)/AC3714)</f>
        <v>0.15709617180205415</v>
      </c>
      <c r="AE3726" s="44"/>
      <c r="AF3726" s="45"/>
    </row>
    <row r="3727" spans="1:32" x14ac:dyDescent="0.25">
      <c r="A3727" s="46"/>
      <c r="B3727" s="47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50</v>
      </c>
      <c r="J3727" s="50">
        <v>75</v>
      </c>
      <c r="K3727" s="50">
        <v>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327.03750000000008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50"/>
        <v>464.73750000000007</v>
      </c>
      <c r="Y3727" s="51">
        <f t="shared" si="451"/>
        <v>0</v>
      </c>
      <c r="Z3727" s="51">
        <f t="shared" si="452"/>
        <v>0</v>
      </c>
      <c r="AA3727" s="51">
        <f t="shared" si="453"/>
        <v>0</v>
      </c>
      <c r="AB3727" s="51">
        <f t="shared" si="454"/>
        <v>0</v>
      </c>
      <c r="AC3727" s="52">
        <f t="shared" si="455"/>
        <v>464.7</v>
      </c>
      <c r="AD3727" s="53">
        <f>(ROUND(AC3727-AC3714,1)/AC3714)</f>
        <v>8.4733893557422973E-2</v>
      </c>
      <c r="AE3727" s="44"/>
      <c r="AF3727" s="45"/>
    </row>
    <row r="3728" spans="1:32" x14ac:dyDescent="0.25">
      <c r="A3728" s="46"/>
      <c r="B3728" s="47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75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327.03750000000008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50"/>
        <v>464.73750000000007</v>
      </c>
      <c r="Y3728" s="51">
        <f t="shared" si="451"/>
        <v>0</v>
      </c>
      <c r="Z3728" s="51">
        <f t="shared" si="452"/>
        <v>0</v>
      </c>
      <c r="AA3728" s="51">
        <f t="shared" si="453"/>
        <v>0</v>
      </c>
      <c r="AB3728" s="51">
        <f t="shared" si="454"/>
        <v>0</v>
      </c>
      <c r="AC3728" s="52">
        <f t="shared" si="455"/>
        <v>464.7</v>
      </c>
      <c r="AD3728" s="53">
        <f>(ROUND(AC3728-AC3714,1)/AC3714)</f>
        <v>8.4733893557422973E-2</v>
      </c>
      <c r="AE3728" s="44" t="s">
        <v>28</v>
      </c>
      <c r="AF3728" s="45"/>
    </row>
    <row r="3729" spans="1:32" x14ac:dyDescent="0.25">
      <c r="A3729" s="54" t="s">
        <v>19</v>
      </c>
      <c r="B3729" s="55" t="s">
        <v>306</v>
      </c>
      <c r="C3729" s="38" t="s">
        <v>4</v>
      </c>
      <c r="D3729" s="39">
        <v>108</v>
      </c>
      <c r="E3729" s="39">
        <v>0</v>
      </c>
      <c r="F3729" s="39">
        <v>0</v>
      </c>
      <c r="G3729" s="39">
        <v>0</v>
      </c>
      <c r="H3729" s="39">
        <v>0</v>
      </c>
      <c r="I3729" s="40">
        <v>40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151.19999999999999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272.15999999999997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50"/>
        <v>423.35999999999996</v>
      </c>
      <c r="Y3729" s="41">
        <f t="shared" si="451"/>
        <v>0</v>
      </c>
      <c r="Z3729" s="41">
        <f t="shared" si="452"/>
        <v>0</v>
      </c>
      <c r="AA3729" s="41">
        <f t="shared" si="453"/>
        <v>0</v>
      </c>
      <c r="AB3729" s="41">
        <f t="shared" si="454"/>
        <v>0</v>
      </c>
      <c r="AC3729" s="42">
        <f t="shared" si="455"/>
        <v>423.4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56">
        <v>10</v>
      </c>
      <c r="C3730" s="48" t="s">
        <v>5</v>
      </c>
      <c r="D3730" s="49">
        <v>108</v>
      </c>
      <c r="E3730" s="49">
        <v>0</v>
      </c>
      <c r="F3730" s="49">
        <v>0</v>
      </c>
      <c r="G3730" s="49">
        <v>0</v>
      </c>
      <c r="H3730" s="49">
        <v>0</v>
      </c>
      <c r="I3730" s="50">
        <v>55</v>
      </c>
      <c r="J3730" s="50">
        <v>65</v>
      </c>
      <c r="K3730" s="50">
        <v>0</v>
      </c>
      <c r="L3730" s="50">
        <v>0</v>
      </c>
      <c r="M3730" s="50">
        <v>0</v>
      </c>
      <c r="N3730" s="51">
        <f>D3730*$D$4</f>
        <v>145.80000000000001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349.92000000000007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50"/>
        <v>495.72000000000008</v>
      </c>
      <c r="Y3730" s="51">
        <f t="shared" si="451"/>
        <v>0</v>
      </c>
      <c r="Z3730" s="51">
        <f t="shared" si="452"/>
        <v>0</v>
      </c>
      <c r="AA3730" s="51">
        <f t="shared" si="453"/>
        <v>0</v>
      </c>
      <c r="AB3730" s="51">
        <f t="shared" si="454"/>
        <v>0</v>
      </c>
      <c r="AC3730" s="52">
        <f t="shared" si="455"/>
        <v>495.7</v>
      </c>
      <c r="AD3730" s="53">
        <f>(ROUND(AC3730-AC3729,1)/AC3729)</f>
        <v>0.17076051015588098</v>
      </c>
      <c r="AE3730" s="44"/>
      <c r="AF3730" s="45"/>
    </row>
    <row r="3731" spans="1:32" x14ac:dyDescent="0.25">
      <c r="A3731" s="46" t="s">
        <v>30</v>
      </c>
      <c r="B3731" s="56">
        <v>12</v>
      </c>
      <c r="C3731" s="48" t="s">
        <v>6</v>
      </c>
      <c r="D3731" s="49">
        <v>108</v>
      </c>
      <c r="E3731" s="49">
        <v>0</v>
      </c>
      <c r="F3731" s="49">
        <v>0</v>
      </c>
      <c r="G3731" s="49">
        <v>0</v>
      </c>
      <c r="H3731" s="49">
        <v>0</v>
      </c>
      <c r="I3731" s="50">
        <v>40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151.19999999999999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272.15999999999997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50"/>
        <v>423.35999999999996</v>
      </c>
      <c r="Y3731" s="51">
        <f t="shared" si="451"/>
        <v>0</v>
      </c>
      <c r="Z3731" s="51">
        <f t="shared" si="452"/>
        <v>0</v>
      </c>
      <c r="AA3731" s="51">
        <f t="shared" si="453"/>
        <v>0</v>
      </c>
      <c r="AB3731" s="51">
        <f t="shared" si="454"/>
        <v>0</v>
      </c>
      <c r="AC3731" s="52">
        <f t="shared" si="455"/>
        <v>423.4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56">
        <v>0</v>
      </c>
      <c r="C3732" s="48" t="s">
        <v>7</v>
      </c>
      <c r="D3732" s="49">
        <v>108</v>
      </c>
      <c r="E3732" s="49">
        <v>0</v>
      </c>
      <c r="F3732" s="49">
        <v>0</v>
      </c>
      <c r="G3732" s="49">
        <v>0</v>
      </c>
      <c r="H3732" s="49">
        <v>0</v>
      </c>
      <c r="I3732" s="50">
        <v>40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151.19999999999999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272.15999999999997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50"/>
        <v>423.35999999999996</v>
      </c>
      <c r="Y3732" s="51">
        <f t="shared" si="451"/>
        <v>0</v>
      </c>
      <c r="Z3732" s="51">
        <f t="shared" si="452"/>
        <v>0</v>
      </c>
      <c r="AA3732" s="51">
        <f t="shared" si="453"/>
        <v>0</v>
      </c>
      <c r="AB3732" s="51">
        <f t="shared" si="454"/>
        <v>0</v>
      </c>
      <c r="AC3732" s="52">
        <f t="shared" si="455"/>
        <v>423.4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56">
        <v>0</v>
      </c>
      <c r="C3733" s="48" t="s">
        <v>8</v>
      </c>
      <c r="D3733" s="49">
        <v>108</v>
      </c>
      <c r="E3733" s="49">
        <v>0</v>
      </c>
      <c r="F3733" s="49">
        <v>0</v>
      </c>
      <c r="G3733" s="49">
        <v>0</v>
      </c>
      <c r="H3733" s="49">
        <v>0</v>
      </c>
      <c r="I3733" s="50">
        <v>40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151.19999999999999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272.15999999999997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50"/>
        <v>423.35999999999996</v>
      </c>
      <c r="Y3733" s="51">
        <f t="shared" si="451"/>
        <v>0</v>
      </c>
      <c r="Z3733" s="51">
        <f t="shared" si="452"/>
        <v>0</v>
      </c>
      <c r="AA3733" s="51">
        <f t="shared" si="453"/>
        <v>0</v>
      </c>
      <c r="AB3733" s="51">
        <f t="shared" si="454"/>
        <v>0</v>
      </c>
      <c r="AC3733" s="52">
        <f t="shared" si="455"/>
        <v>423.4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56"/>
      <c r="C3734" s="48" t="s">
        <v>9</v>
      </c>
      <c r="D3734" s="49">
        <v>108</v>
      </c>
      <c r="E3734" s="49">
        <v>0</v>
      </c>
      <c r="F3734" s="49">
        <v>0</v>
      </c>
      <c r="G3734" s="49">
        <v>0</v>
      </c>
      <c r="H3734" s="49">
        <v>0</v>
      </c>
      <c r="I3734" s="50">
        <v>40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151.19999999999999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272.15999999999997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50"/>
        <v>423.35999999999996</v>
      </c>
      <c r="Y3734" s="51">
        <f t="shared" si="451"/>
        <v>0</v>
      </c>
      <c r="Z3734" s="51">
        <f t="shared" si="452"/>
        <v>0</v>
      </c>
      <c r="AA3734" s="51">
        <f t="shared" si="453"/>
        <v>0</v>
      </c>
      <c r="AB3734" s="51">
        <f t="shared" si="454"/>
        <v>0</v>
      </c>
      <c r="AC3734" s="52">
        <f t="shared" si="455"/>
        <v>423.4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56"/>
      <c r="C3735" s="48" t="s">
        <v>10</v>
      </c>
      <c r="D3735" s="49">
        <v>54</v>
      </c>
      <c r="E3735" s="49">
        <v>120</v>
      </c>
      <c r="F3735" s="49">
        <v>0</v>
      </c>
      <c r="G3735" s="49">
        <v>0</v>
      </c>
      <c r="H3735" s="49">
        <v>0</v>
      </c>
      <c r="I3735" s="50">
        <v>40</v>
      </c>
      <c r="J3735" s="50">
        <v>50</v>
      </c>
      <c r="K3735" s="50">
        <v>95</v>
      </c>
      <c r="L3735" s="50">
        <v>0</v>
      </c>
      <c r="M3735" s="50">
        <v>0</v>
      </c>
      <c r="N3735" s="51">
        <f>D3735*$D$9</f>
        <v>72.900000000000006</v>
      </c>
      <c r="O3735" s="51">
        <f>E3735*$E$9</f>
        <v>162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65.610000000000014</v>
      </c>
      <c r="T3735" s="51">
        <f>(O3735/100)*(K3735*$K$9)</f>
        <v>215.46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50"/>
        <v>138.51000000000002</v>
      </c>
      <c r="Y3735" s="51">
        <f t="shared" si="451"/>
        <v>377.46000000000004</v>
      </c>
      <c r="Z3735" s="51">
        <f t="shared" si="452"/>
        <v>0</v>
      </c>
      <c r="AA3735" s="51">
        <f t="shared" si="453"/>
        <v>0</v>
      </c>
      <c r="AB3735" s="51">
        <f t="shared" si="454"/>
        <v>0</v>
      </c>
      <c r="AC3735" s="52">
        <f t="shared" si="455"/>
        <v>516</v>
      </c>
      <c r="AD3735" s="53">
        <f>(ROUND(AC3735-AC3729,1)/AC3729)</f>
        <v>0.218705715635333</v>
      </c>
      <c r="AE3735" s="44"/>
      <c r="AF3735" s="45"/>
    </row>
    <row r="3736" spans="1:32" x14ac:dyDescent="0.25">
      <c r="A3736" s="46" t="s">
        <v>35</v>
      </c>
      <c r="B3736" s="56"/>
      <c r="C3736" s="48" t="s">
        <v>11</v>
      </c>
      <c r="D3736" s="49">
        <v>54</v>
      </c>
      <c r="E3736" s="49">
        <v>0</v>
      </c>
      <c r="F3736" s="49">
        <v>120</v>
      </c>
      <c r="G3736" s="49">
        <v>0</v>
      </c>
      <c r="H3736" s="49">
        <v>0</v>
      </c>
      <c r="I3736" s="50">
        <v>40</v>
      </c>
      <c r="J3736" s="50">
        <v>50</v>
      </c>
      <c r="K3736" s="50">
        <v>47.5</v>
      </c>
      <c r="L3736" s="50">
        <v>47.5</v>
      </c>
      <c r="M3736" s="50">
        <v>0</v>
      </c>
      <c r="N3736" s="51">
        <f>D3736*$D$10</f>
        <v>72.900000000000006</v>
      </c>
      <c r="O3736" s="51">
        <f>E3736*$E$10</f>
        <v>0</v>
      </c>
      <c r="P3736" s="51">
        <f>F3736*$F$10</f>
        <v>162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65.610000000000014</v>
      </c>
      <c r="T3736" s="51">
        <f>(O3736/100)*(K3736*$J$10)</f>
        <v>0</v>
      </c>
      <c r="U3736" s="51">
        <f>(P3736/100)*(K3736*$K$10)+(P3736/100)*(L3736*$L$10)</f>
        <v>215.46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50"/>
        <v>138.51000000000002</v>
      </c>
      <c r="Y3736" s="51">
        <f t="shared" si="451"/>
        <v>0</v>
      </c>
      <c r="Z3736" s="51">
        <f t="shared" si="452"/>
        <v>377.46000000000004</v>
      </c>
      <c r="AA3736" s="51">
        <f t="shared" si="453"/>
        <v>0</v>
      </c>
      <c r="AB3736" s="51">
        <f t="shared" si="454"/>
        <v>0</v>
      </c>
      <c r="AC3736" s="52">
        <f t="shared" si="455"/>
        <v>516</v>
      </c>
      <c r="AD3736" s="53">
        <f>(ROUND(AC3736-AC3729,1)/AC3729)</f>
        <v>0.218705715635333</v>
      </c>
      <c r="AE3736" s="44"/>
      <c r="AF3736" s="45"/>
    </row>
    <row r="3737" spans="1:32" x14ac:dyDescent="0.25">
      <c r="A3737" s="46" t="s">
        <v>36</v>
      </c>
      <c r="B3737" s="56"/>
      <c r="C3737" s="48" t="s">
        <v>12</v>
      </c>
      <c r="D3737" s="49">
        <v>54</v>
      </c>
      <c r="E3737" s="49">
        <v>0</v>
      </c>
      <c r="F3737" s="49">
        <v>0</v>
      </c>
      <c r="G3737" s="49">
        <v>120</v>
      </c>
      <c r="H3737" s="49">
        <v>0</v>
      </c>
      <c r="I3737" s="50">
        <v>40</v>
      </c>
      <c r="J3737" s="50">
        <v>50</v>
      </c>
      <c r="K3737" s="50">
        <v>0</v>
      </c>
      <c r="L3737" s="50">
        <v>95</v>
      </c>
      <c r="M3737" s="50">
        <v>0</v>
      </c>
      <c r="N3737" s="51">
        <f>D3737*$D$11</f>
        <v>72.900000000000006</v>
      </c>
      <c r="O3737" s="51">
        <f>E3737*$E$11</f>
        <v>0</v>
      </c>
      <c r="P3737" s="51">
        <f>F3737*$F$11</f>
        <v>0</v>
      </c>
      <c r="Q3737" s="51">
        <f>G3737*$G$11</f>
        <v>162</v>
      </c>
      <c r="R3737" s="51">
        <f>H3737*$H$11</f>
        <v>0</v>
      </c>
      <c r="S3737" s="51">
        <f>(N3737/100)*(I3737*$I$11)+(N3737/100)*(J3737*$J$11)</f>
        <v>65.610000000000014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215.46</v>
      </c>
      <c r="W3737" s="51">
        <f>(R3737/100)*(K3737*$K$11)+(R3737/100)*(L3737*$L$11)</f>
        <v>0</v>
      </c>
      <c r="X3737" s="51">
        <f t="shared" si="450"/>
        <v>138.51000000000002</v>
      </c>
      <c r="Y3737" s="51">
        <f t="shared" si="451"/>
        <v>0</v>
      </c>
      <c r="Z3737" s="51">
        <f t="shared" si="452"/>
        <v>0</v>
      </c>
      <c r="AA3737" s="51">
        <f t="shared" si="453"/>
        <v>377.46000000000004</v>
      </c>
      <c r="AB3737" s="51">
        <f t="shared" si="454"/>
        <v>0</v>
      </c>
      <c r="AC3737" s="52">
        <f t="shared" si="455"/>
        <v>516</v>
      </c>
      <c r="AD3737" s="53">
        <f>(ROUND(AC3737-AC3729,1)/AC3729)</f>
        <v>0.218705715635333</v>
      </c>
      <c r="AE3737" s="44"/>
      <c r="AF3737" s="45"/>
    </row>
    <row r="3738" spans="1:32" x14ac:dyDescent="0.25">
      <c r="A3738" s="46" t="s">
        <v>37</v>
      </c>
      <c r="B3738" s="56"/>
      <c r="C3738" s="48" t="s">
        <v>13</v>
      </c>
      <c r="D3738" s="49">
        <v>54</v>
      </c>
      <c r="E3738" s="49">
        <v>0</v>
      </c>
      <c r="F3738" s="49">
        <v>0</v>
      </c>
      <c r="G3738" s="49">
        <v>0</v>
      </c>
      <c r="H3738" s="49">
        <v>120</v>
      </c>
      <c r="I3738" s="50">
        <v>40</v>
      </c>
      <c r="J3738" s="50">
        <v>50</v>
      </c>
      <c r="K3738" s="50">
        <v>47.5</v>
      </c>
      <c r="L3738" s="50">
        <v>47.5</v>
      </c>
      <c r="M3738" s="50">
        <v>0</v>
      </c>
      <c r="N3738" s="51">
        <f>D3738*$D$12</f>
        <v>72.900000000000006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162</v>
      </c>
      <c r="S3738" s="51">
        <f>(N3738/100)*(I3738*$I$12)+(N3738/100)*(J3738*$J$12)</f>
        <v>65.610000000000014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215.46</v>
      </c>
      <c r="X3738" s="51">
        <f t="shared" si="450"/>
        <v>138.51000000000002</v>
      </c>
      <c r="Y3738" s="51">
        <f t="shared" si="451"/>
        <v>0</v>
      </c>
      <c r="Z3738" s="51">
        <f t="shared" si="452"/>
        <v>0</v>
      </c>
      <c r="AA3738" s="51">
        <f t="shared" si="453"/>
        <v>0</v>
      </c>
      <c r="AB3738" s="51">
        <f t="shared" si="454"/>
        <v>377.46000000000004</v>
      </c>
      <c r="AC3738" s="52">
        <f t="shared" si="455"/>
        <v>516</v>
      </c>
      <c r="AD3738" s="53">
        <f>(ROUND(AC3738-AC3729,1)/AC3729)</f>
        <v>0.218705715635333</v>
      </c>
      <c r="AE3738" s="44"/>
      <c r="AF3738" s="45"/>
    </row>
    <row r="3739" spans="1:32" x14ac:dyDescent="0.25">
      <c r="A3739" s="46" t="s">
        <v>38</v>
      </c>
      <c r="B3739" s="56"/>
      <c r="C3739" s="48" t="s">
        <v>14</v>
      </c>
      <c r="D3739" s="49">
        <v>108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110</v>
      </c>
      <c r="N3739" s="51">
        <f>D3739*$D$13</f>
        <v>145.80000000000001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320.76000000000005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50"/>
        <v>466.56000000000006</v>
      </c>
      <c r="Y3739" s="51">
        <f t="shared" si="451"/>
        <v>0</v>
      </c>
      <c r="Z3739" s="51">
        <f t="shared" si="452"/>
        <v>0</v>
      </c>
      <c r="AA3739" s="51">
        <f t="shared" si="453"/>
        <v>0</v>
      </c>
      <c r="AB3739" s="51">
        <f t="shared" si="454"/>
        <v>0</v>
      </c>
      <c r="AC3739" s="52">
        <f t="shared" si="455"/>
        <v>466.6</v>
      </c>
      <c r="AD3739" s="53">
        <f>(ROUND(AC3739-AC3729,1)/AC3729)</f>
        <v>0.10203117619272557</v>
      </c>
      <c r="AE3739" s="44"/>
      <c r="AF3739" s="45"/>
    </row>
    <row r="3740" spans="1:32" x14ac:dyDescent="0.25">
      <c r="A3740" s="46" t="s">
        <v>39</v>
      </c>
      <c r="B3740" s="56"/>
      <c r="C3740" s="48" t="s">
        <v>15</v>
      </c>
      <c r="D3740" s="49">
        <v>108</v>
      </c>
      <c r="E3740" s="49">
        <v>0</v>
      </c>
      <c r="F3740" s="49">
        <v>0</v>
      </c>
      <c r="G3740" s="49">
        <v>0</v>
      </c>
      <c r="H3740" s="49">
        <v>0</v>
      </c>
      <c r="I3740" s="50">
        <v>40</v>
      </c>
      <c r="J3740" s="50">
        <v>50</v>
      </c>
      <c r="K3740" s="50">
        <v>75</v>
      </c>
      <c r="L3740" s="50">
        <v>0</v>
      </c>
      <c r="M3740" s="50">
        <v>0</v>
      </c>
      <c r="N3740" s="51">
        <f>D3740*$D$14</f>
        <v>145.80000000000001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349.92000000000007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50"/>
        <v>495.72000000000008</v>
      </c>
      <c r="Y3740" s="51">
        <f t="shared" si="451"/>
        <v>0</v>
      </c>
      <c r="Z3740" s="51">
        <f t="shared" si="452"/>
        <v>0</v>
      </c>
      <c r="AA3740" s="51">
        <f t="shared" si="453"/>
        <v>0</v>
      </c>
      <c r="AB3740" s="51">
        <f t="shared" si="454"/>
        <v>0</v>
      </c>
      <c r="AC3740" s="52">
        <f t="shared" si="455"/>
        <v>495.7</v>
      </c>
      <c r="AD3740" s="53">
        <f>(ROUND(AC3740-AC3729,1)/AC3729)</f>
        <v>0.17076051015588098</v>
      </c>
      <c r="AE3740" s="44"/>
      <c r="AF3740" s="45"/>
    </row>
    <row r="3741" spans="1:32" x14ac:dyDescent="0.25">
      <c r="A3741" s="46"/>
      <c r="B3741" s="56"/>
      <c r="C3741" s="48" t="s">
        <v>16</v>
      </c>
      <c r="D3741" s="49">
        <v>108</v>
      </c>
      <c r="E3741" s="49">
        <v>0</v>
      </c>
      <c r="F3741" s="49">
        <v>0</v>
      </c>
      <c r="G3741" s="49">
        <v>0</v>
      </c>
      <c r="H3741" s="49">
        <v>0</v>
      </c>
      <c r="I3741" s="50">
        <v>40</v>
      </c>
      <c r="J3741" s="50">
        <v>50</v>
      </c>
      <c r="K3741" s="50">
        <v>0</v>
      </c>
      <c r="L3741" s="50">
        <v>75</v>
      </c>
      <c r="M3741" s="50">
        <v>0</v>
      </c>
      <c r="N3741" s="51">
        <f>D3741*$D$15</f>
        <v>145.80000000000001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349.92000000000007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50"/>
        <v>495.72000000000008</v>
      </c>
      <c r="Y3741" s="51">
        <f t="shared" si="451"/>
        <v>0</v>
      </c>
      <c r="Z3741" s="51">
        <f t="shared" si="452"/>
        <v>0</v>
      </c>
      <c r="AA3741" s="51">
        <f t="shared" si="453"/>
        <v>0</v>
      </c>
      <c r="AB3741" s="51">
        <f t="shared" si="454"/>
        <v>0</v>
      </c>
      <c r="AC3741" s="52">
        <f t="shared" si="455"/>
        <v>495.7</v>
      </c>
      <c r="AD3741" s="53">
        <f>(ROUND(AC3741-AC3729,1)/AC3729)</f>
        <v>0.17076051015588098</v>
      </c>
      <c r="AE3741" s="44"/>
      <c r="AF3741" s="45"/>
    </row>
    <row r="3742" spans="1:32" x14ac:dyDescent="0.25">
      <c r="A3742" s="46"/>
      <c r="B3742" s="56"/>
      <c r="C3742" s="48" t="s">
        <v>17</v>
      </c>
      <c r="D3742" s="49">
        <v>108</v>
      </c>
      <c r="E3742" s="49">
        <v>0</v>
      </c>
      <c r="F3742" s="49">
        <v>0</v>
      </c>
      <c r="G3742" s="49">
        <v>0</v>
      </c>
      <c r="H3742" s="49">
        <v>0</v>
      </c>
      <c r="I3742" s="50">
        <v>40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145.80000000000001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368.14500000000004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50"/>
        <v>513.94500000000005</v>
      </c>
      <c r="Y3742" s="51">
        <f t="shared" si="451"/>
        <v>0</v>
      </c>
      <c r="Z3742" s="51">
        <f t="shared" si="452"/>
        <v>0</v>
      </c>
      <c r="AA3742" s="51">
        <f t="shared" si="453"/>
        <v>0</v>
      </c>
      <c r="AB3742" s="51">
        <f t="shared" si="454"/>
        <v>0</v>
      </c>
      <c r="AC3742" s="52">
        <f t="shared" si="455"/>
        <v>513.9</v>
      </c>
      <c r="AD3742" s="53">
        <f>(ROUND(AC3742-AC3729,1)/AC3729)</f>
        <v>0.21374586679263111</v>
      </c>
      <c r="AE3742" s="44"/>
      <c r="AF3742" s="45"/>
    </row>
    <row r="3743" spans="1:32" x14ac:dyDescent="0.25">
      <c r="A3743" s="46"/>
      <c r="B3743" s="56"/>
      <c r="C3743" s="48" t="s">
        <v>18</v>
      </c>
      <c r="D3743" s="49">
        <v>108</v>
      </c>
      <c r="E3743" s="49">
        <v>0</v>
      </c>
      <c r="F3743" s="49">
        <v>0</v>
      </c>
      <c r="G3743" s="49">
        <v>0</v>
      </c>
      <c r="H3743" s="49">
        <v>0</v>
      </c>
      <c r="I3743" s="50">
        <v>68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145.80000000000001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320.76000000000005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50"/>
        <v>466.56000000000006</v>
      </c>
      <c r="Y3743" s="51">
        <f t="shared" si="451"/>
        <v>0</v>
      </c>
      <c r="Z3743" s="51">
        <f t="shared" si="452"/>
        <v>0</v>
      </c>
      <c r="AA3743" s="51">
        <f t="shared" si="453"/>
        <v>0</v>
      </c>
      <c r="AB3743" s="51">
        <f t="shared" si="454"/>
        <v>0</v>
      </c>
      <c r="AC3743" s="52">
        <f t="shared" si="455"/>
        <v>466.6</v>
      </c>
      <c r="AD3743" s="53">
        <f>(ROUND(AC3743-AC3729,1)/AC3729)</f>
        <v>0.10203117619272557</v>
      </c>
      <c r="AE3743" s="44" t="s">
        <v>28</v>
      </c>
      <c r="AF3743" s="45"/>
    </row>
    <row r="3744" spans="1:32" x14ac:dyDescent="0.25">
      <c r="A3744" s="54" t="s">
        <v>19</v>
      </c>
      <c r="B3744" s="37" t="s">
        <v>307</v>
      </c>
      <c r="C3744" s="38" t="s">
        <v>4</v>
      </c>
      <c r="D3744" s="39">
        <v>100</v>
      </c>
      <c r="E3744" s="39">
        <v>0</v>
      </c>
      <c r="F3744" s="39">
        <v>0</v>
      </c>
      <c r="G3744" s="39">
        <v>0</v>
      </c>
      <c r="H3744" s="39">
        <v>0</v>
      </c>
      <c r="I3744" s="40">
        <v>70</v>
      </c>
      <c r="J3744" s="40">
        <v>30</v>
      </c>
      <c r="K3744" s="40">
        <v>0</v>
      </c>
      <c r="L3744" s="40">
        <v>0</v>
      </c>
      <c r="M3744" s="40">
        <v>0</v>
      </c>
      <c r="N3744" s="41">
        <f>D3744*$D$3</f>
        <v>140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280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50"/>
        <v>420</v>
      </c>
      <c r="Y3744" s="41">
        <f t="shared" si="451"/>
        <v>0</v>
      </c>
      <c r="Z3744" s="41">
        <f t="shared" si="452"/>
        <v>0</v>
      </c>
      <c r="AA3744" s="41">
        <f t="shared" si="453"/>
        <v>0</v>
      </c>
      <c r="AB3744" s="41">
        <f t="shared" si="454"/>
        <v>0</v>
      </c>
      <c r="AC3744" s="42">
        <f t="shared" si="455"/>
        <v>420</v>
      </c>
      <c r="AD3744" s="43">
        <v>0</v>
      </c>
      <c r="AE3744" s="44"/>
      <c r="AF3744" s="45"/>
    </row>
    <row r="3745" spans="1:32" x14ac:dyDescent="0.25">
      <c r="A3745" s="46" t="s">
        <v>29</v>
      </c>
      <c r="B3745" s="47">
        <v>13</v>
      </c>
      <c r="C3745" s="48" t="s">
        <v>5</v>
      </c>
      <c r="D3745" s="49">
        <v>100</v>
      </c>
      <c r="E3745" s="49">
        <v>0</v>
      </c>
      <c r="F3745" s="49">
        <v>0</v>
      </c>
      <c r="G3745" s="49">
        <v>0</v>
      </c>
      <c r="H3745" s="49">
        <v>0</v>
      </c>
      <c r="I3745" s="50">
        <v>85</v>
      </c>
      <c r="J3745" s="50">
        <v>45</v>
      </c>
      <c r="K3745" s="50">
        <v>0</v>
      </c>
      <c r="L3745" s="50">
        <v>0</v>
      </c>
      <c r="M3745" s="50">
        <v>0</v>
      </c>
      <c r="N3745" s="51">
        <f>D3745*$D$4</f>
        <v>135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351.00000000000006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50"/>
        <v>486.00000000000006</v>
      </c>
      <c r="Y3745" s="51">
        <f t="shared" si="451"/>
        <v>0</v>
      </c>
      <c r="Z3745" s="51">
        <f t="shared" si="452"/>
        <v>0</v>
      </c>
      <c r="AA3745" s="51">
        <f t="shared" si="453"/>
        <v>0</v>
      </c>
      <c r="AB3745" s="51">
        <f t="shared" si="454"/>
        <v>0</v>
      </c>
      <c r="AC3745" s="52">
        <f t="shared" si="455"/>
        <v>486</v>
      </c>
      <c r="AD3745" s="53">
        <f>(ROUND(AC3745-AC3744,1)/AC3744)</f>
        <v>0.15714285714285714</v>
      </c>
      <c r="AE3745" s="44"/>
      <c r="AF3745" s="45"/>
    </row>
    <row r="3746" spans="1:32" x14ac:dyDescent="0.25">
      <c r="A3746" s="46" t="s">
        <v>30</v>
      </c>
      <c r="B3746" s="47">
        <v>11</v>
      </c>
      <c r="C3746" s="48" t="s">
        <v>6</v>
      </c>
      <c r="D3746" s="49">
        <v>100</v>
      </c>
      <c r="E3746" s="49">
        <v>0</v>
      </c>
      <c r="F3746" s="49">
        <v>0</v>
      </c>
      <c r="G3746" s="49">
        <v>0</v>
      </c>
      <c r="H3746" s="49">
        <v>0</v>
      </c>
      <c r="I3746" s="50">
        <v>70</v>
      </c>
      <c r="J3746" s="50">
        <v>30</v>
      </c>
      <c r="K3746" s="50">
        <v>0</v>
      </c>
      <c r="L3746" s="50">
        <v>0</v>
      </c>
      <c r="M3746" s="50">
        <v>0</v>
      </c>
      <c r="N3746" s="51">
        <f>D3746*$D$5</f>
        <v>140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280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50"/>
        <v>420</v>
      </c>
      <c r="Y3746" s="51">
        <f t="shared" si="451"/>
        <v>0</v>
      </c>
      <c r="Z3746" s="51">
        <f t="shared" si="452"/>
        <v>0</v>
      </c>
      <c r="AA3746" s="51">
        <f t="shared" si="453"/>
        <v>0</v>
      </c>
      <c r="AB3746" s="51">
        <f t="shared" si="454"/>
        <v>0</v>
      </c>
      <c r="AC3746" s="52">
        <f t="shared" si="455"/>
        <v>420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47">
        <v>0</v>
      </c>
      <c r="C3747" s="48" t="s">
        <v>7</v>
      </c>
      <c r="D3747" s="49">
        <v>100</v>
      </c>
      <c r="E3747" s="49">
        <v>0</v>
      </c>
      <c r="F3747" s="49">
        <v>0</v>
      </c>
      <c r="G3747" s="49">
        <v>0</v>
      </c>
      <c r="H3747" s="49">
        <v>0</v>
      </c>
      <c r="I3747" s="50">
        <v>70</v>
      </c>
      <c r="J3747" s="50">
        <v>30</v>
      </c>
      <c r="K3747" s="50">
        <v>0</v>
      </c>
      <c r="L3747" s="50">
        <v>0</v>
      </c>
      <c r="M3747" s="50">
        <v>0</v>
      </c>
      <c r="N3747" s="51">
        <f>D3747*$D$6</f>
        <v>140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280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50"/>
        <v>420</v>
      </c>
      <c r="Y3747" s="51">
        <f t="shared" si="451"/>
        <v>0</v>
      </c>
      <c r="Z3747" s="51">
        <f t="shared" si="452"/>
        <v>0</v>
      </c>
      <c r="AA3747" s="51">
        <f t="shared" si="453"/>
        <v>0</v>
      </c>
      <c r="AB3747" s="51">
        <f t="shared" si="454"/>
        <v>0</v>
      </c>
      <c r="AC3747" s="52">
        <f t="shared" si="455"/>
        <v>420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47">
        <v>0</v>
      </c>
      <c r="C3748" s="48" t="s">
        <v>8</v>
      </c>
      <c r="D3748" s="49">
        <v>100</v>
      </c>
      <c r="E3748" s="49">
        <v>0</v>
      </c>
      <c r="F3748" s="49">
        <v>0</v>
      </c>
      <c r="G3748" s="49">
        <v>0</v>
      </c>
      <c r="H3748" s="49">
        <v>0</v>
      </c>
      <c r="I3748" s="50">
        <v>70</v>
      </c>
      <c r="J3748" s="50">
        <v>30</v>
      </c>
      <c r="K3748" s="50">
        <v>0</v>
      </c>
      <c r="L3748" s="50">
        <v>0</v>
      </c>
      <c r="M3748" s="50">
        <v>0</v>
      </c>
      <c r="N3748" s="51">
        <f>D3748*$D$7</f>
        <v>140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280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ref="X3748:X3811" si="456">N3748+S3748</f>
        <v>420</v>
      </c>
      <c r="Y3748" s="51">
        <f t="shared" ref="Y3748:Y3811" si="457">O3748+T3748</f>
        <v>0</v>
      </c>
      <c r="Z3748" s="51">
        <f t="shared" ref="Z3748:Z3811" si="458">P3748+U3748</f>
        <v>0</v>
      </c>
      <c r="AA3748" s="51">
        <f t="shared" ref="AA3748:AA3811" si="459">Q3748+V3748</f>
        <v>0</v>
      </c>
      <c r="AB3748" s="51">
        <f t="shared" ref="AB3748:AB3811" si="460">R3748+W3748</f>
        <v>0</v>
      </c>
      <c r="AC3748" s="52">
        <f t="shared" ref="AC3748:AC3811" si="461">ROUND(X3748+Y3748+Z3748+AA3748+AB3748,1)</f>
        <v>420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47"/>
      <c r="C3749" s="48" t="s">
        <v>9</v>
      </c>
      <c r="D3749" s="49">
        <v>100</v>
      </c>
      <c r="E3749" s="49">
        <v>0</v>
      </c>
      <c r="F3749" s="49">
        <v>0</v>
      </c>
      <c r="G3749" s="49">
        <v>0</v>
      </c>
      <c r="H3749" s="49">
        <v>0</v>
      </c>
      <c r="I3749" s="50">
        <v>70</v>
      </c>
      <c r="J3749" s="50">
        <v>30</v>
      </c>
      <c r="K3749" s="50">
        <v>0</v>
      </c>
      <c r="L3749" s="50">
        <v>0</v>
      </c>
      <c r="M3749" s="50">
        <v>0</v>
      </c>
      <c r="N3749" s="51">
        <f>D3749*$D$8</f>
        <v>140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280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56"/>
        <v>420</v>
      </c>
      <c r="Y3749" s="51">
        <f t="shared" si="457"/>
        <v>0</v>
      </c>
      <c r="Z3749" s="51">
        <f t="shared" si="458"/>
        <v>0</v>
      </c>
      <c r="AA3749" s="51">
        <f t="shared" si="459"/>
        <v>0</v>
      </c>
      <c r="AB3749" s="51">
        <f t="shared" si="460"/>
        <v>0</v>
      </c>
      <c r="AC3749" s="52">
        <f t="shared" si="461"/>
        <v>420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47"/>
      <c r="C3750" s="48" t="s">
        <v>10</v>
      </c>
      <c r="D3750" s="49">
        <v>50</v>
      </c>
      <c r="E3750" s="49">
        <v>110</v>
      </c>
      <c r="F3750" s="49">
        <v>0</v>
      </c>
      <c r="G3750" s="49">
        <v>0</v>
      </c>
      <c r="H3750" s="49">
        <v>0</v>
      </c>
      <c r="I3750" s="50">
        <v>70</v>
      </c>
      <c r="J3750" s="50">
        <v>30</v>
      </c>
      <c r="K3750" s="50">
        <v>105</v>
      </c>
      <c r="L3750" s="50">
        <v>0</v>
      </c>
      <c r="M3750" s="50">
        <v>0</v>
      </c>
      <c r="N3750" s="51">
        <f>D3750*$D$9</f>
        <v>67.5</v>
      </c>
      <c r="O3750" s="51">
        <f>E3750*$E$9</f>
        <v>148.5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67.5</v>
      </c>
      <c r="T3750" s="51">
        <f>(O3750/100)*(K3750*$K$9)</f>
        <v>218.29500000000002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56"/>
        <v>135</v>
      </c>
      <c r="Y3750" s="51">
        <f t="shared" si="457"/>
        <v>366.79500000000002</v>
      </c>
      <c r="Z3750" s="51">
        <f t="shared" si="458"/>
        <v>0</v>
      </c>
      <c r="AA3750" s="51">
        <f t="shared" si="459"/>
        <v>0</v>
      </c>
      <c r="AB3750" s="51">
        <f t="shared" si="460"/>
        <v>0</v>
      </c>
      <c r="AC3750" s="52">
        <f t="shared" si="461"/>
        <v>501.8</v>
      </c>
      <c r="AD3750" s="53">
        <f>(ROUND(AC3750-AC3744,1)/AC3744)</f>
        <v>0.19476190476190475</v>
      </c>
      <c r="AE3750" s="44"/>
      <c r="AF3750" s="45"/>
    </row>
    <row r="3751" spans="1:32" x14ac:dyDescent="0.25">
      <c r="A3751" s="46" t="s">
        <v>35</v>
      </c>
      <c r="B3751" s="47"/>
      <c r="C3751" s="48" t="s">
        <v>11</v>
      </c>
      <c r="D3751" s="49">
        <v>50</v>
      </c>
      <c r="E3751" s="49">
        <v>0</v>
      </c>
      <c r="F3751" s="49">
        <v>110</v>
      </c>
      <c r="G3751" s="49">
        <v>0</v>
      </c>
      <c r="H3751" s="49">
        <v>0</v>
      </c>
      <c r="I3751" s="50">
        <v>70</v>
      </c>
      <c r="J3751" s="50">
        <v>30</v>
      </c>
      <c r="K3751" s="50">
        <v>52.5</v>
      </c>
      <c r="L3751" s="50">
        <v>52.5</v>
      </c>
      <c r="M3751" s="50">
        <v>0</v>
      </c>
      <c r="N3751" s="51">
        <f>D3751*$D$10</f>
        <v>67.5</v>
      </c>
      <c r="O3751" s="51">
        <f>E3751*$E$10</f>
        <v>0</v>
      </c>
      <c r="P3751" s="51">
        <f>F3751*$F$10</f>
        <v>148.5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67.5</v>
      </c>
      <c r="T3751" s="51">
        <f>(O3751/100)*(K3751*$J$10)</f>
        <v>0</v>
      </c>
      <c r="U3751" s="51">
        <f>(P3751/100)*(K3751*$K$10)+(P3751/100)*(L3751*$L$10)</f>
        <v>218.29500000000002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56"/>
        <v>135</v>
      </c>
      <c r="Y3751" s="51">
        <f t="shared" si="457"/>
        <v>0</v>
      </c>
      <c r="Z3751" s="51">
        <f t="shared" si="458"/>
        <v>366.79500000000002</v>
      </c>
      <c r="AA3751" s="51">
        <f t="shared" si="459"/>
        <v>0</v>
      </c>
      <c r="AB3751" s="51">
        <f t="shared" si="460"/>
        <v>0</v>
      </c>
      <c r="AC3751" s="52">
        <f t="shared" si="461"/>
        <v>501.8</v>
      </c>
      <c r="AD3751" s="53">
        <f>(ROUND(AC3751-AC3744,1)/AC3744)</f>
        <v>0.19476190476190475</v>
      </c>
      <c r="AE3751" s="44"/>
      <c r="AF3751" s="45"/>
    </row>
    <row r="3752" spans="1:32" x14ac:dyDescent="0.25">
      <c r="A3752" s="46" t="s">
        <v>36</v>
      </c>
      <c r="B3752" s="47"/>
      <c r="C3752" s="48" t="s">
        <v>12</v>
      </c>
      <c r="D3752" s="49">
        <v>50</v>
      </c>
      <c r="E3752" s="49">
        <v>0</v>
      </c>
      <c r="F3752" s="49">
        <v>0</v>
      </c>
      <c r="G3752" s="49">
        <v>110</v>
      </c>
      <c r="H3752" s="49">
        <v>0</v>
      </c>
      <c r="I3752" s="50">
        <v>70</v>
      </c>
      <c r="J3752" s="50">
        <v>30</v>
      </c>
      <c r="K3752" s="50">
        <v>0</v>
      </c>
      <c r="L3752" s="50">
        <v>105</v>
      </c>
      <c r="M3752" s="50">
        <v>0</v>
      </c>
      <c r="N3752" s="51">
        <f>D3752*$D$11</f>
        <v>67.5</v>
      </c>
      <c r="O3752" s="51">
        <f>E3752*$E$11</f>
        <v>0</v>
      </c>
      <c r="P3752" s="51">
        <f>F3752*$F$11</f>
        <v>0</v>
      </c>
      <c r="Q3752" s="51">
        <f>G3752*$G$11</f>
        <v>148.5</v>
      </c>
      <c r="R3752" s="51">
        <f>H3752*$H$11</f>
        <v>0</v>
      </c>
      <c r="S3752" s="51">
        <f>(N3752/100)*(I3752*$I$11)+(N3752/100)*(J3752*$J$11)</f>
        <v>67.5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218.29500000000002</v>
      </c>
      <c r="W3752" s="51">
        <f>(R3752/100)*(K3752*$K$11)+(R3752/100)*(L3752*$L$11)</f>
        <v>0</v>
      </c>
      <c r="X3752" s="51">
        <f t="shared" si="456"/>
        <v>135</v>
      </c>
      <c r="Y3752" s="51">
        <f t="shared" si="457"/>
        <v>0</v>
      </c>
      <c r="Z3752" s="51">
        <f t="shared" si="458"/>
        <v>0</v>
      </c>
      <c r="AA3752" s="51">
        <f t="shared" si="459"/>
        <v>366.79500000000002</v>
      </c>
      <c r="AB3752" s="51">
        <f t="shared" si="460"/>
        <v>0</v>
      </c>
      <c r="AC3752" s="52">
        <f t="shared" si="461"/>
        <v>501.8</v>
      </c>
      <c r="AD3752" s="53">
        <f>(ROUND(AC3752-AC3744,1)/AC3744)</f>
        <v>0.19476190476190475</v>
      </c>
      <c r="AE3752" s="44"/>
      <c r="AF3752" s="45"/>
    </row>
    <row r="3753" spans="1:32" x14ac:dyDescent="0.25">
      <c r="A3753" s="46" t="s">
        <v>37</v>
      </c>
      <c r="B3753" s="47"/>
      <c r="C3753" s="48" t="s">
        <v>13</v>
      </c>
      <c r="D3753" s="49">
        <v>50</v>
      </c>
      <c r="E3753" s="49">
        <v>0</v>
      </c>
      <c r="F3753" s="49">
        <v>0</v>
      </c>
      <c r="G3753" s="49">
        <v>0</v>
      </c>
      <c r="H3753" s="49">
        <v>110</v>
      </c>
      <c r="I3753" s="50">
        <v>70</v>
      </c>
      <c r="J3753" s="50">
        <v>30</v>
      </c>
      <c r="K3753" s="50">
        <v>52.5</v>
      </c>
      <c r="L3753" s="50">
        <v>52.5</v>
      </c>
      <c r="M3753" s="50">
        <v>0</v>
      </c>
      <c r="N3753" s="51">
        <f>D3753*$D$12</f>
        <v>67.5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148.5</v>
      </c>
      <c r="S3753" s="51">
        <f>(N3753/100)*(I3753*$I$12)+(N3753/100)*(J3753*$J$12)</f>
        <v>67.5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218.29500000000002</v>
      </c>
      <c r="X3753" s="51">
        <f t="shared" si="456"/>
        <v>135</v>
      </c>
      <c r="Y3753" s="51">
        <f t="shared" si="457"/>
        <v>0</v>
      </c>
      <c r="Z3753" s="51">
        <f t="shared" si="458"/>
        <v>0</v>
      </c>
      <c r="AA3753" s="51">
        <f t="shared" si="459"/>
        <v>0</v>
      </c>
      <c r="AB3753" s="51">
        <f t="shared" si="460"/>
        <v>366.79500000000002</v>
      </c>
      <c r="AC3753" s="52">
        <f t="shared" si="461"/>
        <v>501.8</v>
      </c>
      <c r="AD3753" s="53">
        <f>(ROUND(AC3753-AC3744,1)/AC3744)</f>
        <v>0.19476190476190475</v>
      </c>
      <c r="AE3753" s="44"/>
      <c r="AF3753" s="45"/>
    </row>
    <row r="3754" spans="1:32" x14ac:dyDescent="0.25">
      <c r="A3754" s="46" t="s">
        <v>38</v>
      </c>
      <c r="B3754" s="47"/>
      <c r="C3754" s="48" t="s">
        <v>14</v>
      </c>
      <c r="D3754" s="49">
        <v>100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120</v>
      </c>
      <c r="N3754" s="51">
        <f>D3754*$D$13</f>
        <v>135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324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56"/>
        <v>459</v>
      </c>
      <c r="Y3754" s="51">
        <f t="shared" si="457"/>
        <v>0</v>
      </c>
      <c r="Z3754" s="51">
        <f t="shared" si="458"/>
        <v>0</v>
      </c>
      <c r="AA3754" s="51">
        <f t="shared" si="459"/>
        <v>0</v>
      </c>
      <c r="AB3754" s="51">
        <f t="shared" si="460"/>
        <v>0</v>
      </c>
      <c r="AC3754" s="52">
        <f t="shared" si="461"/>
        <v>459</v>
      </c>
      <c r="AD3754" s="53">
        <f>(ROUND(AC3754-AC3744,1)/AC3744)</f>
        <v>9.285714285714286E-2</v>
      </c>
      <c r="AE3754" s="44"/>
      <c r="AF3754" s="45"/>
    </row>
    <row r="3755" spans="1:32" x14ac:dyDescent="0.25">
      <c r="A3755" s="46" t="s">
        <v>39</v>
      </c>
      <c r="B3755" s="47"/>
      <c r="C3755" s="48" t="s">
        <v>15</v>
      </c>
      <c r="D3755" s="49">
        <v>100</v>
      </c>
      <c r="E3755" s="49">
        <v>0</v>
      </c>
      <c r="F3755" s="49">
        <v>0</v>
      </c>
      <c r="G3755" s="49">
        <v>0</v>
      </c>
      <c r="H3755" s="49">
        <v>0</v>
      </c>
      <c r="I3755" s="50">
        <v>70</v>
      </c>
      <c r="J3755" s="50">
        <v>30</v>
      </c>
      <c r="K3755" s="50">
        <v>80</v>
      </c>
      <c r="L3755" s="50">
        <v>0</v>
      </c>
      <c r="M3755" s="50">
        <v>0</v>
      </c>
      <c r="N3755" s="51">
        <f>D3755*$D$14</f>
        <v>135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56"/>
        <v>486</v>
      </c>
      <c r="Y3755" s="51">
        <f t="shared" si="457"/>
        <v>0</v>
      </c>
      <c r="Z3755" s="51">
        <f t="shared" si="458"/>
        <v>0</v>
      </c>
      <c r="AA3755" s="51">
        <f t="shared" si="459"/>
        <v>0</v>
      </c>
      <c r="AB3755" s="51">
        <f t="shared" si="460"/>
        <v>0</v>
      </c>
      <c r="AC3755" s="52">
        <f t="shared" si="461"/>
        <v>486</v>
      </c>
      <c r="AD3755" s="53">
        <f>(ROUND(AC3755-AC3744,1)/AC3744)</f>
        <v>0.15714285714285714</v>
      </c>
      <c r="AE3755" s="44"/>
      <c r="AF3755" s="45"/>
    </row>
    <row r="3756" spans="1:32" x14ac:dyDescent="0.25">
      <c r="A3756" s="46"/>
      <c r="B3756" s="47"/>
      <c r="C3756" s="48" t="s">
        <v>16</v>
      </c>
      <c r="D3756" s="49">
        <v>100</v>
      </c>
      <c r="E3756" s="49">
        <v>0</v>
      </c>
      <c r="F3756" s="49">
        <v>0</v>
      </c>
      <c r="G3756" s="49">
        <v>0</v>
      </c>
      <c r="H3756" s="49">
        <v>0</v>
      </c>
      <c r="I3756" s="50">
        <v>70</v>
      </c>
      <c r="J3756" s="50">
        <v>30</v>
      </c>
      <c r="K3756" s="50">
        <v>0</v>
      </c>
      <c r="L3756" s="50">
        <v>80</v>
      </c>
      <c r="M3756" s="50">
        <v>0</v>
      </c>
      <c r="N3756" s="51">
        <f>D3756*$D$15</f>
        <v>135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56"/>
        <v>486</v>
      </c>
      <c r="Y3756" s="51">
        <f t="shared" si="457"/>
        <v>0</v>
      </c>
      <c r="Z3756" s="51">
        <f t="shared" si="458"/>
        <v>0</v>
      </c>
      <c r="AA3756" s="51">
        <f t="shared" si="459"/>
        <v>0</v>
      </c>
      <c r="AB3756" s="51">
        <f t="shared" si="460"/>
        <v>0</v>
      </c>
      <c r="AC3756" s="52">
        <f t="shared" si="461"/>
        <v>486</v>
      </c>
      <c r="AD3756" s="53">
        <f>(ROUND(AC3756-AC3744,1)/AC3744)</f>
        <v>0.15714285714285714</v>
      </c>
      <c r="AE3756" s="44"/>
      <c r="AF3756" s="45"/>
    </row>
    <row r="3757" spans="1:32" x14ac:dyDescent="0.25">
      <c r="A3757" s="46"/>
      <c r="B3757" s="47"/>
      <c r="C3757" s="48" t="s">
        <v>17</v>
      </c>
      <c r="D3757" s="49">
        <v>100</v>
      </c>
      <c r="E3757" s="49">
        <v>0</v>
      </c>
      <c r="F3757" s="49">
        <v>0</v>
      </c>
      <c r="G3757" s="49">
        <v>0</v>
      </c>
      <c r="H3757" s="49">
        <v>0</v>
      </c>
      <c r="I3757" s="50">
        <v>70</v>
      </c>
      <c r="J3757" s="50">
        <v>68</v>
      </c>
      <c r="K3757" s="50">
        <v>0</v>
      </c>
      <c r="L3757" s="50">
        <v>0</v>
      </c>
      <c r="M3757" s="50">
        <v>0</v>
      </c>
      <c r="N3757" s="51">
        <f>D3757*$D$16</f>
        <v>135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324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56"/>
        <v>459</v>
      </c>
      <c r="Y3757" s="51">
        <f t="shared" si="457"/>
        <v>0</v>
      </c>
      <c r="Z3757" s="51">
        <f t="shared" si="458"/>
        <v>0</v>
      </c>
      <c r="AA3757" s="51">
        <f t="shared" si="459"/>
        <v>0</v>
      </c>
      <c r="AB3757" s="51">
        <f t="shared" si="460"/>
        <v>0</v>
      </c>
      <c r="AC3757" s="52">
        <f t="shared" si="461"/>
        <v>459</v>
      </c>
      <c r="AD3757" s="53">
        <f>(ROUND(AC3757-AC3744,1)/AC3744)</f>
        <v>9.285714285714286E-2</v>
      </c>
      <c r="AE3757" s="44"/>
      <c r="AF3757" s="45"/>
    </row>
    <row r="3758" spans="1:32" x14ac:dyDescent="0.25">
      <c r="A3758" s="46"/>
      <c r="B3758" s="47"/>
      <c r="C3758" s="48" t="s">
        <v>18</v>
      </c>
      <c r="D3758" s="49">
        <v>100</v>
      </c>
      <c r="E3758" s="49">
        <v>0</v>
      </c>
      <c r="F3758" s="49">
        <v>0</v>
      </c>
      <c r="G3758" s="49">
        <v>0</v>
      </c>
      <c r="H3758" s="49">
        <v>0</v>
      </c>
      <c r="I3758" s="50">
        <v>100</v>
      </c>
      <c r="J3758" s="50">
        <v>30</v>
      </c>
      <c r="K3758" s="50">
        <v>0</v>
      </c>
      <c r="L3758" s="50">
        <v>0</v>
      </c>
      <c r="M3758" s="50">
        <v>0</v>
      </c>
      <c r="N3758" s="51">
        <f>D3758*$D$17</f>
        <v>135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378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56"/>
        <v>513</v>
      </c>
      <c r="Y3758" s="51">
        <f t="shared" si="457"/>
        <v>0</v>
      </c>
      <c r="Z3758" s="51">
        <f t="shared" si="458"/>
        <v>0</v>
      </c>
      <c r="AA3758" s="51">
        <f t="shared" si="459"/>
        <v>0</v>
      </c>
      <c r="AB3758" s="51">
        <f t="shared" si="460"/>
        <v>0</v>
      </c>
      <c r="AC3758" s="52">
        <f t="shared" si="461"/>
        <v>513</v>
      </c>
      <c r="AD3758" s="53">
        <f>(ROUND(AC3758-AC3744,1)/AC3744)</f>
        <v>0.22142857142857142</v>
      </c>
      <c r="AE3758" s="44" t="s">
        <v>28</v>
      </c>
      <c r="AF3758" s="45"/>
    </row>
    <row r="3759" spans="1:32" x14ac:dyDescent="0.25">
      <c r="A3759" s="54" t="s">
        <v>19</v>
      </c>
      <c r="B3759" s="55" t="s">
        <v>308</v>
      </c>
      <c r="C3759" s="38" t="s">
        <v>4</v>
      </c>
      <c r="D3759" s="39">
        <v>102</v>
      </c>
      <c r="E3759" s="39">
        <v>0</v>
      </c>
      <c r="F3759" s="39">
        <v>0</v>
      </c>
      <c r="G3759" s="39">
        <v>0</v>
      </c>
      <c r="H3759" s="39">
        <v>0</v>
      </c>
      <c r="I3759" s="40">
        <v>50</v>
      </c>
      <c r="J3759" s="40">
        <v>50</v>
      </c>
      <c r="K3759" s="40">
        <v>0</v>
      </c>
      <c r="L3759" s="40">
        <v>0</v>
      </c>
      <c r="M3759" s="40">
        <v>0</v>
      </c>
      <c r="N3759" s="41">
        <f>D3759*$D$3</f>
        <v>142.79999999999998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285.59999999999997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56"/>
        <v>428.4</v>
      </c>
      <c r="Y3759" s="41">
        <f t="shared" si="457"/>
        <v>0</v>
      </c>
      <c r="Z3759" s="41">
        <f t="shared" si="458"/>
        <v>0</v>
      </c>
      <c r="AA3759" s="41">
        <f t="shared" si="459"/>
        <v>0</v>
      </c>
      <c r="AB3759" s="41">
        <f t="shared" si="460"/>
        <v>0</v>
      </c>
      <c r="AC3759" s="42">
        <f t="shared" si="461"/>
        <v>428.4</v>
      </c>
      <c r="AD3759" s="43">
        <v>0</v>
      </c>
      <c r="AE3759" s="44"/>
      <c r="AF3759" s="45"/>
    </row>
    <row r="3760" spans="1:32" x14ac:dyDescent="0.25">
      <c r="A3760" s="46" t="s">
        <v>29</v>
      </c>
      <c r="B3760" s="56">
        <v>12</v>
      </c>
      <c r="C3760" s="48" t="s">
        <v>5</v>
      </c>
      <c r="D3760" s="49">
        <v>102</v>
      </c>
      <c r="E3760" s="49">
        <v>0</v>
      </c>
      <c r="F3760" s="49">
        <v>0</v>
      </c>
      <c r="G3760" s="49">
        <v>0</v>
      </c>
      <c r="H3760" s="49">
        <v>0</v>
      </c>
      <c r="I3760" s="50">
        <v>70</v>
      </c>
      <c r="J3760" s="50">
        <v>70</v>
      </c>
      <c r="K3760" s="50">
        <v>0</v>
      </c>
      <c r="L3760" s="50">
        <v>0</v>
      </c>
      <c r="M3760" s="50">
        <v>0</v>
      </c>
      <c r="N3760" s="51">
        <f>D3760*$D$4</f>
        <v>137.70000000000002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385.56000000000006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56"/>
        <v>523.2600000000001</v>
      </c>
      <c r="Y3760" s="51">
        <f t="shared" si="457"/>
        <v>0</v>
      </c>
      <c r="Z3760" s="51">
        <f t="shared" si="458"/>
        <v>0</v>
      </c>
      <c r="AA3760" s="51">
        <f t="shared" si="459"/>
        <v>0</v>
      </c>
      <c r="AB3760" s="51">
        <f t="shared" si="460"/>
        <v>0</v>
      </c>
      <c r="AC3760" s="52">
        <f t="shared" si="461"/>
        <v>523.29999999999995</v>
      </c>
      <c r="AD3760" s="53">
        <f>(ROUND(AC3760-AC3759,1)/AC3759)</f>
        <v>0.22152194211017742</v>
      </c>
      <c r="AE3760" s="44"/>
      <c r="AF3760" s="45"/>
    </row>
    <row r="3761" spans="1:32" x14ac:dyDescent="0.25">
      <c r="A3761" s="46" t="s">
        <v>30</v>
      </c>
      <c r="B3761" s="56">
        <v>12</v>
      </c>
      <c r="C3761" s="48" t="s">
        <v>6</v>
      </c>
      <c r="D3761" s="49">
        <v>102</v>
      </c>
      <c r="E3761" s="49">
        <v>0</v>
      </c>
      <c r="F3761" s="49">
        <v>0</v>
      </c>
      <c r="G3761" s="49">
        <v>0</v>
      </c>
      <c r="H3761" s="49">
        <v>0</v>
      </c>
      <c r="I3761" s="50">
        <v>50</v>
      </c>
      <c r="J3761" s="50">
        <v>50</v>
      </c>
      <c r="K3761" s="50">
        <v>0</v>
      </c>
      <c r="L3761" s="50">
        <v>0</v>
      </c>
      <c r="M3761" s="50">
        <v>0</v>
      </c>
      <c r="N3761" s="51">
        <f>D3761*$D$5</f>
        <v>142.79999999999998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285.59999999999997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56"/>
        <v>428.4</v>
      </c>
      <c r="Y3761" s="51">
        <f t="shared" si="457"/>
        <v>0</v>
      </c>
      <c r="Z3761" s="51">
        <f t="shared" si="458"/>
        <v>0</v>
      </c>
      <c r="AA3761" s="51">
        <f t="shared" si="459"/>
        <v>0</v>
      </c>
      <c r="AB3761" s="51">
        <f t="shared" si="460"/>
        <v>0</v>
      </c>
      <c r="AC3761" s="52">
        <f t="shared" si="461"/>
        <v>428.4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56">
        <v>0</v>
      </c>
      <c r="C3762" s="48" t="s">
        <v>7</v>
      </c>
      <c r="D3762" s="49">
        <v>102</v>
      </c>
      <c r="E3762" s="49">
        <v>0</v>
      </c>
      <c r="F3762" s="49">
        <v>0</v>
      </c>
      <c r="G3762" s="49">
        <v>0</v>
      </c>
      <c r="H3762" s="49">
        <v>0</v>
      </c>
      <c r="I3762" s="50">
        <v>50</v>
      </c>
      <c r="J3762" s="50">
        <v>50</v>
      </c>
      <c r="K3762" s="50">
        <v>0</v>
      </c>
      <c r="L3762" s="50">
        <v>0</v>
      </c>
      <c r="M3762" s="50">
        <v>0</v>
      </c>
      <c r="N3762" s="51">
        <f>D3762*$D$6</f>
        <v>142.79999999999998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285.59999999999997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56"/>
        <v>428.4</v>
      </c>
      <c r="Y3762" s="51">
        <f t="shared" si="457"/>
        <v>0</v>
      </c>
      <c r="Z3762" s="51">
        <f t="shared" si="458"/>
        <v>0</v>
      </c>
      <c r="AA3762" s="51">
        <f t="shared" si="459"/>
        <v>0</v>
      </c>
      <c r="AB3762" s="51">
        <f t="shared" si="460"/>
        <v>0</v>
      </c>
      <c r="AC3762" s="52">
        <f t="shared" si="461"/>
        <v>428.4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56">
        <v>0</v>
      </c>
      <c r="C3763" s="48" t="s">
        <v>8</v>
      </c>
      <c r="D3763" s="49">
        <v>102</v>
      </c>
      <c r="E3763" s="49">
        <v>0</v>
      </c>
      <c r="F3763" s="49">
        <v>0</v>
      </c>
      <c r="G3763" s="49">
        <v>0</v>
      </c>
      <c r="H3763" s="49">
        <v>0</v>
      </c>
      <c r="I3763" s="50">
        <v>50</v>
      </c>
      <c r="J3763" s="50">
        <v>50</v>
      </c>
      <c r="K3763" s="50">
        <v>0</v>
      </c>
      <c r="L3763" s="50">
        <v>0</v>
      </c>
      <c r="M3763" s="50">
        <v>0</v>
      </c>
      <c r="N3763" s="51">
        <f>D3763*$D$7</f>
        <v>142.79999999999998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285.59999999999997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56"/>
        <v>428.4</v>
      </c>
      <c r="Y3763" s="51">
        <f t="shared" si="457"/>
        <v>0</v>
      </c>
      <c r="Z3763" s="51">
        <f t="shared" si="458"/>
        <v>0</v>
      </c>
      <c r="AA3763" s="51">
        <f t="shared" si="459"/>
        <v>0</v>
      </c>
      <c r="AB3763" s="51">
        <f t="shared" si="460"/>
        <v>0</v>
      </c>
      <c r="AC3763" s="52">
        <f t="shared" si="461"/>
        <v>428.4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56"/>
      <c r="C3764" s="48" t="s">
        <v>9</v>
      </c>
      <c r="D3764" s="49">
        <v>102</v>
      </c>
      <c r="E3764" s="49">
        <v>0</v>
      </c>
      <c r="F3764" s="49">
        <v>0</v>
      </c>
      <c r="G3764" s="49">
        <v>0</v>
      </c>
      <c r="H3764" s="49">
        <v>0</v>
      </c>
      <c r="I3764" s="50">
        <v>50</v>
      </c>
      <c r="J3764" s="50">
        <v>50</v>
      </c>
      <c r="K3764" s="50">
        <v>0</v>
      </c>
      <c r="L3764" s="50">
        <v>0</v>
      </c>
      <c r="M3764" s="50">
        <v>0</v>
      </c>
      <c r="N3764" s="51">
        <f>D3764*$D$8</f>
        <v>142.79999999999998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285.59999999999997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56"/>
        <v>428.4</v>
      </c>
      <c r="Y3764" s="51">
        <f t="shared" si="457"/>
        <v>0</v>
      </c>
      <c r="Z3764" s="51">
        <f t="shared" si="458"/>
        <v>0</v>
      </c>
      <c r="AA3764" s="51">
        <f t="shared" si="459"/>
        <v>0</v>
      </c>
      <c r="AB3764" s="51">
        <f t="shared" si="460"/>
        <v>0</v>
      </c>
      <c r="AC3764" s="52">
        <f t="shared" si="461"/>
        <v>428.4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56"/>
      <c r="C3765" s="48" t="s">
        <v>10</v>
      </c>
      <c r="D3765" s="49">
        <v>51</v>
      </c>
      <c r="E3765" s="49">
        <v>110</v>
      </c>
      <c r="F3765" s="49">
        <v>0</v>
      </c>
      <c r="G3765" s="49">
        <v>0</v>
      </c>
      <c r="H3765" s="49">
        <v>0</v>
      </c>
      <c r="I3765" s="50">
        <v>50</v>
      </c>
      <c r="J3765" s="50">
        <v>50</v>
      </c>
      <c r="K3765" s="50">
        <v>105</v>
      </c>
      <c r="L3765" s="50">
        <v>0</v>
      </c>
      <c r="M3765" s="50">
        <v>0</v>
      </c>
      <c r="N3765" s="51">
        <f>D3765*$D$9</f>
        <v>68.850000000000009</v>
      </c>
      <c r="O3765" s="51">
        <f>E3765*$E$9</f>
        <v>148.5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68.850000000000009</v>
      </c>
      <c r="T3765" s="51">
        <f>(O3765/100)*(K3765*$K$9)</f>
        <v>218.29500000000002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56"/>
        <v>137.70000000000002</v>
      </c>
      <c r="Y3765" s="51">
        <f t="shared" si="457"/>
        <v>366.79500000000002</v>
      </c>
      <c r="Z3765" s="51">
        <f t="shared" si="458"/>
        <v>0</v>
      </c>
      <c r="AA3765" s="51">
        <f t="shared" si="459"/>
        <v>0</v>
      </c>
      <c r="AB3765" s="51">
        <f t="shared" si="460"/>
        <v>0</v>
      </c>
      <c r="AC3765" s="52">
        <f t="shared" si="461"/>
        <v>504.5</v>
      </c>
      <c r="AD3765" s="53">
        <f>(ROUND(AC3765-AC3759,1)/AC3759)</f>
        <v>0.17763772175536882</v>
      </c>
      <c r="AE3765" s="44"/>
      <c r="AF3765" s="45"/>
    </row>
    <row r="3766" spans="1:32" x14ac:dyDescent="0.25">
      <c r="A3766" s="46" t="s">
        <v>35</v>
      </c>
      <c r="B3766" s="56"/>
      <c r="C3766" s="48" t="s">
        <v>11</v>
      </c>
      <c r="D3766" s="49">
        <v>51</v>
      </c>
      <c r="E3766" s="49">
        <v>0</v>
      </c>
      <c r="F3766" s="49">
        <v>110</v>
      </c>
      <c r="G3766" s="49">
        <v>0</v>
      </c>
      <c r="H3766" s="49">
        <v>0</v>
      </c>
      <c r="I3766" s="50">
        <v>50</v>
      </c>
      <c r="J3766" s="50">
        <v>50</v>
      </c>
      <c r="K3766" s="50">
        <v>52.5</v>
      </c>
      <c r="L3766" s="50">
        <v>52.5</v>
      </c>
      <c r="M3766" s="50">
        <v>0</v>
      </c>
      <c r="N3766" s="51">
        <f>D3766*$D$10</f>
        <v>68.850000000000009</v>
      </c>
      <c r="O3766" s="51">
        <f>E3766*$E$10</f>
        <v>0</v>
      </c>
      <c r="P3766" s="51">
        <f>F3766*$F$10</f>
        <v>148.5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68.850000000000009</v>
      </c>
      <c r="T3766" s="51">
        <f>(O3766/100)*(K3766*$J$10)</f>
        <v>0</v>
      </c>
      <c r="U3766" s="51">
        <f>(P3766/100)*(K3766*$K$10)+(P3766/100)*(L3766*$L$10)</f>
        <v>218.29500000000002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56"/>
        <v>137.70000000000002</v>
      </c>
      <c r="Y3766" s="51">
        <f t="shared" si="457"/>
        <v>0</v>
      </c>
      <c r="Z3766" s="51">
        <f t="shared" si="458"/>
        <v>366.79500000000002</v>
      </c>
      <c r="AA3766" s="51">
        <f t="shared" si="459"/>
        <v>0</v>
      </c>
      <c r="AB3766" s="51">
        <f t="shared" si="460"/>
        <v>0</v>
      </c>
      <c r="AC3766" s="52">
        <f t="shared" si="461"/>
        <v>504.5</v>
      </c>
      <c r="AD3766" s="53">
        <f>(ROUND(AC3766-AC3759,1)/AC3759)</f>
        <v>0.17763772175536882</v>
      </c>
      <c r="AE3766" s="44"/>
      <c r="AF3766" s="45"/>
    </row>
    <row r="3767" spans="1:32" x14ac:dyDescent="0.25">
      <c r="A3767" s="46" t="s">
        <v>36</v>
      </c>
      <c r="B3767" s="56"/>
      <c r="C3767" s="48" t="s">
        <v>12</v>
      </c>
      <c r="D3767" s="49">
        <v>51</v>
      </c>
      <c r="E3767" s="49">
        <v>0</v>
      </c>
      <c r="F3767" s="49">
        <v>0</v>
      </c>
      <c r="G3767" s="49">
        <v>110</v>
      </c>
      <c r="H3767" s="49">
        <v>0</v>
      </c>
      <c r="I3767" s="50">
        <v>50</v>
      </c>
      <c r="J3767" s="50">
        <v>50</v>
      </c>
      <c r="K3767" s="50">
        <v>0</v>
      </c>
      <c r="L3767" s="50">
        <v>105</v>
      </c>
      <c r="M3767" s="50">
        <v>0</v>
      </c>
      <c r="N3767" s="51">
        <f>D3767*$D$11</f>
        <v>68.850000000000009</v>
      </c>
      <c r="O3767" s="51">
        <f>E3767*$E$11</f>
        <v>0</v>
      </c>
      <c r="P3767" s="51">
        <f>F3767*$F$11</f>
        <v>0</v>
      </c>
      <c r="Q3767" s="51">
        <f>G3767*$G$11</f>
        <v>148.5</v>
      </c>
      <c r="R3767" s="51">
        <f>H3767*$H$11</f>
        <v>0</v>
      </c>
      <c r="S3767" s="51">
        <f>(N3767/100)*(I3767*$I$11)+(N3767/100)*(J3767*$J$11)</f>
        <v>68.850000000000009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218.29500000000002</v>
      </c>
      <c r="W3767" s="51">
        <f>(R3767/100)*(K3767*$K$11)+(R3767/100)*(L3767*$L$11)</f>
        <v>0</v>
      </c>
      <c r="X3767" s="51">
        <f t="shared" si="456"/>
        <v>137.70000000000002</v>
      </c>
      <c r="Y3767" s="51">
        <f t="shared" si="457"/>
        <v>0</v>
      </c>
      <c r="Z3767" s="51">
        <f t="shared" si="458"/>
        <v>0</v>
      </c>
      <c r="AA3767" s="51">
        <f t="shared" si="459"/>
        <v>366.79500000000002</v>
      </c>
      <c r="AB3767" s="51">
        <f t="shared" si="460"/>
        <v>0</v>
      </c>
      <c r="AC3767" s="52">
        <f t="shared" si="461"/>
        <v>504.5</v>
      </c>
      <c r="AD3767" s="53">
        <f>(ROUND(AC3767-AC3759,1)/AC3759)</f>
        <v>0.17763772175536882</v>
      </c>
      <c r="AE3767" s="44"/>
      <c r="AF3767" s="45"/>
    </row>
    <row r="3768" spans="1:32" x14ac:dyDescent="0.25">
      <c r="A3768" s="46" t="s">
        <v>37</v>
      </c>
      <c r="B3768" s="56"/>
      <c r="C3768" s="48" t="s">
        <v>13</v>
      </c>
      <c r="D3768" s="49">
        <v>51</v>
      </c>
      <c r="E3768" s="49">
        <v>0</v>
      </c>
      <c r="F3768" s="49">
        <v>0</v>
      </c>
      <c r="G3768" s="49">
        <v>0</v>
      </c>
      <c r="H3768" s="49">
        <v>110</v>
      </c>
      <c r="I3768" s="50">
        <v>50</v>
      </c>
      <c r="J3768" s="50">
        <v>50</v>
      </c>
      <c r="K3768" s="50">
        <v>52.5</v>
      </c>
      <c r="L3768" s="50">
        <v>52.5</v>
      </c>
      <c r="M3768" s="50">
        <v>0</v>
      </c>
      <c r="N3768" s="51">
        <f>D3768*$D$12</f>
        <v>68.850000000000009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148.5</v>
      </c>
      <c r="S3768" s="51">
        <f>(N3768/100)*(I3768*$I$12)+(N3768/100)*(J3768*$J$12)</f>
        <v>68.850000000000009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218.29500000000002</v>
      </c>
      <c r="X3768" s="51">
        <f t="shared" si="456"/>
        <v>137.70000000000002</v>
      </c>
      <c r="Y3768" s="51">
        <f t="shared" si="457"/>
        <v>0</v>
      </c>
      <c r="Z3768" s="51">
        <f t="shared" si="458"/>
        <v>0</v>
      </c>
      <c r="AA3768" s="51">
        <f t="shared" si="459"/>
        <v>0</v>
      </c>
      <c r="AB3768" s="51">
        <f t="shared" si="460"/>
        <v>366.79500000000002</v>
      </c>
      <c r="AC3768" s="52">
        <f t="shared" si="461"/>
        <v>504.5</v>
      </c>
      <c r="AD3768" s="53">
        <f>(ROUND(AC3768-AC3759,1)/AC3759)</f>
        <v>0.17763772175536882</v>
      </c>
      <c r="AE3768" s="44"/>
      <c r="AF3768" s="45"/>
    </row>
    <row r="3769" spans="1:32" x14ac:dyDescent="0.25">
      <c r="A3769" s="46" t="s">
        <v>38</v>
      </c>
      <c r="B3769" s="56"/>
      <c r="C3769" s="48" t="s">
        <v>14</v>
      </c>
      <c r="D3769" s="49">
        <v>102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130</v>
      </c>
      <c r="N3769" s="51">
        <f>D3769*$D$13</f>
        <v>137.70000000000002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358.02000000000004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56"/>
        <v>495.72</v>
      </c>
      <c r="Y3769" s="51">
        <f t="shared" si="457"/>
        <v>0</v>
      </c>
      <c r="Z3769" s="51">
        <f t="shared" si="458"/>
        <v>0</v>
      </c>
      <c r="AA3769" s="51">
        <f t="shared" si="459"/>
        <v>0</v>
      </c>
      <c r="AB3769" s="51">
        <f t="shared" si="460"/>
        <v>0</v>
      </c>
      <c r="AC3769" s="52">
        <f t="shared" si="461"/>
        <v>495.7</v>
      </c>
      <c r="AD3769" s="53">
        <f>(ROUND(AC3769-AC3759,1)/AC3759)</f>
        <v>0.15709617180205415</v>
      </c>
      <c r="AE3769" s="44"/>
      <c r="AF3769" s="45"/>
    </row>
    <row r="3770" spans="1:32" x14ac:dyDescent="0.25">
      <c r="A3770" s="46" t="s">
        <v>39</v>
      </c>
      <c r="B3770" s="56"/>
      <c r="C3770" s="48" t="s">
        <v>15</v>
      </c>
      <c r="D3770" s="49">
        <v>102</v>
      </c>
      <c r="E3770" s="49">
        <v>0</v>
      </c>
      <c r="F3770" s="49">
        <v>0</v>
      </c>
      <c r="G3770" s="49">
        <v>0</v>
      </c>
      <c r="H3770" s="49">
        <v>0</v>
      </c>
      <c r="I3770" s="50">
        <v>50</v>
      </c>
      <c r="J3770" s="50">
        <v>50</v>
      </c>
      <c r="K3770" s="50">
        <v>80</v>
      </c>
      <c r="L3770" s="50">
        <v>0</v>
      </c>
      <c r="M3770" s="50">
        <v>0</v>
      </c>
      <c r="N3770" s="51">
        <f>D3770*$D$14</f>
        <v>137.70000000000002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358.0200000000001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56"/>
        <v>495.72000000000014</v>
      </c>
      <c r="Y3770" s="51">
        <f t="shared" si="457"/>
        <v>0</v>
      </c>
      <c r="Z3770" s="51">
        <f t="shared" si="458"/>
        <v>0</v>
      </c>
      <c r="AA3770" s="51">
        <f t="shared" si="459"/>
        <v>0</v>
      </c>
      <c r="AB3770" s="51">
        <f t="shared" si="460"/>
        <v>0</v>
      </c>
      <c r="AC3770" s="52">
        <f t="shared" si="461"/>
        <v>495.7</v>
      </c>
      <c r="AD3770" s="53">
        <f>(ROUND(AC3770-AC3759,1)/AC3759)</f>
        <v>0.15709617180205415</v>
      </c>
      <c r="AE3770" s="44"/>
      <c r="AF3770" s="45"/>
    </row>
    <row r="3771" spans="1:32" x14ac:dyDescent="0.25">
      <c r="A3771" s="46"/>
      <c r="B3771" s="56"/>
      <c r="C3771" s="48" t="s">
        <v>16</v>
      </c>
      <c r="D3771" s="49">
        <v>102</v>
      </c>
      <c r="E3771" s="49">
        <v>0</v>
      </c>
      <c r="F3771" s="49">
        <v>0</v>
      </c>
      <c r="G3771" s="49">
        <v>0</v>
      </c>
      <c r="H3771" s="49">
        <v>0</v>
      </c>
      <c r="I3771" s="50">
        <v>50</v>
      </c>
      <c r="J3771" s="50">
        <v>50</v>
      </c>
      <c r="K3771" s="50">
        <v>0</v>
      </c>
      <c r="L3771" s="50">
        <v>80</v>
      </c>
      <c r="M3771" s="50">
        <v>0</v>
      </c>
      <c r="N3771" s="51">
        <f>D3771*$D$15</f>
        <v>137.70000000000002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358.0200000000001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56"/>
        <v>495.72000000000014</v>
      </c>
      <c r="Y3771" s="51">
        <f t="shared" si="457"/>
        <v>0</v>
      </c>
      <c r="Z3771" s="51">
        <f t="shared" si="458"/>
        <v>0</v>
      </c>
      <c r="AA3771" s="51">
        <f t="shared" si="459"/>
        <v>0</v>
      </c>
      <c r="AB3771" s="51">
        <f t="shared" si="460"/>
        <v>0</v>
      </c>
      <c r="AC3771" s="52">
        <f t="shared" si="461"/>
        <v>495.7</v>
      </c>
      <c r="AD3771" s="53">
        <f>(ROUND(AC3771-AC3759,1)/AC3759)</f>
        <v>0.15709617180205415</v>
      </c>
      <c r="AE3771" s="44"/>
      <c r="AF3771" s="45"/>
    </row>
    <row r="3772" spans="1:32" x14ac:dyDescent="0.25">
      <c r="A3772" s="46"/>
      <c r="B3772" s="56"/>
      <c r="C3772" s="48" t="s">
        <v>17</v>
      </c>
      <c r="D3772" s="49">
        <v>102</v>
      </c>
      <c r="E3772" s="49">
        <v>0</v>
      </c>
      <c r="F3772" s="49">
        <v>0</v>
      </c>
      <c r="G3772" s="49">
        <v>0</v>
      </c>
      <c r="H3772" s="49">
        <v>0</v>
      </c>
      <c r="I3772" s="50">
        <v>50</v>
      </c>
      <c r="J3772" s="50">
        <v>85</v>
      </c>
      <c r="K3772" s="50">
        <v>0</v>
      </c>
      <c r="L3772" s="50">
        <v>0</v>
      </c>
      <c r="M3772" s="50">
        <v>0</v>
      </c>
      <c r="N3772" s="51">
        <f>D3772*$D$16</f>
        <v>137.70000000000002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361.46250000000009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56"/>
        <v>499.16250000000014</v>
      </c>
      <c r="Y3772" s="51">
        <f t="shared" si="457"/>
        <v>0</v>
      </c>
      <c r="Z3772" s="51">
        <f t="shared" si="458"/>
        <v>0</v>
      </c>
      <c r="AA3772" s="51">
        <f t="shared" si="459"/>
        <v>0</v>
      </c>
      <c r="AB3772" s="51">
        <f t="shared" si="460"/>
        <v>0</v>
      </c>
      <c r="AC3772" s="52">
        <f t="shared" si="461"/>
        <v>499.2</v>
      </c>
      <c r="AD3772" s="53">
        <f>(ROUND(AC3772-AC3759,1)/AC3759)</f>
        <v>0.16526610644257703</v>
      </c>
      <c r="AE3772" s="44"/>
      <c r="AF3772" s="45"/>
    </row>
    <row r="3773" spans="1:32" x14ac:dyDescent="0.25">
      <c r="A3773" s="46"/>
      <c r="B3773" s="56"/>
      <c r="C3773" s="48" t="s">
        <v>18</v>
      </c>
      <c r="D3773" s="49">
        <v>102</v>
      </c>
      <c r="E3773" s="49">
        <v>0</v>
      </c>
      <c r="F3773" s="49">
        <v>0</v>
      </c>
      <c r="G3773" s="49">
        <v>0</v>
      </c>
      <c r="H3773" s="49">
        <v>0</v>
      </c>
      <c r="I3773" s="50">
        <v>85</v>
      </c>
      <c r="J3773" s="50">
        <v>50</v>
      </c>
      <c r="K3773" s="50">
        <v>0</v>
      </c>
      <c r="L3773" s="50">
        <v>0</v>
      </c>
      <c r="M3773" s="50">
        <v>0</v>
      </c>
      <c r="N3773" s="51">
        <f>D3773*$D$17</f>
        <v>137.70000000000002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361.46250000000009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56"/>
        <v>499.16250000000014</v>
      </c>
      <c r="Y3773" s="51">
        <f t="shared" si="457"/>
        <v>0</v>
      </c>
      <c r="Z3773" s="51">
        <f t="shared" si="458"/>
        <v>0</v>
      </c>
      <c r="AA3773" s="51">
        <f t="shared" si="459"/>
        <v>0</v>
      </c>
      <c r="AB3773" s="51">
        <f t="shared" si="460"/>
        <v>0</v>
      </c>
      <c r="AC3773" s="52">
        <f t="shared" si="461"/>
        <v>499.2</v>
      </c>
      <c r="AD3773" s="53">
        <f>(ROUND(AC3773-AC3759,1)/AC3759)</f>
        <v>0.16526610644257703</v>
      </c>
      <c r="AE3773" s="44" t="s">
        <v>28</v>
      </c>
      <c r="AF3773" s="45"/>
    </row>
    <row r="3774" spans="1:32" x14ac:dyDescent="0.25">
      <c r="A3774" s="54" t="s">
        <v>19</v>
      </c>
      <c r="B3774" s="55" t="s">
        <v>309</v>
      </c>
      <c r="C3774" s="38" t="s">
        <v>4</v>
      </c>
      <c r="D3774" s="39">
        <v>90</v>
      </c>
      <c r="E3774" s="39">
        <v>0</v>
      </c>
      <c r="F3774" s="39">
        <v>50</v>
      </c>
      <c r="G3774" s="39">
        <v>0</v>
      </c>
      <c r="H3774" s="39">
        <v>0</v>
      </c>
      <c r="I3774" s="40">
        <v>30</v>
      </c>
      <c r="J3774" s="40">
        <v>60</v>
      </c>
      <c r="K3774" s="40">
        <v>0</v>
      </c>
      <c r="L3774" s="40">
        <v>0</v>
      </c>
      <c r="M3774" s="40">
        <v>0</v>
      </c>
      <c r="N3774" s="41">
        <f>D3774*$D$3</f>
        <v>125.99999999999999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226.79999999999998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56"/>
        <v>352.79999999999995</v>
      </c>
      <c r="Y3774" s="41">
        <f t="shared" si="457"/>
        <v>0</v>
      </c>
      <c r="Z3774" s="41">
        <f t="shared" si="458"/>
        <v>70</v>
      </c>
      <c r="AA3774" s="41">
        <f t="shared" si="459"/>
        <v>0</v>
      </c>
      <c r="AB3774" s="41">
        <f t="shared" si="460"/>
        <v>0</v>
      </c>
      <c r="AC3774" s="42">
        <f t="shared" si="461"/>
        <v>422.8</v>
      </c>
      <c r="AD3774" s="43">
        <v>0</v>
      </c>
      <c r="AE3774" s="44"/>
      <c r="AF3774" s="45"/>
    </row>
    <row r="3775" spans="1:32" x14ac:dyDescent="0.25">
      <c r="A3775" s="46" t="s">
        <v>29</v>
      </c>
      <c r="B3775" s="56">
        <v>10</v>
      </c>
      <c r="C3775" s="48" t="s">
        <v>5</v>
      </c>
      <c r="D3775" s="49">
        <v>90</v>
      </c>
      <c r="E3775" s="49">
        <v>0</v>
      </c>
      <c r="F3775" s="49">
        <v>50</v>
      </c>
      <c r="G3775" s="49">
        <v>0</v>
      </c>
      <c r="H3775" s="49">
        <v>0</v>
      </c>
      <c r="I3775" s="50">
        <v>50</v>
      </c>
      <c r="J3775" s="50">
        <v>80</v>
      </c>
      <c r="K3775" s="50">
        <v>0</v>
      </c>
      <c r="L3775" s="50">
        <v>0</v>
      </c>
      <c r="M3775" s="50">
        <v>0</v>
      </c>
      <c r="N3775" s="51">
        <f>D3775*$D$4</f>
        <v>121.50000000000001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315.90000000000003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56"/>
        <v>437.40000000000003</v>
      </c>
      <c r="Y3775" s="51">
        <f t="shared" si="457"/>
        <v>0</v>
      </c>
      <c r="Z3775" s="51">
        <f t="shared" si="458"/>
        <v>67.5</v>
      </c>
      <c r="AA3775" s="51">
        <f t="shared" si="459"/>
        <v>0</v>
      </c>
      <c r="AB3775" s="51">
        <f t="shared" si="460"/>
        <v>0</v>
      </c>
      <c r="AC3775" s="52">
        <f t="shared" si="461"/>
        <v>504.9</v>
      </c>
      <c r="AD3775" s="53">
        <f>(ROUND(AC3775-AC3774,1)/AC3774)</f>
        <v>0.19418164616840111</v>
      </c>
      <c r="AE3775" s="44"/>
      <c r="AF3775" s="45"/>
    </row>
    <row r="3776" spans="1:32" x14ac:dyDescent="0.25">
      <c r="A3776" s="46" t="s">
        <v>30</v>
      </c>
      <c r="B3776" s="56">
        <v>18</v>
      </c>
      <c r="C3776" s="48" t="s">
        <v>6</v>
      </c>
      <c r="D3776" s="49">
        <v>90</v>
      </c>
      <c r="E3776" s="49">
        <v>0</v>
      </c>
      <c r="F3776" s="49">
        <v>50</v>
      </c>
      <c r="G3776" s="49">
        <v>0</v>
      </c>
      <c r="H3776" s="49">
        <v>0</v>
      </c>
      <c r="I3776" s="50">
        <v>30</v>
      </c>
      <c r="J3776" s="50">
        <v>60</v>
      </c>
      <c r="K3776" s="50">
        <v>0</v>
      </c>
      <c r="L3776" s="50">
        <v>0</v>
      </c>
      <c r="M3776" s="50">
        <v>0</v>
      </c>
      <c r="N3776" s="51">
        <f>D3776*$D$5</f>
        <v>125.99999999999999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226.79999999999998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56"/>
        <v>352.79999999999995</v>
      </c>
      <c r="Y3776" s="51">
        <f t="shared" si="457"/>
        <v>0</v>
      </c>
      <c r="Z3776" s="51">
        <f t="shared" si="458"/>
        <v>70</v>
      </c>
      <c r="AA3776" s="51">
        <f t="shared" si="459"/>
        <v>0</v>
      </c>
      <c r="AB3776" s="51">
        <f t="shared" si="460"/>
        <v>0</v>
      </c>
      <c r="AC3776" s="52">
        <f t="shared" si="461"/>
        <v>422.8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56">
        <v>16</v>
      </c>
      <c r="C3777" s="48" t="s">
        <v>7</v>
      </c>
      <c r="D3777" s="49">
        <v>90</v>
      </c>
      <c r="E3777" s="49">
        <v>0</v>
      </c>
      <c r="F3777" s="49">
        <v>50</v>
      </c>
      <c r="G3777" s="49">
        <v>0</v>
      </c>
      <c r="H3777" s="49">
        <v>0</v>
      </c>
      <c r="I3777" s="50">
        <v>30</v>
      </c>
      <c r="J3777" s="50">
        <v>60</v>
      </c>
      <c r="K3777" s="50">
        <v>0</v>
      </c>
      <c r="L3777" s="50">
        <v>0</v>
      </c>
      <c r="M3777" s="50">
        <v>0</v>
      </c>
      <c r="N3777" s="51">
        <f>D3777*$D$6</f>
        <v>125.99999999999999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226.79999999999998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56"/>
        <v>352.79999999999995</v>
      </c>
      <c r="Y3777" s="51">
        <f t="shared" si="457"/>
        <v>0</v>
      </c>
      <c r="Z3777" s="51">
        <f t="shared" si="458"/>
        <v>70</v>
      </c>
      <c r="AA3777" s="51">
        <f t="shared" si="459"/>
        <v>0</v>
      </c>
      <c r="AB3777" s="51">
        <f t="shared" si="460"/>
        <v>0</v>
      </c>
      <c r="AC3777" s="52">
        <f t="shared" si="461"/>
        <v>422.8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56">
        <v>16</v>
      </c>
      <c r="C3778" s="48" t="s">
        <v>8</v>
      </c>
      <c r="D3778" s="49">
        <v>90</v>
      </c>
      <c r="E3778" s="49">
        <v>0</v>
      </c>
      <c r="F3778" s="49">
        <v>50</v>
      </c>
      <c r="G3778" s="49">
        <v>0</v>
      </c>
      <c r="H3778" s="49">
        <v>0</v>
      </c>
      <c r="I3778" s="50">
        <v>30</v>
      </c>
      <c r="J3778" s="50">
        <v>60</v>
      </c>
      <c r="K3778" s="50">
        <v>0</v>
      </c>
      <c r="L3778" s="50">
        <v>0</v>
      </c>
      <c r="M3778" s="50">
        <v>0</v>
      </c>
      <c r="N3778" s="51">
        <f>D3778*$D$7</f>
        <v>125.99999999999999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226.79999999999998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56"/>
        <v>352.79999999999995</v>
      </c>
      <c r="Y3778" s="51">
        <f t="shared" si="457"/>
        <v>0</v>
      </c>
      <c r="Z3778" s="51">
        <f t="shared" si="458"/>
        <v>70</v>
      </c>
      <c r="AA3778" s="51">
        <f t="shared" si="459"/>
        <v>0</v>
      </c>
      <c r="AB3778" s="51">
        <f t="shared" si="460"/>
        <v>0</v>
      </c>
      <c r="AC3778" s="52">
        <f t="shared" si="461"/>
        <v>422.8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56"/>
      <c r="C3779" s="48" t="s">
        <v>9</v>
      </c>
      <c r="D3779" s="49">
        <v>90</v>
      </c>
      <c r="E3779" s="49">
        <v>0</v>
      </c>
      <c r="F3779" s="49">
        <v>50</v>
      </c>
      <c r="G3779" s="49">
        <v>0</v>
      </c>
      <c r="H3779" s="49">
        <v>0</v>
      </c>
      <c r="I3779" s="50">
        <v>30</v>
      </c>
      <c r="J3779" s="50">
        <v>60</v>
      </c>
      <c r="K3779" s="50">
        <v>0</v>
      </c>
      <c r="L3779" s="50">
        <v>0</v>
      </c>
      <c r="M3779" s="50">
        <v>0</v>
      </c>
      <c r="N3779" s="51">
        <f>D3779*$D$8</f>
        <v>125.99999999999999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226.79999999999998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56"/>
        <v>352.79999999999995</v>
      </c>
      <c r="Y3779" s="51">
        <f t="shared" si="457"/>
        <v>0</v>
      </c>
      <c r="Z3779" s="51">
        <f t="shared" si="458"/>
        <v>70</v>
      </c>
      <c r="AA3779" s="51">
        <f t="shared" si="459"/>
        <v>0</v>
      </c>
      <c r="AB3779" s="51">
        <f t="shared" si="460"/>
        <v>0</v>
      </c>
      <c r="AC3779" s="52">
        <f t="shared" si="461"/>
        <v>422.8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56"/>
      <c r="C3780" s="48" t="s">
        <v>10</v>
      </c>
      <c r="D3780" s="49">
        <v>45</v>
      </c>
      <c r="E3780" s="49">
        <v>120</v>
      </c>
      <c r="F3780" s="49">
        <v>0</v>
      </c>
      <c r="G3780" s="49">
        <v>0</v>
      </c>
      <c r="H3780" s="49">
        <v>0</v>
      </c>
      <c r="I3780" s="50">
        <v>30</v>
      </c>
      <c r="J3780" s="50">
        <v>60</v>
      </c>
      <c r="K3780" s="50">
        <v>100</v>
      </c>
      <c r="L3780" s="50">
        <v>0</v>
      </c>
      <c r="M3780" s="50">
        <v>0</v>
      </c>
      <c r="N3780" s="51">
        <f>D3780*$D$9</f>
        <v>60.750000000000007</v>
      </c>
      <c r="O3780" s="51">
        <f>E3780*$E$9</f>
        <v>162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54.675000000000004</v>
      </c>
      <c r="T3780" s="51">
        <f>(O3780/100)*(K3780*$K$9)</f>
        <v>226.8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56"/>
        <v>115.42500000000001</v>
      </c>
      <c r="Y3780" s="51">
        <f t="shared" si="457"/>
        <v>388.8</v>
      </c>
      <c r="Z3780" s="51">
        <f t="shared" si="458"/>
        <v>0</v>
      </c>
      <c r="AA3780" s="51">
        <f t="shared" si="459"/>
        <v>0</v>
      </c>
      <c r="AB3780" s="51">
        <f t="shared" si="460"/>
        <v>0</v>
      </c>
      <c r="AC3780" s="52">
        <f t="shared" si="461"/>
        <v>504.2</v>
      </c>
      <c r="AD3780" s="53">
        <f>(ROUND(AC3780-AC3774,1)/AC3774)</f>
        <v>0.19252601702932828</v>
      </c>
      <c r="AE3780" s="44"/>
      <c r="AF3780" s="45"/>
    </row>
    <row r="3781" spans="1:32" x14ac:dyDescent="0.25">
      <c r="A3781" s="46" t="s">
        <v>35</v>
      </c>
      <c r="B3781" s="56"/>
      <c r="C3781" s="48" t="s">
        <v>11</v>
      </c>
      <c r="D3781" s="49">
        <v>45</v>
      </c>
      <c r="E3781" s="49">
        <v>0</v>
      </c>
      <c r="F3781" s="49">
        <v>120</v>
      </c>
      <c r="G3781" s="49">
        <v>0</v>
      </c>
      <c r="H3781" s="49">
        <v>0</v>
      </c>
      <c r="I3781" s="50">
        <v>30</v>
      </c>
      <c r="J3781" s="50">
        <v>60</v>
      </c>
      <c r="K3781" s="50">
        <v>55</v>
      </c>
      <c r="L3781" s="50">
        <v>55</v>
      </c>
      <c r="M3781" s="50">
        <v>0</v>
      </c>
      <c r="N3781" s="51">
        <f>D3781*$D$10</f>
        <v>60.750000000000007</v>
      </c>
      <c r="O3781" s="51">
        <f>E3781*$E$10</f>
        <v>0</v>
      </c>
      <c r="P3781" s="51">
        <f>F3781*$F$10</f>
        <v>162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54.675000000000004</v>
      </c>
      <c r="T3781" s="51">
        <f>(O3781/100)*(K3781*$J$10)</f>
        <v>0</v>
      </c>
      <c r="U3781" s="51">
        <f>(P3781/100)*(K3781*$K$10)+(P3781/100)*(L3781*$L$10)</f>
        <v>249.48000000000002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56"/>
        <v>115.42500000000001</v>
      </c>
      <c r="Y3781" s="51">
        <f t="shared" si="457"/>
        <v>0</v>
      </c>
      <c r="Z3781" s="51">
        <f t="shared" si="458"/>
        <v>411.48</v>
      </c>
      <c r="AA3781" s="51">
        <f t="shared" si="459"/>
        <v>0</v>
      </c>
      <c r="AB3781" s="51">
        <f t="shared" si="460"/>
        <v>0</v>
      </c>
      <c r="AC3781" s="52">
        <f t="shared" si="461"/>
        <v>526.9</v>
      </c>
      <c r="AD3781" s="53">
        <f>(ROUND(AC3781-AC3774,1)/AC3774)</f>
        <v>0.24621570482497632</v>
      </c>
      <c r="AE3781" s="44"/>
      <c r="AF3781" s="45"/>
    </row>
    <row r="3782" spans="1:32" x14ac:dyDescent="0.25">
      <c r="A3782" s="46" t="s">
        <v>36</v>
      </c>
      <c r="B3782" s="56"/>
      <c r="C3782" s="48" t="s">
        <v>12</v>
      </c>
      <c r="D3782" s="49">
        <v>45</v>
      </c>
      <c r="E3782" s="49">
        <v>0</v>
      </c>
      <c r="F3782" s="49">
        <v>0</v>
      </c>
      <c r="G3782" s="49">
        <v>120</v>
      </c>
      <c r="H3782" s="49">
        <v>0</v>
      </c>
      <c r="I3782" s="50">
        <v>30</v>
      </c>
      <c r="J3782" s="50">
        <v>60</v>
      </c>
      <c r="K3782" s="50">
        <v>0</v>
      </c>
      <c r="L3782" s="50">
        <v>100</v>
      </c>
      <c r="M3782" s="50">
        <v>0</v>
      </c>
      <c r="N3782" s="51">
        <f>D3782*$D$11</f>
        <v>60.750000000000007</v>
      </c>
      <c r="O3782" s="51">
        <f>E3782*$E$11</f>
        <v>0</v>
      </c>
      <c r="P3782" s="51">
        <f>F3782*$F$11</f>
        <v>0</v>
      </c>
      <c r="Q3782" s="51">
        <f>G3782*$G$11</f>
        <v>162</v>
      </c>
      <c r="R3782" s="51">
        <f>H3782*$H$11</f>
        <v>0</v>
      </c>
      <c r="S3782" s="51">
        <f>(N3782/100)*(I3782*$I$11)+(N3782/100)*(J3782*$J$11)</f>
        <v>54.675000000000004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226.8</v>
      </c>
      <c r="W3782" s="51">
        <f>(R3782/100)*(K3782*$K$11)+(R3782/100)*(L3782*$L$11)</f>
        <v>0</v>
      </c>
      <c r="X3782" s="51">
        <f t="shared" si="456"/>
        <v>115.42500000000001</v>
      </c>
      <c r="Y3782" s="51">
        <f t="shared" si="457"/>
        <v>0</v>
      </c>
      <c r="Z3782" s="51">
        <f t="shared" si="458"/>
        <v>0</v>
      </c>
      <c r="AA3782" s="51">
        <f t="shared" si="459"/>
        <v>388.8</v>
      </c>
      <c r="AB3782" s="51">
        <f t="shared" si="460"/>
        <v>0</v>
      </c>
      <c r="AC3782" s="52">
        <f t="shared" si="461"/>
        <v>504.2</v>
      </c>
      <c r="AD3782" s="53">
        <f>(ROUND(AC3782-AC3774,1)/AC3774)</f>
        <v>0.19252601702932828</v>
      </c>
      <c r="AE3782" s="44"/>
      <c r="AF3782" s="45"/>
    </row>
    <row r="3783" spans="1:32" x14ac:dyDescent="0.25">
      <c r="A3783" s="46" t="s">
        <v>37</v>
      </c>
      <c r="B3783" s="56"/>
      <c r="C3783" s="48" t="s">
        <v>13</v>
      </c>
      <c r="D3783" s="49">
        <v>45</v>
      </c>
      <c r="E3783" s="49">
        <v>0</v>
      </c>
      <c r="F3783" s="49">
        <v>0</v>
      </c>
      <c r="G3783" s="49">
        <v>0</v>
      </c>
      <c r="H3783" s="49">
        <v>120</v>
      </c>
      <c r="I3783" s="50">
        <v>30</v>
      </c>
      <c r="J3783" s="50">
        <v>60</v>
      </c>
      <c r="K3783" s="50">
        <v>50</v>
      </c>
      <c r="L3783" s="50">
        <v>50</v>
      </c>
      <c r="M3783" s="50">
        <v>0</v>
      </c>
      <c r="N3783" s="51">
        <f>D3783*$D$12</f>
        <v>60.750000000000007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162</v>
      </c>
      <c r="S3783" s="51">
        <f>(N3783/100)*(I3783*$I$12)+(N3783/100)*(J3783*$J$12)</f>
        <v>54.675000000000004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226.8</v>
      </c>
      <c r="X3783" s="51">
        <f t="shared" si="456"/>
        <v>115.42500000000001</v>
      </c>
      <c r="Y3783" s="51">
        <f t="shared" si="457"/>
        <v>0</v>
      </c>
      <c r="Z3783" s="51">
        <f t="shared" si="458"/>
        <v>0</v>
      </c>
      <c r="AA3783" s="51">
        <f t="shared" si="459"/>
        <v>0</v>
      </c>
      <c r="AB3783" s="51">
        <f t="shared" si="460"/>
        <v>388.8</v>
      </c>
      <c r="AC3783" s="52">
        <f t="shared" si="461"/>
        <v>504.2</v>
      </c>
      <c r="AD3783" s="53">
        <f>(ROUND(AC3783-AC3774,1)/AC3774)</f>
        <v>0.19252601702932828</v>
      </c>
      <c r="AE3783" s="44"/>
      <c r="AF3783" s="45"/>
    </row>
    <row r="3784" spans="1:32" x14ac:dyDescent="0.25">
      <c r="A3784" s="46" t="s">
        <v>38</v>
      </c>
      <c r="B3784" s="56"/>
      <c r="C3784" s="48" t="s">
        <v>14</v>
      </c>
      <c r="D3784" s="49">
        <v>90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89</v>
      </c>
      <c r="N3784" s="51">
        <f>D3784*$D$13</f>
        <v>121.50000000000001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216.27</v>
      </c>
      <c r="T3784" s="51">
        <f>(O3784/100)*(K3784*$K$13)+(O3784/100)*(M3784*$M$13)</f>
        <v>0</v>
      </c>
      <c r="U3784" s="51">
        <f>(P3784/100)*(K3784*$K$13)+(P3784/100)*(L3784*$L$13)+(P3784/100)*(M3784*$M$13)</f>
        <v>120.15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56"/>
        <v>337.77000000000004</v>
      </c>
      <c r="Y3784" s="51">
        <f t="shared" si="457"/>
        <v>0</v>
      </c>
      <c r="Z3784" s="51">
        <f t="shared" si="458"/>
        <v>187.65</v>
      </c>
      <c r="AA3784" s="51">
        <f t="shared" si="459"/>
        <v>0</v>
      </c>
      <c r="AB3784" s="51">
        <f t="shared" si="460"/>
        <v>0</v>
      </c>
      <c r="AC3784" s="52">
        <f t="shared" si="461"/>
        <v>525.4</v>
      </c>
      <c r="AD3784" s="53">
        <f>(ROUND(AC3784-AC3774,1)/AC3774)</f>
        <v>0.24266792809839166</v>
      </c>
      <c r="AE3784" s="44"/>
      <c r="AF3784" s="45"/>
    </row>
    <row r="3785" spans="1:32" x14ac:dyDescent="0.25">
      <c r="A3785" s="46" t="s">
        <v>39</v>
      </c>
      <c r="B3785" s="56"/>
      <c r="C3785" s="48" t="s">
        <v>15</v>
      </c>
      <c r="D3785" s="49">
        <v>90</v>
      </c>
      <c r="E3785" s="49">
        <v>0</v>
      </c>
      <c r="F3785" s="49">
        <v>0</v>
      </c>
      <c r="G3785" s="49">
        <v>0</v>
      </c>
      <c r="H3785" s="49">
        <v>0</v>
      </c>
      <c r="I3785" s="50">
        <v>30</v>
      </c>
      <c r="J3785" s="50">
        <v>60</v>
      </c>
      <c r="K3785" s="50">
        <v>100</v>
      </c>
      <c r="L3785" s="50">
        <v>0</v>
      </c>
      <c r="M3785" s="50">
        <v>0</v>
      </c>
      <c r="N3785" s="51">
        <f>D3785*$D$14</f>
        <v>121.50000000000001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352.35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56"/>
        <v>473.85</v>
      </c>
      <c r="Y3785" s="51">
        <f t="shared" si="457"/>
        <v>0</v>
      </c>
      <c r="Z3785" s="51">
        <f t="shared" si="458"/>
        <v>0</v>
      </c>
      <c r="AA3785" s="51">
        <f t="shared" si="459"/>
        <v>0</v>
      </c>
      <c r="AB3785" s="51">
        <f t="shared" si="460"/>
        <v>0</v>
      </c>
      <c r="AC3785" s="52">
        <f t="shared" si="461"/>
        <v>473.9</v>
      </c>
      <c r="AD3785" s="53">
        <f>(ROUND(AC3785-AC3774,1)/AC3774)</f>
        <v>0.12086092715231789</v>
      </c>
      <c r="AE3785" s="44"/>
      <c r="AF3785" s="45"/>
    </row>
    <row r="3786" spans="1:32" x14ac:dyDescent="0.25">
      <c r="A3786" s="46"/>
      <c r="B3786" s="56"/>
      <c r="C3786" s="48" t="s">
        <v>16</v>
      </c>
      <c r="D3786" s="49">
        <v>90</v>
      </c>
      <c r="E3786" s="49">
        <v>0</v>
      </c>
      <c r="F3786" s="49">
        <v>0</v>
      </c>
      <c r="G3786" s="49">
        <v>0</v>
      </c>
      <c r="H3786" s="49">
        <v>0</v>
      </c>
      <c r="I3786" s="50">
        <v>30</v>
      </c>
      <c r="J3786" s="50">
        <v>60</v>
      </c>
      <c r="K3786" s="50">
        <v>0</v>
      </c>
      <c r="L3786" s="50">
        <v>100</v>
      </c>
      <c r="M3786" s="50">
        <v>0</v>
      </c>
      <c r="N3786" s="51">
        <f>D3786*$D$15</f>
        <v>121.50000000000001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352.35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56"/>
        <v>473.85</v>
      </c>
      <c r="Y3786" s="51">
        <f t="shared" si="457"/>
        <v>0</v>
      </c>
      <c r="Z3786" s="51">
        <f t="shared" si="458"/>
        <v>0</v>
      </c>
      <c r="AA3786" s="51">
        <f t="shared" si="459"/>
        <v>0</v>
      </c>
      <c r="AB3786" s="51">
        <f t="shared" si="460"/>
        <v>0</v>
      </c>
      <c r="AC3786" s="52">
        <f t="shared" si="461"/>
        <v>473.9</v>
      </c>
      <c r="AD3786" s="53">
        <f>(ROUND(AC3786-AC3774,1)/AC3774)</f>
        <v>0.12086092715231789</v>
      </c>
      <c r="AE3786" s="44"/>
      <c r="AF3786" s="45"/>
    </row>
    <row r="3787" spans="1:32" x14ac:dyDescent="0.25">
      <c r="A3787" s="46"/>
      <c r="B3787" s="56"/>
      <c r="C3787" s="48" t="s">
        <v>17</v>
      </c>
      <c r="D3787" s="49">
        <v>90</v>
      </c>
      <c r="E3787" s="49">
        <v>0</v>
      </c>
      <c r="F3787" s="49">
        <v>50</v>
      </c>
      <c r="G3787" s="49">
        <v>0</v>
      </c>
      <c r="H3787" s="49">
        <v>0</v>
      </c>
      <c r="I3787" s="50">
        <v>30</v>
      </c>
      <c r="J3787" s="50">
        <v>95</v>
      </c>
      <c r="K3787" s="50">
        <v>0</v>
      </c>
      <c r="L3787" s="50">
        <v>0</v>
      </c>
      <c r="M3787" s="50">
        <v>0</v>
      </c>
      <c r="N3787" s="51">
        <f>D3787*$D$16</f>
        <v>121.50000000000001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325.01249999999999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56"/>
        <v>446.51249999999999</v>
      </c>
      <c r="Y3787" s="51">
        <f t="shared" si="457"/>
        <v>0</v>
      </c>
      <c r="Z3787" s="51">
        <f t="shared" si="458"/>
        <v>67.5</v>
      </c>
      <c r="AA3787" s="51">
        <f t="shared" si="459"/>
        <v>0</v>
      </c>
      <c r="AB3787" s="51">
        <f t="shared" si="460"/>
        <v>0</v>
      </c>
      <c r="AC3787" s="52">
        <f t="shared" si="461"/>
        <v>514</v>
      </c>
      <c r="AD3787" s="53">
        <f>(ROUND(AC3787-AC3774,1)/AC3774)</f>
        <v>0.21570482497634816</v>
      </c>
      <c r="AE3787" s="44"/>
      <c r="AF3787" s="45"/>
    </row>
    <row r="3788" spans="1:32" x14ac:dyDescent="0.25">
      <c r="A3788" s="46"/>
      <c r="B3788" s="56"/>
      <c r="C3788" s="48" t="s">
        <v>18</v>
      </c>
      <c r="D3788" s="49">
        <v>90</v>
      </c>
      <c r="E3788" s="49">
        <v>0</v>
      </c>
      <c r="F3788" s="49">
        <v>50</v>
      </c>
      <c r="G3788" s="49">
        <v>0</v>
      </c>
      <c r="H3788" s="49">
        <v>0</v>
      </c>
      <c r="I3788" s="50">
        <v>70</v>
      </c>
      <c r="J3788" s="50">
        <v>60</v>
      </c>
      <c r="K3788" s="50">
        <v>0</v>
      </c>
      <c r="L3788" s="50">
        <v>0</v>
      </c>
      <c r="M3788" s="50">
        <v>0</v>
      </c>
      <c r="N3788" s="51">
        <f>D3788*$D$17</f>
        <v>121.50000000000001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285.52499999999998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56"/>
        <v>407.02499999999998</v>
      </c>
      <c r="Y3788" s="51">
        <f t="shared" si="457"/>
        <v>0</v>
      </c>
      <c r="Z3788" s="51">
        <f t="shared" si="458"/>
        <v>67.5</v>
      </c>
      <c r="AA3788" s="51">
        <f t="shared" si="459"/>
        <v>0</v>
      </c>
      <c r="AB3788" s="51">
        <f t="shared" si="460"/>
        <v>0</v>
      </c>
      <c r="AC3788" s="52">
        <f t="shared" si="461"/>
        <v>474.5</v>
      </c>
      <c r="AD3788" s="53">
        <f>(ROUND(AC3788-AC3774,1)/AC3774)</f>
        <v>0.12228003784295176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310</v>
      </c>
      <c r="C3789" s="38" t="s">
        <v>50</v>
      </c>
      <c r="D3789" s="39">
        <v>86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70</v>
      </c>
      <c r="M3789" s="40">
        <v>0</v>
      </c>
      <c r="N3789" s="41">
        <f>D3789*$D$3</f>
        <v>120.39999999999999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313.03999999999996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56"/>
        <v>433.43999999999994</v>
      </c>
      <c r="Y3789" s="41">
        <f t="shared" si="457"/>
        <v>0</v>
      </c>
      <c r="Z3789" s="41">
        <f t="shared" si="458"/>
        <v>0</v>
      </c>
      <c r="AA3789" s="41">
        <f t="shared" si="459"/>
        <v>0</v>
      </c>
      <c r="AB3789" s="41">
        <f t="shared" si="460"/>
        <v>0</v>
      </c>
      <c r="AC3789" s="42">
        <f t="shared" si="461"/>
        <v>433.4</v>
      </c>
      <c r="AD3789" s="43" t="s">
        <v>16</v>
      </c>
      <c r="AE3789" s="44"/>
      <c r="AF3789" s="45"/>
    </row>
    <row r="3790" spans="1:32" x14ac:dyDescent="0.25">
      <c r="A3790" s="46" t="s">
        <v>29</v>
      </c>
      <c r="B3790" s="59">
        <v>12</v>
      </c>
      <c r="C3790" s="48" t="s">
        <v>5</v>
      </c>
      <c r="D3790" s="49">
        <v>86</v>
      </c>
      <c r="E3790" s="49">
        <v>0</v>
      </c>
      <c r="F3790" s="49">
        <v>0</v>
      </c>
      <c r="G3790" s="49">
        <v>0</v>
      </c>
      <c r="H3790" s="49">
        <v>0</v>
      </c>
      <c r="I3790" s="50">
        <v>30</v>
      </c>
      <c r="J3790" s="50">
        <v>60</v>
      </c>
      <c r="K3790" s="50">
        <v>0</v>
      </c>
      <c r="L3790" s="50">
        <v>70</v>
      </c>
      <c r="M3790" s="50">
        <v>0</v>
      </c>
      <c r="N3790" s="51">
        <f>D3790*$D$4</f>
        <v>116.10000000000001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371.52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56"/>
        <v>487.62</v>
      </c>
      <c r="Y3790" s="51">
        <f t="shared" si="457"/>
        <v>0</v>
      </c>
      <c r="Z3790" s="51">
        <f t="shared" si="458"/>
        <v>0</v>
      </c>
      <c r="AA3790" s="51">
        <f t="shared" si="459"/>
        <v>0</v>
      </c>
      <c r="AB3790" s="51">
        <f t="shared" si="460"/>
        <v>0</v>
      </c>
      <c r="AC3790" s="52">
        <f t="shared" si="461"/>
        <v>487.6</v>
      </c>
      <c r="AD3790" s="53">
        <f>(ROUND(AC3790-AC3789,1)/AC3789)</f>
        <v>0.12505768343331797</v>
      </c>
      <c r="AE3790" s="44"/>
      <c r="AF3790" s="45"/>
    </row>
    <row r="3791" spans="1:32" x14ac:dyDescent="0.25">
      <c r="A3791" s="46" t="s">
        <v>30</v>
      </c>
      <c r="B3791" s="59">
        <v>12</v>
      </c>
      <c r="C3791" s="48" t="s">
        <v>6</v>
      </c>
      <c r="D3791" s="49">
        <v>86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70</v>
      </c>
      <c r="M3791" s="50">
        <v>0</v>
      </c>
      <c r="N3791" s="51">
        <f>D3791*$D$5</f>
        <v>120.39999999999999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313.03999999999996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56"/>
        <v>433.43999999999994</v>
      </c>
      <c r="Y3791" s="51">
        <f t="shared" si="457"/>
        <v>0</v>
      </c>
      <c r="Z3791" s="51">
        <f t="shared" si="458"/>
        <v>0</v>
      </c>
      <c r="AA3791" s="51">
        <f t="shared" si="459"/>
        <v>0</v>
      </c>
      <c r="AB3791" s="51">
        <f t="shared" si="460"/>
        <v>0</v>
      </c>
      <c r="AC3791" s="52">
        <f t="shared" si="461"/>
        <v>433.4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0</v>
      </c>
      <c r="C3792" s="48" t="s">
        <v>7</v>
      </c>
      <c r="D3792" s="49">
        <v>86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70</v>
      </c>
      <c r="M3792" s="50">
        <v>0</v>
      </c>
      <c r="N3792" s="51">
        <f>D3792*$D$6</f>
        <v>120.39999999999999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313.03999999999996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56"/>
        <v>433.43999999999994</v>
      </c>
      <c r="Y3792" s="51">
        <f t="shared" si="457"/>
        <v>0</v>
      </c>
      <c r="Z3792" s="51">
        <f t="shared" si="458"/>
        <v>0</v>
      </c>
      <c r="AA3792" s="51">
        <f t="shared" si="459"/>
        <v>0</v>
      </c>
      <c r="AB3792" s="51">
        <f t="shared" si="460"/>
        <v>0</v>
      </c>
      <c r="AC3792" s="52">
        <f t="shared" si="461"/>
        <v>433.4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30</v>
      </c>
      <c r="C3793" s="48" t="s">
        <v>8</v>
      </c>
      <c r="D3793" s="49">
        <v>86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70</v>
      </c>
      <c r="M3793" s="50">
        <v>0</v>
      </c>
      <c r="N3793" s="51">
        <f>D3793*$D$7</f>
        <v>120.39999999999999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313.03999999999996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56"/>
        <v>433.43999999999994</v>
      </c>
      <c r="Y3793" s="51">
        <f t="shared" si="457"/>
        <v>0</v>
      </c>
      <c r="Z3793" s="51">
        <f t="shared" si="458"/>
        <v>0</v>
      </c>
      <c r="AA3793" s="51">
        <f t="shared" si="459"/>
        <v>0</v>
      </c>
      <c r="AB3793" s="51">
        <f t="shared" si="460"/>
        <v>0</v>
      </c>
      <c r="AC3793" s="52">
        <f t="shared" si="461"/>
        <v>433.4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86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70</v>
      </c>
      <c r="M3794" s="50">
        <v>0</v>
      </c>
      <c r="N3794" s="51">
        <f>D3794*$D$8</f>
        <v>120.39999999999999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313.03999999999996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56"/>
        <v>433.43999999999994</v>
      </c>
      <c r="Y3794" s="51">
        <f t="shared" si="457"/>
        <v>0</v>
      </c>
      <c r="Z3794" s="51">
        <f t="shared" si="458"/>
        <v>0</v>
      </c>
      <c r="AA3794" s="51">
        <f t="shared" si="459"/>
        <v>0</v>
      </c>
      <c r="AB3794" s="51">
        <f t="shared" si="460"/>
        <v>0</v>
      </c>
      <c r="AC3794" s="52">
        <f t="shared" si="461"/>
        <v>433.4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43</v>
      </c>
      <c r="E3795" s="49">
        <v>95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167</v>
      </c>
      <c r="L3795" s="50">
        <v>0</v>
      </c>
      <c r="M3795" s="50">
        <v>0</v>
      </c>
      <c r="N3795" s="51">
        <f>D3795*$D$9</f>
        <v>58.050000000000004</v>
      </c>
      <c r="O3795" s="51">
        <f>E3795*$E$9</f>
        <v>128.25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(N3795/100)*(I3795*$I$9)+(N3795/100)*(J3795*$J$9)+(N3795/100)*(L3795*$L$9)</f>
        <v>34.83</v>
      </c>
      <c r="T3795" s="51">
        <f>(O3795/100)*(K3795*$K$9)</f>
        <v>299.84849999999994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56"/>
        <v>92.88</v>
      </c>
      <c r="Y3795" s="51">
        <f t="shared" si="457"/>
        <v>428.09849999999994</v>
      </c>
      <c r="Z3795" s="51">
        <f t="shared" si="458"/>
        <v>0</v>
      </c>
      <c r="AA3795" s="51">
        <f t="shared" si="459"/>
        <v>0</v>
      </c>
      <c r="AB3795" s="51">
        <f t="shared" si="460"/>
        <v>0</v>
      </c>
      <c r="AC3795" s="52">
        <f t="shared" si="461"/>
        <v>521</v>
      </c>
      <c r="AD3795" s="53">
        <f>(ROUND(AC3795-AC3789,1)/AC3789)</f>
        <v>0.20212275034610061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43</v>
      </c>
      <c r="E3796" s="49">
        <v>0</v>
      </c>
      <c r="F3796" s="49">
        <v>95</v>
      </c>
      <c r="G3796" s="49">
        <v>0</v>
      </c>
      <c r="H3796" s="49">
        <v>0</v>
      </c>
      <c r="I3796" s="50">
        <v>20</v>
      </c>
      <c r="J3796" s="50">
        <v>40</v>
      </c>
      <c r="K3796" s="50">
        <v>69</v>
      </c>
      <c r="L3796" s="50">
        <v>69</v>
      </c>
      <c r="M3796" s="50">
        <v>0</v>
      </c>
      <c r="N3796" s="51">
        <f>D3796*$D$10</f>
        <v>58.050000000000004</v>
      </c>
      <c r="O3796" s="51">
        <f>E3796*$E$10</f>
        <v>0</v>
      </c>
      <c r="P3796" s="51">
        <f>F3796*$F$10</f>
        <v>128.25</v>
      </c>
      <c r="Q3796" s="51">
        <f>G3796*$G$10</f>
        <v>0</v>
      </c>
      <c r="R3796" s="51">
        <f>H3796*$H$10</f>
        <v>0</v>
      </c>
      <c r="S3796" s="51">
        <f>(N3796/100)*(I3796*$I$10)+(N3796/100)*(J3796*$J$10)+(N3796/100)*(L3796*$L$10)</f>
        <v>90.906299999999987</v>
      </c>
      <c r="T3796" s="51">
        <f>(O3796/100)*(K3796*$J$10)</f>
        <v>0</v>
      </c>
      <c r="U3796" s="51">
        <f>(P3796/100)*(K3796*$K$10)+(P3796/100)*(L3796*$L$10)</f>
        <v>247.77899999999997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56"/>
        <v>148.9563</v>
      </c>
      <c r="Y3796" s="51">
        <f t="shared" si="457"/>
        <v>0</v>
      </c>
      <c r="Z3796" s="51">
        <f t="shared" si="458"/>
        <v>376.029</v>
      </c>
      <c r="AA3796" s="51">
        <f t="shared" si="459"/>
        <v>0</v>
      </c>
      <c r="AB3796" s="51">
        <f t="shared" si="460"/>
        <v>0</v>
      </c>
      <c r="AC3796" s="52">
        <f t="shared" si="461"/>
        <v>525</v>
      </c>
      <c r="AD3796" s="53">
        <f>(ROUND(AC3796-AC3789,1)/AC3789)</f>
        <v>0.21135209967697277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43</v>
      </c>
      <c r="E3797" s="49">
        <v>0</v>
      </c>
      <c r="F3797" s="49">
        <v>0</v>
      </c>
      <c r="G3797" s="49">
        <v>95</v>
      </c>
      <c r="H3797" s="49">
        <v>0</v>
      </c>
      <c r="I3797" s="50">
        <v>20</v>
      </c>
      <c r="J3797" s="50">
        <v>40</v>
      </c>
      <c r="K3797" s="50">
        <v>0</v>
      </c>
      <c r="L3797" s="50">
        <v>116</v>
      </c>
      <c r="M3797" s="50">
        <v>0</v>
      </c>
      <c r="N3797" s="51">
        <f>D3797*$D$11</f>
        <v>58.050000000000004</v>
      </c>
      <c r="O3797" s="51">
        <f>E3797*$E$11</f>
        <v>0</v>
      </c>
      <c r="P3797" s="51">
        <f>F3797*$F$11</f>
        <v>0</v>
      </c>
      <c r="Q3797" s="51">
        <f>G3797*$G$11</f>
        <v>128.25</v>
      </c>
      <c r="R3797" s="51">
        <f>H3797*$H$11</f>
        <v>0</v>
      </c>
      <c r="S3797" s="51">
        <f>(N3797/100)*(I3797*$I$11)+(N3797/100)*(J3797*$J$11)+(N3797/100)*(L3797*$L$11)</f>
        <v>129.10319999999999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208.27799999999996</v>
      </c>
      <c r="W3797" s="51">
        <f>(R3797/100)*(K3797*$K$11)+(R3797/100)*(L3797*$L$11)</f>
        <v>0</v>
      </c>
      <c r="X3797" s="51">
        <f t="shared" si="456"/>
        <v>187.1532</v>
      </c>
      <c r="Y3797" s="51">
        <f t="shared" si="457"/>
        <v>0</v>
      </c>
      <c r="Z3797" s="51">
        <f t="shared" si="458"/>
        <v>0</v>
      </c>
      <c r="AA3797" s="51">
        <f t="shared" si="459"/>
        <v>336.52799999999996</v>
      </c>
      <c r="AB3797" s="51">
        <f t="shared" si="460"/>
        <v>0</v>
      </c>
      <c r="AC3797" s="52">
        <f t="shared" si="461"/>
        <v>523.70000000000005</v>
      </c>
      <c r="AD3797" s="53">
        <f>(ROUND(AC3797-AC3789,1)/AC3789)</f>
        <v>0.20835256114443931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43</v>
      </c>
      <c r="E3798" s="49">
        <v>0</v>
      </c>
      <c r="F3798" s="49">
        <v>0</v>
      </c>
      <c r="G3798" s="49">
        <v>0</v>
      </c>
      <c r="H3798" s="49">
        <v>95</v>
      </c>
      <c r="I3798" s="50">
        <v>20</v>
      </c>
      <c r="J3798" s="50">
        <v>40</v>
      </c>
      <c r="K3798" s="50">
        <v>69</v>
      </c>
      <c r="L3798" s="50">
        <v>69</v>
      </c>
      <c r="M3798" s="50">
        <v>0</v>
      </c>
      <c r="N3798" s="51">
        <f>D3798*$D$12</f>
        <v>58.050000000000004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128.25</v>
      </c>
      <c r="S3798" s="51">
        <f>(N3798/100)*(I3798*$I$12)+(N3798/100)*(J3798*$J$12)+(N3798/100)*(L3798*$L$12)</f>
        <v>90.906299999999987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247.77899999999997</v>
      </c>
      <c r="X3798" s="51">
        <f t="shared" si="456"/>
        <v>148.9563</v>
      </c>
      <c r="Y3798" s="51">
        <f t="shared" si="457"/>
        <v>0</v>
      </c>
      <c r="Z3798" s="51">
        <f t="shared" si="458"/>
        <v>0</v>
      </c>
      <c r="AA3798" s="51">
        <f t="shared" si="459"/>
        <v>0</v>
      </c>
      <c r="AB3798" s="51">
        <f t="shared" si="460"/>
        <v>376.029</v>
      </c>
      <c r="AC3798" s="52">
        <f t="shared" si="461"/>
        <v>525</v>
      </c>
      <c r="AD3798" s="53">
        <f>(ROUND(AC3798-AC3789,1)/AC3789)</f>
        <v>0.21135209967697277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86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165</v>
      </c>
      <c r="N3799" s="51">
        <f>D3799*$D$13</f>
        <v>116.10000000000001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(N3799/100)*(I3799*$I$13)+(N3799/100)*(J3799*$J$13)+(N3799/100)*(M3799*$M$13)+(N3799/100)*(L3799*$L$13)</f>
        <v>383.13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56"/>
        <v>499.23</v>
      </c>
      <c r="Y3799" s="51">
        <f t="shared" si="457"/>
        <v>0</v>
      </c>
      <c r="Z3799" s="51">
        <f t="shared" si="458"/>
        <v>0</v>
      </c>
      <c r="AA3799" s="51">
        <f t="shared" si="459"/>
        <v>0</v>
      </c>
      <c r="AB3799" s="51">
        <f t="shared" si="460"/>
        <v>0</v>
      </c>
      <c r="AC3799" s="52">
        <f t="shared" si="461"/>
        <v>499.2</v>
      </c>
      <c r="AD3799" s="53">
        <f>(ROUND(AC3799-AC3789,1)/AC3789)</f>
        <v>0.15182279649284725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88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56"/>
        <v>498.96000000000004</v>
      </c>
      <c r="Y3800" s="51">
        <f t="shared" si="457"/>
        <v>0</v>
      </c>
      <c r="Z3800" s="51">
        <f t="shared" si="458"/>
        <v>0</v>
      </c>
      <c r="AA3800" s="51">
        <f t="shared" si="459"/>
        <v>0</v>
      </c>
      <c r="AB3800" s="51">
        <f t="shared" si="460"/>
        <v>0</v>
      </c>
      <c r="AC3800" s="52">
        <f t="shared" si="461"/>
        <v>499</v>
      </c>
      <c r="AD3800" s="53">
        <f>(ROUND(AC3800-AC3789,1)/AC3789)</f>
        <v>0.15136132902630364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88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56"/>
        <v>498.96000000000004</v>
      </c>
      <c r="Y3801" s="51">
        <f t="shared" si="457"/>
        <v>0</v>
      </c>
      <c r="Z3801" s="51">
        <f t="shared" si="458"/>
        <v>0</v>
      </c>
      <c r="AA3801" s="51">
        <f t="shared" si="459"/>
        <v>0</v>
      </c>
      <c r="AB3801" s="51">
        <f t="shared" si="460"/>
        <v>0</v>
      </c>
      <c r="AC3801" s="52">
        <f t="shared" si="461"/>
        <v>499</v>
      </c>
      <c r="AD3801" s="53">
        <f>(ROUND(AC3801-AC3789,1)/AC3789)</f>
        <v>0.15136132902630364</v>
      </c>
      <c r="AE3801" s="44"/>
      <c r="AF3801" s="45"/>
    </row>
    <row r="3802" spans="1:32" x14ac:dyDescent="0.25">
      <c r="A3802" s="46"/>
      <c r="B3802" s="59"/>
      <c r="C3802" s="48" t="s">
        <v>17</v>
      </c>
      <c r="D3802" s="49">
        <v>86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100</v>
      </c>
      <c r="K3802" s="50">
        <v>0</v>
      </c>
      <c r="L3802" s="50">
        <v>70</v>
      </c>
      <c r="M3802" s="50">
        <v>0</v>
      </c>
      <c r="N3802" s="51">
        <f>D3802*$D$16</f>
        <v>116.10000000000001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(N3802/100)*(I3802*$I$16)+(N3802/100)*(J3802*$J$16)+(N3802/100)*(L3802*$L$16)</f>
        <v>394.74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56"/>
        <v>510.84000000000003</v>
      </c>
      <c r="Y3802" s="51">
        <f t="shared" si="457"/>
        <v>0</v>
      </c>
      <c r="Z3802" s="51">
        <f t="shared" si="458"/>
        <v>0</v>
      </c>
      <c r="AA3802" s="51">
        <f t="shared" si="459"/>
        <v>0</v>
      </c>
      <c r="AB3802" s="51">
        <f t="shared" si="460"/>
        <v>0</v>
      </c>
      <c r="AC3802" s="52">
        <f t="shared" si="461"/>
        <v>510.8</v>
      </c>
      <c r="AD3802" s="53">
        <f>(ROUND(AC3802-AC3789,1)/AC3789)</f>
        <v>0.17858790955237658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86</v>
      </c>
      <c r="E3803" s="49">
        <v>0</v>
      </c>
      <c r="F3803" s="49">
        <v>0</v>
      </c>
      <c r="G3803" s="49">
        <v>0</v>
      </c>
      <c r="H3803" s="49">
        <v>0</v>
      </c>
      <c r="I3803" s="50">
        <v>75</v>
      </c>
      <c r="J3803" s="50">
        <v>40</v>
      </c>
      <c r="K3803" s="50">
        <v>0</v>
      </c>
      <c r="L3803" s="50">
        <v>70</v>
      </c>
      <c r="M3803" s="50">
        <v>0</v>
      </c>
      <c r="N3803" s="51">
        <f>D3803*$D$17</f>
        <v>116.10000000000001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(N3803/100)*(I3803*$I$17)+(N3803/100)*(J3803*$J$17)+(N3803/100)*(L3803*$L$17)</f>
        <v>345.39749999999998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56"/>
        <v>461.4975</v>
      </c>
      <c r="Y3803" s="51">
        <f t="shared" si="457"/>
        <v>0</v>
      </c>
      <c r="Z3803" s="51">
        <f t="shared" si="458"/>
        <v>0</v>
      </c>
      <c r="AA3803" s="51">
        <f t="shared" si="459"/>
        <v>0</v>
      </c>
      <c r="AB3803" s="51">
        <f t="shared" si="460"/>
        <v>0</v>
      </c>
      <c r="AC3803" s="52">
        <f t="shared" si="461"/>
        <v>461.5</v>
      </c>
      <c r="AD3803" s="53">
        <f>(ROUND(AC3803-AC3789,1)/AC3789)</f>
        <v>6.4836179049377024E-2</v>
      </c>
      <c r="AE3803" s="44" t="s">
        <v>28</v>
      </c>
      <c r="AF3803" s="45"/>
    </row>
    <row r="3804" spans="1:32" x14ac:dyDescent="0.25">
      <c r="A3804" s="54" t="s">
        <v>19</v>
      </c>
      <c r="B3804" s="60" t="s">
        <v>311</v>
      </c>
      <c r="C3804" s="38" t="s">
        <v>50</v>
      </c>
      <c r="D3804" s="39">
        <v>98</v>
      </c>
      <c r="E3804" s="39">
        <v>0</v>
      </c>
      <c r="F3804" s="39">
        <v>50</v>
      </c>
      <c r="G3804" s="39">
        <v>0</v>
      </c>
      <c r="H3804" s="39">
        <v>0</v>
      </c>
      <c r="I3804" s="40">
        <v>40</v>
      </c>
      <c r="J3804" s="40">
        <v>20</v>
      </c>
      <c r="K3804" s="40">
        <v>20</v>
      </c>
      <c r="L3804" s="40">
        <v>20</v>
      </c>
      <c r="M3804" s="40">
        <v>0</v>
      </c>
      <c r="N3804" s="41">
        <f>D3804*$D$3</f>
        <v>137.19999999999999</v>
      </c>
      <c r="O3804" s="41">
        <f>E3804*$E$3</f>
        <v>0</v>
      </c>
      <c r="P3804" s="41">
        <f>F3804*$F$3</f>
        <v>70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164.64</v>
      </c>
      <c r="T3804" s="41">
        <f>(O3804/100)*(K3804*$K$3)</f>
        <v>0</v>
      </c>
      <c r="U3804" s="41">
        <f>(P3804/100)*(K3804*$K$3)+(P3804/100)*(L3804*$L$3)</f>
        <v>56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56"/>
        <v>301.83999999999997</v>
      </c>
      <c r="Y3804" s="41">
        <f t="shared" si="457"/>
        <v>0</v>
      </c>
      <c r="Z3804" s="41">
        <f t="shared" si="458"/>
        <v>126</v>
      </c>
      <c r="AA3804" s="41">
        <f t="shared" si="459"/>
        <v>0</v>
      </c>
      <c r="AB3804" s="41">
        <f t="shared" si="460"/>
        <v>0</v>
      </c>
      <c r="AC3804" s="42">
        <f t="shared" si="461"/>
        <v>427.8</v>
      </c>
      <c r="AD3804" s="43"/>
      <c r="AE3804" s="44"/>
      <c r="AF3804" s="45"/>
    </row>
    <row r="3805" spans="1:32" x14ac:dyDescent="0.25">
      <c r="A3805" s="46" t="s">
        <v>29</v>
      </c>
      <c r="B3805" s="61">
        <v>15</v>
      </c>
      <c r="C3805" s="48" t="s">
        <v>5</v>
      </c>
      <c r="D3805" s="49">
        <v>98</v>
      </c>
      <c r="E3805" s="49">
        <v>0</v>
      </c>
      <c r="F3805" s="49">
        <v>50</v>
      </c>
      <c r="G3805" s="49">
        <v>0</v>
      </c>
      <c r="H3805" s="49">
        <v>0</v>
      </c>
      <c r="I3805" s="50">
        <v>60</v>
      </c>
      <c r="J3805" s="50">
        <v>30</v>
      </c>
      <c r="K3805" s="50">
        <v>20</v>
      </c>
      <c r="L3805" s="50">
        <v>20</v>
      </c>
      <c r="M3805" s="50">
        <v>0</v>
      </c>
      <c r="N3805" s="51">
        <f>D3805*$D$4</f>
        <v>132.30000000000001</v>
      </c>
      <c r="O3805" s="51">
        <f>E3805*$E$4</f>
        <v>0</v>
      </c>
      <c r="P3805" s="51">
        <f>F3805*$F$4</f>
        <v>67.5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238.14000000000004</v>
      </c>
      <c r="T3805" s="51">
        <f>(O3805/100)*(K3805*$K$4)</f>
        <v>0</v>
      </c>
      <c r="U3805" s="51">
        <f>(P3805/100)*(K3805*$K$4)+(P3805/100)*(L3805*$L$4)</f>
        <v>54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56"/>
        <v>370.44000000000005</v>
      </c>
      <c r="Y3805" s="51">
        <f t="shared" si="457"/>
        <v>0</v>
      </c>
      <c r="Z3805" s="51">
        <f t="shared" si="458"/>
        <v>121.5</v>
      </c>
      <c r="AA3805" s="51">
        <f t="shared" si="459"/>
        <v>0</v>
      </c>
      <c r="AB3805" s="51">
        <f t="shared" si="460"/>
        <v>0</v>
      </c>
      <c r="AC3805" s="52">
        <f t="shared" si="461"/>
        <v>491.9</v>
      </c>
      <c r="AD3805" s="53">
        <f>(ROUND(AC3805-AC3804,1)/AC3804)</f>
        <v>0.14983637213651238</v>
      </c>
      <c r="AE3805" s="44"/>
      <c r="AF3805" s="45"/>
    </row>
    <row r="3806" spans="1:32" x14ac:dyDescent="0.25">
      <c r="A3806" s="46" t="s">
        <v>30</v>
      </c>
      <c r="B3806" s="61">
        <v>15</v>
      </c>
      <c r="C3806" s="48" t="s">
        <v>6</v>
      </c>
      <c r="D3806" s="49">
        <v>98</v>
      </c>
      <c r="E3806" s="49">
        <v>0</v>
      </c>
      <c r="F3806" s="49">
        <v>50</v>
      </c>
      <c r="G3806" s="49">
        <v>0</v>
      </c>
      <c r="H3806" s="49">
        <v>0</v>
      </c>
      <c r="I3806" s="50">
        <v>40</v>
      </c>
      <c r="J3806" s="50">
        <v>20</v>
      </c>
      <c r="K3806" s="50">
        <v>20</v>
      </c>
      <c r="L3806" s="50">
        <v>20</v>
      </c>
      <c r="M3806" s="50">
        <v>0</v>
      </c>
      <c r="N3806" s="51">
        <f>D3806*$D$5</f>
        <v>137.19999999999999</v>
      </c>
      <c r="O3806" s="51">
        <f>E3806*$E$5</f>
        <v>0</v>
      </c>
      <c r="P3806" s="51">
        <f>F3806*$F$5</f>
        <v>70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164.64</v>
      </c>
      <c r="T3806" s="51">
        <f>(O3806/100)*(K3806*$K$5)</f>
        <v>0</v>
      </c>
      <c r="U3806" s="51">
        <f>(P3806/100)*(K3806*$K$5)+(P3806/100)*(L3806*$L$5)</f>
        <v>56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56"/>
        <v>301.83999999999997</v>
      </c>
      <c r="Y3806" s="51">
        <f t="shared" si="457"/>
        <v>0</v>
      </c>
      <c r="Z3806" s="51">
        <f t="shared" si="458"/>
        <v>126</v>
      </c>
      <c r="AA3806" s="51">
        <f t="shared" si="459"/>
        <v>0</v>
      </c>
      <c r="AB3806" s="51">
        <f t="shared" si="460"/>
        <v>0</v>
      </c>
      <c r="AC3806" s="52">
        <f t="shared" si="461"/>
        <v>427.8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20</v>
      </c>
      <c r="C3807" s="48" t="s">
        <v>7</v>
      </c>
      <c r="D3807" s="49">
        <v>98</v>
      </c>
      <c r="E3807" s="49">
        <v>0</v>
      </c>
      <c r="F3807" s="49">
        <v>50</v>
      </c>
      <c r="G3807" s="49">
        <v>0</v>
      </c>
      <c r="H3807" s="49">
        <v>0</v>
      </c>
      <c r="I3807" s="50">
        <v>40</v>
      </c>
      <c r="J3807" s="50">
        <v>20</v>
      </c>
      <c r="K3807" s="50">
        <v>20</v>
      </c>
      <c r="L3807" s="50">
        <v>20</v>
      </c>
      <c r="M3807" s="50">
        <v>0</v>
      </c>
      <c r="N3807" s="51">
        <f>D3807*$D$6</f>
        <v>137.19999999999999</v>
      </c>
      <c r="O3807" s="51">
        <f>E3807*$E$6</f>
        <v>0</v>
      </c>
      <c r="P3807" s="51">
        <f>F3807*$F$6</f>
        <v>70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164.64</v>
      </c>
      <c r="T3807" s="51">
        <f>(O3807/100)*(K3807*$K$6)</f>
        <v>0</v>
      </c>
      <c r="U3807" s="51">
        <f>(P3807/100)*(K3807*$K$6)+(P3807/100)*(L3807*$L$6)</f>
        <v>56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56"/>
        <v>301.83999999999997</v>
      </c>
      <c r="Y3807" s="51">
        <f t="shared" si="457"/>
        <v>0</v>
      </c>
      <c r="Z3807" s="51">
        <f t="shared" si="458"/>
        <v>126</v>
      </c>
      <c r="AA3807" s="51">
        <f t="shared" si="459"/>
        <v>0</v>
      </c>
      <c r="AB3807" s="51">
        <f t="shared" si="460"/>
        <v>0</v>
      </c>
      <c r="AC3807" s="52">
        <f t="shared" si="461"/>
        <v>427.8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20</v>
      </c>
      <c r="C3808" s="48" t="s">
        <v>8</v>
      </c>
      <c r="D3808" s="49">
        <v>98</v>
      </c>
      <c r="E3808" s="49">
        <v>0</v>
      </c>
      <c r="F3808" s="49">
        <v>50</v>
      </c>
      <c r="G3808" s="49">
        <v>0</v>
      </c>
      <c r="H3808" s="49">
        <v>0</v>
      </c>
      <c r="I3808" s="50">
        <v>40</v>
      </c>
      <c r="J3808" s="50">
        <v>20</v>
      </c>
      <c r="K3808" s="50">
        <v>20</v>
      </c>
      <c r="L3808" s="50">
        <v>20</v>
      </c>
      <c r="M3808" s="50">
        <v>0</v>
      </c>
      <c r="N3808" s="51">
        <f>D3808*$D$7</f>
        <v>137.19999999999999</v>
      </c>
      <c r="O3808" s="51">
        <f>E3808*$E$7</f>
        <v>0</v>
      </c>
      <c r="P3808" s="51">
        <f>F3808*$F$7</f>
        <v>70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164.64</v>
      </c>
      <c r="T3808" s="51">
        <f>(O3808/100)*(K3808*$K$7)</f>
        <v>0</v>
      </c>
      <c r="U3808" s="51">
        <f>(P3808/100)*(K3808*$K$7)+(P3808/100)*(L3808*$L$7)</f>
        <v>56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56"/>
        <v>301.83999999999997</v>
      </c>
      <c r="Y3808" s="51">
        <f t="shared" si="457"/>
        <v>0</v>
      </c>
      <c r="Z3808" s="51">
        <f t="shared" si="458"/>
        <v>126</v>
      </c>
      <c r="AA3808" s="51">
        <f t="shared" si="459"/>
        <v>0</v>
      </c>
      <c r="AB3808" s="51">
        <f t="shared" si="460"/>
        <v>0</v>
      </c>
      <c r="AC3808" s="52">
        <f t="shared" si="461"/>
        <v>427.8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98</v>
      </c>
      <c r="E3809" s="49">
        <v>0</v>
      </c>
      <c r="F3809" s="49">
        <v>50</v>
      </c>
      <c r="G3809" s="49">
        <v>0</v>
      </c>
      <c r="H3809" s="49">
        <v>0</v>
      </c>
      <c r="I3809" s="50">
        <v>40</v>
      </c>
      <c r="J3809" s="50">
        <v>20</v>
      </c>
      <c r="K3809" s="50">
        <v>20</v>
      </c>
      <c r="L3809" s="50">
        <v>20</v>
      </c>
      <c r="M3809" s="50">
        <v>0</v>
      </c>
      <c r="N3809" s="51">
        <f>D3809*$D$8</f>
        <v>137.19999999999999</v>
      </c>
      <c r="O3809" s="51">
        <f>E3809*$E$8</f>
        <v>0</v>
      </c>
      <c r="P3809" s="51">
        <f>F3809*$F$8</f>
        <v>70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164.64</v>
      </c>
      <c r="T3809" s="51">
        <f>(O3809/100)*(K3809*$K$8)</f>
        <v>0</v>
      </c>
      <c r="U3809" s="51">
        <f>(P3809/100)*(K3809*$K$8)+(P3809/100)*(L3809*$L$8)</f>
        <v>56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56"/>
        <v>301.83999999999997</v>
      </c>
      <c r="Y3809" s="51">
        <f t="shared" si="457"/>
        <v>0</v>
      </c>
      <c r="Z3809" s="51">
        <f t="shared" si="458"/>
        <v>126</v>
      </c>
      <c r="AA3809" s="51">
        <f t="shared" si="459"/>
        <v>0</v>
      </c>
      <c r="AB3809" s="51">
        <f t="shared" si="460"/>
        <v>0</v>
      </c>
      <c r="AC3809" s="52">
        <f t="shared" si="461"/>
        <v>427.8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54</v>
      </c>
      <c r="E3810" s="49">
        <v>125</v>
      </c>
      <c r="F3810" s="49">
        <v>0</v>
      </c>
      <c r="G3810" s="49">
        <v>0</v>
      </c>
      <c r="H3810" s="49">
        <v>0</v>
      </c>
      <c r="I3810" s="50">
        <v>40</v>
      </c>
      <c r="J3810" s="50">
        <v>20</v>
      </c>
      <c r="K3810" s="50">
        <v>100</v>
      </c>
      <c r="L3810" s="50">
        <v>0</v>
      </c>
      <c r="M3810" s="50">
        <v>0</v>
      </c>
      <c r="N3810" s="51">
        <f>D3810*$D$9</f>
        <v>72.900000000000006</v>
      </c>
      <c r="O3810" s="51">
        <f>E3810*$E$9</f>
        <v>168.75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43.740000000000009</v>
      </c>
      <c r="T3810" s="51">
        <f>(O3810/100)*(K3810*$K$9)</f>
        <v>236.25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56"/>
        <v>116.64000000000001</v>
      </c>
      <c r="Y3810" s="51">
        <f t="shared" si="457"/>
        <v>405</v>
      </c>
      <c r="Z3810" s="51">
        <f t="shared" si="458"/>
        <v>0</v>
      </c>
      <c r="AA3810" s="51">
        <f t="shared" si="459"/>
        <v>0</v>
      </c>
      <c r="AB3810" s="51">
        <f t="shared" si="460"/>
        <v>0</v>
      </c>
      <c r="AC3810" s="52">
        <f t="shared" si="461"/>
        <v>521.6</v>
      </c>
      <c r="AD3810" s="53">
        <f>(ROUND(AC3810-AC3804,1)/AC3804)</f>
        <v>0.21926133707339876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54</v>
      </c>
      <c r="E3811" s="49">
        <v>0</v>
      </c>
      <c r="F3811" s="49">
        <v>125</v>
      </c>
      <c r="G3811" s="49">
        <v>0</v>
      </c>
      <c r="H3811" s="49">
        <v>0</v>
      </c>
      <c r="I3811" s="50">
        <v>40</v>
      </c>
      <c r="J3811" s="50">
        <v>20</v>
      </c>
      <c r="K3811" s="50">
        <v>55</v>
      </c>
      <c r="L3811" s="50">
        <v>55</v>
      </c>
      <c r="M3811" s="50">
        <v>0</v>
      </c>
      <c r="N3811" s="51">
        <f>D3811*$D$10</f>
        <v>72.900000000000006</v>
      </c>
      <c r="O3811" s="51">
        <f>E3811*$E$10</f>
        <v>0</v>
      </c>
      <c r="P3811" s="51">
        <f>F3811*$F$10</f>
        <v>168.75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43.740000000000009</v>
      </c>
      <c r="T3811" s="51">
        <f>(O3811/100)*(K3811*$J$10)</f>
        <v>0</v>
      </c>
      <c r="U3811" s="51">
        <f>(P3811/100)*(K3811*$K$10)+(P3811/100)*(L3811*$L$10)</f>
        <v>259.875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56"/>
        <v>116.64000000000001</v>
      </c>
      <c r="Y3811" s="51">
        <f t="shared" si="457"/>
        <v>0</v>
      </c>
      <c r="Z3811" s="51">
        <f t="shared" si="458"/>
        <v>428.625</v>
      </c>
      <c r="AA3811" s="51">
        <f t="shared" si="459"/>
        <v>0</v>
      </c>
      <c r="AB3811" s="51">
        <f t="shared" si="460"/>
        <v>0</v>
      </c>
      <c r="AC3811" s="52">
        <f t="shared" si="461"/>
        <v>545.29999999999995</v>
      </c>
      <c r="AD3811" s="53">
        <f>(ROUND(AC3811-AC3804,1)/AC3804)</f>
        <v>0.27466105656848994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54</v>
      </c>
      <c r="E3812" s="49">
        <v>0</v>
      </c>
      <c r="F3812" s="49">
        <v>0</v>
      </c>
      <c r="G3812" s="49">
        <v>125</v>
      </c>
      <c r="H3812" s="49">
        <v>0</v>
      </c>
      <c r="I3812" s="50">
        <v>40</v>
      </c>
      <c r="J3812" s="50">
        <v>20</v>
      </c>
      <c r="K3812" s="50">
        <v>0</v>
      </c>
      <c r="L3812" s="50">
        <v>100</v>
      </c>
      <c r="M3812" s="50">
        <v>0</v>
      </c>
      <c r="N3812" s="51">
        <f>D3812*$D$11</f>
        <v>72.900000000000006</v>
      </c>
      <c r="O3812" s="51">
        <f>E3812*$E$11</f>
        <v>0</v>
      </c>
      <c r="P3812" s="51">
        <f>F3812*$F$11</f>
        <v>0</v>
      </c>
      <c r="Q3812" s="51">
        <f>G3812*$G$11</f>
        <v>168.75</v>
      </c>
      <c r="R3812" s="51">
        <f>H3812*$H$11</f>
        <v>0</v>
      </c>
      <c r="S3812" s="51">
        <f>(N3812/100)*(I3812*$I$11)+(N3812/100)*(J3812*$J$11)</f>
        <v>43.740000000000009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236.25</v>
      </c>
      <c r="W3812" s="51">
        <f>(R3812/100)*(K3812*$K$11)+(R3812/100)*(L3812*$L$11)</f>
        <v>0</v>
      </c>
      <c r="X3812" s="51">
        <f t="shared" ref="X3812:X3875" si="462">N3812+S3812</f>
        <v>116.64000000000001</v>
      </c>
      <c r="Y3812" s="51">
        <f t="shared" ref="Y3812:Y3875" si="463">O3812+T3812</f>
        <v>0</v>
      </c>
      <c r="Z3812" s="51">
        <f t="shared" ref="Z3812:Z3875" si="464">P3812+U3812</f>
        <v>0</v>
      </c>
      <c r="AA3812" s="51">
        <f t="shared" ref="AA3812:AA3875" si="465">Q3812+V3812</f>
        <v>405</v>
      </c>
      <c r="AB3812" s="51">
        <f t="shared" ref="AB3812:AB3875" si="466">R3812+W3812</f>
        <v>0</v>
      </c>
      <c r="AC3812" s="52">
        <f t="shared" ref="AC3812:AC3875" si="467">ROUND(X3812+Y3812+Z3812+AA3812+AB3812,1)</f>
        <v>521.6</v>
      </c>
      <c r="AD3812" s="53">
        <f>(ROUND(AC3812-AC3804,1)/AC3804)</f>
        <v>0.21926133707339876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54</v>
      </c>
      <c r="E3813" s="49">
        <v>0</v>
      </c>
      <c r="F3813" s="49">
        <v>0</v>
      </c>
      <c r="G3813" s="49">
        <v>0</v>
      </c>
      <c r="H3813" s="49">
        <v>125</v>
      </c>
      <c r="I3813" s="50">
        <v>40</v>
      </c>
      <c r="J3813" s="50">
        <v>20</v>
      </c>
      <c r="K3813" s="50">
        <v>50</v>
      </c>
      <c r="L3813" s="50">
        <v>50</v>
      </c>
      <c r="M3813" s="50">
        <v>0</v>
      </c>
      <c r="N3813" s="51">
        <f>D3813*$D$12</f>
        <v>72.900000000000006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168.75</v>
      </c>
      <c r="S3813" s="51">
        <f>(N3813/100)*(I3813*$I$12)+(N3813/100)*(J3813*$J$12)</f>
        <v>43.740000000000009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236.25</v>
      </c>
      <c r="X3813" s="51">
        <f t="shared" si="462"/>
        <v>116.64000000000001</v>
      </c>
      <c r="Y3813" s="51">
        <f t="shared" si="463"/>
        <v>0</v>
      </c>
      <c r="Z3813" s="51">
        <f t="shared" si="464"/>
        <v>0</v>
      </c>
      <c r="AA3813" s="51">
        <f t="shared" si="465"/>
        <v>0</v>
      </c>
      <c r="AB3813" s="51">
        <f t="shared" si="466"/>
        <v>405</v>
      </c>
      <c r="AC3813" s="52">
        <f t="shared" si="467"/>
        <v>521.6</v>
      </c>
      <c r="AD3813" s="53">
        <f>(ROUND(AC3813-AC3804,1)/AC3804)</f>
        <v>0.21926133707339876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98</v>
      </c>
      <c r="E3814" s="49">
        <v>0</v>
      </c>
      <c r="F3814" s="49">
        <v>50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86</v>
      </c>
      <c r="N3814" s="51">
        <f>D3814*$D$13</f>
        <v>132.30000000000001</v>
      </c>
      <c r="O3814" s="51">
        <f>E3814*$E$13</f>
        <v>0</v>
      </c>
      <c r="P3814" s="51">
        <f>F3814*$F$13</f>
        <v>67.5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227.55600000000004</v>
      </c>
      <c r="T3814" s="51">
        <f>(O3814/100)*(K3814*$K$13)+(O3814/100)*(M3814*$M$13)</f>
        <v>0</v>
      </c>
      <c r="U3814" s="51">
        <f>(P3814/100)*(K3814*$K$13)+(P3814/100)*(L3814*$L$13)+(P3814/100)*(M3814*$M$13)</f>
        <v>116.10000000000001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62"/>
        <v>359.85600000000005</v>
      </c>
      <c r="Y3814" s="51">
        <f t="shared" si="463"/>
        <v>0</v>
      </c>
      <c r="Z3814" s="51">
        <f t="shared" si="464"/>
        <v>183.60000000000002</v>
      </c>
      <c r="AA3814" s="51">
        <f t="shared" si="465"/>
        <v>0</v>
      </c>
      <c r="AB3814" s="51">
        <f t="shared" si="466"/>
        <v>0</v>
      </c>
      <c r="AC3814" s="52">
        <f t="shared" si="467"/>
        <v>543.5</v>
      </c>
      <c r="AD3814" s="53">
        <f>(ROUND(AC3814-AC3804,1)/AC3804)</f>
        <v>0.27045348293595139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20</v>
      </c>
      <c r="K3815" s="50">
        <v>80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62"/>
        <v>496.8</v>
      </c>
      <c r="Y3815" s="51">
        <f t="shared" si="463"/>
        <v>0</v>
      </c>
      <c r="Z3815" s="51">
        <f t="shared" si="464"/>
        <v>0</v>
      </c>
      <c r="AA3815" s="51">
        <f t="shared" si="465"/>
        <v>0</v>
      </c>
      <c r="AB3815" s="51">
        <f t="shared" si="466"/>
        <v>0</v>
      </c>
      <c r="AC3815" s="52">
        <f t="shared" si="467"/>
        <v>496.8</v>
      </c>
      <c r="AD3815" s="53">
        <f>(ROUND(AC3815-AC3804,1)/AC3804)</f>
        <v>0.16129032258064516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20</v>
      </c>
      <c r="K3816" s="50">
        <v>0</v>
      </c>
      <c r="L3816" s="50">
        <v>80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62"/>
        <v>496.8</v>
      </c>
      <c r="Y3816" s="51">
        <f t="shared" si="463"/>
        <v>0</v>
      </c>
      <c r="Z3816" s="51">
        <f t="shared" si="464"/>
        <v>0</v>
      </c>
      <c r="AA3816" s="51">
        <f t="shared" si="465"/>
        <v>0</v>
      </c>
      <c r="AB3816" s="51">
        <f t="shared" si="466"/>
        <v>0</v>
      </c>
      <c r="AC3816" s="52">
        <f t="shared" si="467"/>
        <v>496.8</v>
      </c>
      <c r="AD3816" s="53">
        <f>(ROUND(AC3816-AC3804,1)/AC3804)</f>
        <v>0.16129032258064516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98</v>
      </c>
      <c r="E3817" s="49">
        <v>0</v>
      </c>
      <c r="F3817" s="49">
        <v>50</v>
      </c>
      <c r="G3817" s="49">
        <v>0</v>
      </c>
      <c r="H3817" s="49">
        <v>0</v>
      </c>
      <c r="I3817" s="50">
        <v>40</v>
      </c>
      <c r="J3817" s="50">
        <v>55</v>
      </c>
      <c r="K3817" s="50">
        <v>20</v>
      </c>
      <c r="L3817" s="50">
        <v>20</v>
      </c>
      <c r="M3817" s="50">
        <v>0</v>
      </c>
      <c r="N3817" s="51">
        <f>D3817*$D$16</f>
        <v>132.30000000000001</v>
      </c>
      <c r="O3817" s="51">
        <f>E3817*$E$16</f>
        <v>0</v>
      </c>
      <c r="P3817" s="51">
        <f>F3817*$F$16</f>
        <v>67.5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234.83250000000004</v>
      </c>
      <c r="T3817" s="51">
        <f>(O3817/100)*(K3817*$K$16)</f>
        <v>0</v>
      </c>
      <c r="U3817" s="51">
        <f>(P3817/100)*(K3817*$K$16)+(P3817/100)*(L3817*$L$16)</f>
        <v>27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62"/>
        <v>367.13250000000005</v>
      </c>
      <c r="Y3817" s="51">
        <f t="shared" si="463"/>
        <v>0</v>
      </c>
      <c r="Z3817" s="51">
        <f t="shared" si="464"/>
        <v>94.5</v>
      </c>
      <c r="AA3817" s="51">
        <f t="shared" si="465"/>
        <v>0</v>
      </c>
      <c r="AB3817" s="51">
        <f t="shared" si="466"/>
        <v>0</v>
      </c>
      <c r="AC3817" s="52">
        <f t="shared" si="467"/>
        <v>461.6</v>
      </c>
      <c r="AD3817" s="53">
        <f>(ROUND(AC3817-AC3804,1)/AC3804)</f>
        <v>7.9008882655446463E-2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98</v>
      </c>
      <c r="E3818" s="49">
        <v>0</v>
      </c>
      <c r="F3818" s="49">
        <v>50</v>
      </c>
      <c r="G3818" s="49">
        <v>0</v>
      </c>
      <c r="H3818" s="49">
        <v>0</v>
      </c>
      <c r="I3818" s="50">
        <v>80</v>
      </c>
      <c r="J3818" s="50">
        <v>20</v>
      </c>
      <c r="K3818" s="50">
        <v>20</v>
      </c>
      <c r="L3818" s="50">
        <v>20</v>
      </c>
      <c r="M3818" s="50">
        <v>0</v>
      </c>
      <c r="N3818" s="51">
        <f>D3818*$D$17</f>
        <v>132.30000000000001</v>
      </c>
      <c r="O3818" s="51">
        <f>E3818*$E$17</f>
        <v>0</v>
      </c>
      <c r="P3818" s="51">
        <f>F3818*$F$17</f>
        <v>67.5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291.06</v>
      </c>
      <c r="T3818" s="51">
        <f>(O3818/100)*(K3818*$K$17)</f>
        <v>0</v>
      </c>
      <c r="U3818" s="51">
        <f>(P3818/100)*(K3818*$K$17)+(P3818/100)*(L3818*$L$17)</f>
        <v>27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62"/>
        <v>423.36</v>
      </c>
      <c r="Y3818" s="51">
        <f t="shared" si="463"/>
        <v>0</v>
      </c>
      <c r="Z3818" s="51">
        <f t="shared" si="464"/>
        <v>94.5</v>
      </c>
      <c r="AA3818" s="51">
        <f t="shared" si="465"/>
        <v>0</v>
      </c>
      <c r="AB3818" s="51">
        <f t="shared" si="466"/>
        <v>0</v>
      </c>
      <c r="AC3818" s="52">
        <f t="shared" si="467"/>
        <v>517.9</v>
      </c>
      <c r="AD3818" s="53">
        <f>(ROUND(AC3818-AC3804,1)/AC3804)</f>
        <v>0.21061243571762503</v>
      </c>
      <c r="AE3818" s="44" t="s">
        <v>28</v>
      </c>
      <c r="AF3818" s="45"/>
    </row>
    <row r="3819" spans="1:32" x14ac:dyDescent="0.25">
      <c r="A3819" s="54" t="s">
        <v>19</v>
      </c>
      <c r="B3819" s="58" t="s">
        <v>312</v>
      </c>
      <c r="C3819" s="38" t="s">
        <v>50</v>
      </c>
      <c r="D3819" s="39">
        <v>102</v>
      </c>
      <c r="E3819" s="39">
        <v>50</v>
      </c>
      <c r="F3819" s="39">
        <v>0</v>
      </c>
      <c r="G3819" s="39">
        <v>0</v>
      </c>
      <c r="H3819" s="39">
        <v>0</v>
      </c>
      <c r="I3819" s="40">
        <v>20</v>
      </c>
      <c r="J3819" s="40">
        <v>30</v>
      </c>
      <c r="K3819" s="40">
        <v>50</v>
      </c>
      <c r="L3819" s="40">
        <v>0</v>
      </c>
      <c r="M3819" s="40">
        <v>0</v>
      </c>
      <c r="N3819" s="41">
        <f>D3819*$D$3</f>
        <v>142.79999999999998</v>
      </c>
      <c r="O3819" s="41">
        <f>E3819*$E$3</f>
        <v>70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142.79999999999998</v>
      </c>
      <c r="T3819" s="41">
        <f>(O3819/100)*(K3819*$K$3)</f>
        <v>70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62"/>
        <v>285.59999999999997</v>
      </c>
      <c r="Y3819" s="41">
        <f t="shared" si="463"/>
        <v>140</v>
      </c>
      <c r="Z3819" s="41">
        <f t="shared" si="464"/>
        <v>0</v>
      </c>
      <c r="AA3819" s="41">
        <f t="shared" si="465"/>
        <v>0</v>
      </c>
      <c r="AB3819" s="41">
        <f t="shared" si="466"/>
        <v>0</v>
      </c>
      <c r="AC3819" s="42">
        <f t="shared" si="467"/>
        <v>425.6</v>
      </c>
      <c r="AD3819" s="43"/>
      <c r="AE3819" s="44"/>
      <c r="AF3819" s="45"/>
    </row>
    <row r="3820" spans="1:32" x14ac:dyDescent="0.25">
      <c r="A3820" s="46" t="s">
        <v>29</v>
      </c>
      <c r="B3820" s="59">
        <v>16</v>
      </c>
      <c r="C3820" s="48" t="s">
        <v>5</v>
      </c>
      <c r="D3820" s="49">
        <v>102</v>
      </c>
      <c r="E3820" s="49">
        <v>50</v>
      </c>
      <c r="F3820" s="49">
        <v>0</v>
      </c>
      <c r="G3820" s="49">
        <v>0</v>
      </c>
      <c r="H3820" s="49">
        <v>0</v>
      </c>
      <c r="I3820" s="50">
        <v>40</v>
      </c>
      <c r="J3820" s="50">
        <v>50</v>
      </c>
      <c r="K3820" s="50">
        <v>50</v>
      </c>
      <c r="L3820" s="50">
        <v>0</v>
      </c>
      <c r="M3820" s="50">
        <v>0</v>
      </c>
      <c r="N3820" s="51">
        <f>D3820*$D$4</f>
        <v>137.70000000000002</v>
      </c>
      <c r="O3820" s="51">
        <f>E3820*$E$4</f>
        <v>67.5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247.86000000000004</v>
      </c>
      <c r="T3820" s="51">
        <f>(O3820/100)*(K3820*$K$4)</f>
        <v>67.5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62"/>
        <v>385.56000000000006</v>
      </c>
      <c r="Y3820" s="51">
        <f t="shared" si="463"/>
        <v>135</v>
      </c>
      <c r="Z3820" s="51">
        <f t="shared" si="464"/>
        <v>0</v>
      </c>
      <c r="AA3820" s="51">
        <f t="shared" si="465"/>
        <v>0</v>
      </c>
      <c r="AB3820" s="51">
        <f t="shared" si="466"/>
        <v>0</v>
      </c>
      <c r="AC3820" s="52">
        <f t="shared" si="467"/>
        <v>520.6</v>
      </c>
      <c r="AD3820" s="53">
        <f>(ROUND(AC3820-AC3819,1)/AC3819)</f>
        <v>0.2232142857142857</v>
      </c>
      <c r="AE3820" s="44"/>
      <c r="AF3820" s="45"/>
    </row>
    <row r="3821" spans="1:32" x14ac:dyDescent="0.25">
      <c r="A3821" s="46" t="s">
        <v>30</v>
      </c>
      <c r="B3821" s="59">
        <v>16</v>
      </c>
      <c r="C3821" s="48" t="s">
        <v>6</v>
      </c>
      <c r="D3821" s="49">
        <v>102</v>
      </c>
      <c r="E3821" s="49">
        <v>50</v>
      </c>
      <c r="F3821" s="49">
        <v>0</v>
      </c>
      <c r="G3821" s="49">
        <v>0</v>
      </c>
      <c r="H3821" s="49">
        <v>0</v>
      </c>
      <c r="I3821" s="50">
        <v>20</v>
      </c>
      <c r="J3821" s="50">
        <v>30</v>
      </c>
      <c r="K3821" s="50">
        <v>50</v>
      </c>
      <c r="L3821" s="50">
        <v>0</v>
      </c>
      <c r="M3821" s="50">
        <v>0</v>
      </c>
      <c r="N3821" s="51">
        <f>D3821*$D$5</f>
        <v>142.79999999999998</v>
      </c>
      <c r="O3821" s="51">
        <f>E3821*$E$5</f>
        <v>70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142.79999999999998</v>
      </c>
      <c r="T3821" s="51">
        <f>(O3821/100)*(K3821*$K$5)</f>
        <v>70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62"/>
        <v>285.59999999999997</v>
      </c>
      <c r="Y3821" s="51">
        <f t="shared" si="463"/>
        <v>140</v>
      </c>
      <c r="Z3821" s="51">
        <f t="shared" si="464"/>
        <v>0</v>
      </c>
      <c r="AA3821" s="51">
        <f t="shared" si="465"/>
        <v>0</v>
      </c>
      <c r="AB3821" s="51">
        <f t="shared" si="466"/>
        <v>0</v>
      </c>
      <c r="AC3821" s="52">
        <f t="shared" si="467"/>
        <v>425.6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59">
        <v>36</v>
      </c>
      <c r="C3822" s="48" t="s">
        <v>7</v>
      </c>
      <c r="D3822" s="49">
        <v>102</v>
      </c>
      <c r="E3822" s="49">
        <v>50</v>
      </c>
      <c r="F3822" s="49">
        <v>0</v>
      </c>
      <c r="G3822" s="49">
        <v>0</v>
      </c>
      <c r="H3822" s="49">
        <v>0</v>
      </c>
      <c r="I3822" s="50">
        <v>20</v>
      </c>
      <c r="J3822" s="50">
        <v>30</v>
      </c>
      <c r="K3822" s="50">
        <v>50</v>
      </c>
      <c r="L3822" s="50">
        <v>0</v>
      </c>
      <c r="M3822" s="50">
        <v>0</v>
      </c>
      <c r="N3822" s="51">
        <f>D3822*$D$6</f>
        <v>142.79999999999998</v>
      </c>
      <c r="O3822" s="51">
        <f>E3822*$E$6</f>
        <v>70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142.79999999999998</v>
      </c>
      <c r="T3822" s="51">
        <f>(O3822/100)*(K3822*$K$6)</f>
        <v>70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62"/>
        <v>285.59999999999997</v>
      </c>
      <c r="Y3822" s="51">
        <f t="shared" si="463"/>
        <v>140</v>
      </c>
      <c r="Z3822" s="51">
        <f t="shared" si="464"/>
        <v>0</v>
      </c>
      <c r="AA3822" s="51">
        <f t="shared" si="465"/>
        <v>0</v>
      </c>
      <c r="AB3822" s="51">
        <f t="shared" si="466"/>
        <v>0</v>
      </c>
      <c r="AC3822" s="52">
        <f t="shared" si="467"/>
        <v>425.6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59">
        <v>0</v>
      </c>
      <c r="C3823" s="48" t="s">
        <v>8</v>
      </c>
      <c r="D3823" s="49">
        <v>102</v>
      </c>
      <c r="E3823" s="49">
        <v>50</v>
      </c>
      <c r="F3823" s="49">
        <v>0</v>
      </c>
      <c r="G3823" s="49">
        <v>0</v>
      </c>
      <c r="H3823" s="49">
        <v>0</v>
      </c>
      <c r="I3823" s="50">
        <v>20</v>
      </c>
      <c r="J3823" s="50">
        <v>30</v>
      </c>
      <c r="K3823" s="50">
        <v>50</v>
      </c>
      <c r="L3823" s="50">
        <v>0</v>
      </c>
      <c r="M3823" s="50">
        <v>0</v>
      </c>
      <c r="N3823" s="51">
        <f>D3823*$D$7</f>
        <v>142.79999999999998</v>
      </c>
      <c r="O3823" s="51">
        <f>E3823*$E$7</f>
        <v>70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142.79999999999998</v>
      </c>
      <c r="T3823" s="51">
        <f>(O3823/100)*(K3823*$K$7)</f>
        <v>70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62"/>
        <v>285.59999999999997</v>
      </c>
      <c r="Y3823" s="51">
        <f t="shared" si="463"/>
        <v>140</v>
      </c>
      <c r="Z3823" s="51">
        <f t="shared" si="464"/>
        <v>0</v>
      </c>
      <c r="AA3823" s="51">
        <f t="shared" si="465"/>
        <v>0</v>
      </c>
      <c r="AB3823" s="51">
        <f t="shared" si="466"/>
        <v>0</v>
      </c>
      <c r="AC3823" s="52">
        <f t="shared" si="467"/>
        <v>425.6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59"/>
      <c r="C3824" s="48" t="s">
        <v>9</v>
      </c>
      <c r="D3824" s="49">
        <v>102</v>
      </c>
      <c r="E3824" s="49">
        <v>50</v>
      </c>
      <c r="F3824" s="49">
        <v>0</v>
      </c>
      <c r="G3824" s="49">
        <v>0</v>
      </c>
      <c r="H3824" s="49">
        <v>0</v>
      </c>
      <c r="I3824" s="50">
        <v>20</v>
      </c>
      <c r="J3824" s="50">
        <v>30</v>
      </c>
      <c r="K3824" s="50">
        <v>50</v>
      </c>
      <c r="L3824" s="50">
        <v>0</v>
      </c>
      <c r="M3824" s="50">
        <v>0</v>
      </c>
      <c r="N3824" s="51">
        <f>D3824*$D$8</f>
        <v>142.79999999999998</v>
      </c>
      <c r="O3824" s="51">
        <f>E3824*$E$8</f>
        <v>70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142.79999999999998</v>
      </c>
      <c r="T3824" s="51">
        <f>(O3824/100)*(K3824*$K$8)</f>
        <v>70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462"/>
        <v>285.59999999999997</v>
      </c>
      <c r="Y3824" s="51">
        <f t="shared" si="463"/>
        <v>140</v>
      </c>
      <c r="Z3824" s="51">
        <f t="shared" si="464"/>
        <v>0</v>
      </c>
      <c r="AA3824" s="51">
        <f t="shared" si="465"/>
        <v>0</v>
      </c>
      <c r="AB3824" s="51">
        <f t="shared" si="466"/>
        <v>0</v>
      </c>
      <c r="AC3824" s="52">
        <f t="shared" si="467"/>
        <v>425.6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59"/>
      <c r="C3825" s="48" t="s">
        <v>10</v>
      </c>
      <c r="D3825" s="49">
        <v>51</v>
      </c>
      <c r="E3825" s="49">
        <v>135</v>
      </c>
      <c r="F3825" s="49">
        <v>0</v>
      </c>
      <c r="G3825" s="49">
        <v>0</v>
      </c>
      <c r="H3825" s="49">
        <v>0</v>
      </c>
      <c r="I3825" s="50">
        <v>20</v>
      </c>
      <c r="J3825" s="50">
        <v>30</v>
      </c>
      <c r="K3825" s="50">
        <v>100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182.25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34.425000000000011</v>
      </c>
      <c r="T3825" s="51">
        <f>(O3825/100)*(K3825*$K$9)</f>
        <v>255.15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62"/>
        <v>103.27500000000002</v>
      </c>
      <c r="Y3825" s="51">
        <f t="shared" si="463"/>
        <v>437.4</v>
      </c>
      <c r="Z3825" s="51">
        <f t="shared" si="464"/>
        <v>0</v>
      </c>
      <c r="AA3825" s="51">
        <f t="shared" si="465"/>
        <v>0</v>
      </c>
      <c r="AB3825" s="51">
        <f t="shared" si="466"/>
        <v>0</v>
      </c>
      <c r="AC3825" s="52">
        <f t="shared" si="467"/>
        <v>540.70000000000005</v>
      </c>
      <c r="AD3825" s="53">
        <f>(ROUND(AC3825-AC3819,1)/AC3819)</f>
        <v>0.27044172932330823</v>
      </c>
      <c r="AE3825" s="44"/>
      <c r="AF3825" s="45"/>
    </row>
    <row r="3826" spans="1:32" x14ac:dyDescent="0.25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135</v>
      </c>
      <c r="G3826" s="49">
        <v>0</v>
      </c>
      <c r="H3826" s="49">
        <v>0</v>
      </c>
      <c r="I3826" s="50">
        <v>20</v>
      </c>
      <c r="J3826" s="50">
        <v>30</v>
      </c>
      <c r="K3826" s="50">
        <v>45</v>
      </c>
      <c r="L3826" s="50">
        <v>45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182.25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34.425000000000011</v>
      </c>
      <c r="T3826" s="51">
        <f>(O3826/100)*(K3826*$J$10)</f>
        <v>0</v>
      </c>
      <c r="U3826" s="51">
        <f>(P3826/100)*(K3826*$K$10)+(P3826/100)*(L3826*$L$10)</f>
        <v>229.63499999999996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62"/>
        <v>103.27500000000002</v>
      </c>
      <c r="Y3826" s="51">
        <f t="shared" si="463"/>
        <v>0</v>
      </c>
      <c r="Z3826" s="51">
        <f t="shared" si="464"/>
        <v>411.88499999999999</v>
      </c>
      <c r="AA3826" s="51">
        <f t="shared" si="465"/>
        <v>0</v>
      </c>
      <c r="AB3826" s="51">
        <f t="shared" si="466"/>
        <v>0</v>
      </c>
      <c r="AC3826" s="52">
        <f t="shared" si="467"/>
        <v>515.20000000000005</v>
      </c>
      <c r="AD3826" s="53">
        <f>(ROUND(AC3826-AC3819,1)/AC3819)</f>
        <v>0.21052631578947367</v>
      </c>
      <c r="AE3826" s="44"/>
      <c r="AF3826" s="45"/>
    </row>
    <row r="3827" spans="1:32" x14ac:dyDescent="0.25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135</v>
      </c>
      <c r="H3827" s="49">
        <v>0</v>
      </c>
      <c r="I3827" s="50">
        <v>20</v>
      </c>
      <c r="J3827" s="50">
        <v>30</v>
      </c>
      <c r="K3827" s="50">
        <v>0</v>
      </c>
      <c r="L3827" s="50">
        <v>90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182.25</v>
      </c>
      <c r="R3827" s="51">
        <f>H3827*$H$11</f>
        <v>0</v>
      </c>
      <c r="S3827" s="51">
        <f>(N3827/100)*(I3827*$I$11)+(N3827/100)*(J3827*$J$11)</f>
        <v>34.425000000000011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229.63499999999996</v>
      </c>
      <c r="W3827" s="51">
        <f>(R3827/100)*(K3827*$K$11)+(R3827/100)*(L3827*$L$11)</f>
        <v>0</v>
      </c>
      <c r="X3827" s="51">
        <f t="shared" si="462"/>
        <v>103.27500000000002</v>
      </c>
      <c r="Y3827" s="51">
        <f t="shared" si="463"/>
        <v>0</v>
      </c>
      <c r="Z3827" s="51">
        <f t="shared" si="464"/>
        <v>0</v>
      </c>
      <c r="AA3827" s="51">
        <f t="shared" si="465"/>
        <v>411.88499999999999</v>
      </c>
      <c r="AB3827" s="51">
        <f t="shared" si="466"/>
        <v>0</v>
      </c>
      <c r="AC3827" s="52">
        <f t="shared" si="467"/>
        <v>515.20000000000005</v>
      </c>
      <c r="AD3827" s="53">
        <f>(ROUND(AC3827-AC3819,1)/AC3819)</f>
        <v>0.21052631578947367</v>
      </c>
      <c r="AE3827" s="44"/>
      <c r="AF3827" s="45"/>
    </row>
    <row r="3828" spans="1:32" x14ac:dyDescent="0.25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135</v>
      </c>
      <c r="I3828" s="50">
        <v>20</v>
      </c>
      <c r="J3828" s="50">
        <v>30</v>
      </c>
      <c r="K3828" s="50">
        <v>45</v>
      </c>
      <c r="L3828" s="50">
        <v>45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182.25</v>
      </c>
      <c r="S3828" s="51">
        <f>(N3828/100)*(I3828*$I$12)+(N3828/100)*(J3828*$J$12)</f>
        <v>34.425000000000011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229.63499999999996</v>
      </c>
      <c r="X3828" s="51">
        <f t="shared" si="462"/>
        <v>103.27500000000002</v>
      </c>
      <c r="Y3828" s="51">
        <f t="shared" si="463"/>
        <v>0</v>
      </c>
      <c r="Z3828" s="51">
        <f t="shared" si="464"/>
        <v>0</v>
      </c>
      <c r="AA3828" s="51">
        <f t="shared" si="465"/>
        <v>0</v>
      </c>
      <c r="AB3828" s="51">
        <f t="shared" si="466"/>
        <v>411.88499999999999</v>
      </c>
      <c r="AC3828" s="52">
        <f t="shared" si="467"/>
        <v>515.20000000000005</v>
      </c>
      <c r="AD3828" s="53">
        <f>(ROUND(AC3828-AC3819,1)/AC3819)</f>
        <v>0.21052631578947367</v>
      </c>
      <c r="AE3828" s="44"/>
      <c r="AF3828" s="45"/>
    </row>
    <row r="3829" spans="1:32" x14ac:dyDescent="0.25">
      <c r="A3829" s="46" t="s">
        <v>38</v>
      </c>
      <c r="B3829" s="59"/>
      <c r="C3829" s="48" t="s">
        <v>14</v>
      </c>
      <c r="D3829" s="49">
        <v>102</v>
      </c>
      <c r="E3829" s="49">
        <v>50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81</v>
      </c>
      <c r="N3829" s="51">
        <f>D3829*$D$13</f>
        <v>137.70000000000002</v>
      </c>
      <c r="O3829" s="51">
        <f>E3829*$E$13</f>
        <v>67.5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223.07400000000004</v>
      </c>
      <c r="T3829" s="51">
        <f>(O3829/100)*(K3829*$K$13)+(O3829/100)*(M3829*$M$13)</f>
        <v>109.35000000000001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62"/>
        <v>360.77400000000006</v>
      </c>
      <c r="Y3829" s="51">
        <f t="shared" si="463"/>
        <v>176.85000000000002</v>
      </c>
      <c r="Z3829" s="51">
        <f t="shared" si="464"/>
        <v>0</v>
      </c>
      <c r="AA3829" s="51">
        <f t="shared" si="465"/>
        <v>0</v>
      </c>
      <c r="AB3829" s="51">
        <f t="shared" si="466"/>
        <v>0</v>
      </c>
      <c r="AC3829" s="52">
        <f t="shared" si="467"/>
        <v>537.6</v>
      </c>
      <c r="AD3829" s="53">
        <f>(ROUND(AC3829-AC3819,1)/AC3819)</f>
        <v>0.26315789473684209</v>
      </c>
      <c r="AE3829" s="44"/>
      <c r="AF3829" s="45"/>
    </row>
    <row r="3830" spans="1:32" x14ac:dyDescent="0.25">
      <c r="A3830" s="46" t="s">
        <v>39</v>
      </c>
      <c r="B3830" s="59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20</v>
      </c>
      <c r="J3830" s="50">
        <v>30</v>
      </c>
      <c r="K3830" s="50">
        <v>90</v>
      </c>
      <c r="L3830" s="50">
        <v>0</v>
      </c>
      <c r="M3830" s="50">
        <v>0</v>
      </c>
      <c r="N3830" s="51">
        <f>D3830*$D$14</f>
        <v>148.5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341.55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62"/>
        <v>490.05</v>
      </c>
      <c r="Y3830" s="51">
        <f t="shared" si="463"/>
        <v>0</v>
      </c>
      <c r="Z3830" s="51">
        <f t="shared" si="464"/>
        <v>0</v>
      </c>
      <c r="AA3830" s="51">
        <f t="shared" si="465"/>
        <v>0</v>
      </c>
      <c r="AB3830" s="51">
        <f t="shared" si="466"/>
        <v>0</v>
      </c>
      <c r="AC3830" s="52">
        <f t="shared" si="467"/>
        <v>490.1</v>
      </c>
      <c r="AD3830" s="53">
        <f>(ROUND(AC3830-AC3819,1)/AC3819)</f>
        <v>0.15155075187969924</v>
      </c>
      <c r="AE3830" s="44"/>
      <c r="AF3830" s="45"/>
    </row>
    <row r="3831" spans="1:32" x14ac:dyDescent="0.25">
      <c r="A3831" s="46"/>
      <c r="B3831" s="59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20</v>
      </c>
      <c r="J3831" s="50">
        <v>30</v>
      </c>
      <c r="K3831" s="50">
        <v>0</v>
      </c>
      <c r="L3831" s="50">
        <v>90</v>
      </c>
      <c r="M3831" s="50">
        <v>0</v>
      </c>
      <c r="N3831" s="51">
        <f>D3831*$D$15</f>
        <v>148.5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341.55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62"/>
        <v>490.05</v>
      </c>
      <c r="Y3831" s="51">
        <f t="shared" si="463"/>
        <v>0</v>
      </c>
      <c r="Z3831" s="51">
        <f t="shared" si="464"/>
        <v>0</v>
      </c>
      <c r="AA3831" s="51">
        <f t="shared" si="465"/>
        <v>0</v>
      </c>
      <c r="AB3831" s="51">
        <f t="shared" si="466"/>
        <v>0</v>
      </c>
      <c r="AC3831" s="52">
        <f t="shared" si="467"/>
        <v>490.1</v>
      </c>
      <c r="AD3831" s="53">
        <f>(ROUND(AC3831-AC3819,1)/AC3819)</f>
        <v>0.15155075187969924</v>
      </c>
      <c r="AE3831" s="44"/>
      <c r="AF3831" s="45"/>
    </row>
    <row r="3832" spans="1:32" x14ac:dyDescent="0.25">
      <c r="A3832" s="46"/>
      <c r="B3832" s="59"/>
      <c r="C3832" s="48" t="s">
        <v>17</v>
      </c>
      <c r="D3832" s="49">
        <v>102</v>
      </c>
      <c r="E3832" s="49">
        <v>50</v>
      </c>
      <c r="F3832" s="49">
        <v>0</v>
      </c>
      <c r="G3832" s="49">
        <v>0</v>
      </c>
      <c r="H3832" s="49">
        <v>0</v>
      </c>
      <c r="I3832" s="50">
        <v>20</v>
      </c>
      <c r="J3832" s="50">
        <v>70</v>
      </c>
      <c r="K3832" s="50">
        <v>50</v>
      </c>
      <c r="L3832" s="50">
        <v>0</v>
      </c>
      <c r="M3832" s="50">
        <v>0</v>
      </c>
      <c r="N3832" s="51">
        <f>D3832*$D$16</f>
        <v>137.70000000000002</v>
      </c>
      <c r="O3832" s="51">
        <f>E3832*$E$16</f>
        <v>67.5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268.51500000000004</v>
      </c>
      <c r="T3832" s="51">
        <f>(O3832/100)*(K3832*$K$16)</f>
        <v>33.75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62"/>
        <v>406.21500000000003</v>
      </c>
      <c r="Y3832" s="51">
        <f t="shared" si="463"/>
        <v>101.25</v>
      </c>
      <c r="Z3832" s="51">
        <f t="shared" si="464"/>
        <v>0</v>
      </c>
      <c r="AA3832" s="51">
        <f t="shared" si="465"/>
        <v>0</v>
      </c>
      <c r="AB3832" s="51">
        <f t="shared" si="466"/>
        <v>0</v>
      </c>
      <c r="AC3832" s="52">
        <f t="shared" si="467"/>
        <v>507.5</v>
      </c>
      <c r="AD3832" s="53">
        <f>(ROUND(AC3832-AC3819,1)/AC3819)</f>
        <v>0.19243421052631579</v>
      </c>
      <c r="AE3832" s="44"/>
      <c r="AF3832" s="45"/>
    </row>
    <row r="3833" spans="1:32" x14ac:dyDescent="0.25">
      <c r="A3833" s="46"/>
      <c r="B3833" s="59"/>
      <c r="C3833" s="48" t="s">
        <v>18</v>
      </c>
      <c r="D3833" s="49">
        <v>102</v>
      </c>
      <c r="E3833" s="49">
        <v>50</v>
      </c>
      <c r="F3833" s="49">
        <v>0</v>
      </c>
      <c r="G3833" s="49">
        <v>0</v>
      </c>
      <c r="H3833" s="49">
        <v>0</v>
      </c>
      <c r="I3833" s="50">
        <v>50</v>
      </c>
      <c r="J3833" s="50">
        <v>30</v>
      </c>
      <c r="K3833" s="50">
        <v>50</v>
      </c>
      <c r="L3833" s="50">
        <v>0</v>
      </c>
      <c r="M3833" s="50">
        <v>0</v>
      </c>
      <c r="N3833" s="51">
        <f>D3833*$D$17</f>
        <v>137.70000000000002</v>
      </c>
      <c r="O3833" s="51">
        <f>E3833*$E$17</f>
        <v>67.5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213.43500000000003</v>
      </c>
      <c r="T3833" s="51">
        <f>(O3833/100)*(K3833*$K$17)</f>
        <v>33.75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62"/>
        <v>351.13500000000005</v>
      </c>
      <c r="Y3833" s="51">
        <f t="shared" si="463"/>
        <v>101.25</v>
      </c>
      <c r="Z3833" s="51">
        <f t="shared" si="464"/>
        <v>0</v>
      </c>
      <c r="AA3833" s="51">
        <f t="shared" si="465"/>
        <v>0</v>
      </c>
      <c r="AB3833" s="51">
        <f t="shared" si="466"/>
        <v>0</v>
      </c>
      <c r="AC3833" s="52">
        <f t="shared" si="467"/>
        <v>452.4</v>
      </c>
      <c r="AD3833" s="53">
        <f>(ROUND(AC3833-AC3819,1)/AC3819)</f>
        <v>6.2969924812030079E-2</v>
      </c>
      <c r="AE3833" s="44" t="s">
        <v>28</v>
      </c>
      <c r="AF3833" s="45"/>
    </row>
    <row r="3834" spans="1:32" x14ac:dyDescent="0.25">
      <c r="A3834" s="54" t="s">
        <v>19</v>
      </c>
      <c r="B3834" s="60" t="s">
        <v>313</v>
      </c>
      <c r="C3834" s="38" t="s">
        <v>53</v>
      </c>
      <c r="D3834" s="39">
        <v>105</v>
      </c>
      <c r="E3834" s="39">
        <v>0</v>
      </c>
      <c r="F3834" s="39">
        <v>0</v>
      </c>
      <c r="G3834" s="39">
        <v>55</v>
      </c>
      <c r="H3834" s="39">
        <v>0</v>
      </c>
      <c r="I3834" s="40">
        <v>10</v>
      </c>
      <c r="J3834" s="40">
        <v>40</v>
      </c>
      <c r="K3834" s="40">
        <v>0</v>
      </c>
      <c r="L3834" s="40">
        <v>40</v>
      </c>
      <c r="M3834" s="40">
        <v>0</v>
      </c>
      <c r="N3834" s="41">
        <f>D3834*$D$3</f>
        <v>147</v>
      </c>
      <c r="O3834" s="41">
        <f>E3834*$E$3</f>
        <v>0</v>
      </c>
      <c r="P3834" s="41">
        <f>F3834*$F$3</f>
        <v>0</v>
      </c>
      <c r="Q3834" s="41">
        <f>G3834*$G$3</f>
        <v>77</v>
      </c>
      <c r="R3834" s="41">
        <f>H3834*$H$3</f>
        <v>0</v>
      </c>
      <c r="S3834" s="41">
        <f>(N3834/100)*(I3834*$I$3)+(N3834/100)*(J3834*$J$3)</f>
        <v>147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61.6</v>
      </c>
      <c r="W3834" s="41">
        <f>(R3834/100)*(K3834*$K$3)+(R3834/100)*(L3834*$L$3)</f>
        <v>0</v>
      </c>
      <c r="X3834" s="41">
        <f t="shared" si="462"/>
        <v>294</v>
      </c>
      <c r="Y3834" s="41">
        <f t="shared" si="463"/>
        <v>0</v>
      </c>
      <c r="Z3834" s="41">
        <f t="shared" si="464"/>
        <v>0</v>
      </c>
      <c r="AA3834" s="41">
        <f t="shared" si="465"/>
        <v>138.6</v>
      </c>
      <c r="AB3834" s="41">
        <f t="shared" si="466"/>
        <v>0</v>
      </c>
      <c r="AC3834" s="42">
        <f t="shared" si="467"/>
        <v>432.6</v>
      </c>
      <c r="AD3834" s="43"/>
      <c r="AE3834" s="44"/>
      <c r="AF3834" s="45"/>
    </row>
    <row r="3835" spans="1:32" x14ac:dyDescent="0.25">
      <c r="A3835" s="46" t="s">
        <v>29</v>
      </c>
      <c r="B3835" s="61">
        <v>18</v>
      </c>
      <c r="C3835" s="48" t="s">
        <v>5</v>
      </c>
      <c r="D3835" s="49">
        <v>105</v>
      </c>
      <c r="E3835" s="49">
        <v>0</v>
      </c>
      <c r="F3835" s="49">
        <v>0</v>
      </c>
      <c r="G3835" s="49">
        <v>55</v>
      </c>
      <c r="H3835" s="49">
        <v>0</v>
      </c>
      <c r="I3835" s="50">
        <v>30</v>
      </c>
      <c r="J3835" s="50">
        <v>55</v>
      </c>
      <c r="K3835" s="50">
        <v>0</v>
      </c>
      <c r="L3835" s="50">
        <v>40</v>
      </c>
      <c r="M3835" s="50">
        <v>0</v>
      </c>
      <c r="N3835" s="51">
        <f>D3835*$D$4</f>
        <v>141.75</v>
      </c>
      <c r="O3835" s="51">
        <f>E3835*$E$4</f>
        <v>0</v>
      </c>
      <c r="P3835" s="51">
        <f>F3835*$F$4</f>
        <v>0</v>
      </c>
      <c r="Q3835" s="51">
        <f>G3835*$G$4</f>
        <v>74.25</v>
      </c>
      <c r="R3835" s="51">
        <f>H3835*$H$4</f>
        <v>0</v>
      </c>
      <c r="S3835" s="51">
        <f>(N3835/100)*(I3835*$I$4)+(N3835/100)*(J3835*$J$4)</f>
        <v>240.97500000000002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59.400000000000006</v>
      </c>
      <c r="W3835" s="51">
        <f>(R3835/100)*(K3835*$K$4)+(R3835/100)*(L3835*$L$4)</f>
        <v>0</v>
      </c>
      <c r="X3835" s="51">
        <f t="shared" si="462"/>
        <v>382.72500000000002</v>
      </c>
      <c r="Y3835" s="51">
        <f t="shared" si="463"/>
        <v>0</v>
      </c>
      <c r="Z3835" s="51">
        <f t="shared" si="464"/>
        <v>0</v>
      </c>
      <c r="AA3835" s="51">
        <f t="shared" si="465"/>
        <v>133.65</v>
      </c>
      <c r="AB3835" s="51">
        <f t="shared" si="466"/>
        <v>0</v>
      </c>
      <c r="AC3835" s="52">
        <f t="shared" si="467"/>
        <v>516.4</v>
      </c>
      <c r="AD3835" s="53">
        <f>(ROUND(AC3835-AC3834,1)/AC3834)</f>
        <v>0.19371243643088301</v>
      </c>
      <c r="AE3835" s="44"/>
      <c r="AF3835" s="45"/>
    </row>
    <row r="3836" spans="1:32" x14ac:dyDescent="0.25">
      <c r="A3836" s="46" t="s">
        <v>30</v>
      </c>
      <c r="B3836" s="61">
        <v>24</v>
      </c>
      <c r="C3836" s="48" t="s">
        <v>6</v>
      </c>
      <c r="D3836" s="49">
        <v>105</v>
      </c>
      <c r="E3836" s="49">
        <v>0</v>
      </c>
      <c r="F3836" s="49">
        <v>0</v>
      </c>
      <c r="G3836" s="49">
        <v>55</v>
      </c>
      <c r="H3836" s="49">
        <v>0</v>
      </c>
      <c r="I3836" s="50">
        <v>10</v>
      </c>
      <c r="J3836" s="50">
        <v>40</v>
      </c>
      <c r="K3836" s="50">
        <v>0</v>
      </c>
      <c r="L3836" s="50">
        <v>40</v>
      </c>
      <c r="M3836" s="50">
        <v>0</v>
      </c>
      <c r="N3836" s="51">
        <f>D3836*$D$5</f>
        <v>147</v>
      </c>
      <c r="O3836" s="51">
        <f>E3836*$E$5</f>
        <v>0</v>
      </c>
      <c r="P3836" s="51">
        <f>F3836*$F$5</f>
        <v>0</v>
      </c>
      <c r="Q3836" s="51">
        <f>G3836*$G$5</f>
        <v>77</v>
      </c>
      <c r="R3836" s="51">
        <f>H3836*$H$5</f>
        <v>0</v>
      </c>
      <c r="S3836" s="51">
        <f>(N3836/100)*(I3836*$I$5)+(N3836/100)*(J3836*$J$5)</f>
        <v>147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61.6</v>
      </c>
      <c r="W3836" s="51">
        <f>(R3836/100)*(K3836*$K$5)+(R3836/100)*(L3836*$L$5)</f>
        <v>0</v>
      </c>
      <c r="X3836" s="51">
        <f t="shared" si="462"/>
        <v>294</v>
      </c>
      <c r="Y3836" s="51">
        <f t="shared" si="463"/>
        <v>0</v>
      </c>
      <c r="Z3836" s="51">
        <f t="shared" si="464"/>
        <v>0</v>
      </c>
      <c r="AA3836" s="51">
        <f t="shared" si="465"/>
        <v>138.6</v>
      </c>
      <c r="AB3836" s="51">
        <f t="shared" si="466"/>
        <v>0</v>
      </c>
      <c r="AC3836" s="52">
        <f t="shared" si="467"/>
        <v>432.6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61">
        <v>0</v>
      </c>
      <c r="C3837" s="48" t="s">
        <v>7</v>
      </c>
      <c r="D3837" s="49">
        <v>105</v>
      </c>
      <c r="E3837" s="49">
        <v>0</v>
      </c>
      <c r="F3837" s="49">
        <v>0</v>
      </c>
      <c r="G3837" s="49">
        <v>55</v>
      </c>
      <c r="H3837" s="49">
        <v>0</v>
      </c>
      <c r="I3837" s="50">
        <v>10</v>
      </c>
      <c r="J3837" s="50">
        <v>40</v>
      </c>
      <c r="K3837" s="50">
        <v>0</v>
      </c>
      <c r="L3837" s="50">
        <v>40</v>
      </c>
      <c r="M3837" s="50">
        <v>0</v>
      </c>
      <c r="N3837" s="51">
        <f>D3837*$D$6</f>
        <v>147</v>
      </c>
      <c r="O3837" s="51">
        <f>E3837*$E$6</f>
        <v>0</v>
      </c>
      <c r="P3837" s="51">
        <f>F3837*$F$6</f>
        <v>0</v>
      </c>
      <c r="Q3837" s="51">
        <f>G3837*$G$6</f>
        <v>77</v>
      </c>
      <c r="R3837" s="51">
        <f>H3837*$H$6</f>
        <v>0</v>
      </c>
      <c r="S3837" s="51">
        <f>(N3837/100)*(I3837*$I$6)+(N3837/100)*(J3837*$J$6)</f>
        <v>147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61.6</v>
      </c>
      <c r="W3837" s="51">
        <f>(R3837/100)*(K3837*$K$6)+(R3837/100)*(L3837*$L$6)</f>
        <v>0</v>
      </c>
      <c r="X3837" s="51">
        <f t="shared" si="462"/>
        <v>294</v>
      </c>
      <c r="Y3837" s="51">
        <f t="shared" si="463"/>
        <v>0</v>
      </c>
      <c r="Z3837" s="51">
        <f t="shared" si="464"/>
        <v>0</v>
      </c>
      <c r="AA3837" s="51">
        <f t="shared" si="465"/>
        <v>138.6</v>
      </c>
      <c r="AB3837" s="51">
        <f t="shared" si="466"/>
        <v>0</v>
      </c>
      <c r="AC3837" s="52">
        <f t="shared" si="467"/>
        <v>432.6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61">
        <v>30</v>
      </c>
      <c r="C3838" s="48" t="s">
        <v>8</v>
      </c>
      <c r="D3838" s="49">
        <v>105</v>
      </c>
      <c r="E3838" s="49">
        <v>0</v>
      </c>
      <c r="F3838" s="49">
        <v>0</v>
      </c>
      <c r="G3838" s="49">
        <v>55</v>
      </c>
      <c r="H3838" s="49">
        <v>0</v>
      </c>
      <c r="I3838" s="50">
        <v>10</v>
      </c>
      <c r="J3838" s="50">
        <v>40</v>
      </c>
      <c r="K3838" s="50">
        <v>0</v>
      </c>
      <c r="L3838" s="50">
        <v>40</v>
      </c>
      <c r="M3838" s="50">
        <v>0</v>
      </c>
      <c r="N3838" s="51">
        <f>D3838*$D$7</f>
        <v>147</v>
      </c>
      <c r="O3838" s="51">
        <f>E3838*$E$7</f>
        <v>0</v>
      </c>
      <c r="P3838" s="51">
        <f>F3838*$F$7</f>
        <v>0</v>
      </c>
      <c r="Q3838" s="51">
        <f>G3838*$G$7</f>
        <v>77</v>
      </c>
      <c r="R3838" s="51">
        <f>H3838*$H$7</f>
        <v>0</v>
      </c>
      <c r="S3838" s="51">
        <f>(N3838/100)*(I3838*$I$7)+(N3838/100)*(J3838*$J$7)</f>
        <v>147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61.6</v>
      </c>
      <c r="W3838" s="51">
        <f>(R3838/100)*(K3838*$K$7)+(R3838/100)*(L3838*$L$7)</f>
        <v>0</v>
      </c>
      <c r="X3838" s="51">
        <f t="shared" si="462"/>
        <v>294</v>
      </c>
      <c r="Y3838" s="51">
        <f t="shared" si="463"/>
        <v>0</v>
      </c>
      <c r="Z3838" s="51">
        <f t="shared" si="464"/>
        <v>0</v>
      </c>
      <c r="AA3838" s="51">
        <f t="shared" si="465"/>
        <v>138.6</v>
      </c>
      <c r="AB3838" s="51">
        <f t="shared" si="466"/>
        <v>0</v>
      </c>
      <c r="AC3838" s="52">
        <f t="shared" si="467"/>
        <v>432.6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61"/>
      <c r="C3839" s="48" t="s">
        <v>9</v>
      </c>
      <c r="D3839" s="49">
        <v>105</v>
      </c>
      <c r="E3839" s="49">
        <v>0</v>
      </c>
      <c r="F3839" s="49">
        <v>0</v>
      </c>
      <c r="G3839" s="49">
        <v>55</v>
      </c>
      <c r="H3839" s="49">
        <v>0</v>
      </c>
      <c r="I3839" s="50">
        <v>10</v>
      </c>
      <c r="J3839" s="50">
        <v>40</v>
      </c>
      <c r="K3839" s="50">
        <v>0</v>
      </c>
      <c r="L3839" s="50">
        <v>40</v>
      </c>
      <c r="M3839" s="50">
        <v>0</v>
      </c>
      <c r="N3839" s="51">
        <f>D3839*$D$8</f>
        <v>147</v>
      </c>
      <c r="O3839" s="51">
        <f>E3839*$E$8</f>
        <v>0</v>
      </c>
      <c r="P3839" s="51">
        <f>F3839*$F$8</f>
        <v>0</v>
      </c>
      <c r="Q3839" s="51">
        <f>G3839*$G$8</f>
        <v>77</v>
      </c>
      <c r="R3839" s="51">
        <f>H3839*$H$8</f>
        <v>0</v>
      </c>
      <c r="S3839" s="51">
        <f>(N3839/100)*(I3839*$I$8)+(N3839/100)*(J3839*$J$8)</f>
        <v>147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61.6</v>
      </c>
      <c r="W3839" s="51">
        <f>(R3839/100)*(K3839*$K$8)+(R3839/100)*(L3839*$L$8)</f>
        <v>0</v>
      </c>
      <c r="X3839" s="51">
        <f t="shared" si="462"/>
        <v>294</v>
      </c>
      <c r="Y3839" s="51">
        <f t="shared" si="463"/>
        <v>0</v>
      </c>
      <c r="Z3839" s="51">
        <f t="shared" si="464"/>
        <v>0</v>
      </c>
      <c r="AA3839" s="51">
        <f t="shared" si="465"/>
        <v>138.6</v>
      </c>
      <c r="AB3839" s="51">
        <f t="shared" si="466"/>
        <v>0</v>
      </c>
      <c r="AC3839" s="52">
        <f t="shared" si="467"/>
        <v>432.6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61"/>
      <c r="C3840" s="48" t="s">
        <v>10</v>
      </c>
      <c r="D3840" s="49">
        <v>56</v>
      </c>
      <c r="E3840" s="49">
        <v>130</v>
      </c>
      <c r="F3840" s="49">
        <v>0</v>
      </c>
      <c r="G3840" s="49">
        <v>0</v>
      </c>
      <c r="H3840" s="49">
        <v>0</v>
      </c>
      <c r="I3840" s="50">
        <v>10</v>
      </c>
      <c r="J3840" s="50">
        <v>40</v>
      </c>
      <c r="K3840" s="50">
        <v>90</v>
      </c>
      <c r="L3840" s="50">
        <v>0</v>
      </c>
      <c r="M3840" s="50">
        <v>0</v>
      </c>
      <c r="N3840" s="51">
        <f>D3840*$D$9</f>
        <v>75.600000000000009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37.800000000000004</v>
      </c>
      <c r="T3840" s="51">
        <f>(O3840/100)*(K3840*$K$9)</f>
        <v>221.12999999999997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462"/>
        <v>113.4</v>
      </c>
      <c r="Y3840" s="51">
        <f t="shared" si="463"/>
        <v>396.63</v>
      </c>
      <c r="Z3840" s="51">
        <f t="shared" si="464"/>
        <v>0</v>
      </c>
      <c r="AA3840" s="51">
        <f t="shared" si="465"/>
        <v>0</v>
      </c>
      <c r="AB3840" s="51">
        <f t="shared" si="466"/>
        <v>0</v>
      </c>
      <c r="AC3840" s="52">
        <f t="shared" si="467"/>
        <v>510</v>
      </c>
      <c r="AD3840" s="53">
        <f>(ROUND(AC3840-AC3834,1)/AC3834)</f>
        <v>0.17891816920943135</v>
      </c>
      <c r="AE3840" s="44"/>
      <c r="AF3840" s="45"/>
    </row>
    <row r="3841" spans="1:32" x14ac:dyDescent="0.25">
      <c r="A3841" s="46" t="s">
        <v>35</v>
      </c>
      <c r="B3841" s="61"/>
      <c r="C3841" s="48" t="s">
        <v>11</v>
      </c>
      <c r="D3841" s="49">
        <v>56</v>
      </c>
      <c r="E3841" s="49">
        <v>0</v>
      </c>
      <c r="F3841" s="49">
        <v>130</v>
      </c>
      <c r="G3841" s="49">
        <v>0</v>
      </c>
      <c r="H3841" s="49">
        <v>0</v>
      </c>
      <c r="I3841" s="50">
        <v>10</v>
      </c>
      <c r="J3841" s="50">
        <v>40</v>
      </c>
      <c r="K3841" s="50">
        <v>45</v>
      </c>
      <c r="L3841" s="50">
        <v>45</v>
      </c>
      <c r="M3841" s="50">
        <v>0</v>
      </c>
      <c r="N3841" s="51">
        <f>D3841*$D$10</f>
        <v>75.600000000000009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37.800000000000004</v>
      </c>
      <c r="T3841" s="51">
        <f>(O3841/100)*(K3841*$J$10)</f>
        <v>0</v>
      </c>
      <c r="U3841" s="51">
        <f>(P3841/100)*(K3841*$K$10)+(P3841/100)*(L3841*$L$10)</f>
        <v>221.12999999999997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462"/>
        <v>113.4</v>
      </c>
      <c r="Y3841" s="51">
        <f t="shared" si="463"/>
        <v>0</v>
      </c>
      <c r="Z3841" s="51">
        <f t="shared" si="464"/>
        <v>396.63</v>
      </c>
      <c r="AA3841" s="51">
        <f t="shared" si="465"/>
        <v>0</v>
      </c>
      <c r="AB3841" s="51">
        <f t="shared" si="466"/>
        <v>0</v>
      </c>
      <c r="AC3841" s="52">
        <f t="shared" si="467"/>
        <v>510</v>
      </c>
      <c r="AD3841" s="53">
        <f>(ROUND(AC3841-AC3834,1)/AC3834)</f>
        <v>0.17891816920943135</v>
      </c>
      <c r="AE3841" s="44"/>
      <c r="AF3841" s="45"/>
    </row>
    <row r="3842" spans="1:32" x14ac:dyDescent="0.25">
      <c r="A3842" s="46" t="s">
        <v>36</v>
      </c>
      <c r="B3842" s="61"/>
      <c r="C3842" s="48" t="s">
        <v>12</v>
      </c>
      <c r="D3842" s="49">
        <v>56</v>
      </c>
      <c r="E3842" s="49">
        <v>0</v>
      </c>
      <c r="F3842" s="49">
        <v>0</v>
      </c>
      <c r="G3842" s="49">
        <v>130</v>
      </c>
      <c r="H3842" s="49">
        <v>0</v>
      </c>
      <c r="I3842" s="50">
        <v>10</v>
      </c>
      <c r="J3842" s="50">
        <v>40</v>
      </c>
      <c r="K3842" s="50">
        <v>0</v>
      </c>
      <c r="L3842" s="50">
        <v>100</v>
      </c>
      <c r="M3842" s="50">
        <v>0</v>
      </c>
      <c r="N3842" s="51">
        <f>D3842*$D$11</f>
        <v>75.600000000000009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37.800000000000004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462"/>
        <v>113.4</v>
      </c>
      <c r="Y3842" s="51">
        <f t="shared" si="463"/>
        <v>0</v>
      </c>
      <c r="Z3842" s="51">
        <f t="shared" si="464"/>
        <v>0</v>
      </c>
      <c r="AA3842" s="51">
        <f t="shared" si="465"/>
        <v>421.2</v>
      </c>
      <c r="AB3842" s="51">
        <f t="shared" si="466"/>
        <v>0</v>
      </c>
      <c r="AC3842" s="52">
        <f t="shared" si="467"/>
        <v>534.6</v>
      </c>
      <c r="AD3842" s="53">
        <f>(ROUND(AC3842-AC3834,1)/AC3834)</f>
        <v>0.23578363384188625</v>
      </c>
      <c r="AE3842" s="44"/>
      <c r="AF3842" s="45"/>
    </row>
    <row r="3843" spans="1:32" x14ac:dyDescent="0.25">
      <c r="A3843" s="46" t="s">
        <v>37</v>
      </c>
      <c r="B3843" s="61"/>
      <c r="C3843" s="48" t="s">
        <v>13</v>
      </c>
      <c r="D3843" s="49">
        <v>56</v>
      </c>
      <c r="E3843" s="49">
        <v>0</v>
      </c>
      <c r="F3843" s="49">
        <v>0</v>
      </c>
      <c r="G3843" s="49">
        <v>0</v>
      </c>
      <c r="H3843" s="49">
        <v>130</v>
      </c>
      <c r="I3843" s="50">
        <v>10</v>
      </c>
      <c r="J3843" s="50">
        <v>40</v>
      </c>
      <c r="K3843" s="50">
        <v>45</v>
      </c>
      <c r="L3843" s="50">
        <v>45</v>
      </c>
      <c r="M3843" s="50">
        <v>0</v>
      </c>
      <c r="N3843" s="51">
        <f>D3843*$D$12</f>
        <v>75.600000000000009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37.800000000000004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221.12999999999997</v>
      </c>
      <c r="X3843" s="51">
        <f t="shared" si="462"/>
        <v>113.4</v>
      </c>
      <c r="Y3843" s="51">
        <f t="shared" si="463"/>
        <v>0</v>
      </c>
      <c r="Z3843" s="51">
        <f t="shared" si="464"/>
        <v>0</v>
      </c>
      <c r="AA3843" s="51">
        <f t="shared" si="465"/>
        <v>0</v>
      </c>
      <c r="AB3843" s="51">
        <f t="shared" si="466"/>
        <v>396.63</v>
      </c>
      <c r="AC3843" s="52">
        <f t="shared" si="467"/>
        <v>510</v>
      </c>
      <c r="AD3843" s="53">
        <f>(ROUND(AC3843-AC3834,1)/AC3834)</f>
        <v>0.17891816920943135</v>
      </c>
      <c r="AE3843" s="44"/>
      <c r="AF3843" s="45"/>
    </row>
    <row r="3844" spans="1:32" x14ac:dyDescent="0.25">
      <c r="A3844" s="46" t="s">
        <v>38</v>
      </c>
      <c r="B3844" s="61"/>
      <c r="C3844" s="48" t="s">
        <v>14</v>
      </c>
      <c r="D3844" s="49">
        <v>105</v>
      </c>
      <c r="E3844" s="49">
        <v>0</v>
      </c>
      <c r="F3844" s="49">
        <v>0</v>
      </c>
      <c r="G3844" s="49">
        <v>55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75</v>
      </c>
      <c r="N3844" s="51">
        <f>D3844*$D$13</f>
        <v>141.75</v>
      </c>
      <c r="O3844" s="51">
        <f>E3844*$E$13</f>
        <v>0</v>
      </c>
      <c r="P3844" s="51">
        <f>F3844*$F$13</f>
        <v>0</v>
      </c>
      <c r="Q3844" s="51">
        <f>G3844*$G$13</f>
        <v>74.25</v>
      </c>
      <c r="R3844" s="51">
        <f>H3844*$H$13</f>
        <v>0</v>
      </c>
      <c r="S3844" s="51">
        <f>(N3844/100)*(I3844*$I$13)+(N3844/100)*(J3844*$J$13)+(N3844/100)*(M3844*$M$13)</f>
        <v>212.625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111.37500000000001</v>
      </c>
      <c r="W3844" s="51">
        <f>(R3844/100)*(K3844*$K$13)+(R3844/100)*(L3844*$L$13)+(R3844/100)*(M3844*$M$13)</f>
        <v>0</v>
      </c>
      <c r="X3844" s="51">
        <f t="shared" si="462"/>
        <v>354.375</v>
      </c>
      <c r="Y3844" s="51">
        <f t="shared" si="463"/>
        <v>0</v>
      </c>
      <c r="Z3844" s="51">
        <f t="shared" si="464"/>
        <v>0</v>
      </c>
      <c r="AA3844" s="51">
        <f t="shared" si="465"/>
        <v>185.625</v>
      </c>
      <c r="AB3844" s="51">
        <f t="shared" si="466"/>
        <v>0</v>
      </c>
      <c r="AC3844" s="52">
        <f t="shared" si="467"/>
        <v>540</v>
      </c>
      <c r="AD3844" s="53">
        <f>(ROUND(AC3844-AC3834,1)/AC3834)</f>
        <v>0.24826629680998613</v>
      </c>
      <c r="AE3844" s="44"/>
      <c r="AF3844" s="45"/>
    </row>
    <row r="3845" spans="1:32" x14ac:dyDescent="0.25">
      <c r="A3845" s="46" t="s">
        <v>39</v>
      </c>
      <c r="B3845" s="61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10</v>
      </c>
      <c r="J3845" s="50">
        <v>40</v>
      </c>
      <c r="K3845" s="50">
        <v>90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357.07499999999999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462"/>
        <v>512.32500000000005</v>
      </c>
      <c r="Y3845" s="51">
        <f t="shared" si="463"/>
        <v>0</v>
      </c>
      <c r="Z3845" s="51">
        <f t="shared" si="464"/>
        <v>0</v>
      </c>
      <c r="AA3845" s="51">
        <f t="shared" si="465"/>
        <v>0</v>
      </c>
      <c r="AB3845" s="51">
        <f t="shared" si="466"/>
        <v>0</v>
      </c>
      <c r="AC3845" s="52">
        <f t="shared" si="467"/>
        <v>512.29999999999995</v>
      </c>
      <c r="AD3845" s="53">
        <f>(ROUND(AC3845-AC3834,1)/AC3834)</f>
        <v>0.18423485899214054</v>
      </c>
      <c r="AE3845" s="44"/>
      <c r="AF3845" s="45"/>
    </row>
    <row r="3846" spans="1:32" x14ac:dyDescent="0.25">
      <c r="A3846" s="46"/>
      <c r="B3846" s="61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10</v>
      </c>
      <c r="J3846" s="50">
        <v>40</v>
      </c>
      <c r="K3846" s="50">
        <v>0</v>
      </c>
      <c r="L3846" s="50">
        <v>90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357.07499999999999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462"/>
        <v>512.32500000000005</v>
      </c>
      <c r="Y3846" s="51">
        <f t="shared" si="463"/>
        <v>0</v>
      </c>
      <c r="Z3846" s="51">
        <f t="shared" si="464"/>
        <v>0</v>
      </c>
      <c r="AA3846" s="51">
        <f t="shared" si="465"/>
        <v>0</v>
      </c>
      <c r="AB3846" s="51">
        <f t="shared" si="466"/>
        <v>0</v>
      </c>
      <c r="AC3846" s="52">
        <f t="shared" si="467"/>
        <v>512.29999999999995</v>
      </c>
      <c r="AD3846" s="53">
        <f>(ROUND(AC3846-AC3834,1)/AC3834)</f>
        <v>0.18423485899214054</v>
      </c>
      <c r="AE3846" s="44"/>
      <c r="AF3846" s="45"/>
    </row>
    <row r="3847" spans="1:32" x14ac:dyDescent="0.25">
      <c r="A3847" s="46"/>
      <c r="B3847" s="61"/>
      <c r="C3847" s="48" t="s">
        <v>17</v>
      </c>
      <c r="D3847" s="49">
        <v>105</v>
      </c>
      <c r="E3847" s="49">
        <v>0</v>
      </c>
      <c r="F3847" s="49">
        <v>0</v>
      </c>
      <c r="G3847" s="49">
        <v>55</v>
      </c>
      <c r="H3847" s="49">
        <v>0</v>
      </c>
      <c r="I3847" s="50">
        <v>10</v>
      </c>
      <c r="J3847" s="50">
        <v>80</v>
      </c>
      <c r="K3847" s="50">
        <v>0</v>
      </c>
      <c r="L3847" s="50">
        <v>40</v>
      </c>
      <c r="M3847" s="50">
        <v>0</v>
      </c>
      <c r="N3847" s="51">
        <f>D3847*$D$16</f>
        <v>141.75</v>
      </c>
      <c r="O3847" s="51">
        <f>E3847*$E$16</f>
        <v>0</v>
      </c>
      <c r="P3847" s="51">
        <f>F3847*$F$16</f>
        <v>0</v>
      </c>
      <c r="Q3847" s="51">
        <f>G3847*$G$16</f>
        <v>74.25</v>
      </c>
      <c r="R3847" s="51">
        <f>H3847*$H$16</f>
        <v>0</v>
      </c>
      <c r="S3847" s="51">
        <f>(N3847/100)*(I3847*$I$16)+(N3847/100)*(J3847*$J$16)</f>
        <v>297.67500000000001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29.700000000000003</v>
      </c>
      <c r="W3847" s="51">
        <f>(R3847/100)*(K3847*$K$16)+(R3847/100)*(L3847*$L$16)</f>
        <v>0</v>
      </c>
      <c r="X3847" s="51">
        <f t="shared" si="462"/>
        <v>439.42500000000001</v>
      </c>
      <c r="Y3847" s="51">
        <f t="shared" si="463"/>
        <v>0</v>
      </c>
      <c r="Z3847" s="51">
        <f t="shared" si="464"/>
        <v>0</v>
      </c>
      <c r="AA3847" s="51">
        <f t="shared" si="465"/>
        <v>103.95</v>
      </c>
      <c r="AB3847" s="51">
        <f t="shared" si="466"/>
        <v>0</v>
      </c>
      <c r="AC3847" s="52">
        <f t="shared" si="467"/>
        <v>543.4</v>
      </c>
      <c r="AD3847" s="53">
        <f>(ROUND(AC3847-AC3834,1)/AC3834)</f>
        <v>0.25612575127138232</v>
      </c>
      <c r="AE3847" s="44"/>
      <c r="AF3847" s="45"/>
    </row>
    <row r="3848" spans="1:32" x14ac:dyDescent="0.25">
      <c r="A3848" s="46"/>
      <c r="B3848" s="61"/>
      <c r="C3848" s="48" t="s">
        <v>18</v>
      </c>
      <c r="D3848" s="49">
        <v>105</v>
      </c>
      <c r="E3848" s="49">
        <v>0</v>
      </c>
      <c r="F3848" s="49">
        <v>0</v>
      </c>
      <c r="G3848" s="49">
        <v>55</v>
      </c>
      <c r="H3848" s="49">
        <v>0</v>
      </c>
      <c r="I3848" s="50">
        <v>45</v>
      </c>
      <c r="J3848" s="50">
        <v>40</v>
      </c>
      <c r="K3848" s="50">
        <v>0</v>
      </c>
      <c r="L3848" s="50">
        <v>40</v>
      </c>
      <c r="M3848" s="50">
        <v>0</v>
      </c>
      <c r="N3848" s="51">
        <f>D3848*$D$17</f>
        <v>141.75</v>
      </c>
      <c r="O3848" s="51">
        <f>E3848*$E$17</f>
        <v>0</v>
      </c>
      <c r="P3848" s="51">
        <f>F3848*$F$17</f>
        <v>0</v>
      </c>
      <c r="Q3848" s="51">
        <f>G3848*$G$17</f>
        <v>74.25</v>
      </c>
      <c r="R3848" s="51">
        <f>H3848*$H$17</f>
        <v>0</v>
      </c>
      <c r="S3848" s="51">
        <f>(N3848/100)*(I3848*$I$17)+(N3848/100)*(J3848*$J$17)</f>
        <v>216.16874999999999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29.700000000000003</v>
      </c>
      <c r="W3848" s="51">
        <f>(R3848/100)*(K3848*$K$17)+(R3848/100)*(L3848*$L$17)</f>
        <v>0</v>
      </c>
      <c r="X3848" s="51">
        <f t="shared" si="462"/>
        <v>357.91874999999999</v>
      </c>
      <c r="Y3848" s="51">
        <f t="shared" si="463"/>
        <v>0</v>
      </c>
      <c r="Z3848" s="51">
        <f t="shared" si="464"/>
        <v>0</v>
      </c>
      <c r="AA3848" s="51">
        <f t="shared" si="465"/>
        <v>103.95</v>
      </c>
      <c r="AB3848" s="51">
        <f t="shared" si="466"/>
        <v>0</v>
      </c>
      <c r="AC3848" s="52">
        <f t="shared" si="467"/>
        <v>461.9</v>
      </c>
      <c r="AD3848" s="53">
        <f>(ROUND(AC3848-AC3834,1)/AC3834)</f>
        <v>6.7730004623208509E-2</v>
      </c>
      <c r="AE3848" s="44" t="s">
        <v>28</v>
      </c>
      <c r="AF3848" s="45"/>
    </row>
    <row r="3849" spans="1:32" x14ac:dyDescent="0.25">
      <c r="A3849" s="54" t="s">
        <v>19</v>
      </c>
      <c r="B3849" s="58" t="s">
        <v>314</v>
      </c>
      <c r="C3849" s="38" t="s">
        <v>53</v>
      </c>
      <c r="D3849" s="39">
        <v>103</v>
      </c>
      <c r="E3849" s="39">
        <v>0</v>
      </c>
      <c r="F3849" s="39">
        <v>0</v>
      </c>
      <c r="G3849" s="39">
        <v>0</v>
      </c>
      <c r="H3849" s="39">
        <v>0</v>
      </c>
      <c r="I3849" s="40">
        <v>60</v>
      </c>
      <c r="J3849" s="40">
        <v>40</v>
      </c>
      <c r="K3849" s="40">
        <v>0</v>
      </c>
      <c r="L3849" s="40">
        <v>0</v>
      </c>
      <c r="M3849" s="40">
        <v>0</v>
      </c>
      <c r="N3849" s="41">
        <f>D3849*$D$3</f>
        <v>144.19999999999999</v>
      </c>
      <c r="O3849" s="41">
        <f>E3849*$E$3</f>
        <v>0</v>
      </c>
      <c r="P3849" s="41">
        <f>F3849*$F$3</f>
        <v>0</v>
      </c>
      <c r="Q3849" s="41">
        <f>G3849*$G$3</f>
        <v>0</v>
      </c>
      <c r="R3849" s="41">
        <f>H3849*$H$3</f>
        <v>0</v>
      </c>
      <c r="S3849" s="41">
        <f>(N3849/100)*(I3849*$I$3)+(N3849/100)*(J3849*$J$3)</f>
        <v>288.39999999999998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462"/>
        <v>432.59999999999997</v>
      </c>
      <c r="Y3849" s="41">
        <f t="shared" si="463"/>
        <v>0</v>
      </c>
      <c r="Z3849" s="41">
        <f t="shared" si="464"/>
        <v>0</v>
      </c>
      <c r="AA3849" s="41">
        <f t="shared" si="465"/>
        <v>0</v>
      </c>
      <c r="AB3849" s="41">
        <f t="shared" si="466"/>
        <v>0</v>
      </c>
      <c r="AC3849" s="42">
        <f t="shared" si="467"/>
        <v>432.6</v>
      </c>
      <c r="AD3849" s="43"/>
      <c r="AE3849" s="44"/>
      <c r="AF3849" s="45"/>
    </row>
    <row r="3850" spans="1:32" x14ac:dyDescent="0.25">
      <c r="A3850" s="46" t="s">
        <v>29</v>
      </c>
      <c r="B3850" s="59">
        <v>24</v>
      </c>
      <c r="C3850" s="48" t="s">
        <v>5</v>
      </c>
      <c r="D3850" s="49">
        <v>103</v>
      </c>
      <c r="E3850" s="49">
        <v>0</v>
      </c>
      <c r="F3850" s="49">
        <v>0</v>
      </c>
      <c r="G3850" s="49">
        <v>0</v>
      </c>
      <c r="H3850" s="49">
        <v>0</v>
      </c>
      <c r="I3850" s="50">
        <v>75</v>
      </c>
      <c r="J3850" s="50">
        <v>58</v>
      </c>
      <c r="K3850" s="50">
        <v>0</v>
      </c>
      <c r="L3850" s="50">
        <v>0</v>
      </c>
      <c r="M3850" s="50">
        <v>0</v>
      </c>
      <c r="N3850" s="51">
        <f>D3850*$D$4</f>
        <v>139.05000000000001</v>
      </c>
      <c r="O3850" s="51">
        <f>E3850*$E$4</f>
        <v>0</v>
      </c>
      <c r="P3850" s="51">
        <f>F3850*$F$4</f>
        <v>0</v>
      </c>
      <c r="Q3850" s="51">
        <f>G3850*$G$4</f>
        <v>0</v>
      </c>
      <c r="R3850" s="51">
        <f>H3850*$H$4</f>
        <v>0</v>
      </c>
      <c r="S3850" s="51">
        <f>(N3850/100)*(I3850*$I$4)+(N3850/100)*(J3850*$J$4)</f>
        <v>369.87300000000005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462"/>
        <v>508.92300000000006</v>
      </c>
      <c r="Y3850" s="51">
        <f t="shared" si="463"/>
        <v>0</v>
      </c>
      <c r="Z3850" s="51">
        <f t="shared" si="464"/>
        <v>0</v>
      </c>
      <c r="AA3850" s="51">
        <f t="shared" si="465"/>
        <v>0</v>
      </c>
      <c r="AB3850" s="51">
        <f t="shared" si="466"/>
        <v>0</v>
      </c>
      <c r="AC3850" s="52">
        <f t="shared" si="467"/>
        <v>508.9</v>
      </c>
      <c r="AD3850" s="53">
        <f>(ROUND(AC3850-AC3849,1)/AC3849)</f>
        <v>0.17637540453074432</v>
      </c>
      <c r="AE3850" s="44"/>
      <c r="AF3850" s="45"/>
    </row>
    <row r="3851" spans="1:32" x14ac:dyDescent="0.25">
      <c r="A3851" s="46" t="s">
        <v>30</v>
      </c>
      <c r="B3851" s="59">
        <v>16</v>
      </c>
      <c r="C3851" s="48" t="s">
        <v>6</v>
      </c>
      <c r="D3851" s="49">
        <v>103</v>
      </c>
      <c r="E3851" s="49">
        <v>0</v>
      </c>
      <c r="F3851" s="49">
        <v>0</v>
      </c>
      <c r="G3851" s="49">
        <v>0</v>
      </c>
      <c r="H3851" s="49">
        <v>0</v>
      </c>
      <c r="I3851" s="50">
        <v>60</v>
      </c>
      <c r="J3851" s="50">
        <v>40</v>
      </c>
      <c r="K3851" s="50">
        <v>0</v>
      </c>
      <c r="L3851" s="50">
        <v>0</v>
      </c>
      <c r="M3851" s="50">
        <v>0</v>
      </c>
      <c r="N3851" s="51">
        <f>D3851*$D$5</f>
        <v>144.19999999999999</v>
      </c>
      <c r="O3851" s="51">
        <f>E3851*$E$5</f>
        <v>0</v>
      </c>
      <c r="P3851" s="51">
        <f>F3851*$F$5</f>
        <v>0</v>
      </c>
      <c r="Q3851" s="51">
        <f>G3851*$G$5</f>
        <v>0</v>
      </c>
      <c r="R3851" s="51">
        <f>H3851*$H$5</f>
        <v>0</v>
      </c>
      <c r="S3851" s="51">
        <f>(N3851/100)*(I3851*$I$5)+(N3851/100)*(J3851*$J$5)</f>
        <v>288.39999999999998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462"/>
        <v>432.59999999999997</v>
      </c>
      <c r="Y3851" s="51">
        <f t="shared" si="463"/>
        <v>0</v>
      </c>
      <c r="Z3851" s="51">
        <f t="shared" si="464"/>
        <v>0</v>
      </c>
      <c r="AA3851" s="51">
        <f t="shared" si="465"/>
        <v>0</v>
      </c>
      <c r="AB3851" s="51">
        <f t="shared" si="466"/>
        <v>0</v>
      </c>
      <c r="AC3851" s="52">
        <f t="shared" si="467"/>
        <v>432.6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59">
        <v>0</v>
      </c>
      <c r="C3852" s="48" t="s">
        <v>7</v>
      </c>
      <c r="D3852" s="49">
        <v>103</v>
      </c>
      <c r="E3852" s="49">
        <v>0</v>
      </c>
      <c r="F3852" s="49">
        <v>0</v>
      </c>
      <c r="G3852" s="49">
        <v>0</v>
      </c>
      <c r="H3852" s="49">
        <v>0</v>
      </c>
      <c r="I3852" s="50">
        <v>60</v>
      </c>
      <c r="J3852" s="50">
        <v>40</v>
      </c>
      <c r="K3852" s="50">
        <v>0</v>
      </c>
      <c r="L3852" s="50">
        <v>0</v>
      </c>
      <c r="M3852" s="50">
        <v>0</v>
      </c>
      <c r="N3852" s="51">
        <f>D3852*$D$6</f>
        <v>144.19999999999999</v>
      </c>
      <c r="O3852" s="51">
        <f>E3852*$E$6</f>
        <v>0</v>
      </c>
      <c r="P3852" s="51">
        <f>F3852*$F$6</f>
        <v>0</v>
      </c>
      <c r="Q3852" s="51">
        <f>G3852*$G$6</f>
        <v>0</v>
      </c>
      <c r="R3852" s="51">
        <f>H3852*$H$6</f>
        <v>0</v>
      </c>
      <c r="S3852" s="51">
        <f>(N3852/100)*(I3852*$I$6)+(N3852/100)*(J3852*$J$6)</f>
        <v>288.39999999999998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462"/>
        <v>432.59999999999997</v>
      </c>
      <c r="Y3852" s="51">
        <f t="shared" si="463"/>
        <v>0</v>
      </c>
      <c r="Z3852" s="51">
        <f t="shared" si="464"/>
        <v>0</v>
      </c>
      <c r="AA3852" s="51">
        <f t="shared" si="465"/>
        <v>0</v>
      </c>
      <c r="AB3852" s="51">
        <f t="shared" si="466"/>
        <v>0</v>
      </c>
      <c r="AC3852" s="52">
        <f t="shared" si="467"/>
        <v>432.6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59">
        <v>0</v>
      </c>
      <c r="C3853" s="48" t="s">
        <v>8</v>
      </c>
      <c r="D3853" s="49">
        <v>103</v>
      </c>
      <c r="E3853" s="49">
        <v>0</v>
      </c>
      <c r="F3853" s="49">
        <v>0</v>
      </c>
      <c r="G3853" s="49">
        <v>0</v>
      </c>
      <c r="H3853" s="49">
        <v>0</v>
      </c>
      <c r="I3853" s="50">
        <v>60</v>
      </c>
      <c r="J3853" s="50">
        <v>40</v>
      </c>
      <c r="K3853" s="50">
        <v>0</v>
      </c>
      <c r="L3853" s="50">
        <v>0</v>
      </c>
      <c r="M3853" s="50">
        <v>0</v>
      </c>
      <c r="N3853" s="51">
        <f>D3853*$D$7</f>
        <v>144.19999999999999</v>
      </c>
      <c r="O3853" s="51">
        <f>E3853*$E$7</f>
        <v>0</v>
      </c>
      <c r="P3853" s="51">
        <f>F3853*$F$7</f>
        <v>0</v>
      </c>
      <c r="Q3853" s="51">
        <f>G3853*$G$7</f>
        <v>0</v>
      </c>
      <c r="R3853" s="51">
        <f>H3853*$H$7</f>
        <v>0</v>
      </c>
      <c r="S3853" s="51">
        <f>(N3853/100)*(I3853*$I$7)+(N3853/100)*(J3853*$J$7)</f>
        <v>288.39999999999998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462"/>
        <v>432.59999999999997</v>
      </c>
      <c r="Y3853" s="51">
        <f t="shared" si="463"/>
        <v>0</v>
      </c>
      <c r="Z3853" s="51">
        <f t="shared" si="464"/>
        <v>0</v>
      </c>
      <c r="AA3853" s="51">
        <f t="shared" si="465"/>
        <v>0</v>
      </c>
      <c r="AB3853" s="51">
        <f t="shared" si="466"/>
        <v>0</v>
      </c>
      <c r="AC3853" s="52">
        <f t="shared" si="467"/>
        <v>432.6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59"/>
      <c r="C3854" s="48" t="s">
        <v>9</v>
      </c>
      <c r="D3854" s="49">
        <v>103</v>
      </c>
      <c r="E3854" s="49">
        <v>0</v>
      </c>
      <c r="F3854" s="49">
        <v>0</v>
      </c>
      <c r="G3854" s="49">
        <v>0</v>
      </c>
      <c r="H3854" s="49">
        <v>0</v>
      </c>
      <c r="I3854" s="50">
        <v>60</v>
      </c>
      <c r="J3854" s="50">
        <v>40</v>
      </c>
      <c r="K3854" s="50">
        <v>0</v>
      </c>
      <c r="L3854" s="50">
        <v>0</v>
      </c>
      <c r="M3854" s="50">
        <v>0</v>
      </c>
      <c r="N3854" s="51">
        <f>D3854*$D$8</f>
        <v>144.19999999999999</v>
      </c>
      <c r="O3854" s="51">
        <f>E3854*$E$8</f>
        <v>0</v>
      </c>
      <c r="P3854" s="51">
        <f>F3854*$F$8</f>
        <v>0</v>
      </c>
      <c r="Q3854" s="51">
        <f>G3854*$G$8</f>
        <v>0</v>
      </c>
      <c r="R3854" s="51">
        <f>H3854*$H$8</f>
        <v>0</v>
      </c>
      <c r="S3854" s="51">
        <f>(N3854/100)*(I3854*$I$8)+(N3854/100)*(J3854*$J$8)</f>
        <v>288.39999999999998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462"/>
        <v>432.59999999999997</v>
      </c>
      <c r="Y3854" s="51">
        <f t="shared" si="463"/>
        <v>0</v>
      </c>
      <c r="Z3854" s="51">
        <f t="shared" si="464"/>
        <v>0</v>
      </c>
      <c r="AA3854" s="51">
        <f t="shared" si="465"/>
        <v>0</v>
      </c>
      <c r="AB3854" s="51">
        <f t="shared" si="466"/>
        <v>0</v>
      </c>
      <c r="AC3854" s="52">
        <f t="shared" si="467"/>
        <v>432.6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59"/>
      <c r="C3855" s="48" t="s">
        <v>10</v>
      </c>
      <c r="D3855" s="49">
        <v>51</v>
      </c>
      <c r="E3855" s="49">
        <v>115</v>
      </c>
      <c r="F3855" s="49">
        <v>0</v>
      </c>
      <c r="G3855" s="49">
        <v>0</v>
      </c>
      <c r="H3855" s="49">
        <v>0</v>
      </c>
      <c r="I3855" s="50">
        <v>60</v>
      </c>
      <c r="J3855" s="50">
        <v>40</v>
      </c>
      <c r="K3855" s="50">
        <v>105</v>
      </c>
      <c r="L3855" s="50">
        <v>0</v>
      </c>
      <c r="M3855" s="50">
        <v>0</v>
      </c>
      <c r="N3855" s="51">
        <f>D3855*$D$9</f>
        <v>68.850000000000009</v>
      </c>
      <c r="O3855" s="51">
        <f>E3855*$E$9</f>
        <v>155.25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68.850000000000023</v>
      </c>
      <c r="T3855" s="51">
        <f>(O3855/100)*(K3855*$K$9)</f>
        <v>228.2175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462"/>
        <v>137.70000000000005</v>
      </c>
      <c r="Y3855" s="51">
        <f t="shared" si="463"/>
        <v>383.46749999999997</v>
      </c>
      <c r="Z3855" s="51">
        <f t="shared" si="464"/>
        <v>0</v>
      </c>
      <c r="AA3855" s="51">
        <f t="shared" si="465"/>
        <v>0</v>
      </c>
      <c r="AB3855" s="51">
        <f t="shared" si="466"/>
        <v>0</v>
      </c>
      <c r="AC3855" s="52">
        <f t="shared" si="467"/>
        <v>521.20000000000005</v>
      </c>
      <c r="AD3855" s="53">
        <f>(ROUND(AC3855-AC3849,1)/AC3849)</f>
        <v>0.20480813684697177</v>
      </c>
      <c r="AE3855" s="44"/>
      <c r="AF3855" s="45"/>
    </row>
    <row r="3856" spans="1:32" x14ac:dyDescent="0.25">
      <c r="A3856" s="46" t="s">
        <v>35</v>
      </c>
      <c r="B3856" s="59"/>
      <c r="C3856" s="48" t="s">
        <v>11</v>
      </c>
      <c r="D3856" s="49">
        <v>51</v>
      </c>
      <c r="E3856" s="49">
        <v>0</v>
      </c>
      <c r="F3856" s="49">
        <v>115</v>
      </c>
      <c r="G3856" s="49">
        <v>0</v>
      </c>
      <c r="H3856" s="49">
        <v>0</v>
      </c>
      <c r="I3856" s="50">
        <v>60</v>
      </c>
      <c r="J3856" s="50">
        <v>40</v>
      </c>
      <c r="K3856" s="50">
        <v>52.5</v>
      </c>
      <c r="L3856" s="50">
        <v>52.5</v>
      </c>
      <c r="M3856" s="50">
        <v>0</v>
      </c>
      <c r="N3856" s="51">
        <f>D3856*$D$10</f>
        <v>68.850000000000009</v>
      </c>
      <c r="O3856" s="51">
        <f>E3856*$E$10</f>
        <v>0</v>
      </c>
      <c r="P3856" s="51">
        <f>F3856*$F$10</f>
        <v>155.25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68.850000000000023</v>
      </c>
      <c r="T3856" s="51">
        <f>(O3856/100)*(K3856*$J$10)</f>
        <v>0</v>
      </c>
      <c r="U3856" s="51">
        <f>(P3856/100)*(K3856*$K$10)+(P3856/100)*(L3856*$L$10)</f>
        <v>228.2175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462"/>
        <v>137.70000000000005</v>
      </c>
      <c r="Y3856" s="51">
        <f t="shared" si="463"/>
        <v>0</v>
      </c>
      <c r="Z3856" s="51">
        <f t="shared" si="464"/>
        <v>383.46749999999997</v>
      </c>
      <c r="AA3856" s="51">
        <f t="shared" si="465"/>
        <v>0</v>
      </c>
      <c r="AB3856" s="51">
        <f t="shared" si="466"/>
        <v>0</v>
      </c>
      <c r="AC3856" s="52">
        <f t="shared" si="467"/>
        <v>521.20000000000005</v>
      </c>
      <c r="AD3856" s="53">
        <f>(ROUND(AC3856-AC3849,1)/AC3849)</f>
        <v>0.20480813684697177</v>
      </c>
      <c r="AE3856" s="44"/>
      <c r="AF3856" s="45"/>
    </row>
    <row r="3857" spans="1:32" x14ac:dyDescent="0.25">
      <c r="A3857" s="46" t="s">
        <v>36</v>
      </c>
      <c r="B3857" s="59"/>
      <c r="C3857" s="48" t="s">
        <v>12</v>
      </c>
      <c r="D3857" s="49">
        <v>51</v>
      </c>
      <c r="E3857" s="49">
        <v>0</v>
      </c>
      <c r="F3857" s="49">
        <v>0</v>
      </c>
      <c r="G3857" s="49">
        <v>115</v>
      </c>
      <c r="H3857" s="49">
        <v>0</v>
      </c>
      <c r="I3857" s="50">
        <v>60</v>
      </c>
      <c r="J3857" s="50">
        <v>40</v>
      </c>
      <c r="K3857" s="50">
        <v>0</v>
      </c>
      <c r="L3857" s="50">
        <v>105</v>
      </c>
      <c r="M3857" s="50">
        <v>0</v>
      </c>
      <c r="N3857" s="51">
        <f>D3857*$D$11</f>
        <v>68.850000000000009</v>
      </c>
      <c r="O3857" s="51">
        <f>E3857*$E$11</f>
        <v>0</v>
      </c>
      <c r="P3857" s="51">
        <f>F3857*$F$11</f>
        <v>0</v>
      </c>
      <c r="Q3857" s="51">
        <f>G3857*$G$11</f>
        <v>155.25</v>
      </c>
      <c r="R3857" s="51">
        <f>H3857*$H$11</f>
        <v>0</v>
      </c>
      <c r="S3857" s="51">
        <f>(N3857/100)*(I3857*$I$11)+(N3857/100)*(J3857*$J$11)</f>
        <v>68.850000000000023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228.2175</v>
      </c>
      <c r="W3857" s="51">
        <f>(R3857/100)*(K3857*$K$11)+(R3857/100)*(L3857*$L$11)</f>
        <v>0</v>
      </c>
      <c r="X3857" s="51">
        <f t="shared" si="462"/>
        <v>137.70000000000005</v>
      </c>
      <c r="Y3857" s="51">
        <f t="shared" si="463"/>
        <v>0</v>
      </c>
      <c r="Z3857" s="51">
        <f t="shared" si="464"/>
        <v>0</v>
      </c>
      <c r="AA3857" s="51">
        <f t="shared" si="465"/>
        <v>383.46749999999997</v>
      </c>
      <c r="AB3857" s="51">
        <f t="shared" si="466"/>
        <v>0</v>
      </c>
      <c r="AC3857" s="52">
        <f t="shared" si="467"/>
        <v>521.20000000000005</v>
      </c>
      <c r="AD3857" s="53">
        <f>(ROUND(AC3857-AC3849,1)/AC3849)</f>
        <v>0.20480813684697177</v>
      </c>
      <c r="AE3857" s="44"/>
      <c r="AF3857" s="45"/>
    </row>
    <row r="3858" spans="1:32" x14ac:dyDescent="0.25">
      <c r="A3858" s="46" t="s">
        <v>37</v>
      </c>
      <c r="B3858" s="59"/>
      <c r="C3858" s="48" t="s">
        <v>13</v>
      </c>
      <c r="D3858" s="49">
        <v>51</v>
      </c>
      <c r="E3858" s="49">
        <v>0</v>
      </c>
      <c r="F3858" s="49">
        <v>0</v>
      </c>
      <c r="G3858" s="49">
        <v>0</v>
      </c>
      <c r="H3858" s="49">
        <v>115</v>
      </c>
      <c r="I3858" s="50">
        <v>60</v>
      </c>
      <c r="J3858" s="50">
        <v>40</v>
      </c>
      <c r="K3858" s="50">
        <v>52.5</v>
      </c>
      <c r="L3858" s="50">
        <v>52.5</v>
      </c>
      <c r="M3858" s="50">
        <v>0</v>
      </c>
      <c r="N3858" s="51">
        <f>D3858*$D$12</f>
        <v>68.850000000000009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155.25</v>
      </c>
      <c r="S3858" s="51">
        <f>(N3858/100)*(I3858*$I$12)+(N3858/100)*(J3858*$J$12)</f>
        <v>68.850000000000023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228.2175</v>
      </c>
      <c r="X3858" s="51">
        <f t="shared" si="462"/>
        <v>137.70000000000005</v>
      </c>
      <c r="Y3858" s="51">
        <f t="shared" si="463"/>
        <v>0</v>
      </c>
      <c r="Z3858" s="51">
        <f t="shared" si="464"/>
        <v>0</v>
      </c>
      <c r="AA3858" s="51">
        <f t="shared" si="465"/>
        <v>0</v>
      </c>
      <c r="AB3858" s="51">
        <f t="shared" si="466"/>
        <v>383.46749999999997</v>
      </c>
      <c r="AC3858" s="52">
        <f t="shared" si="467"/>
        <v>521.20000000000005</v>
      </c>
      <c r="AD3858" s="53">
        <f>(ROUND(AC3858-AC3849,1)/AC3849)</f>
        <v>0.20480813684697177</v>
      </c>
      <c r="AE3858" s="44"/>
      <c r="AF3858" s="45"/>
    </row>
    <row r="3859" spans="1:32" x14ac:dyDescent="0.25">
      <c r="A3859" s="46" t="s">
        <v>38</v>
      </c>
      <c r="B3859" s="59"/>
      <c r="C3859" s="48" t="s">
        <v>14</v>
      </c>
      <c r="D3859" s="49">
        <v>103</v>
      </c>
      <c r="E3859" s="49">
        <v>0</v>
      </c>
      <c r="F3859" s="49">
        <v>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126</v>
      </c>
      <c r="N3859" s="51">
        <f>D3859*$D$13</f>
        <v>139.05000000000001</v>
      </c>
      <c r="O3859" s="51">
        <f>E3859*$E$13</f>
        <v>0</v>
      </c>
      <c r="P3859" s="51">
        <f>F3859*$F$13</f>
        <v>0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</f>
        <v>350.40600000000001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462"/>
        <v>489.45600000000002</v>
      </c>
      <c r="Y3859" s="51">
        <f t="shared" si="463"/>
        <v>0</v>
      </c>
      <c r="Z3859" s="51">
        <f t="shared" si="464"/>
        <v>0</v>
      </c>
      <c r="AA3859" s="51">
        <f t="shared" si="465"/>
        <v>0</v>
      </c>
      <c r="AB3859" s="51">
        <f t="shared" si="466"/>
        <v>0</v>
      </c>
      <c r="AC3859" s="52">
        <f t="shared" si="467"/>
        <v>489.5</v>
      </c>
      <c r="AD3859" s="53">
        <f>(ROUND(AC3859-AC3849,1)/AC3849)</f>
        <v>0.1315302820157189</v>
      </c>
      <c r="AE3859" s="44"/>
      <c r="AF3859" s="45"/>
    </row>
    <row r="3860" spans="1:32" x14ac:dyDescent="0.25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60</v>
      </c>
      <c r="J3860" s="50">
        <v>40</v>
      </c>
      <c r="K3860" s="50">
        <v>58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335.34000000000003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462"/>
        <v>490.59000000000003</v>
      </c>
      <c r="Y3860" s="51">
        <f t="shared" si="463"/>
        <v>0</v>
      </c>
      <c r="Z3860" s="51">
        <f t="shared" si="464"/>
        <v>0</v>
      </c>
      <c r="AA3860" s="51">
        <f t="shared" si="465"/>
        <v>0</v>
      </c>
      <c r="AB3860" s="51">
        <f t="shared" si="466"/>
        <v>0</v>
      </c>
      <c r="AC3860" s="52">
        <f t="shared" si="467"/>
        <v>490.6</v>
      </c>
      <c r="AD3860" s="53">
        <f>(ROUND(AC3860-AC3849,1)/AC3849)</f>
        <v>0.13407304669440592</v>
      </c>
      <c r="AE3860" s="44"/>
      <c r="AF3860" s="45"/>
    </row>
    <row r="3861" spans="1:32" x14ac:dyDescent="0.25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60</v>
      </c>
      <c r="J3861" s="50">
        <v>40</v>
      </c>
      <c r="K3861" s="50">
        <v>0</v>
      </c>
      <c r="L3861" s="50">
        <v>58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335.34000000000003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462"/>
        <v>490.59000000000003</v>
      </c>
      <c r="Y3861" s="51">
        <f t="shared" si="463"/>
        <v>0</v>
      </c>
      <c r="Z3861" s="51">
        <f t="shared" si="464"/>
        <v>0</v>
      </c>
      <c r="AA3861" s="51">
        <f t="shared" si="465"/>
        <v>0</v>
      </c>
      <c r="AB3861" s="51">
        <f t="shared" si="466"/>
        <v>0</v>
      </c>
      <c r="AC3861" s="52">
        <f t="shared" si="467"/>
        <v>490.6</v>
      </c>
      <c r="AD3861" s="53">
        <f>(ROUND(AC3861-AC3849,1)/AC3849)</f>
        <v>0.13407304669440592</v>
      </c>
      <c r="AE3861" s="44"/>
      <c r="AF3861" s="15"/>
    </row>
    <row r="3862" spans="1:32" x14ac:dyDescent="0.25">
      <c r="A3862" s="46"/>
      <c r="B3862" s="59"/>
      <c r="C3862" s="48" t="s">
        <v>17</v>
      </c>
      <c r="D3862" s="49">
        <v>103</v>
      </c>
      <c r="E3862" s="49">
        <v>0</v>
      </c>
      <c r="F3862" s="49">
        <v>0</v>
      </c>
      <c r="G3862" s="49">
        <v>0</v>
      </c>
      <c r="H3862" s="49">
        <v>0</v>
      </c>
      <c r="I3862" s="50">
        <v>60</v>
      </c>
      <c r="J3862" s="50">
        <v>72</v>
      </c>
      <c r="K3862" s="50">
        <v>0</v>
      </c>
      <c r="L3862" s="50">
        <v>0</v>
      </c>
      <c r="M3862" s="50">
        <v>0</v>
      </c>
      <c r="N3862" s="51">
        <f>D3862*$D$16</f>
        <v>139.05000000000001</v>
      </c>
      <c r="O3862" s="51">
        <f>E3862*$E$16</f>
        <v>0</v>
      </c>
      <c r="P3862" s="51">
        <f>F3862*$F$16</f>
        <v>0</v>
      </c>
      <c r="Q3862" s="51">
        <f>G3862*$G$16</f>
        <v>0</v>
      </c>
      <c r="R3862" s="51">
        <f>H3862*$H$16</f>
        <v>0</v>
      </c>
      <c r="S3862" s="51">
        <f>(N3862/100)*(I3862*$I$16)+(N3862/100)*(J3862*$J$16)</f>
        <v>333.72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462"/>
        <v>472.77000000000004</v>
      </c>
      <c r="Y3862" s="51">
        <f t="shared" si="463"/>
        <v>0</v>
      </c>
      <c r="Z3862" s="51">
        <f t="shared" si="464"/>
        <v>0</v>
      </c>
      <c r="AA3862" s="51">
        <f t="shared" si="465"/>
        <v>0</v>
      </c>
      <c r="AB3862" s="51">
        <f t="shared" si="466"/>
        <v>0</v>
      </c>
      <c r="AC3862" s="52">
        <f t="shared" si="467"/>
        <v>472.8</v>
      </c>
      <c r="AD3862" s="53">
        <f>(ROUND(AC3862-AC3849,1)/AC3849)</f>
        <v>9.2926490984743412E-2</v>
      </c>
      <c r="AE3862" s="44"/>
      <c r="AF3862" s="45"/>
    </row>
    <row r="3863" spans="1:32" x14ac:dyDescent="0.25">
      <c r="A3863" s="46"/>
      <c r="B3863" s="59"/>
      <c r="C3863" s="48" t="s">
        <v>18</v>
      </c>
      <c r="D3863" s="49">
        <v>103</v>
      </c>
      <c r="E3863" s="49">
        <v>0</v>
      </c>
      <c r="F3863" s="49">
        <v>0</v>
      </c>
      <c r="G3863" s="49">
        <v>0</v>
      </c>
      <c r="H3863" s="49">
        <v>0</v>
      </c>
      <c r="I3863" s="50">
        <v>90</v>
      </c>
      <c r="J3863" s="50">
        <v>40</v>
      </c>
      <c r="K3863" s="50">
        <v>0</v>
      </c>
      <c r="L3863" s="50">
        <v>0</v>
      </c>
      <c r="M3863" s="50">
        <v>0</v>
      </c>
      <c r="N3863" s="51">
        <f>D3863*$D$17</f>
        <v>139.05000000000001</v>
      </c>
      <c r="O3863" s="51">
        <f>E3863*$E$17</f>
        <v>0</v>
      </c>
      <c r="P3863" s="51">
        <f>F3863*$F$17</f>
        <v>0</v>
      </c>
      <c r="Q3863" s="51">
        <f>G3863*$G$17</f>
        <v>0</v>
      </c>
      <c r="R3863" s="51">
        <f>H3863*$H$17</f>
        <v>0</v>
      </c>
      <c r="S3863" s="51">
        <f>(N3863/100)*(I3863*$I$17)+(N3863/100)*(J3863*$J$17)</f>
        <v>368.48250000000002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462"/>
        <v>507.53250000000003</v>
      </c>
      <c r="Y3863" s="51">
        <f t="shared" si="463"/>
        <v>0</v>
      </c>
      <c r="Z3863" s="51">
        <f t="shared" si="464"/>
        <v>0</v>
      </c>
      <c r="AA3863" s="51">
        <f t="shared" si="465"/>
        <v>0</v>
      </c>
      <c r="AB3863" s="51">
        <f t="shared" si="466"/>
        <v>0</v>
      </c>
      <c r="AC3863" s="52">
        <f t="shared" si="467"/>
        <v>507.5</v>
      </c>
      <c r="AD3863" s="53">
        <f>(ROUND(AC3863-AC3849,1)/AC3849)</f>
        <v>0.17313915857605178</v>
      </c>
      <c r="AE3863" s="44" t="s">
        <v>28</v>
      </c>
      <c r="AF3863" s="45"/>
    </row>
    <row r="3864" spans="1:32" x14ac:dyDescent="0.25">
      <c r="A3864" s="54" t="s">
        <v>19</v>
      </c>
      <c r="B3864" s="60" t="s">
        <v>315</v>
      </c>
      <c r="C3864" s="38" t="s">
        <v>53</v>
      </c>
      <c r="D3864" s="39">
        <v>90</v>
      </c>
      <c r="E3864" s="39">
        <v>0</v>
      </c>
      <c r="F3864" s="39">
        <v>50</v>
      </c>
      <c r="G3864" s="39">
        <v>0</v>
      </c>
      <c r="H3864" s="39">
        <v>0</v>
      </c>
      <c r="I3864" s="40">
        <v>30</v>
      </c>
      <c r="J3864" s="40">
        <v>30</v>
      </c>
      <c r="K3864" s="40">
        <v>30</v>
      </c>
      <c r="L3864" s="40">
        <v>30</v>
      </c>
      <c r="M3864" s="40">
        <v>0</v>
      </c>
      <c r="N3864" s="41">
        <f>D3864*$D$3</f>
        <v>125.99999999999999</v>
      </c>
      <c r="O3864" s="41">
        <f>E3864*$E$3</f>
        <v>0</v>
      </c>
      <c r="P3864" s="41">
        <f>F3864*$F$3</f>
        <v>70</v>
      </c>
      <c r="Q3864" s="41">
        <f>G3864*$G$3</f>
        <v>0</v>
      </c>
      <c r="R3864" s="41">
        <f>H3864*$H$3</f>
        <v>0</v>
      </c>
      <c r="S3864" s="41">
        <f>(N3864/100)*(I3864*$I$3)+(N3864/100)*(J3864*$J$3)</f>
        <v>151.19999999999999</v>
      </c>
      <c r="T3864" s="41">
        <f>(O3864/100)*(K3864*$K$3)</f>
        <v>0</v>
      </c>
      <c r="U3864" s="41">
        <f>(P3864/100)*(K3864*$K$3)+(P3864/100)*(L3864*$L$3)</f>
        <v>84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462"/>
        <v>277.2</v>
      </c>
      <c r="Y3864" s="41">
        <f t="shared" si="463"/>
        <v>0</v>
      </c>
      <c r="Z3864" s="41">
        <f t="shared" si="464"/>
        <v>154</v>
      </c>
      <c r="AA3864" s="41">
        <f t="shared" si="465"/>
        <v>0</v>
      </c>
      <c r="AB3864" s="41">
        <f t="shared" si="466"/>
        <v>0</v>
      </c>
      <c r="AC3864" s="42">
        <f t="shared" si="467"/>
        <v>431.2</v>
      </c>
      <c r="AD3864" s="43"/>
      <c r="AE3864" s="44"/>
      <c r="AF3864" s="45"/>
    </row>
    <row r="3865" spans="1:32" x14ac:dyDescent="0.25">
      <c r="A3865" s="46" t="s">
        <v>29</v>
      </c>
      <c r="B3865" s="61">
        <v>18</v>
      </c>
      <c r="C3865" s="48" t="s">
        <v>5</v>
      </c>
      <c r="D3865" s="49">
        <v>90</v>
      </c>
      <c r="E3865" s="49">
        <v>0</v>
      </c>
      <c r="F3865" s="49">
        <v>50</v>
      </c>
      <c r="G3865" s="49">
        <v>0</v>
      </c>
      <c r="H3865" s="49">
        <v>0</v>
      </c>
      <c r="I3865" s="50">
        <v>55</v>
      </c>
      <c r="J3865" s="50">
        <v>55</v>
      </c>
      <c r="K3865" s="50">
        <v>30</v>
      </c>
      <c r="L3865" s="50">
        <v>30</v>
      </c>
      <c r="M3865" s="50">
        <v>0</v>
      </c>
      <c r="N3865" s="51">
        <f>D3865*$D$4</f>
        <v>121.50000000000001</v>
      </c>
      <c r="O3865" s="51">
        <f>E3865*$E$4</f>
        <v>0</v>
      </c>
      <c r="P3865" s="51">
        <f>F3865*$F$4</f>
        <v>67.5</v>
      </c>
      <c r="Q3865" s="51">
        <f>G3865*$G$4</f>
        <v>0</v>
      </c>
      <c r="R3865" s="51">
        <f>H3865*$H$4</f>
        <v>0</v>
      </c>
      <c r="S3865" s="51">
        <f>(N3865/100)*(I3865*$I$4)+(N3865/100)*(J3865*$J$4)</f>
        <v>267.3</v>
      </c>
      <c r="T3865" s="51">
        <f>(O3865/100)*(K3865*$K$4)</f>
        <v>0</v>
      </c>
      <c r="U3865" s="51">
        <f>(P3865/100)*(K3865*$K$4)+(P3865/100)*(L3865*$L$4)</f>
        <v>81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462"/>
        <v>388.8</v>
      </c>
      <c r="Y3865" s="51">
        <f t="shared" si="463"/>
        <v>0</v>
      </c>
      <c r="Z3865" s="51">
        <f t="shared" si="464"/>
        <v>148.5</v>
      </c>
      <c r="AA3865" s="51">
        <f t="shared" si="465"/>
        <v>0</v>
      </c>
      <c r="AB3865" s="51">
        <f t="shared" si="466"/>
        <v>0</v>
      </c>
      <c r="AC3865" s="52">
        <f t="shared" si="467"/>
        <v>537.29999999999995</v>
      </c>
      <c r="AD3865" s="53">
        <f>(ROUND(AC3865-AC3864,1)/AC3864)</f>
        <v>0.24605751391465677</v>
      </c>
      <c r="AE3865" s="44"/>
      <c r="AF3865" s="45"/>
    </row>
    <row r="3866" spans="1:32" x14ac:dyDescent="0.25">
      <c r="A3866" s="46" t="s">
        <v>30</v>
      </c>
      <c r="B3866" s="61">
        <v>18</v>
      </c>
      <c r="C3866" s="48" t="s">
        <v>6</v>
      </c>
      <c r="D3866" s="49">
        <v>90</v>
      </c>
      <c r="E3866" s="49">
        <v>0</v>
      </c>
      <c r="F3866" s="49">
        <v>50</v>
      </c>
      <c r="G3866" s="49">
        <v>0</v>
      </c>
      <c r="H3866" s="49">
        <v>0</v>
      </c>
      <c r="I3866" s="50">
        <v>30</v>
      </c>
      <c r="J3866" s="50">
        <v>30</v>
      </c>
      <c r="K3866" s="50">
        <v>30</v>
      </c>
      <c r="L3866" s="50">
        <v>30</v>
      </c>
      <c r="M3866" s="50">
        <v>0</v>
      </c>
      <c r="N3866" s="51">
        <f>D3866*$D$5</f>
        <v>125.99999999999999</v>
      </c>
      <c r="O3866" s="51">
        <f>E3866*$E$5</f>
        <v>0</v>
      </c>
      <c r="P3866" s="51">
        <f>F3866*$F$5</f>
        <v>70</v>
      </c>
      <c r="Q3866" s="51">
        <f>G3866*$G$5</f>
        <v>0</v>
      </c>
      <c r="R3866" s="51">
        <f>H3866*$H$5</f>
        <v>0</v>
      </c>
      <c r="S3866" s="51">
        <f>(N3866/100)*(I3866*$I$5)+(N3866/100)*(J3866*$J$5)</f>
        <v>151.19999999999999</v>
      </c>
      <c r="T3866" s="51">
        <f>(O3866/100)*(K3866*$K$5)</f>
        <v>0</v>
      </c>
      <c r="U3866" s="51">
        <f>(P3866/100)*(K3866*$K$5)+(P3866/100)*(L3866*$L$5)</f>
        <v>84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462"/>
        <v>277.2</v>
      </c>
      <c r="Y3866" s="51">
        <f t="shared" si="463"/>
        <v>0</v>
      </c>
      <c r="Z3866" s="51">
        <f t="shared" si="464"/>
        <v>154</v>
      </c>
      <c r="AA3866" s="51">
        <f t="shared" si="465"/>
        <v>0</v>
      </c>
      <c r="AB3866" s="51">
        <f t="shared" si="466"/>
        <v>0</v>
      </c>
      <c r="AC3866" s="52">
        <f t="shared" si="467"/>
        <v>431.2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61">
        <v>20</v>
      </c>
      <c r="C3867" s="48" t="s">
        <v>7</v>
      </c>
      <c r="D3867" s="49">
        <v>90</v>
      </c>
      <c r="E3867" s="49">
        <v>0</v>
      </c>
      <c r="F3867" s="49">
        <v>50</v>
      </c>
      <c r="G3867" s="49">
        <v>0</v>
      </c>
      <c r="H3867" s="49">
        <v>0</v>
      </c>
      <c r="I3867" s="50">
        <v>30</v>
      </c>
      <c r="J3867" s="50">
        <v>30</v>
      </c>
      <c r="K3867" s="50">
        <v>30</v>
      </c>
      <c r="L3867" s="50">
        <v>30</v>
      </c>
      <c r="M3867" s="50">
        <v>0</v>
      </c>
      <c r="N3867" s="51">
        <f>D3867*$D$6</f>
        <v>125.99999999999999</v>
      </c>
      <c r="O3867" s="51">
        <f>E3867*$E$6</f>
        <v>0</v>
      </c>
      <c r="P3867" s="51">
        <f>F3867*$F$6</f>
        <v>70</v>
      </c>
      <c r="Q3867" s="51">
        <f>G3867*$G$6</f>
        <v>0</v>
      </c>
      <c r="R3867" s="51">
        <f>H3867*$H$6</f>
        <v>0</v>
      </c>
      <c r="S3867" s="51">
        <f>(N3867/100)*(I3867*$I$6)+(N3867/100)*(J3867*$J$6)</f>
        <v>151.19999999999999</v>
      </c>
      <c r="T3867" s="51">
        <f>(O3867/100)*(K3867*$K$6)</f>
        <v>0</v>
      </c>
      <c r="U3867" s="51">
        <f>(P3867/100)*(K3867*$K$6)+(P3867/100)*(L3867*$L$6)</f>
        <v>84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462"/>
        <v>277.2</v>
      </c>
      <c r="Y3867" s="51">
        <f t="shared" si="463"/>
        <v>0</v>
      </c>
      <c r="Z3867" s="51">
        <f t="shared" si="464"/>
        <v>154</v>
      </c>
      <c r="AA3867" s="51">
        <f t="shared" si="465"/>
        <v>0</v>
      </c>
      <c r="AB3867" s="51">
        <f t="shared" si="466"/>
        <v>0</v>
      </c>
      <c r="AC3867" s="52">
        <f t="shared" si="467"/>
        <v>431.2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61">
        <v>20</v>
      </c>
      <c r="C3868" s="48" t="s">
        <v>8</v>
      </c>
      <c r="D3868" s="49">
        <v>90</v>
      </c>
      <c r="E3868" s="49">
        <v>0</v>
      </c>
      <c r="F3868" s="49">
        <v>50</v>
      </c>
      <c r="G3868" s="49">
        <v>0</v>
      </c>
      <c r="H3868" s="49">
        <v>0</v>
      </c>
      <c r="I3868" s="50">
        <v>30</v>
      </c>
      <c r="J3868" s="50">
        <v>30</v>
      </c>
      <c r="K3868" s="50">
        <v>30</v>
      </c>
      <c r="L3868" s="50">
        <v>30</v>
      </c>
      <c r="M3868" s="50">
        <v>0</v>
      </c>
      <c r="N3868" s="51">
        <f>D3868*$D$7</f>
        <v>125.99999999999999</v>
      </c>
      <c r="O3868" s="51">
        <f>E3868*$E$7</f>
        <v>0</v>
      </c>
      <c r="P3868" s="51">
        <f>F3868*$F$7</f>
        <v>70</v>
      </c>
      <c r="Q3868" s="51">
        <f>G3868*$G$7</f>
        <v>0</v>
      </c>
      <c r="R3868" s="51">
        <f>H3868*$H$7</f>
        <v>0</v>
      </c>
      <c r="S3868" s="51">
        <f>(N3868/100)*(I3868*$I$7)+(N3868/100)*(J3868*$J$7)</f>
        <v>151.19999999999999</v>
      </c>
      <c r="T3868" s="51">
        <f>(O3868/100)*(K3868*$K$7)</f>
        <v>0</v>
      </c>
      <c r="U3868" s="51">
        <f>(P3868/100)*(K3868*$K$7)+(P3868/100)*(L3868*$L$7)</f>
        <v>84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462"/>
        <v>277.2</v>
      </c>
      <c r="Y3868" s="51">
        <f t="shared" si="463"/>
        <v>0</v>
      </c>
      <c r="Z3868" s="51">
        <f t="shared" si="464"/>
        <v>154</v>
      </c>
      <c r="AA3868" s="51">
        <f t="shared" si="465"/>
        <v>0</v>
      </c>
      <c r="AB3868" s="51">
        <f t="shared" si="466"/>
        <v>0</v>
      </c>
      <c r="AC3868" s="52">
        <f t="shared" si="467"/>
        <v>431.2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61"/>
      <c r="C3869" s="48" t="s">
        <v>9</v>
      </c>
      <c r="D3869" s="49">
        <v>90</v>
      </c>
      <c r="E3869" s="49">
        <v>0</v>
      </c>
      <c r="F3869" s="49">
        <v>50</v>
      </c>
      <c r="G3869" s="49">
        <v>0</v>
      </c>
      <c r="H3869" s="49">
        <v>0</v>
      </c>
      <c r="I3869" s="50">
        <v>30</v>
      </c>
      <c r="J3869" s="50">
        <v>30</v>
      </c>
      <c r="K3869" s="50">
        <v>30</v>
      </c>
      <c r="L3869" s="50">
        <v>30</v>
      </c>
      <c r="M3869" s="50">
        <v>0</v>
      </c>
      <c r="N3869" s="51">
        <f>D3869*$D$8</f>
        <v>125.99999999999999</v>
      </c>
      <c r="O3869" s="51">
        <f>E3869*$E$8</f>
        <v>0</v>
      </c>
      <c r="P3869" s="51">
        <f>F3869*$F$8</f>
        <v>70</v>
      </c>
      <c r="Q3869" s="51">
        <f>G3869*$G$8</f>
        <v>0</v>
      </c>
      <c r="R3869" s="51">
        <f>H3869*$H$8</f>
        <v>0</v>
      </c>
      <c r="S3869" s="51">
        <f>(N3869/100)*(I3869*$I$8)+(N3869/100)*(J3869*$J$8)</f>
        <v>151.19999999999999</v>
      </c>
      <c r="T3869" s="51">
        <f>(O3869/100)*(K3869*$K$8)</f>
        <v>0</v>
      </c>
      <c r="U3869" s="51">
        <f>(P3869/100)*(K3869*$K$8)+(P3869/100)*(L3869*$L$8)</f>
        <v>84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462"/>
        <v>277.2</v>
      </c>
      <c r="Y3869" s="51">
        <f t="shared" si="463"/>
        <v>0</v>
      </c>
      <c r="Z3869" s="51">
        <f t="shared" si="464"/>
        <v>154</v>
      </c>
      <c r="AA3869" s="51">
        <f t="shared" si="465"/>
        <v>0</v>
      </c>
      <c r="AB3869" s="51">
        <f t="shared" si="466"/>
        <v>0</v>
      </c>
      <c r="AC3869" s="52">
        <f t="shared" si="467"/>
        <v>431.2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61"/>
      <c r="C3870" s="48" t="s">
        <v>10</v>
      </c>
      <c r="D3870" s="49">
        <v>45</v>
      </c>
      <c r="E3870" s="49">
        <v>130</v>
      </c>
      <c r="F3870" s="49">
        <v>0</v>
      </c>
      <c r="G3870" s="49">
        <v>0</v>
      </c>
      <c r="H3870" s="49">
        <v>0</v>
      </c>
      <c r="I3870" s="50">
        <v>30</v>
      </c>
      <c r="J3870" s="50">
        <v>30</v>
      </c>
      <c r="K3870" s="50">
        <v>100</v>
      </c>
      <c r="L3870" s="50">
        <v>0</v>
      </c>
      <c r="M3870" s="50">
        <v>0</v>
      </c>
      <c r="N3870" s="51">
        <f>D3870*$D$9</f>
        <v>60.750000000000007</v>
      </c>
      <c r="O3870" s="51">
        <f>E3870*$E$9</f>
        <v>175.5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36.450000000000003</v>
      </c>
      <c r="T3870" s="51">
        <f>(O3870/100)*(K3870*$K$9)</f>
        <v>245.7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462"/>
        <v>97.200000000000017</v>
      </c>
      <c r="Y3870" s="51">
        <f t="shared" si="463"/>
        <v>421.2</v>
      </c>
      <c r="Z3870" s="51">
        <f t="shared" si="464"/>
        <v>0</v>
      </c>
      <c r="AA3870" s="51">
        <f t="shared" si="465"/>
        <v>0</v>
      </c>
      <c r="AB3870" s="51">
        <f t="shared" si="466"/>
        <v>0</v>
      </c>
      <c r="AC3870" s="52">
        <f t="shared" si="467"/>
        <v>518.4</v>
      </c>
      <c r="AD3870" s="53">
        <f>(ROUND(AC3870-AC3864,1)/AC3864)</f>
        <v>0.20222634508348794</v>
      </c>
      <c r="AE3870" s="44"/>
      <c r="AF3870" s="45"/>
    </row>
    <row r="3871" spans="1:32" x14ac:dyDescent="0.25">
      <c r="A3871" s="46" t="s">
        <v>35</v>
      </c>
      <c r="B3871" s="61"/>
      <c r="C3871" s="48" t="s">
        <v>11</v>
      </c>
      <c r="D3871" s="49">
        <v>45</v>
      </c>
      <c r="E3871" s="49">
        <v>0</v>
      </c>
      <c r="F3871" s="49">
        <v>130</v>
      </c>
      <c r="G3871" s="49">
        <v>0</v>
      </c>
      <c r="H3871" s="49">
        <v>0</v>
      </c>
      <c r="I3871" s="50">
        <v>30</v>
      </c>
      <c r="J3871" s="50">
        <v>30</v>
      </c>
      <c r="K3871" s="50">
        <v>55</v>
      </c>
      <c r="L3871" s="50">
        <v>55</v>
      </c>
      <c r="M3871" s="50">
        <v>0</v>
      </c>
      <c r="N3871" s="51">
        <f>D3871*$D$10</f>
        <v>60.750000000000007</v>
      </c>
      <c r="O3871" s="51">
        <f>E3871*$E$10</f>
        <v>0</v>
      </c>
      <c r="P3871" s="51">
        <f>F3871*$F$10</f>
        <v>175.5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36.450000000000003</v>
      </c>
      <c r="T3871" s="51">
        <f>(O3871/100)*(K3871*$J$10)</f>
        <v>0</v>
      </c>
      <c r="U3871" s="51">
        <f>(P3871/100)*(K3871*$K$10)+(P3871/100)*(L3871*$L$10)</f>
        <v>270.27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462"/>
        <v>97.200000000000017</v>
      </c>
      <c r="Y3871" s="51">
        <f t="shared" si="463"/>
        <v>0</v>
      </c>
      <c r="Z3871" s="51">
        <f t="shared" si="464"/>
        <v>445.77</v>
      </c>
      <c r="AA3871" s="51">
        <f t="shared" si="465"/>
        <v>0</v>
      </c>
      <c r="AB3871" s="51">
        <f t="shared" si="466"/>
        <v>0</v>
      </c>
      <c r="AC3871" s="52">
        <f t="shared" si="467"/>
        <v>543</v>
      </c>
      <c r="AD3871" s="53">
        <f>(ROUND(AC3871-AC3864,1)/AC3864)</f>
        <v>0.25927643784786641</v>
      </c>
      <c r="AE3871" s="44"/>
      <c r="AF3871" s="45"/>
    </row>
    <row r="3872" spans="1:32" x14ac:dyDescent="0.25">
      <c r="A3872" s="46" t="s">
        <v>36</v>
      </c>
      <c r="B3872" s="61"/>
      <c r="C3872" s="48" t="s">
        <v>12</v>
      </c>
      <c r="D3872" s="49">
        <v>45</v>
      </c>
      <c r="E3872" s="49">
        <v>0</v>
      </c>
      <c r="F3872" s="49">
        <v>0</v>
      </c>
      <c r="G3872" s="49">
        <v>130</v>
      </c>
      <c r="H3872" s="49">
        <v>0</v>
      </c>
      <c r="I3872" s="50">
        <v>30</v>
      </c>
      <c r="J3872" s="50">
        <v>30</v>
      </c>
      <c r="K3872" s="50">
        <v>0</v>
      </c>
      <c r="L3872" s="50">
        <v>100</v>
      </c>
      <c r="M3872" s="50">
        <v>0</v>
      </c>
      <c r="N3872" s="51">
        <f>D3872*$D$11</f>
        <v>60.750000000000007</v>
      </c>
      <c r="O3872" s="51">
        <f>E3872*$E$11</f>
        <v>0</v>
      </c>
      <c r="P3872" s="51">
        <f>F3872*$F$11</f>
        <v>0</v>
      </c>
      <c r="Q3872" s="51">
        <f>G3872*$G$11</f>
        <v>175.5</v>
      </c>
      <c r="R3872" s="51">
        <f>H3872*$H$11</f>
        <v>0</v>
      </c>
      <c r="S3872" s="51">
        <f>(N3872/100)*(I3872*$I$11)+(N3872/100)*(J3872*$J$11)</f>
        <v>36.450000000000003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245.7</v>
      </c>
      <c r="W3872" s="51">
        <f>(R3872/100)*(K3872*$K$11)+(R3872/100)*(L3872*$L$11)</f>
        <v>0</v>
      </c>
      <c r="X3872" s="51">
        <f t="shared" si="462"/>
        <v>97.200000000000017</v>
      </c>
      <c r="Y3872" s="51">
        <f t="shared" si="463"/>
        <v>0</v>
      </c>
      <c r="Z3872" s="51">
        <f t="shared" si="464"/>
        <v>0</v>
      </c>
      <c r="AA3872" s="51">
        <f t="shared" si="465"/>
        <v>421.2</v>
      </c>
      <c r="AB3872" s="51">
        <f t="shared" si="466"/>
        <v>0</v>
      </c>
      <c r="AC3872" s="52">
        <f t="shared" si="467"/>
        <v>518.4</v>
      </c>
      <c r="AD3872" s="53">
        <f>(ROUND(AC3872-AC3864,1)/AC3864)</f>
        <v>0.20222634508348794</v>
      </c>
      <c r="AE3872" s="44"/>
      <c r="AF3872" s="45"/>
    </row>
    <row r="3873" spans="1:32" x14ac:dyDescent="0.25">
      <c r="A3873" s="46" t="s">
        <v>37</v>
      </c>
      <c r="B3873" s="61"/>
      <c r="C3873" s="48" t="s">
        <v>13</v>
      </c>
      <c r="D3873" s="49">
        <v>45</v>
      </c>
      <c r="E3873" s="49">
        <v>0</v>
      </c>
      <c r="F3873" s="49">
        <v>0</v>
      </c>
      <c r="G3873" s="49">
        <v>0</v>
      </c>
      <c r="H3873" s="49">
        <v>130</v>
      </c>
      <c r="I3873" s="50">
        <v>30</v>
      </c>
      <c r="J3873" s="50">
        <v>30</v>
      </c>
      <c r="K3873" s="50">
        <v>50</v>
      </c>
      <c r="L3873" s="50">
        <v>50</v>
      </c>
      <c r="M3873" s="50">
        <v>0</v>
      </c>
      <c r="N3873" s="51">
        <f>D3873*$D$12</f>
        <v>60.750000000000007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175.5</v>
      </c>
      <c r="S3873" s="51">
        <f>(N3873/100)*(I3873*$I$12)+(N3873/100)*(J3873*$J$12)</f>
        <v>36.450000000000003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245.7</v>
      </c>
      <c r="X3873" s="51">
        <f t="shared" si="462"/>
        <v>97.200000000000017</v>
      </c>
      <c r="Y3873" s="51">
        <f t="shared" si="463"/>
        <v>0</v>
      </c>
      <c r="Z3873" s="51">
        <f t="shared" si="464"/>
        <v>0</v>
      </c>
      <c r="AA3873" s="51">
        <f t="shared" si="465"/>
        <v>0</v>
      </c>
      <c r="AB3873" s="51">
        <f t="shared" si="466"/>
        <v>421.2</v>
      </c>
      <c r="AC3873" s="52">
        <f t="shared" si="467"/>
        <v>518.4</v>
      </c>
      <c r="AD3873" s="53">
        <f>(ROUND(AC3873-AC3864,1)/AC3864)</f>
        <v>0.20222634508348794</v>
      </c>
      <c r="AE3873" s="44"/>
      <c r="AF3873" s="45"/>
    </row>
    <row r="3874" spans="1:32" x14ac:dyDescent="0.25">
      <c r="A3874" s="46" t="s">
        <v>38</v>
      </c>
      <c r="B3874" s="61"/>
      <c r="C3874" s="48" t="s">
        <v>14</v>
      </c>
      <c r="D3874" s="49">
        <v>90</v>
      </c>
      <c r="E3874" s="49">
        <v>0</v>
      </c>
      <c r="F3874" s="49">
        <v>50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93</v>
      </c>
      <c r="N3874" s="51">
        <f>D3874*$D$13</f>
        <v>121.50000000000001</v>
      </c>
      <c r="O3874" s="51">
        <f>E3874*$E$13</f>
        <v>0</v>
      </c>
      <c r="P3874" s="51">
        <f>F3874*$F$13</f>
        <v>67.5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</f>
        <v>225.99</v>
      </c>
      <c r="T3874" s="51">
        <f>(O3874/100)*(K3874*$K$13)+(O3874/100)*(M3874*$M$13)</f>
        <v>0</v>
      </c>
      <c r="U3874" s="51">
        <f>(P3874/100)*(K3874*$K$13)+(P3874/100)*(L3874*$L$13)+(P3874/100)*(M3874*$M$13)</f>
        <v>125.55000000000001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462"/>
        <v>347.49</v>
      </c>
      <c r="Y3874" s="51">
        <f t="shared" si="463"/>
        <v>0</v>
      </c>
      <c r="Z3874" s="51">
        <f t="shared" si="464"/>
        <v>193.05</v>
      </c>
      <c r="AA3874" s="51">
        <f t="shared" si="465"/>
        <v>0</v>
      </c>
      <c r="AB3874" s="51">
        <f t="shared" si="466"/>
        <v>0</v>
      </c>
      <c r="AC3874" s="52">
        <f t="shared" si="467"/>
        <v>540.5</v>
      </c>
      <c r="AD3874" s="53">
        <f>(ROUND(AC3874-AC3864,1)/AC3864)</f>
        <v>0.2534786641929499</v>
      </c>
      <c r="AE3874" s="44"/>
      <c r="AF3874" s="45"/>
    </row>
    <row r="3875" spans="1:32" x14ac:dyDescent="0.25">
      <c r="A3875" s="46" t="s">
        <v>39</v>
      </c>
      <c r="B3875" s="61"/>
      <c r="C3875" s="48" t="s">
        <v>15</v>
      </c>
      <c r="D3875" s="49">
        <v>105</v>
      </c>
      <c r="E3875" s="49">
        <v>0</v>
      </c>
      <c r="F3875" s="49">
        <v>0</v>
      </c>
      <c r="G3875" s="49">
        <v>0</v>
      </c>
      <c r="H3875" s="49">
        <v>0</v>
      </c>
      <c r="I3875" s="50">
        <v>30</v>
      </c>
      <c r="J3875" s="50">
        <v>30</v>
      </c>
      <c r="K3875" s="50">
        <v>100</v>
      </c>
      <c r="L3875" s="50">
        <v>0</v>
      </c>
      <c r="M3875" s="50">
        <v>0</v>
      </c>
      <c r="N3875" s="51">
        <f>D3875*$D$14</f>
        <v>141.75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368.55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462"/>
        <v>510.3</v>
      </c>
      <c r="Y3875" s="51">
        <f t="shared" si="463"/>
        <v>0</v>
      </c>
      <c r="Z3875" s="51">
        <f t="shared" si="464"/>
        <v>0</v>
      </c>
      <c r="AA3875" s="51">
        <f t="shared" si="465"/>
        <v>0</v>
      </c>
      <c r="AB3875" s="51">
        <f t="shared" si="466"/>
        <v>0</v>
      </c>
      <c r="AC3875" s="52">
        <f t="shared" si="467"/>
        <v>510.3</v>
      </c>
      <c r="AD3875" s="53">
        <f>(ROUND(AC3875-AC3864,1)/AC3864)</f>
        <v>0.18344155844155843</v>
      </c>
      <c r="AE3875" s="44"/>
      <c r="AF3875" s="45"/>
    </row>
    <row r="3876" spans="1:32" x14ac:dyDescent="0.25">
      <c r="A3876" s="46"/>
      <c r="B3876" s="61"/>
      <c r="C3876" s="48" t="s">
        <v>16</v>
      </c>
      <c r="D3876" s="49">
        <v>105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30</v>
      </c>
      <c r="K3876" s="50">
        <v>0</v>
      </c>
      <c r="L3876" s="50">
        <v>100</v>
      </c>
      <c r="M3876" s="50">
        <v>0</v>
      </c>
      <c r="N3876" s="51">
        <f>D3876*$D$15</f>
        <v>141.75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368.55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ref="X3876:X3939" si="468">N3876+S3876</f>
        <v>510.3</v>
      </c>
      <c r="Y3876" s="51">
        <f t="shared" ref="Y3876:Y3939" si="469">O3876+T3876</f>
        <v>0</v>
      </c>
      <c r="Z3876" s="51">
        <f t="shared" ref="Z3876:Z3939" si="470">P3876+U3876</f>
        <v>0</v>
      </c>
      <c r="AA3876" s="51">
        <f t="shared" ref="AA3876:AA3939" si="471">Q3876+V3876</f>
        <v>0</v>
      </c>
      <c r="AB3876" s="51">
        <f t="shared" ref="AB3876:AB3939" si="472">R3876+W3876</f>
        <v>0</v>
      </c>
      <c r="AC3876" s="52">
        <f t="shared" ref="AC3876:AC3939" si="473">ROUND(X3876+Y3876+Z3876+AA3876+AB3876,1)</f>
        <v>510.3</v>
      </c>
      <c r="AD3876" s="53">
        <f>(ROUND(AC3876-AC3864,1)/AC3864)</f>
        <v>0.18344155844155843</v>
      </c>
      <c r="AE3876" s="44"/>
      <c r="AF3876" s="45"/>
    </row>
    <row r="3877" spans="1:32" x14ac:dyDescent="0.25">
      <c r="A3877" s="46"/>
      <c r="B3877" s="61"/>
      <c r="C3877" s="48" t="s">
        <v>17</v>
      </c>
      <c r="D3877" s="49">
        <v>90</v>
      </c>
      <c r="E3877" s="49">
        <v>0</v>
      </c>
      <c r="F3877" s="49">
        <v>50</v>
      </c>
      <c r="G3877" s="49">
        <v>0</v>
      </c>
      <c r="H3877" s="49">
        <v>0</v>
      </c>
      <c r="I3877" s="50">
        <v>30</v>
      </c>
      <c r="J3877" s="50">
        <v>70</v>
      </c>
      <c r="K3877" s="50">
        <v>30</v>
      </c>
      <c r="L3877" s="50">
        <v>30</v>
      </c>
      <c r="M3877" s="50">
        <v>0</v>
      </c>
      <c r="N3877" s="51">
        <f>D3877*$D$16</f>
        <v>121.50000000000001</v>
      </c>
      <c r="O3877" s="51">
        <f>E3877*$E$16</f>
        <v>0</v>
      </c>
      <c r="P3877" s="51">
        <f>F3877*$F$16</f>
        <v>67.5</v>
      </c>
      <c r="Q3877" s="51">
        <f>G3877*$G$16</f>
        <v>0</v>
      </c>
      <c r="R3877" s="51">
        <f>H3877*$H$16</f>
        <v>0</v>
      </c>
      <c r="S3877" s="51">
        <f>(N3877/100)*(I3877*$I$16)+(N3877/100)*(J3877*$J$16)</f>
        <v>249.07499999999999</v>
      </c>
      <c r="T3877" s="51">
        <f>(O3877/100)*(K3877*$K$16)</f>
        <v>0</v>
      </c>
      <c r="U3877" s="51">
        <f>(P3877/100)*(K3877*$K$16)+(P3877/100)*(L3877*$L$16)</f>
        <v>40.5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468"/>
        <v>370.57499999999999</v>
      </c>
      <c r="Y3877" s="51">
        <f t="shared" si="469"/>
        <v>0</v>
      </c>
      <c r="Z3877" s="51">
        <f t="shared" si="470"/>
        <v>108</v>
      </c>
      <c r="AA3877" s="51">
        <f t="shared" si="471"/>
        <v>0</v>
      </c>
      <c r="AB3877" s="51">
        <f t="shared" si="472"/>
        <v>0</v>
      </c>
      <c r="AC3877" s="52">
        <f t="shared" si="473"/>
        <v>478.6</v>
      </c>
      <c r="AD3877" s="53">
        <f>(ROUND(AC3877-AC3864,1)/AC3864)</f>
        <v>0.10992578849721707</v>
      </c>
      <c r="AE3877" s="44"/>
      <c r="AF3877" s="45"/>
    </row>
    <row r="3878" spans="1:32" x14ac:dyDescent="0.25">
      <c r="A3878" s="46"/>
      <c r="B3878" s="61"/>
      <c r="C3878" s="48" t="s">
        <v>18</v>
      </c>
      <c r="D3878" s="49">
        <v>90</v>
      </c>
      <c r="E3878" s="49">
        <v>0</v>
      </c>
      <c r="F3878" s="49">
        <v>50</v>
      </c>
      <c r="G3878" s="49">
        <v>0</v>
      </c>
      <c r="H3878" s="49">
        <v>0</v>
      </c>
      <c r="I3878" s="50">
        <v>70</v>
      </c>
      <c r="J3878" s="50">
        <v>30</v>
      </c>
      <c r="K3878" s="50">
        <v>30</v>
      </c>
      <c r="L3878" s="50">
        <v>30</v>
      </c>
      <c r="M3878" s="50">
        <v>0</v>
      </c>
      <c r="N3878" s="51">
        <f>D3878*$D$17</f>
        <v>121.50000000000001</v>
      </c>
      <c r="O3878" s="51">
        <f>E3878*$E$17</f>
        <v>0</v>
      </c>
      <c r="P3878" s="51">
        <f>F3878*$F$17</f>
        <v>67.5</v>
      </c>
      <c r="Q3878" s="51">
        <f>G3878*$G$17</f>
        <v>0</v>
      </c>
      <c r="R3878" s="51">
        <f>H3878*$H$17</f>
        <v>0</v>
      </c>
      <c r="S3878" s="51">
        <f>(N3878/100)*(I3878*$I$17)+(N3878/100)*(J3878*$J$17)</f>
        <v>249.07499999999999</v>
      </c>
      <c r="T3878" s="51">
        <f>(O3878/100)*(K3878*$K$17)</f>
        <v>0</v>
      </c>
      <c r="U3878" s="51">
        <f>(P3878/100)*(K3878*$K$17)+(P3878/100)*(L3878*$L$17)</f>
        <v>40.5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468"/>
        <v>370.57499999999999</v>
      </c>
      <c r="Y3878" s="51">
        <f t="shared" si="469"/>
        <v>0</v>
      </c>
      <c r="Z3878" s="51">
        <f t="shared" si="470"/>
        <v>108</v>
      </c>
      <c r="AA3878" s="51">
        <f t="shared" si="471"/>
        <v>0</v>
      </c>
      <c r="AB3878" s="51">
        <f t="shared" si="472"/>
        <v>0</v>
      </c>
      <c r="AC3878" s="52">
        <f t="shared" si="473"/>
        <v>478.6</v>
      </c>
      <c r="AD3878" s="53">
        <f>(ROUND(AC3878-AC3864,1)/AC3864)</f>
        <v>0.10992578849721707</v>
      </c>
      <c r="AE3878" s="44" t="s">
        <v>28</v>
      </c>
      <c r="AF3878" s="45"/>
    </row>
    <row r="3879" spans="1:32" x14ac:dyDescent="0.25">
      <c r="A3879" s="54" t="s">
        <v>19</v>
      </c>
      <c r="B3879" s="58" t="s">
        <v>316</v>
      </c>
      <c r="C3879" s="38" t="s">
        <v>53</v>
      </c>
      <c r="D3879" s="39">
        <v>95</v>
      </c>
      <c r="E3879" s="39">
        <v>0</v>
      </c>
      <c r="F3879" s="39">
        <v>0</v>
      </c>
      <c r="G3879" s="39">
        <v>50</v>
      </c>
      <c r="H3879" s="39">
        <v>0</v>
      </c>
      <c r="I3879" s="40">
        <v>10</v>
      </c>
      <c r="J3879" s="40">
        <v>50</v>
      </c>
      <c r="K3879" s="40">
        <v>0</v>
      </c>
      <c r="L3879" s="40">
        <v>50</v>
      </c>
      <c r="M3879" s="40">
        <v>0</v>
      </c>
      <c r="N3879" s="41">
        <f>D3879*$D$3</f>
        <v>133</v>
      </c>
      <c r="O3879" s="41">
        <f>E3879*$E$3</f>
        <v>0</v>
      </c>
      <c r="P3879" s="41">
        <f>F3879*$F$3</f>
        <v>0</v>
      </c>
      <c r="Q3879" s="41">
        <f>G3879*$G$3</f>
        <v>70</v>
      </c>
      <c r="R3879" s="41">
        <f>H3879*$H$3</f>
        <v>0</v>
      </c>
      <c r="S3879" s="41">
        <f>(N3879/100)*(I3879*$I$3)+(N3879/100)*(J3879*$J$3)</f>
        <v>159.6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70</v>
      </c>
      <c r="W3879" s="41">
        <f>(R3879/100)*(K3879*$K$3)+(R3879/100)*(L3879*$L$3)</f>
        <v>0</v>
      </c>
      <c r="X3879" s="41">
        <f t="shared" si="468"/>
        <v>292.60000000000002</v>
      </c>
      <c r="Y3879" s="41">
        <f t="shared" si="469"/>
        <v>0</v>
      </c>
      <c r="Z3879" s="41">
        <f t="shared" si="470"/>
        <v>0</v>
      </c>
      <c r="AA3879" s="41">
        <f t="shared" si="471"/>
        <v>140</v>
      </c>
      <c r="AB3879" s="41">
        <f t="shared" si="472"/>
        <v>0</v>
      </c>
      <c r="AC3879" s="42">
        <f t="shared" si="473"/>
        <v>432.6</v>
      </c>
      <c r="AD3879" s="43"/>
      <c r="AE3879" s="44"/>
      <c r="AF3879" s="45"/>
    </row>
    <row r="3880" spans="1:32" x14ac:dyDescent="0.25">
      <c r="A3880" s="46" t="s">
        <v>29</v>
      </c>
      <c r="B3880" s="59">
        <v>12</v>
      </c>
      <c r="C3880" s="48" t="s">
        <v>5</v>
      </c>
      <c r="D3880" s="49">
        <v>95</v>
      </c>
      <c r="E3880" s="49">
        <v>0</v>
      </c>
      <c r="F3880" s="49">
        <v>0</v>
      </c>
      <c r="G3880" s="49">
        <v>50</v>
      </c>
      <c r="H3880" s="49">
        <v>0</v>
      </c>
      <c r="I3880" s="50">
        <v>30</v>
      </c>
      <c r="J3880" s="50">
        <v>70</v>
      </c>
      <c r="K3880" s="50">
        <v>0</v>
      </c>
      <c r="L3880" s="50">
        <v>50</v>
      </c>
      <c r="M3880" s="50">
        <v>0</v>
      </c>
      <c r="N3880" s="51">
        <f>D3880*$D$4</f>
        <v>128.25</v>
      </c>
      <c r="O3880" s="51">
        <f>E3880*$E$4</f>
        <v>0</v>
      </c>
      <c r="P3880" s="51">
        <f>F3880*$F$4</f>
        <v>0</v>
      </c>
      <c r="Q3880" s="51">
        <f>G3880*$G$4</f>
        <v>67.5</v>
      </c>
      <c r="R3880" s="51">
        <f>H3880*$H$4</f>
        <v>0</v>
      </c>
      <c r="S3880" s="51">
        <f>(N3880/100)*(I3880*$I$4)+(N3880/100)*(J3880*$J$4)</f>
        <v>256.5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67.5</v>
      </c>
      <c r="W3880" s="51">
        <f>(R3880/100)*(K3880*$K$4)+(R3880/100)*(L3880*$L$4)</f>
        <v>0</v>
      </c>
      <c r="X3880" s="51">
        <f t="shared" si="468"/>
        <v>384.75</v>
      </c>
      <c r="Y3880" s="51">
        <f t="shared" si="469"/>
        <v>0</v>
      </c>
      <c r="Z3880" s="51">
        <f t="shared" si="470"/>
        <v>0</v>
      </c>
      <c r="AA3880" s="51">
        <f t="shared" si="471"/>
        <v>135</v>
      </c>
      <c r="AB3880" s="51">
        <f t="shared" si="472"/>
        <v>0</v>
      </c>
      <c r="AC3880" s="52">
        <f t="shared" si="473"/>
        <v>519.79999999999995</v>
      </c>
      <c r="AD3880" s="53">
        <f>(ROUND(AC3880-AC3879,1)/AC3879)</f>
        <v>0.20157189089227923</v>
      </c>
      <c r="AE3880" s="44"/>
      <c r="AF3880" s="45"/>
    </row>
    <row r="3881" spans="1:32" x14ac:dyDescent="0.25">
      <c r="A3881" s="46" t="s">
        <v>30</v>
      </c>
      <c r="B3881" s="59">
        <v>30</v>
      </c>
      <c r="C3881" s="48" t="s">
        <v>6</v>
      </c>
      <c r="D3881" s="49">
        <v>95</v>
      </c>
      <c r="E3881" s="49">
        <v>0</v>
      </c>
      <c r="F3881" s="49">
        <v>0</v>
      </c>
      <c r="G3881" s="49">
        <v>50</v>
      </c>
      <c r="H3881" s="49">
        <v>0</v>
      </c>
      <c r="I3881" s="50">
        <v>10</v>
      </c>
      <c r="J3881" s="50">
        <v>50</v>
      </c>
      <c r="K3881" s="50">
        <v>0</v>
      </c>
      <c r="L3881" s="50">
        <v>50</v>
      </c>
      <c r="M3881" s="50">
        <v>0</v>
      </c>
      <c r="N3881" s="51">
        <f>D3881*$D$5</f>
        <v>133</v>
      </c>
      <c r="O3881" s="51">
        <f>E3881*$E$5</f>
        <v>0</v>
      </c>
      <c r="P3881" s="51">
        <f>F3881*$F$5</f>
        <v>0</v>
      </c>
      <c r="Q3881" s="51">
        <f>G3881*$G$5</f>
        <v>70</v>
      </c>
      <c r="R3881" s="51">
        <f>H3881*$H$5</f>
        <v>0</v>
      </c>
      <c r="S3881" s="51">
        <f>(N3881/100)*(I3881*$I$5)+(N3881/100)*(J3881*$J$5)</f>
        <v>159.6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70</v>
      </c>
      <c r="W3881" s="51">
        <f>(R3881/100)*(K3881*$K$5)+(R3881/100)*(L3881*$L$5)</f>
        <v>0</v>
      </c>
      <c r="X3881" s="51">
        <f t="shared" si="468"/>
        <v>292.60000000000002</v>
      </c>
      <c r="Y3881" s="51">
        <f t="shared" si="469"/>
        <v>0</v>
      </c>
      <c r="Z3881" s="51">
        <f t="shared" si="470"/>
        <v>0</v>
      </c>
      <c r="AA3881" s="51">
        <f t="shared" si="471"/>
        <v>140</v>
      </c>
      <c r="AB3881" s="51">
        <f t="shared" si="472"/>
        <v>0</v>
      </c>
      <c r="AC3881" s="52">
        <f t="shared" si="473"/>
        <v>432.6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59">
        <v>0</v>
      </c>
      <c r="C3882" s="48" t="s">
        <v>7</v>
      </c>
      <c r="D3882" s="49">
        <v>95</v>
      </c>
      <c r="E3882" s="49">
        <v>0</v>
      </c>
      <c r="F3882" s="49">
        <v>0</v>
      </c>
      <c r="G3882" s="49">
        <v>50</v>
      </c>
      <c r="H3882" s="49">
        <v>0</v>
      </c>
      <c r="I3882" s="50">
        <v>10</v>
      </c>
      <c r="J3882" s="50">
        <v>50</v>
      </c>
      <c r="K3882" s="50">
        <v>0</v>
      </c>
      <c r="L3882" s="50">
        <v>50</v>
      </c>
      <c r="M3882" s="50">
        <v>0</v>
      </c>
      <c r="N3882" s="51">
        <f>D3882*$D$6</f>
        <v>133</v>
      </c>
      <c r="O3882" s="51">
        <f>E3882*$E$6</f>
        <v>0</v>
      </c>
      <c r="P3882" s="51">
        <f>F3882*$F$6</f>
        <v>0</v>
      </c>
      <c r="Q3882" s="51">
        <f>G3882*$G$6</f>
        <v>70</v>
      </c>
      <c r="R3882" s="51">
        <f>H3882*$H$6</f>
        <v>0</v>
      </c>
      <c r="S3882" s="51">
        <f>(N3882/100)*(I3882*$I$6)+(N3882/100)*(J3882*$J$6)</f>
        <v>159.6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70</v>
      </c>
      <c r="W3882" s="51">
        <f>(R3882/100)*(K3882*$K$6)+(R3882/100)*(L3882*$L$6)</f>
        <v>0</v>
      </c>
      <c r="X3882" s="51">
        <f t="shared" si="468"/>
        <v>292.60000000000002</v>
      </c>
      <c r="Y3882" s="51">
        <f t="shared" si="469"/>
        <v>0</v>
      </c>
      <c r="Z3882" s="51">
        <f t="shared" si="470"/>
        <v>0</v>
      </c>
      <c r="AA3882" s="51">
        <f t="shared" si="471"/>
        <v>140</v>
      </c>
      <c r="AB3882" s="51">
        <f t="shared" si="472"/>
        <v>0</v>
      </c>
      <c r="AC3882" s="52">
        <f t="shared" si="473"/>
        <v>432.6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59">
        <v>40</v>
      </c>
      <c r="C3883" s="48" t="s">
        <v>8</v>
      </c>
      <c r="D3883" s="49">
        <v>95</v>
      </c>
      <c r="E3883" s="49">
        <v>0</v>
      </c>
      <c r="F3883" s="49">
        <v>0</v>
      </c>
      <c r="G3883" s="49">
        <v>50</v>
      </c>
      <c r="H3883" s="49">
        <v>0</v>
      </c>
      <c r="I3883" s="50">
        <v>10</v>
      </c>
      <c r="J3883" s="50">
        <v>50</v>
      </c>
      <c r="K3883" s="50">
        <v>0</v>
      </c>
      <c r="L3883" s="50">
        <v>50</v>
      </c>
      <c r="M3883" s="50">
        <v>0</v>
      </c>
      <c r="N3883" s="51">
        <f>D3883*$D$7</f>
        <v>133</v>
      </c>
      <c r="O3883" s="51">
        <f>E3883*$E$7</f>
        <v>0</v>
      </c>
      <c r="P3883" s="51">
        <f>F3883*$F$7</f>
        <v>0</v>
      </c>
      <c r="Q3883" s="51">
        <f>G3883*$G$7</f>
        <v>70</v>
      </c>
      <c r="R3883" s="51">
        <f>H3883*$H$7</f>
        <v>0</v>
      </c>
      <c r="S3883" s="51">
        <f>(N3883/100)*(I3883*$I$7)+(N3883/100)*(J3883*$J$7)</f>
        <v>159.6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70</v>
      </c>
      <c r="W3883" s="51">
        <f>(R3883/100)*(K3883*$K$7)+(R3883/100)*(L3883*$L$7)</f>
        <v>0</v>
      </c>
      <c r="X3883" s="51">
        <f t="shared" si="468"/>
        <v>292.60000000000002</v>
      </c>
      <c r="Y3883" s="51">
        <f t="shared" si="469"/>
        <v>0</v>
      </c>
      <c r="Z3883" s="51">
        <f t="shared" si="470"/>
        <v>0</v>
      </c>
      <c r="AA3883" s="51">
        <f t="shared" si="471"/>
        <v>140</v>
      </c>
      <c r="AB3883" s="51">
        <f t="shared" si="472"/>
        <v>0</v>
      </c>
      <c r="AC3883" s="52">
        <f t="shared" si="473"/>
        <v>432.6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59"/>
      <c r="C3884" s="48" t="s">
        <v>9</v>
      </c>
      <c r="D3884" s="49">
        <v>95</v>
      </c>
      <c r="E3884" s="49">
        <v>0</v>
      </c>
      <c r="F3884" s="49">
        <v>0</v>
      </c>
      <c r="G3884" s="49">
        <v>50</v>
      </c>
      <c r="H3884" s="49">
        <v>0</v>
      </c>
      <c r="I3884" s="50">
        <v>10</v>
      </c>
      <c r="J3884" s="50">
        <v>50</v>
      </c>
      <c r="K3884" s="50">
        <v>0</v>
      </c>
      <c r="L3884" s="50">
        <v>50</v>
      </c>
      <c r="M3884" s="50">
        <v>0</v>
      </c>
      <c r="N3884" s="51">
        <f>D3884*$D$8</f>
        <v>133</v>
      </c>
      <c r="O3884" s="51">
        <f>E3884*$E$8</f>
        <v>0</v>
      </c>
      <c r="P3884" s="51">
        <f>F3884*$F$8</f>
        <v>0</v>
      </c>
      <c r="Q3884" s="51">
        <f>G3884*$G$8</f>
        <v>70</v>
      </c>
      <c r="R3884" s="51">
        <f>H3884*$H$8</f>
        <v>0</v>
      </c>
      <c r="S3884" s="51">
        <f>(N3884/100)*(I3884*$I$8)+(N3884/100)*(J3884*$J$8)</f>
        <v>159.6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70</v>
      </c>
      <c r="W3884" s="51">
        <f>(R3884/100)*(K3884*$K$8)+(R3884/100)*(L3884*$L$8)</f>
        <v>0</v>
      </c>
      <c r="X3884" s="51">
        <f t="shared" si="468"/>
        <v>292.60000000000002</v>
      </c>
      <c r="Y3884" s="51">
        <f t="shared" si="469"/>
        <v>0</v>
      </c>
      <c r="Z3884" s="51">
        <f t="shared" si="470"/>
        <v>0</v>
      </c>
      <c r="AA3884" s="51">
        <f t="shared" si="471"/>
        <v>140</v>
      </c>
      <c r="AB3884" s="51">
        <f t="shared" si="472"/>
        <v>0</v>
      </c>
      <c r="AC3884" s="52">
        <f t="shared" si="473"/>
        <v>432.6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59"/>
      <c r="C3885" s="48" t="s">
        <v>10</v>
      </c>
      <c r="D3885" s="49">
        <v>58</v>
      </c>
      <c r="E3885" s="49">
        <v>125</v>
      </c>
      <c r="F3885" s="49">
        <v>0</v>
      </c>
      <c r="G3885" s="49">
        <v>0</v>
      </c>
      <c r="H3885" s="49">
        <v>0</v>
      </c>
      <c r="I3885" s="50">
        <v>10</v>
      </c>
      <c r="J3885" s="50">
        <v>50</v>
      </c>
      <c r="K3885" s="50">
        <v>100</v>
      </c>
      <c r="L3885" s="50">
        <v>0</v>
      </c>
      <c r="M3885" s="50">
        <v>0</v>
      </c>
      <c r="N3885" s="51">
        <f>D3885*$D$9</f>
        <v>78.300000000000011</v>
      </c>
      <c r="O3885" s="51">
        <f>E3885*$E$9</f>
        <v>168.75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46.980000000000004</v>
      </c>
      <c r="T3885" s="51">
        <f>(O3885/100)*(K3885*$K$9)</f>
        <v>236.25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468"/>
        <v>125.28000000000002</v>
      </c>
      <c r="Y3885" s="51">
        <f t="shared" si="469"/>
        <v>405</v>
      </c>
      <c r="Z3885" s="51">
        <f t="shared" si="470"/>
        <v>0</v>
      </c>
      <c r="AA3885" s="51">
        <f t="shared" si="471"/>
        <v>0</v>
      </c>
      <c r="AB3885" s="51">
        <f t="shared" si="472"/>
        <v>0</v>
      </c>
      <c r="AC3885" s="52">
        <f t="shared" si="473"/>
        <v>530.29999999999995</v>
      </c>
      <c r="AD3885" s="53">
        <f>(ROUND(AC3885-AC3879,1)/AC3879)</f>
        <v>0.22584373555247342</v>
      </c>
      <c r="AE3885" s="44"/>
      <c r="AF3885" s="45"/>
    </row>
    <row r="3886" spans="1:32" x14ac:dyDescent="0.25">
      <c r="A3886" s="46" t="s">
        <v>35</v>
      </c>
      <c r="B3886" s="59"/>
      <c r="C3886" s="48" t="s">
        <v>11</v>
      </c>
      <c r="D3886" s="49">
        <v>58</v>
      </c>
      <c r="E3886" s="49">
        <v>0</v>
      </c>
      <c r="F3886" s="49">
        <v>125</v>
      </c>
      <c r="G3886" s="49">
        <v>0</v>
      </c>
      <c r="H3886" s="49">
        <v>0</v>
      </c>
      <c r="I3886" s="50">
        <v>10</v>
      </c>
      <c r="J3886" s="50">
        <v>50</v>
      </c>
      <c r="K3886" s="50">
        <v>50</v>
      </c>
      <c r="L3886" s="50">
        <v>50</v>
      </c>
      <c r="M3886" s="50">
        <v>0</v>
      </c>
      <c r="N3886" s="51">
        <f>D3886*$D$10</f>
        <v>78.300000000000011</v>
      </c>
      <c r="O3886" s="51">
        <f>E3886*$E$10</f>
        <v>0</v>
      </c>
      <c r="P3886" s="51">
        <f>F3886*$F$10</f>
        <v>168.75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46.980000000000004</v>
      </c>
      <c r="T3886" s="51">
        <f>(O3886/100)*(K3886*$J$10)</f>
        <v>0</v>
      </c>
      <c r="U3886" s="51">
        <f>(P3886/100)*(K3886*$K$10)+(P3886/100)*(L3886*$L$10)</f>
        <v>236.25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468"/>
        <v>125.28000000000002</v>
      </c>
      <c r="Y3886" s="51">
        <f t="shared" si="469"/>
        <v>0</v>
      </c>
      <c r="Z3886" s="51">
        <f t="shared" si="470"/>
        <v>405</v>
      </c>
      <c r="AA3886" s="51">
        <f t="shared" si="471"/>
        <v>0</v>
      </c>
      <c r="AB3886" s="51">
        <f t="shared" si="472"/>
        <v>0</v>
      </c>
      <c r="AC3886" s="52">
        <f t="shared" si="473"/>
        <v>530.29999999999995</v>
      </c>
      <c r="AD3886" s="53">
        <f>(ROUND(AC3886-AC3879,1)/AC3879)</f>
        <v>0.22584373555247342</v>
      </c>
      <c r="AE3886" s="44"/>
      <c r="AF3886" s="45"/>
    </row>
    <row r="3887" spans="1:32" x14ac:dyDescent="0.25">
      <c r="A3887" s="46" t="s">
        <v>36</v>
      </c>
      <c r="B3887" s="59"/>
      <c r="C3887" s="48" t="s">
        <v>12</v>
      </c>
      <c r="D3887" s="49">
        <v>58</v>
      </c>
      <c r="E3887" s="49">
        <v>0</v>
      </c>
      <c r="F3887" s="49">
        <v>0</v>
      </c>
      <c r="G3887" s="49">
        <v>125</v>
      </c>
      <c r="H3887" s="49">
        <v>0</v>
      </c>
      <c r="I3887" s="50">
        <v>10</v>
      </c>
      <c r="J3887" s="50">
        <v>50</v>
      </c>
      <c r="K3887" s="50">
        <v>0</v>
      </c>
      <c r="L3887" s="50">
        <v>110</v>
      </c>
      <c r="M3887" s="50">
        <v>0</v>
      </c>
      <c r="N3887" s="51">
        <f>D3887*$D$11</f>
        <v>78.300000000000011</v>
      </c>
      <c r="O3887" s="51">
        <f>E3887*$E$11</f>
        <v>0</v>
      </c>
      <c r="P3887" s="51">
        <f>F3887*$F$11</f>
        <v>0</v>
      </c>
      <c r="Q3887" s="51">
        <f>G3887*$G$11</f>
        <v>168.75</v>
      </c>
      <c r="R3887" s="51">
        <f>H3887*$H$11</f>
        <v>0</v>
      </c>
      <c r="S3887" s="51">
        <f>(N3887/100)*(I3887*$I$11)+(N3887/100)*(J3887*$J$11)</f>
        <v>46.980000000000004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259.875</v>
      </c>
      <c r="W3887" s="51">
        <f>(R3887/100)*(K3887*$K$11)+(R3887/100)*(L3887*$L$11)</f>
        <v>0</v>
      </c>
      <c r="X3887" s="51">
        <f t="shared" si="468"/>
        <v>125.28000000000002</v>
      </c>
      <c r="Y3887" s="51">
        <f t="shared" si="469"/>
        <v>0</v>
      </c>
      <c r="Z3887" s="51">
        <f t="shared" si="470"/>
        <v>0</v>
      </c>
      <c r="AA3887" s="51">
        <f t="shared" si="471"/>
        <v>428.625</v>
      </c>
      <c r="AB3887" s="51">
        <f t="shared" si="472"/>
        <v>0</v>
      </c>
      <c r="AC3887" s="52">
        <f t="shared" si="473"/>
        <v>553.9</v>
      </c>
      <c r="AD3887" s="53">
        <f>(ROUND(AC3887-AC3879,1)/AC3879)</f>
        <v>0.28039759593157648</v>
      </c>
      <c r="AE3887" s="44"/>
      <c r="AF3887" s="45"/>
    </row>
    <row r="3888" spans="1:32" x14ac:dyDescent="0.25">
      <c r="A3888" s="46" t="s">
        <v>37</v>
      </c>
      <c r="B3888" s="59"/>
      <c r="C3888" s="48" t="s">
        <v>13</v>
      </c>
      <c r="D3888" s="49">
        <v>58</v>
      </c>
      <c r="E3888" s="49">
        <v>0</v>
      </c>
      <c r="F3888" s="49">
        <v>0</v>
      </c>
      <c r="G3888" s="49">
        <v>0</v>
      </c>
      <c r="H3888" s="49">
        <v>125</v>
      </c>
      <c r="I3888" s="50">
        <v>10</v>
      </c>
      <c r="J3888" s="50">
        <v>50</v>
      </c>
      <c r="K3888" s="50">
        <v>50</v>
      </c>
      <c r="L3888" s="50">
        <v>50</v>
      </c>
      <c r="M3888" s="50">
        <v>0</v>
      </c>
      <c r="N3888" s="51">
        <f>D3888*$D$12</f>
        <v>78.300000000000011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168.75</v>
      </c>
      <c r="S3888" s="51">
        <f>(N3888/100)*(I3888*$I$12)+(N3888/100)*(J3888*$J$12)</f>
        <v>46.980000000000004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236.25</v>
      </c>
      <c r="X3888" s="51">
        <f t="shared" si="468"/>
        <v>125.28000000000002</v>
      </c>
      <c r="Y3888" s="51">
        <f t="shared" si="469"/>
        <v>0</v>
      </c>
      <c r="Z3888" s="51">
        <f t="shared" si="470"/>
        <v>0</v>
      </c>
      <c r="AA3888" s="51">
        <f t="shared" si="471"/>
        <v>0</v>
      </c>
      <c r="AB3888" s="51">
        <f t="shared" si="472"/>
        <v>405</v>
      </c>
      <c r="AC3888" s="52">
        <f t="shared" si="473"/>
        <v>530.29999999999995</v>
      </c>
      <c r="AD3888" s="53">
        <f>(ROUND(AC3888-AC3879,1)/AC3879)</f>
        <v>0.22584373555247342</v>
      </c>
      <c r="AE3888" s="44"/>
      <c r="AF3888" s="45"/>
    </row>
    <row r="3889" spans="1:32" x14ac:dyDescent="0.25">
      <c r="A3889" s="46" t="s">
        <v>38</v>
      </c>
      <c r="B3889" s="59"/>
      <c r="C3889" s="48" t="s">
        <v>14</v>
      </c>
      <c r="D3889" s="49">
        <v>95</v>
      </c>
      <c r="E3889" s="49">
        <v>0</v>
      </c>
      <c r="F3889" s="49">
        <v>0</v>
      </c>
      <c r="G3889" s="49">
        <v>50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91</v>
      </c>
      <c r="N3889" s="51">
        <f>D3889*$D$13</f>
        <v>128.25</v>
      </c>
      <c r="O3889" s="51">
        <f>E3889*$E$13</f>
        <v>0</v>
      </c>
      <c r="P3889" s="51">
        <f>F3889*$F$13</f>
        <v>0</v>
      </c>
      <c r="Q3889" s="51">
        <f>G3889*$G$13</f>
        <v>67.5</v>
      </c>
      <c r="R3889" s="51">
        <f>H3889*$H$13</f>
        <v>0</v>
      </c>
      <c r="S3889" s="51">
        <f>(N3889/100)*(I3889*$I$13)+(N3889/100)*(J3889*$J$13)+(N3889/100)*(M3889*$M$13)</f>
        <v>233.41499999999999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122.85000000000001</v>
      </c>
      <c r="W3889" s="51">
        <f>(R3889/100)*(K3889*$K$13)+(R3889/100)*(L3889*$L$13)+(R3889/100)*(M3889*$M$13)</f>
        <v>0</v>
      </c>
      <c r="X3889" s="51">
        <f t="shared" si="468"/>
        <v>361.66499999999996</v>
      </c>
      <c r="Y3889" s="51">
        <f t="shared" si="469"/>
        <v>0</v>
      </c>
      <c r="Z3889" s="51">
        <f t="shared" si="470"/>
        <v>0</v>
      </c>
      <c r="AA3889" s="51">
        <f t="shared" si="471"/>
        <v>190.35000000000002</v>
      </c>
      <c r="AB3889" s="51">
        <f t="shared" si="472"/>
        <v>0</v>
      </c>
      <c r="AC3889" s="52">
        <f t="shared" si="473"/>
        <v>552</v>
      </c>
      <c r="AD3889" s="53">
        <f>(ROUND(AC3889-AC3879,1)/AC3879)</f>
        <v>0.27600554785020803</v>
      </c>
      <c r="AE3889" s="44"/>
      <c r="AF3889" s="45"/>
    </row>
    <row r="3890" spans="1:32" x14ac:dyDescent="0.25">
      <c r="A3890" s="46" t="s">
        <v>39</v>
      </c>
      <c r="B3890" s="59"/>
      <c r="C3890" s="48" t="s">
        <v>15</v>
      </c>
      <c r="D3890" s="49">
        <v>115</v>
      </c>
      <c r="E3890" s="49">
        <v>0</v>
      </c>
      <c r="F3890" s="49">
        <v>0</v>
      </c>
      <c r="G3890" s="49">
        <v>0</v>
      </c>
      <c r="H3890" s="49">
        <v>0</v>
      </c>
      <c r="I3890" s="50">
        <v>10</v>
      </c>
      <c r="J3890" s="50">
        <v>50</v>
      </c>
      <c r="K3890" s="50">
        <v>90</v>
      </c>
      <c r="L3890" s="50">
        <v>0</v>
      </c>
      <c r="M3890" s="50">
        <v>0</v>
      </c>
      <c r="N3890" s="51">
        <f>D3890*$D$14</f>
        <v>155.25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372.6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468"/>
        <v>527.85</v>
      </c>
      <c r="Y3890" s="51">
        <f t="shared" si="469"/>
        <v>0</v>
      </c>
      <c r="Z3890" s="51">
        <f t="shared" si="470"/>
        <v>0</v>
      </c>
      <c r="AA3890" s="51">
        <f t="shared" si="471"/>
        <v>0</v>
      </c>
      <c r="AB3890" s="51">
        <f t="shared" si="472"/>
        <v>0</v>
      </c>
      <c r="AC3890" s="52">
        <f t="shared" si="473"/>
        <v>527.9</v>
      </c>
      <c r="AD3890" s="53">
        <f>(ROUND(AC3890-AC3879,1)/AC3879)</f>
        <v>0.22029588534442901</v>
      </c>
      <c r="AE3890" s="44"/>
      <c r="AF3890" s="45"/>
    </row>
    <row r="3891" spans="1:32" x14ac:dyDescent="0.25">
      <c r="A3891" s="46"/>
      <c r="B3891" s="59"/>
      <c r="C3891" s="48" t="s">
        <v>16</v>
      </c>
      <c r="D3891" s="49">
        <v>115</v>
      </c>
      <c r="E3891" s="49">
        <v>0</v>
      </c>
      <c r="F3891" s="49">
        <v>0</v>
      </c>
      <c r="G3891" s="49">
        <v>0</v>
      </c>
      <c r="H3891" s="49">
        <v>0</v>
      </c>
      <c r="I3891" s="50">
        <v>10</v>
      </c>
      <c r="J3891" s="50">
        <v>50</v>
      </c>
      <c r="K3891" s="50">
        <v>0</v>
      </c>
      <c r="L3891" s="50">
        <v>90</v>
      </c>
      <c r="M3891" s="50">
        <v>0</v>
      </c>
      <c r="N3891" s="51">
        <f>D3891*$D$15</f>
        <v>155.25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372.6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468"/>
        <v>527.85</v>
      </c>
      <c r="Y3891" s="51">
        <f t="shared" si="469"/>
        <v>0</v>
      </c>
      <c r="Z3891" s="51">
        <f t="shared" si="470"/>
        <v>0</v>
      </c>
      <c r="AA3891" s="51">
        <f t="shared" si="471"/>
        <v>0</v>
      </c>
      <c r="AB3891" s="51">
        <f t="shared" si="472"/>
        <v>0</v>
      </c>
      <c r="AC3891" s="52">
        <f t="shared" si="473"/>
        <v>527.9</v>
      </c>
      <c r="AD3891" s="53">
        <f>(ROUND(AC3891-AC3879,1)/AC3879)</f>
        <v>0.22029588534442901</v>
      </c>
      <c r="AE3891" s="44"/>
      <c r="AF3891" s="45"/>
    </row>
    <row r="3892" spans="1:32" x14ac:dyDescent="0.25">
      <c r="A3892" s="46"/>
      <c r="B3892" s="59"/>
      <c r="C3892" s="48" t="s">
        <v>17</v>
      </c>
      <c r="D3892" s="49">
        <v>95</v>
      </c>
      <c r="E3892" s="49">
        <v>0</v>
      </c>
      <c r="F3892" s="49">
        <v>0</v>
      </c>
      <c r="G3892" s="49">
        <v>50</v>
      </c>
      <c r="H3892" s="49">
        <v>0</v>
      </c>
      <c r="I3892" s="50">
        <v>10</v>
      </c>
      <c r="J3892" s="50">
        <v>90</v>
      </c>
      <c r="K3892" s="50">
        <v>0</v>
      </c>
      <c r="L3892" s="50">
        <v>50</v>
      </c>
      <c r="M3892" s="50">
        <v>0</v>
      </c>
      <c r="N3892" s="51">
        <f>D3892*$D$16</f>
        <v>128.25</v>
      </c>
      <c r="O3892" s="51">
        <f>E3892*$E$16</f>
        <v>0</v>
      </c>
      <c r="P3892" s="51">
        <f>F3892*$F$16</f>
        <v>0</v>
      </c>
      <c r="Q3892" s="51">
        <f>G3892*$G$16</f>
        <v>67.5</v>
      </c>
      <c r="R3892" s="51">
        <f>H3892*$H$16</f>
        <v>0</v>
      </c>
      <c r="S3892" s="51">
        <f>(N3892/100)*(I3892*$I$16)+(N3892/100)*(J3892*$J$16)</f>
        <v>301.38749999999999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33.75</v>
      </c>
      <c r="W3892" s="51">
        <f>(R3892/100)*(K3892*$K$16)+(R3892/100)*(L3892*$L$16)</f>
        <v>0</v>
      </c>
      <c r="X3892" s="51">
        <f t="shared" si="468"/>
        <v>429.63749999999999</v>
      </c>
      <c r="Y3892" s="51">
        <f t="shared" si="469"/>
        <v>0</v>
      </c>
      <c r="Z3892" s="51">
        <f t="shared" si="470"/>
        <v>0</v>
      </c>
      <c r="AA3892" s="51">
        <f t="shared" si="471"/>
        <v>101.25</v>
      </c>
      <c r="AB3892" s="51">
        <f t="shared" si="472"/>
        <v>0</v>
      </c>
      <c r="AC3892" s="52">
        <f t="shared" si="473"/>
        <v>530.9</v>
      </c>
      <c r="AD3892" s="53">
        <f>(ROUND(AC3892-AC3879,1)/AC3879)</f>
        <v>0.22723069810448449</v>
      </c>
      <c r="AE3892" s="44"/>
      <c r="AF3892" s="45"/>
    </row>
    <row r="3893" spans="1:32" x14ac:dyDescent="0.25">
      <c r="A3893" s="46"/>
      <c r="B3893" s="59"/>
      <c r="C3893" s="48" t="s">
        <v>18</v>
      </c>
      <c r="D3893" s="49">
        <v>95</v>
      </c>
      <c r="E3893" s="49">
        <v>0</v>
      </c>
      <c r="F3893" s="49">
        <v>0</v>
      </c>
      <c r="G3893" s="49">
        <v>50</v>
      </c>
      <c r="H3893" s="49">
        <v>0</v>
      </c>
      <c r="I3893" s="50">
        <v>60</v>
      </c>
      <c r="J3893" s="50">
        <v>50</v>
      </c>
      <c r="K3893" s="50">
        <v>0</v>
      </c>
      <c r="L3893" s="50">
        <v>50</v>
      </c>
      <c r="M3893" s="50">
        <v>0</v>
      </c>
      <c r="N3893" s="51">
        <f>D3893*$D$17</f>
        <v>128.25</v>
      </c>
      <c r="O3893" s="51">
        <f>E3893*$E$17</f>
        <v>0</v>
      </c>
      <c r="P3893" s="51">
        <f>F3893*$F$17</f>
        <v>0</v>
      </c>
      <c r="Q3893" s="51">
        <f>G3893*$G$17</f>
        <v>67.5</v>
      </c>
      <c r="R3893" s="51">
        <f>H3893*$H$17</f>
        <v>0</v>
      </c>
      <c r="S3893" s="51">
        <f>(N3893/100)*(I3893*$I$17)+(N3893/100)*(J3893*$J$17)</f>
        <v>256.5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33.75</v>
      </c>
      <c r="W3893" s="51">
        <f>(R3893/100)*(K3893*$K$17)+(R3893/100)*(L3893*$L$17)</f>
        <v>0</v>
      </c>
      <c r="X3893" s="51">
        <f t="shared" si="468"/>
        <v>384.75</v>
      </c>
      <c r="Y3893" s="51">
        <f t="shared" si="469"/>
        <v>0</v>
      </c>
      <c r="Z3893" s="51">
        <f t="shared" si="470"/>
        <v>0</v>
      </c>
      <c r="AA3893" s="51">
        <f t="shared" si="471"/>
        <v>101.25</v>
      </c>
      <c r="AB3893" s="51">
        <f t="shared" si="472"/>
        <v>0</v>
      </c>
      <c r="AC3893" s="52">
        <f t="shared" si="473"/>
        <v>486</v>
      </c>
      <c r="AD3893" s="53">
        <f>(ROUND(AC3893-AC3879,1)/AC3879)</f>
        <v>0.1234396671289875</v>
      </c>
      <c r="AE3893" s="44" t="s">
        <v>28</v>
      </c>
      <c r="AF3893" s="45"/>
    </row>
    <row r="3894" spans="1:32" x14ac:dyDescent="0.25">
      <c r="A3894" s="54" t="s">
        <v>19</v>
      </c>
      <c r="B3894" s="60" t="s">
        <v>317</v>
      </c>
      <c r="C3894" s="38" t="s">
        <v>50</v>
      </c>
      <c r="D3894" s="39">
        <v>102</v>
      </c>
      <c r="E3894" s="39">
        <v>0</v>
      </c>
      <c r="F3894" s="39">
        <v>0</v>
      </c>
      <c r="G3894" s="39">
        <v>0</v>
      </c>
      <c r="H3894" s="39">
        <v>0</v>
      </c>
      <c r="I3894" s="40">
        <v>10</v>
      </c>
      <c r="J3894" s="40">
        <v>40</v>
      </c>
      <c r="K3894" s="40">
        <v>50</v>
      </c>
      <c r="L3894" s="40">
        <v>0</v>
      </c>
      <c r="M3894" s="40">
        <v>0</v>
      </c>
      <c r="N3894" s="41">
        <f>D3894*$D$3</f>
        <v>142.79999999999998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(N3894/100)*(I3894*$I$3)+(N3894/100)*(J3894*$J$3)+(N3894/100)*(K3894*$L$3)</f>
        <v>285.59999999999997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468"/>
        <v>428.4</v>
      </c>
      <c r="Y3894" s="41">
        <f t="shared" si="469"/>
        <v>0</v>
      </c>
      <c r="Z3894" s="41">
        <f t="shared" si="470"/>
        <v>0</v>
      </c>
      <c r="AA3894" s="41">
        <f t="shared" si="471"/>
        <v>0</v>
      </c>
      <c r="AB3894" s="41">
        <f t="shared" si="472"/>
        <v>0</v>
      </c>
      <c r="AC3894" s="42">
        <f t="shared" si="473"/>
        <v>428.4</v>
      </c>
      <c r="AD3894" s="43" t="s">
        <v>15</v>
      </c>
      <c r="AE3894" s="44" t="s">
        <v>28</v>
      </c>
      <c r="AF3894" s="45"/>
    </row>
    <row r="3895" spans="1:32" x14ac:dyDescent="0.25">
      <c r="A3895" s="46" t="s">
        <v>29</v>
      </c>
      <c r="B3895" s="61">
        <v>10</v>
      </c>
      <c r="C3895" s="48" t="s">
        <v>5</v>
      </c>
      <c r="D3895" s="49">
        <v>102</v>
      </c>
      <c r="E3895" s="49">
        <v>0</v>
      </c>
      <c r="F3895" s="49">
        <v>0</v>
      </c>
      <c r="G3895" s="49">
        <v>0</v>
      </c>
      <c r="H3895" s="49">
        <v>0</v>
      </c>
      <c r="I3895" s="50">
        <v>30</v>
      </c>
      <c r="J3895" s="50">
        <v>55</v>
      </c>
      <c r="K3895" s="50">
        <v>50</v>
      </c>
      <c r="L3895" s="50">
        <v>0</v>
      </c>
      <c r="M3895" s="50">
        <v>0</v>
      </c>
      <c r="N3895" s="51">
        <f>D3895*$D$4</f>
        <v>137.70000000000002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(N3895/100)*(I3895*$I$4)+(N3895/100)*(J3895*$J$4)+(N3895/100)*(K3895*$L$4)</f>
        <v>371.79000000000008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si="468"/>
        <v>509.49000000000012</v>
      </c>
      <c r="Y3895" s="51">
        <f t="shared" si="469"/>
        <v>0</v>
      </c>
      <c r="Z3895" s="51">
        <f t="shared" si="470"/>
        <v>0</v>
      </c>
      <c r="AA3895" s="51">
        <f t="shared" si="471"/>
        <v>0</v>
      </c>
      <c r="AB3895" s="51">
        <f t="shared" si="472"/>
        <v>0</v>
      </c>
      <c r="AC3895" s="52">
        <f t="shared" si="473"/>
        <v>509.5</v>
      </c>
      <c r="AD3895" s="53">
        <f>(ROUND(AC3895-AC3894,1)/AC3894)</f>
        <v>0.18930905695611577</v>
      </c>
      <c r="AE3895" s="44"/>
      <c r="AF3895" s="45"/>
    </row>
    <row r="3896" spans="1:32" x14ac:dyDescent="0.25">
      <c r="A3896" s="46" t="s">
        <v>30</v>
      </c>
      <c r="B3896" s="61">
        <v>16</v>
      </c>
      <c r="C3896" s="48" t="s">
        <v>6</v>
      </c>
      <c r="D3896" s="49">
        <v>102</v>
      </c>
      <c r="E3896" s="49">
        <v>0</v>
      </c>
      <c r="F3896" s="49">
        <v>0</v>
      </c>
      <c r="G3896" s="49">
        <v>0</v>
      </c>
      <c r="H3896" s="49">
        <v>0</v>
      </c>
      <c r="I3896" s="50">
        <v>10</v>
      </c>
      <c r="J3896" s="50">
        <v>40</v>
      </c>
      <c r="K3896" s="50">
        <v>50</v>
      </c>
      <c r="L3896" s="50">
        <v>0</v>
      </c>
      <c r="M3896" s="50">
        <v>0</v>
      </c>
      <c r="N3896" s="51">
        <f>D3896*$D$5</f>
        <v>142.79999999999998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(N3896/100)*(I3896*$I$5)+(N3896/100)*(J3896*$J$5)+(N3896/100)*(K3896*$L$5)</f>
        <v>285.59999999999997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468"/>
        <v>428.4</v>
      </c>
      <c r="Y3896" s="51">
        <f t="shared" si="469"/>
        <v>0</v>
      </c>
      <c r="Z3896" s="51">
        <f t="shared" si="470"/>
        <v>0</v>
      </c>
      <c r="AA3896" s="51">
        <f t="shared" si="471"/>
        <v>0</v>
      </c>
      <c r="AB3896" s="51">
        <f t="shared" si="472"/>
        <v>0</v>
      </c>
      <c r="AC3896" s="52">
        <f t="shared" si="473"/>
        <v>428.4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61">
        <v>38</v>
      </c>
      <c r="C3897" s="48" t="s">
        <v>7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10</v>
      </c>
      <c r="J3897" s="50">
        <v>40</v>
      </c>
      <c r="K3897" s="50">
        <v>50</v>
      </c>
      <c r="L3897" s="50">
        <v>0</v>
      </c>
      <c r="M3897" s="50">
        <v>0</v>
      </c>
      <c r="N3897" s="51">
        <f>D3897*$D$6</f>
        <v>142.79999999999998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(N3897/100)*(I3897*$I$6)+(N3897/100)*(J3897*$J$6)+(N3897/100)*(K3897*$L$6)</f>
        <v>285.59999999999997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468"/>
        <v>428.4</v>
      </c>
      <c r="Y3897" s="51">
        <f t="shared" si="469"/>
        <v>0</v>
      </c>
      <c r="Z3897" s="51">
        <f t="shared" si="470"/>
        <v>0</v>
      </c>
      <c r="AA3897" s="51">
        <f t="shared" si="471"/>
        <v>0</v>
      </c>
      <c r="AB3897" s="51">
        <f t="shared" si="472"/>
        <v>0</v>
      </c>
      <c r="AC3897" s="52">
        <f t="shared" si="473"/>
        <v>428.4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61">
        <v>0</v>
      </c>
      <c r="C3898" s="48" t="s">
        <v>8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10</v>
      </c>
      <c r="J3898" s="50">
        <v>40</v>
      </c>
      <c r="K3898" s="50">
        <v>50</v>
      </c>
      <c r="L3898" s="50">
        <v>0</v>
      </c>
      <c r="M3898" s="50">
        <v>0</v>
      </c>
      <c r="N3898" s="51">
        <f>D3898*$D$7</f>
        <v>142.79999999999998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(N3898/100)*(I3898*$I$7)+(N3898/100)*(J3898*$J$7)+(N3898/100)*(K3898*$L$7)</f>
        <v>285.59999999999997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468"/>
        <v>428.4</v>
      </c>
      <c r="Y3898" s="51">
        <f t="shared" si="469"/>
        <v>0</v>
      </c>
      <c r="Z3898" s="51">
        <f t="shared" si="470"/>
        <v>0</v>
      </c>
      <c r="AA3898" s="51">
        <f t="shared" si="471"/>
        <v>0</v>
      </c>
      <c r="AB3898" s="51">
        <f t="shared" si="472"/>
        <v>0</v>
      </c>
      <c r="AC3898" s="52">
        <f t="shared" si="473"/>
        <v>428.4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61"/>
      <c r="C3899" s="48" t="s">
        <v>9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10</v>
      </c>
      <c r="J3899" s="50">
        <v>40</v>
      </c>
      <c r="K3899" s="50">
        <v>50</v>
      </c>
      <c r="L3899" s="50">
        <v>0</v>
      </c>
      <c r="M3899" s="50">
        <v>0</v>
      </c>
      <c r="N3899" s="51">
        <f>D3899*$D$8</f>
        <v>142.79999999999998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(N3899/100)*(I3899*$I$8)+(N3899/100)*(J3899*$J$8)+(N3899/100)*(K3899*$L$8)</f>
        <v>285.59999999999997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468"/>
        <v>428.4</v>
      </c>
      <c r="Y3899" s="51">
        <f t="shared" si="469"/>
        <v>0</v>
      </c>
      <c r="Z3899" s="51">
        <f t="shared" si="470"/>
        <v>0</v>
      </c>
      <c r="AA3899" s="51">
        <f t="shared" si="471"/>
        <v>0</v>
      </c>
      <c r="AB3899" s="51">
        <f t="shared" si="472"/>
        <v>0</v>
      </c>
      <c r="AC3899" s="52">
        <f t="shared" si="473"/>
        <v>428.4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61"/>
      <c r="C3900" s="48" t="s">
        <v>10</v>
      </c>
      <c r="D3900" s="49">
        <v>51</v>
      </c>
      <c r="E3900" s="49">
        <v>112</v>
      </c>
      <c r="F3900" s="49">
        <v>0</v>
      </c>
      <c r="G3900" s="49">
        <v>0</v>
      </c>
      <c r="H3900" s="49">
        <v>0</v>
      </c>
      <c r="I3900" s="50">
        <v>10</v>
      </c>
      <c r="J3900" s="50">
        <v>40</v>
      </c>
      <c r="K3900" s="50">
        <v>89</v>
      </c>
      <c r="L3900" s="50">
        <v>0</v>
      </c>
      <c r="M3900" s="50">
        <v>0</v>
      </c>
      <c r="N3900" s="51">
        <f>D3900*$D$9</f>
        <v>68.850000000000009</v>
      </c>
      <c r="O3900" s="51">
        <f>E3900*$E$9</f>
        <v>151.20000000000002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(N3900/100)*(I3900*$I$9)+(N3900/100)*(J3900*$J$9)+(N3900/100)*(K3900*$L$9)</f>
        <v>95.701500000000024</v>
      </c>
      <c r="T3900" s="51">
        <f>(O3900/100)*(K3900*$K$9)</f>
        <v>188.39520000000002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468"/>
        <v>164.55150000000003</v>
      </c>
      <c r="Y3900" s="51">
        <f t="shared" si="469"/>
        <v>339.59520000000003</v>
      </c>
      <c r="Z3900" s="51">
        <f t="shared" si="470"/>
        <v>0</v>
      </c>
      <c r="AA3900" s="51">
        <f t="shared" si="471"/>
        <v>0</v>
      </c>
      <c r="AB3900" s="51">
        <f t="shared" si="472"/>
        <v>0</v>
      </c>
      <c r="AC3900" s="52">
        <f t="shared" si="473"/>
        <v>504.1</v>
      </c>
      <c r="AD3900" s="53">
        <f>(ROUND(AC3900-AC3894,1)/AC3894)</f>
        <v>0.17670401493930907</v>
      </c>
      <c r="AE3900" s="44"/>
      <c r="AF3900" s="45"/>
    </row>
    <row r="3901" spans="1:32" x14ac:dyDescent="0.25">
      <c r="A3901" s="46" t="s">
        <v>35</v>
      </c>
      <c r="B3901" s="61"/>
      <c r="C3901" s="48" t="s">
        <v>11</v>
      </c>
      <c r="D3901" s="49">
        <v>51</v>
      </c>
      <c r="E3901" s="49">
        <v>0</v>
      </c>
      <c r="F3901" s="49">
        <v>111</v>
      </c>
      <c r="G3901" s="49">
        <v>0</v>
      </c>
      <c r="H3901" s="49">
        <v>0</v>
      </c>
      <c r="I3901" s="50">
        <v>10</v>
      </c>
      <c r="J3901" s="50">
        <v>40</v>
      </c>
      <c r="K3901" s="50">
        <v>52.5</v>
      </c>
      <c r="L3901" s="50">
        <v>52.5</v>
      </c>
      <c r="M3901" s="50">
        <v>0</v>
      </c>
      <c r="N3901" s="51">
        <f>D3901*$D$10</f>
        <v>68.850000000000009</v>
      </c>
      <c r="O3901" s="51">
        <f>E3901*$E$10</f>
        <v>0</v>
      </c>
      <c r="P3901" s="51">
        <f>F3901*$F$10</f>
        <v>149.85000000000002</v>
      </c>
      <c r="Q3901" s="51">
        <f>G3901*$G$10</f>
        <v>0</v>
      </c>
      <c r="R3901" s="51">
        <f>H3901*$H$10</f>
        <v>0</v>
      </c>
      <c r="S3901" s="51">
        <f>(N3901/100)*(I3901*$I$10)+(N3901/100)*(J3901*$J$10)+(N3901/100)*(K3901*$L$10)</f>
        <v>85.029750000000021</v>
      </c>
      <c r="T3901" s="51">
        <f>(O3901/100)*(K3901*$J$10)</f>
        <v>0</v>
      </c>
      <c r="U3901" s="51">
        <f>(P3901/100)*(K3901*$K$10)+(P3901/100)*(L3901*$L$10)</f>
        <v>220.27950000000001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468"/>
        <v>153.87975000000003</v>
      </c>
      <c r="Y3901" s="51">
        <f t="shared" si="469"/>
        <v>0</v>
      </c>
      <c r="Z3901" s="51">
        <f t="shared" si="470"/>
        <v>370.12950000000001</v>
      </c>
      <c r="AA3901" s="51">
        <f t="shared" si="471"/>
        <v>0</v>
      </c>
      <c r="AB3901" s="51">
        <f t="shared" si="472"/>
        <v>0</v>
      </c>
      <c r="AC3901" s="52">
        <f t="shared" si="473"/>
        <v>524</v>
      </c>
      <c r="AD3901" s="53">
        <f>(ROUND(AC3901-AC3894,1)/AC3894)</f>
        <v>0.22315592903828199</v>
      </c>
      <c r="AE3901" s="44"/>
      <c r="AF3901" s="45"/>
    </row>
    <row r="3902" spans="1:32" x14ac:dyDescent="0.25">
      <c r="A3902" s="46" t="s">
        <v>36</v>
      </c>
      <c r="B3902" s="61"/>
      <c r="C3902" s="48" t="s">
        <v>12</v>
      </c>
      <c r="D3902" s="49">
        <v>51</v>
      </c>
      <c r="E3902" s="49">
        <v>0</v>
      </c>
      <c r="F3902" s="49">
        <v>0</v>
      </c>
      <c r="G3902" s="49">
        <v>110</v>
      </c>
      <c r="H3902" s="49">
        <v>0</v>
      </c>
      <c r="I3902" s="50">
        <v>10</v>
      </c>
      <c r="J3902" s="50">
        <v>40</v>
      </c>
      <c r="K3902" s="50">
        <v>0</v>
      </c>
      <c r="L3902" s="50">
        <v>128</v>
      </c>
      <c r="M3902" s="50">
        <v>0</v>
      </c>
      <c r="N3902" s="51">
        <f>D3902*$D$11</f>
        <v>68.850000000000009</v>
      </c>
      <c r="O3902" s="51">
        <f>E3902*$E$11</f>
        <v>0</v>
      </c>
      <c r="P3902" s="51">
        <f>F3902*$F$11</f>
        <v>0</v>
      </c>
      <c r="Q3902" s="51">
        <f>G3902*$G$11</f>
        <v>148.5</v>
      </c>
      <c r="R3902" s="51">
        <f>H3902*$H$11</f>
        <v>0</v>
      </c>
      <c r="S3902" s="51">
        <f>(N3902/100)*(I3902*$I$11)+(N3902/100)*(J3902*$J$11)+(N3902/100)*(K3902*$L$11)</f>
        <v>34.425000000000011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266.11200000000002</v>
      </c>
      <c r="W3902" s="51">
        <f>(R3902/100)*(K3902*$K$11)+(R3902/100)*(L3902*$L$11)</f>
        <v>0</v>
      </c>
      <c r="X3902" s="51">
        <f t="shared" si="468"/>
        <v>103.27500000000002</v>
      </c>
      <c r="Y3902" s="51">
        <f t="shared" si="469"/>
        <v>0</v>
      </c>
      <c r="Z3902" s="51">
        <f t="shared" si="470"/>
        <v>0</v>
      </c>
      <c r="AA3902" s="51">
        <f t="shared" si="471"/>
        <v>414.61200000000002</v>
      </c>
      <c r="AB3902" s="51">
        <f t="shared" si="472"/>
        <v>0</v>
      </c>
      <c r="AC3902" s="52">
        <f t="shared" si="473"/>
        <v>517.9</v>
      </c>
      <c r="AD3902" s="53">
        <f>(ROUND(AC3902-AC3894,1)/AC3894)</f>
        <v>0.20891690009337069</v>
      </c>
      <c r="AE3902" s="44"/>
      <c r="AF3902" s="45"/>
    </row>
    <row r="3903" spans="1:32" x14ac:dyDescent="0.25">
      <c r="A3903" s="46" t="s">
        <v>37</v>
      </c>
      <c r="B3903" s="61"/>
      <c r="C3903" s="48" t="s">
        <v>13</v>
      </c>
      <c r="D3903" s="49">
        <v>51</v>
      </c>
      <c r="E3903" s="49">
        <v>0</v>
      </c>
      <c r="F3903" s="49">
        <v>0</v>
      </c>
      <c r="G3903" s="49">
        <v>0</v>
      </c>
      <c r="H3903" s="49">
        <v>111</v>
      </c>
      <c r="I3903" s="50">
        <v>10</v>
      </c>
      <c r="J3903" s="50">
        <v>40</v>
      </c>
      <c r="K3903" s="50">
        <v>52.5</v>
      </c>
      <c r="L3903" s="50">
        <v>52.5</v>
      </c>
      <c r="M3903" s="50">
        <v>0</v>
      </c>
      <c r="N3903" s="51">
        <f>D3903*$D$12</f>
        <v>68.850000000000009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149.85000000000002</v>
      </c>
      <c r="S3903" s="51">
        <f>(N3903/100)*(I3903*$I$12)+(N3903/100)*(J3903*$J$12)+(N3903/100)*(K3903*$L$12)</f>
        <v>85.029750000000021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220.27950000000001</v>
      </c>
      <c r="X3903" s="51">
        <f t="shared" si="468"/>
        <v>153.87975000000003</v>
      </c>
      <c r="Y3903" s="51">
        <f t="shared" si="469"/>
        <v>0</v>
      </c>
      <c r="Z3903" s="51">
        <f t="shared" si="470"/>
        <v>0</v>
      </c>
      <c r="AA3903" s="51">
        <f t="shared" si="471"/>
        <v>0</v>
      </c>
      <c r="AB3903" s="51">
        <f t="shared" si="472"/>
        <v>370.12950000000001</v>
      </c>
      <c r="AC3903" s="52">
        <f t="shared" si="473"/>
        <v>524</v>
      </c>
      <c r="AD3903" s="53">
        <f>(ROUND(AC3903-AC3894,1)/AC3894)</f>
        <v>0.22315592903828199</v>
      </c>
      <c r="AE3903" s="44"/>
      <c r="AF3903" s="45"/>
    </row>
    <row r="3904" spans="1:32" x14ac:dyDescent="0.25">
      <c r="A3904" s="46" t="s">
        <v>38</v>
      </c>
      <c r="B3904" s="61"/>
      <c r="C3904" s="48" t="s">
        <v>14</v>
      </c>
      <c r="D3904" s="49">
        <v>102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142</v>
      </c>
      <c r="N3904" s="51">
        <f>D3904*$D$13</f>
        <v>137.70000000000002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(N3904/100)*(I3904*$I$13)+(N3904/100)*(J3904*$J$13)+(N3904/100)*(M3904*$M$13)+(N3904/100)*(K3904*$K$10)</f>
        <v>391.06800000000004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468"/>
        <v>528.76800000000003</v>
      </c>
      <c r="Y3904" s="51">
        <f t="shared" si="469"/>
        <v>0</v>
      </c>
      <c r="Z3904" s="51">
        <f t="shared" si="470"/>
        <v>0</v>
      </c>
      <c r="AA3904" s="51">
        <f t="shared" si="471"/>
        <v>0</v>
      </c>
      <c r="AB3904" s="51">
        <f t="shared" si="472"/>
        <v>0</v>
      </c>
      <c r="AC3904" s="52">
        <f t="shared" si="473"/>
        <v>528.79999999999995</v>
      </c>
      <c r="AD3904" s="53">
        <f>(ROUND(AC3904-AC3894,1)/AC3894)</f>
        <v>0.23436041083099909</v>
      </c>
      <c r="AE3904" s="44"/>
      <c r="AF3904" s="45"/>
    </row>
    <row r="3905" spans="1:32" x14ac:dyDescent="0.25">
      <c r="A3905" s="46" t="s">
        <v>39</v>
      </c>
      <c r="B3905" s="61"/>
      <c r="C3905" s="48" t="s">
        <v>15</v>
      </c>
      <c r="D3905" s="49">
        <v>115</v>
      </c>
      <c r="E3905" s="49">
        <v>0</v>
      </c>
      <c r="F3905" s="49">
        <v>0</v>
      </c>
      <c r="G3905" s="49">
        <v>0</v>
      </c>
      <c r="H3905" s="49">
        <v>0</v>
      </c>
      <c r="I3905" s="50">
        <v>10</v>
      </c>
      <c r="J3905" s="50">
        <v>40</v>
      </c>
      <c r="K3905" s="50">
        <v>88</v>
      </c>
      <c r="L3905" s="50">
        <v>0</v>
      </c>
      <c r="M3905" s="50">
        <v>0</v>
      </c>
      <c r="N3905" s="51">
        <f>D3905*$D$14</f>
        <v>155.25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350.86500000000001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468"/>
        <v>506.11500000000001</v>
      </c>
      <c r="Y3905" s="51">
        <f t="shared" si="469"/>
        <v>0</v>
      </c>
      <c r="Z3905" s="51">
        <f t="shared" si="470"/>
        <v>0</v>
      </c>
      <c r="AA3905" s="51">
        <f t="shared" si="471"/>
        <v>0</v>
      </c>
      <c r="AB3905" s="51">
        <f t="shared" si="472"/>
        <v>0</v>
      </c>
      <c r="AC3905" s="52">
        <f t="shared" si="473"/>
        <v>506.1</v>
      </c>
      <c r="AD3905" s="53">
        <f>(ROUND(AC3905-AC3894,1)/AC3894)</f>
        <v>0.18137254901960786</v>
      </c>
      <c r="AE3905" s="44"/>
      <c r="AF3905" s="45"/>
    </row>
    <row r="3906" spans="1:32" x14ac:dyDescent="0.25">
      <c r="A3906" s="46"/>
      <c r="B3906" s="61"/>
      <c r="C3906" s="48" t="s">
        <v>16</v>
      </c>
      <c r="D3906" s="49">
        <v>115</v>
      </c>
      <c r="E3906" s="49">
        <v>0</v>
      </c>
      <c r="F3906" s="49">
        <v>0</v>
      </c>
      <c r="G3906" s="49">
        <v>0</v>
      </c>
      <c r="H3906" s="49">
        <v>0</v>
      </c>
      <c r="I3906" s="50">
        <v>10</v>
      </c>
      <c r="J3906" s="50">
        <v>40</v>
      </c>
      <c r="K3906" s="50">
        <v>0</v>
      </c>
      <c r="L3906" s="50">
        <v>88</v>
      </c>
      <c r="M3906" s="50">
        <v>0</v>
      </c>
      <c r="N3906" s="51">
        <f>D3906*$D$15</f>
        <v>155.25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350.86500000000001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468"/>
        <v>506.11500000000001</v>
      </c>
      <c r="Y3906" s="51">
        <f t="shared" si="469"/>
        <v>0</v>
      </c>
      <c r="Z3906" s="51">
        <f t="shared" si="470"/>
        <v>0</v>
      </c>
      <c r="AA3906" s="51">
        <f t="shared" si="471"/>
        <v>0</v>
      </c>
      <c r="AB3906" s="51">
        <f t="shared" si="472"/>
        <v>0</v>
      </c>
      <c r="AC3906" s="52">
        <f t="shared" si="473"/>
        <v>506.1</v>
      </c>
      <c r="AD3906" s="53">
        <f>(ROUND(AC3906-AC3894,1)/AC3894)</f>
        <v>0.18137254901960786</v>
      </c>
      <c r="AE3906" s="44"/>
      <c r="AF3906" s="45"/>
    </row>
    <row r="3907" spans="1:32" x14ac:dyDescent="0.25">
      <c r="A3907" s="46"/>
      <c r="B3907" s="61"/>
      <c r="C3907" s="48" t="s">
        <v>17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10</v>
      </c>
      <c r="J3907" s="50">
        <v>90</v>
      </c>
      <c r="K3907" s="50">
        <v>50</v>
      </c>
      <c r="L3907" s="50">
        <v>0</v>
      </c>
      <c r="M3907" s="50">
        <v>0</v>
      </c>
      <c r="N3907" s="51">
        <f>D3907*$D$16</f>
        <v>137.70000000000002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(N3907/100)*(I3907*$I$16)+(N3907/100)*(J3907*$J$16)+(N3907/100)*(K3907*$L$16)</f>
        <v>392.44500000000005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468"/>
        <v>530.1450000000001</v>
      </c>
      <c r="Y3907" s="51">
        <f t="shared" si="469"/>
        <v>0</v>
      </c>
      <c r="Z3907" s="51">
        <f t="shared" si="470"/>
        <v>0</v>
      </c>
      <c r="AA3907" s="51">
        <f t="shared" si="471"/>
        <v>0</v>
      </c>
      <c r="AB3907" s="51">
        <f t="shared" si="472"/>
        <v>0</v>
      </c>
      <c r="AC3907" s="52">
        <f t="shared" si="473"/>
        <v>530.1</v>
      </c>
      <c r="AD3907" s="53">
        <f>(ROUND(AC3907-AC3894,1)/AC3894)</f>
        <v>0.23739495798319329</v>
      </c>
      <c r="AE3907" s="44"/>
      <c r="AF3907" s="45"/>
    </row>
    <row r="3908" spans="1:32" x14ac:dyDescent="0.25">
      <c r="A3908" s="46"/>
      <c r="B3908" s="61"/>
      <c r="C3908" s="48" t="s">
        <v>18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60</v>
      </c>
      <c r="J3908" s="50">
        <v>40</v>
      </c>
      <c r="K3908" s="50">
        <v>50</v>
      </c>
      <c r="L3908" s="50">
        <v>0</v>
      </c>
      <c r="M3908" s="50">
        <v>0</v>
      </c>
      <c r="N3908" s="51">
        <f>D3908*$D$17</f>
        <v>137.70000000000002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(N3908/100)*(I3908*$I$17)+(N3908/100)*(J3908*$J$17)+(N3908/100)*(K3908*$L$17)</f>
        <v>330.48000000000008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468"/>
        <v>468.18000000000006</v>
      </c>
      <c r="Y3908" s="51">
        <f t="shared" si="469"/>
        <v>0</v>
      </c>
      <c r="Z3908" s="51">
        <f t="shared" si="470"/>
        <v>0</v>
      </c>
      <c r="AA3908" s="51">
        <f t="shared" si="471"/>
        <v>0</v>
      </c>
      <c r="AB3908" s="51">
        <f t="shared" si="472"/>
        <v>0</v>
      </c>
      <c r="AC3908" s="52">
        <f t="shared" si="473"/>
        <v>468.2</v>
      </c>
      <c r="AD3908" s="53">
        <f>(ROUND(AC3908-AC3894,1)/AC3894)</f>
        <v>9.2903828197945848E-2</v>
      </c>
      <c r="AE3908" s="44"/>
      <c r="AF3908" s="45"/>
    </row>
    <row r="3909" spans="1:32" x14ac:dyDescent="0.25">
      <c r="A3909" s="54" t="s">
        <v>19</v>
      </c>
      <c r="B3909" s="58" t="s">
        <v>318</v>
      </c>
      <c r="C3909" s="38" t="s">
        <v>53</v>
      </c>
      <c r="D3909" s="39">
        <v>96</v>
      </c>
      <c r="E3909" s="39">
        <v>0</v>
      </c>
      <c r="F3909" s="39">
        <v>0</v>
      </c>
      <c r="G3909" s="39">
        <v>40</v>
      </c>
      <c r="H3909" s="39">
        <v>0</v>
      </c>
      <c r="I3909" s="40">
        <v>30</v>
      </c>
      <c r="J3909" s="40">
        <v>60</v>
      </c>
      <c r="K3909" s="40">
        <v>0</v>
      </c>
      <c r="L3909" s="40">
        <v>0</v>
      </c>
      <c r="M3909" s="40">
        <v>0</v>
      </c>
      <c r="N3909" s="41">
        <f>D3909*$D$3</f>
        <v>134.39999999999998</v>
      </c>
      <c r="O3909" s="41">
        <f>E3909*$E$3</f>
        <v>0</v>
      </c>
      <c r="P3909" s="41">
        <f>F3909*$F$3</f>
        <v>0</v>
      </c>
      <c r="Q3909" s="41">
        <f>G3909*$G$3</f>
        <v>56</v>
      </c>
      <c r="R3909" s="41">
        <f>H3909*$H$3</f>
        <v>0</v>
      </c>
      <c r="S3909" s="41">
        <f>(N3909/100)*(I3909*$I$3)+(N3909/100)*(J3909*$J$3)</f>
        <v>241.91999999999996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468"/>
        <v>376.31999999999994</v>
      </c>
      <c r="Y3909" s="41">
        <f t="shared" si="469"/>
        <v>0</v>
      </c>
      <c r="Z3909" s="41">
        <f t="shared" si="470"/>
        <v>0</v>
      </c>
      <c r="AA3909" s="41">
        <f t="shared" si="471"/>
        <v>56</v>
      </c>
      <c r="AB3909" s="41">
        <f t="shared" si="472"/>
        <v>0</v>
      </c>
      <c r="AC3909" s="42">
        <f t="shared" si="473"/>
        <v>432.3</v>
      </c>
      <c r="AD3909" s="43"/>
      <c r="AE3909" s="44" t="s">
        <v>28</v>
      </c>
      <c r="AF3909" s="45"/>
    </row>
    <row r="3910" spans="1:32" x14ac:dyDescent="0.25">
      <c r="A3910" s="46" t="s">
        <v>29</v>
      </c>
      <c r="B3910" s="59">
        <v>16</v>
      </c>
      <c r="C3910" s="48" t="s">
        <v>5</v>
      </c>
      <c r="D3910" s="49">
        <v>96</v>
      </c>
      <c r="E3910" s="49">
        <v>0</v>
      </c>
      <c r="F3910" s="49">
        <v>0</v>
      </c>
      <c r="G3910" s="49">
        <v>40</v>
      </c>
      <c r="H3910" s="49">
        <v>0</v>
      </c>
      <c r="I3910" s="50">
        <v>50</v>
      </c>
      <c r="J3910" s="50">
        <v>75</v>
      </c>
      <c r="K3910" s="50">
        <v>0</v>
      </c>
      <c r="L3910" s="50">
        <v>0</v>
      </c>
      <c r="M3910" s="50">
        <v>0</v>
      </c>
      <c r="N3910" s="51">
        <f>D3910*$D$4</f>
        <v>129.60000000000002</v>
      </c>
      <c r="O3910" s="51">
        <f>E3910*$E$4</f>
        <v>0</v>
      </c>
      <c r="P3910" s="51">
        <f>F3910*$F$4</f>
        <v>0</v>
      </c>
      <c r="Q3910" s="51">
        <f>G3910*$G$4</f>
        <v>54</v>
      </c>
      <c r="R3910" s="51">
        <f>H3910*$H$4</f>
        <v>0</v>
      </c>
      <c r="S3910" s="51">
        <f>(N3910/100)*(I3910*$I$4)+(N3910/100)*(J3910*$J$4)</f>
        <v>324.00000000000006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si="468"/>
        <v>453.60000000000008</v>
      </c>
      <c r="Y3910" s="51">
        <f t="shared" si="469"/>
        <v>0</v>
      </c>
      <c r="Z3910" s="51">
        <f t="shared" si="470"/>
        <v>0</v>
      </c>
      <c r="AA3910" s="51">
        <f t="shared" si="471"/>
        <v>54</v>
      </c>
      <c r="AB3910" s="51">
        <f t="shared" si="472"/>
        <v>0</v>
      </c>
      <c r="AC3910" s="52">
        <f t="shared" si="473"/>
        <v>507.6</v>
      </c>
      <c r="AD3910" s="53">
        <f>(ROUND(AC3910-AC3909,1)/AC3909)</f>
        <v>0.17418459403192227</v>
      </c>
      <c r="AE3910" s="44"/>
      <c r="AF3910" s="45"/>
    </row>
    <row r="3911" spans="1:32" x14ac:dyDescent="0.25">
      <c r="A3911" s="46" t="s">
        <v>30</v>
      </c>
      <c r="B3911" s="59">
        <v>20</v>
      </c>
      <c r="C3911" s="48" t="s">
        <v>6</v>
      </c>
      <c r="D3911" s="49">
        <v>96</v>
      </c>
      <c r="E3911" s="49">
        <v>0</v>
      </c>
      <c r="F3911" s="49">
        <v>0</v>
      </c>
      <c r="G3911" s="49">
        <v>40</v>
      </c>
      <c r="H3911" s="49">
        <v>0</v>
      </c>
      <c r="I3911" s="50">
        <v>30</v>
      </c>
      <c r="J3911" s="50">
        <v>60</v>
      </c>
      <c r="K3911" s="50">
        <v>0</v>
      </c>
      <c r="L3911" s="50">
        <v>0</v>
      </c>
      <c r="M3911" s="50">
        <v>0</v>
      </c>
      <c r="N3911" s="51">
        <f>D3911*$D$5</f>
        <v>134.39999999999998</v>
      </c>
      <c r="O3911" s="51">
        <f>E3911*$E$5</f>
        <v>0</v>
      </c>
      <c r="P3911" s="51">
        <f>F3911*$F$5</f>
        <v>0</v>
      </c>
      <c r="Q3911" s="51">
        <f>G3911*$G$5</f>
        <v>56</v>
      </c>
      <c r="R3911" s="51">
        <f>H3911*$H$5</f>
        <v>0</v>
      </c>
      <c r="S3911" s="51">
        <f>(N3911/100)*(I3911*$I$5)+(N3911/100)*(J3911*$J$5)</f>
        <v>241.91999999999996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468"/>
        <v>376.31999999999994</v>
      </c>
      <c r="Y3911" s="51">
        <f t="shared" si="469"/>
        <v>0</v>
      </c>
      <c r="Z3911" s="51">
        <f t="shared" si="470"/>
        <v>0</v>
      </c>
      <c r="AA3911" s="51">
        <f t="shared" si="471"/>
        <v>56</v>
      </c>
      <c r="AB3911" s="51">
        <f t="shared" si="472"/>
        <v>0</v>
      </c>
      <c r="AC3911" s="52">
        <f t="shared" si="473"/>
        <v>432.3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59">
        <v>0</v>
      </c>
      <c r="C3912" s="48" t="s">
        <v>7</v>
      </c>
      <c r="D3912" s="49">
        <v>96</v>
      </c>
      <c r="E3912" s="49">
        <v>0</v>
      </c>
      <c r="F3912" s="49">
        <v>0</v>
      </c>
      <c r="G3912" s="49">
        <v>40</v>
      </c>
      <c r="H3912" s="49">
        <v>0</v>
      </c>
      <c r="I3912" s="50">
        <v>30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D3912*$D$6</f>
        <v>134.39999999999998</v>
      </c>
      <c r="O3912" s="51">
        <f>E3912*$E$6</f>
        <v>0</v>
      </c>
      <c r="P3912" s="51">
        <f>F3912*$F$6</f>
        <v>0</v>
      </c>
      <c r="Q3912" s="51">
        <f>G3912*$G$6</f>
        <v>56</v>
      </c>
      <c r="R3912" s="51">
        <f>H3912*$H$6</f>
        <v>0</v>
      </c>
      <c r="S3912" s="51">
        <f>(N3912/100)*(I3912*$I$6)+(N3912/100)*(J3912*$J$6)</f>
        <v>241.91999999999996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468"/>
        <v>376.31999999999994</v>
      </c>
      <c r="Y3912" s="51">
        <f t="shared" si="469"/>
        <v>0</v>
      </c>
      <c r="Z3912" s="51">
        <f t="shared" si="470"/>
        <v>0</v>
      </c>
      <c r="AA3912" s="51">
        <f t="shared" si="471"/>
        <v>56</v>
      </c>
      <c r="AB3912" s="51">
        <f t="shared" si="472"/>
        <v>0</v>
      </c>
      <c r="AC3912" s="52">
        <f t="shared" si="473"/>
        <v>432.3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59">
        <v>36</v>
      </c>
      <c r="C3913" s="48" t="s">
        <v>8</v>
      </c>
      <c r="D3913" s="49">
        <v>96</v>
      </c>
      <c r="E3913" s="49">
        <v>0</v>
      </c>
      <c r="F3913" s="49">
        <v>0</v>
      </c>
      <c r="G3913" s="49">
        <v>40</v>
      </c>
      <c r="H3913" s="49">
        <v>0</v>
      </c>
      <c r="I3913" s="50">
        <v>30</v>
      </c>
      <c r="J3913" s="50">
        <v>60</v>
      </c>
      <c r="K3913" s="50">
        <v>0</v>
      </c>
      <c r="L3913" s="50">
        <v>0</v>
      </c>
      <c r="M3913" s="50">
        <v>0</v>
      </c>
      <c r="N3913" s="51">
        <f>D3913*$D$7</f>
        <v>134.39999999999998</v>
      </c>
      <c r="O3913" s="51">
        <f>E3913*$E$7</f>
        <v>0</v>
      </c>
      <c r="P3913" s="51">
        <f>F3913*$F$7</f>
        <v>0</v>
      </c>
      <c r="Q3913" s="51">
        <f>G3913*$G$7</f>
        <v>56</v>
      </c>
      <c r="R3913" s="51">
        <f>H3913*$H$7</f>
        <v>0</v>
      </c>
      <c r="S3913" s="51">
        <f>(N3913/100)*(I3913*$I$7)+(N3913/100)*(J3913*$J$7)</f>
        <v>241.91999999999996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468"/>
        <v>376.31999999999994</v>
      </c>
      <c r="Y3913" s="51">
        <f t="shared" si="469"/>
        <v>0</v>
      </c>
      <c r="Z3913" s="51">
        <f t="shared" si="470"/>
        <v>0</v>
      </c>
      <c r="AA3913" s="51">
        <f t="shared" si="471"/>
        <v>56</v>
      </c>
      <c r="AB3913" s="51">
        <f t="shared" si="472"/>
        <v>0</v>
      </c>
      <c r="AC3913" s="52">
        <f t="shared" si="473"/>
        <v>432.3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59"/>
      <c r="C3914" s="48" t="s">
        <v>9</v>
      </c>
      <c r="D3914" s="49">
        <v>96</v>
      </c>
      <c r="E3914" s="49">
        <v>0</v>
      </c>
      <c r="F3914" s="49">
        <v>0</v>
      </c>
      <c r="G3914" s="49">
        <v>40</v>
      </c>
      <c r="H3914" s="49">
        <v>0</v>
      </c>
      <c r="I3914" s="50">
        <v>30</v>
      </c>
      <c r="J3914" s="50">
        <v>60</v>
      </c>
      <c r="K3914" s="50">
        <v>0</v>
      </c>
      <c r="L3914" s="50">
        <v>0</v>
      </c>
      <c r="M3914" s="50">
        <v>0</v>
      </c>
      <c r="N3914" s="51">
        <f>D3914*$D$8</f>
        <v>134.39999999999998</v>
      </c>
      <c r="O3914" s="51">
        <f>E3914*$E$8</f>
        <v>0</v>
      </c>
      <c r="P3914" s="51">
        <f>F3914*$F$8</f>
        <v>0</v>
      </c>
      <c r="Q3914" s="51">
        <f>G3914*$G$8</f>
        <v>56</v>
      </c>
      <c r="R3914" s="51">
        <f>H3914*$H$8</f>
        <v>0</v>
      </c>
      <c r="S3914" s="51">
        <f>(N3914/100)*(I3914*$I$8)+(N3914/100)*(J3914*$J$8)</f>
        <v>241.91999999999996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468"/>
        <v>376.31999999999994</v>
      </c>
      <c r="Y3914" s="51">
        <f t="shared" si="469"/>
        <v>0</v>
      </c>
      <c r="Z3914" s="51">
        <f t="shared" si="470"/>
        <v>0</v>
      </c>
      <c r="AA3914" s="51">
        <f t="shared" si="471"/>
        <v>56</v>
      </c>
      <c r="AB3914" s="51">
        <f t="shared" si="472"/>
        <v>0</v>
      </c>
      <c r="AC3914" s="52">
        <f t="shared" si="473"/>
        <v>432.3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59"/>
      <c r="C3915" s="48" t="s">
        <v>10</v>
      </c>
      <c r="D3915" s="49">
        <v>48</v>
      </c>
      <c r="E3915" s="49">
        <v>108</v>
      </c>
      <c r="F3915" s="49">
        <v>0</v>
      </c>
      <c r="G3915" s="49">
        <v>0</v>
      </c>
      <c r="H3915" s="49">
        <v>0</v>
      </c>
      <c r="I3915" s="50">
        <v>30</v>
      </c>
      <c r="J3915" s="50">
        <v>60</v>
      </c>
      <c r="K3915" s="50">
        <v>120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145.80000000000001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58.320000000000014</v>
      </c>
      <c r="T3915" s="51">
        <f>(O3915/100)*(K3915*$K$9)</f>
        <v>244.94400000000002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468"/>
        <v>123.12000000000003</v>
      </c>
      <c r="Y3915" s="51">
        <f t="shared" si="469"/>
        <v>390.74400000000003</v>
      </c>
      <c r="Z3915" s="51">
        <f t="shared" si="470"/>
        <v>0</v>
      </c>
      <c r="AA3915" s="51">
        <f t="shared" si="471"/>
        <v>0</v>
      </c>
      <c r="AB3915" s="51">
        <f t="shared" si="472"/>
        <v>0</v>
      </c>
      <c r="AC3915" s="52">
        <f t="shared" si="473"/>
        <v>513.9</v>
      </c>
      <c r="AD3915" s="53">
        <f>(ROUND(AC3915-AC3909,1)/AC3909)</f>
        <v>0.18875780707841774</v>
      </c>
      <c r="AE3915" s="44"/>
      <c r="AF3915" s="45"/>
    </row>
    <row r="3916" spans="1:32" x14ac:dyDescent="0.25">
      <c r="A3916" s="46" t="s">
        <v>35</v>
      </c>
      <c r="B3916" s="59"/>
      <c r="C3916" s="48" t="s">
        <v>11</v>
      </c>
      <c r="D3916" s="49">
        <v>48</v>
      </c>
      <c r="E3916" s="49">
        <v>0</v>
      </c>
      <c r="F3916" s="49">
        <v>108</v>
      </c>
      <c r="G3916" s="49">
        <v>0</v>
      </c>
      <c r="H3916" s="49">
        <v>0</v>
      </c>
      <c r="I3916" s="50">
        <v>30</v>
      </c>
      <c r="J3916" s="50">
        <v>60</v>
      </c>
      <c r="K3916" s="50">
        <v>60</v>
      </c>
      <c r="L3916" s="50">
        <v>60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145.80000000000001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58.320000000000014</v>
      </c>
      <c r="T3916" s="51">
        <f>(O3916/100)*(K3916*$J$10)</f>
        <v>0</v>
      </c>
      <c r="U3916" s="51">
        <f>(P3916/100)*(K3916*$K$10)+(P3916/100)*(L3916*$L$10)</f>
        <v>244.94400000000002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468"/>
        <v>123.12000000000003</v>
      </c>
      <c r="Y3916" s="51">
        <f t="shared" si="469"/>
        <v>0</v>
      </c>
      <c r="Z3916" s="51">
        <f t="shared" si="470"/>
        <v>390.74400000000003</v>
      </c>
      <c r="AA3916" s="51">
        <f t="shared" si="471"/>
        <v>0</v>
      </c>
      <c r="AB3916" s="51">
        <f t="shared" si="472"/>
        <v>0</v>
      </c>
      <c r="AC3916" s="52">
        <f t="shared" si="473"/>
        <v>513.9</v>
      </c>
      <c r="AD3916" s="53">
        <f>(ROUND(AC3916-AC3909,1)/AC3909)</f>
        <v>0.18875780707841774</v>
      </c>
      <c r="AE3916" s="44"/>
      <c r="AF3916" s="45"/>
    </row>
    <row r="3917" spans="1:32" x14ac:dyDescent="0.25">
      <c r="A3917" s="46" t="s">
        <v>36</v>
      </c>
      <c r="B3917" s="59"/>
      <c r="C3917" s="48" t="s">
        <v>12</v>
      </c>
      <c r="D3917" s="49">
        <v>48</v>
      </c>
      <c r="E3917" s="49">
        <v>0</v>
      </c>
      <c r="F3917" s="49">
        <v>0</v>
      </c>
      <c r="G3917" s="49">
        <v>108</v>
      </c>
      <c r="H3917" s="49">
        <v>0</v>
      </c>
      <c r="I3917" s="50">
        <v>30</v>
      </c>
      <c r="J3917" s="50">
        <v>60</v>
      </c>
      <c r="K3917" s="50">
        <v>0</v>
      </c>
      <c r="L3917" s="50">
        <v>130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145.80000000000001</v>
      </c>
      <c r="R3917" s="51">
        <f>H3917*$H$11</f>
        <v>0</v>
      </c>
      <c r="S3917" s="51">
        <f>(N3917/100)*(I3917*$I$11)+(N3917/100)*(J3917*$J$11)</f>
        <v>58.320000000000014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265.35600000000005</v>
      </c>
      <c r="W3917" s="51">
        <f>(R3917/100)*(K3917*$K$11)+(R3917/100)*(L3917*$L$11)</f>
        <v>0</v>
      </c>
      <c r="X3917" s="51">
        <f t="shared" si="468"/>
        <v>123.12000000000003</v>
      </c>
      <c r="Y3917" s="51">
        <f t="shared" si="469"/>
        <v>0</v>
      </c>
      <c r="Z3917" s="51">
        <f t="shared" si="470"/>
        <v>0</v>
      </c>
      <c r="AA3917" s="51">
        <f t="shared" si="471"/>
        <v>411.15600000000006</v>
      </c>
      <c r="AB3917" s="51">
        <f t="shared" si="472"/>
        <v>0</v>
      </c>
      <c r="AC3917" s="52">
        <f t="shared" si="473"/>
        <v>534.29999999999995</v>
      </c>
      <c r="AD3917" s="53">
        <f>(ROUND(AC3917-AC3909,1)/AC3909)</f>
        <v>0.2359472588480222</v>
      </c>
      <c r="AE3917" s="44"/>
      <c r="AF3917" s="45"/>
    </row>
    <row r="3918" spans="1:32" x14ac:dyDescent="0.25">
      <c r="A3918" s="46" t="s">
        <v>37</v>
      </c>
      <c r="B3918" s="59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108</v>
      </c>
      <c r="I3918" s="50">
        <v>30</v>
      </c>
      <c r="J3918" s="50">
        <v>60</v>
      </c>
      <c r="K3918" s="50">
        <v>60</v>
      </c>
      <c r="L3918" s="50">
        <v>60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145.80000000000001</v>
      </c>
      <c r="S3918" s="51">
        <f>(N3918/100)*(I3918*$I$12)+(N3918/100)*(J3918*$J$12)</f>
        <v>58.320000000000014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244.94400000000002</v>
      </c>
      <c r="X3918" s="51">
        <f t="shared" si="468"/>
        <v>123.12000000000003</v>
      </c>
      <c r="Y3918" s="51">
        <f t="shared" si="469"/>
        <v>0</v>
      </c>
      <c r="Z3918" s="51">
        <f t="shared" si="470"/>
        <v>0</v>
      </c>
      <c r="AA3918" s="51">
        <f t="shared" si="471"/>
        <v>0</v>
      </c>
      <c r="AB3918" s="51">
        <f t="shared" si="472"/>
        <v>390.74400000000003</v>
      </c>
      <c r="AC3918" s="52">
        <f t="shared" si="473"/>
        <v>513.9</v>
      </c>
      <c r="AD3918" s="53">
        <f>(ROUND(AC3918-AC3909,1)/AC3909)</f>
        <v>0.18875780707841774</v>
      </c>
      <c r="AE3918" s="44"/>
      <c r="AF3918" s="45"/>
    </row>
    <row r="3919" spans="1:32" x14ac:dyDescent="0.25">
      <c r="A3919" s="46" t="s">
        <v>38</v>
      </c>
      <c r="B3919" s="59"/>
      <c r="C3919" s="48" t="s">
        <v>14</v>
      </c>
      <c r="D3919" s="49">
        <v>96</v>
      </c>
      <c r="E3919" s="49">
        <v>0</v>
      </c>
      <c r="F3919" s="49">
        <v>0</v>
      </c>
      <c r="G3919" s="49">
        <v>40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98</v>
      </c>
      <c r="N3919" s="51">
        <f>D3919*$D$13</f>
        <v>129.60000000000002</v>
      </c>
      <c r="O3919" s="51">
        <f>E3919*$E$13</f>
        <v>0</v>
      </c>
      <c r="P3919" s="51">
        <f>F3919*$F$13</f>
        <v>0</v>
      </c>
      <c r="Q3919" s="51">
        <f>G3919*$G$13</f>
        <v>54</v>
      </c>
      <c r="R3919" s="51">
        <f>H3919*$H$13</f>
        <v>0</v>
      </c>
      <c r="S3919" s="51">
        <f>(N3919/100)*(I3919*$I$13)+(N3919/100)*(J3919*$J$13)+(N3919/100)*(M3919*$M$13)</f>
        <v>254.01600000000005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105.84</v>
      </c>
      <c r="W3919" s="51">
        <f>(R3919/100)*(K3919*$K$13)+(R3919/100)*(L3919*$L$13)+(R3919/100)*(M3919*$M$13)</f>
        <v>0</v>
      </c>
      <c r="X3919" s="51">
        <f t="shared" si="468"/>
        <v>383.6160000000001</v>
      </c>
      <c r="Y3919" s="51">
        <f t="shared" si="469"/>
        <v>0</v>
      </c>
      <c r="Z3919" s="51">
        <f t="shared" si="470"/>
        <v>0</v>
      </c>
      <c r="AA3919" s="51">
        <f t="shared" si="471"/>
        <v>159.84</v>
      </c>
      <c r="AB3919" s="51">
        <f t="shared" si="472"/>
        <v>0</v>
      </c>
      <c r="AC3919" s="52">
        <f t="shared" si="473"/>
        <v>543.5</v>
      </c>
      <c r="AD3919" s="53">
        <f>(ROUND(AC3919-AC3909,1)/AC3909)</f>
        <v>0.25722877631274577</v>
      </c>
      <c r="AE3919" s="44"/>
      <c r="AF3919" s="45"/>
    </row>
    <row r="3920" spans="1:32" x14ac:dyDescent="0.25">
      <c r="A3920" s="46" t="s">
        <v>39</v>
      </c>
      <c r="B3920" s="59"/>
      <c r="C3920" s="48" t="s">
        <v>15</v>
      </c>
      <c r="D3920" s="49">
        <v>110</v>
      </c>
      <c r="E3920" s="49">
        <v>0</v>
      </c>
      <c r="F3920" s="49">
        <v>0</v>
      </c>
      <c r="G3920" s="49">
        <v>0</v>
      </c>
      <c r="H3920" s="49">
        <v>0</v>
      </c>
      <c r="I3920" s="50">
        <v>30</v>
      </c>
      <c r="J3920" s="50">
        <v>60</v>
      </c>
      <c r="K3920" s="50">
        <v>80</v>
      </c>
      <c r="L3920" s="50">
        <v>0</v>
      </c>
      <c r="M3920" s="50">
        <v>0</v>
      </c>
      <c r="N3920" s="51">
        <f>D3920*$D$14</f>
        <v>148.5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371.25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468"/>
        <v>519.75</v>
      </c>
      <c r="Y3920" s="51">
        <f t="shared" si="469"/>
        <v>0</v>
      </c>
      <c r="Z3920" s="51">
        <f t="shared" si="470"/>
        <v>0</v>
      </c>
      <c r="AA3920" s="51">
        <f t="shared" si="471"/>
        <v>0</v>
      </c>
      <c r="AB3920" s="51">
        <f t="shared" si="472"/>
        <v>0</v>
      </c>
      <c r="AC3920" s="52">
        <f t="shared" si="473"/>
        <v>519.79999999999995</v>
      </c>
      <c r="AD3920" s="53">
        <f>(ROUND(AC3920-AC3909,1)/AC3909)</f>
        <v>0.20240573675688178</v>
      </c>
      <c r="AE3920" s="44"/>
      <c r="AF3920" s="45"/>
    </row>
    <row r="3921" spans="1:32" x14ac:dyDescent="0.25">
      <c r="A3921" s="46"/>
      <c r="B3921" s="59"/>
      <c r="C3921" s="48" t="s">
        <v>16</v>
      </c>
      <c r="D3921" s="49">
        <v>110</v>
      </c>
      <c r="E3921" s="49">
        <v>0</v>
      </c>
      <c r="F3921" s="49">
        <v>0</v>
      </c>
      <c r="G3921" s="49">
        <v>0</v>
      </c>
      <c r="H3921" s="49">
        <v>0</v>
      </c>
      <c r="I3921" s="50">
        <v>30</v>
      </c>
      <c r="J3921" s="50">
        <v>60</v>
      </c>
      <c r="K3921" s="50">
        <v>0</v>
      </c>
      <c r="L3921" s="50">
        <v>80</v>
      </c>
      <c r="M3921" s="50">
        <v>0</v>
      </c>
      <c r="N3921" s="51">
        <f>D3921*$D$15</f>
        <v>148.5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371.25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468"/>
        <v>519.75</v>
      </c>
      <c r="Y3921" s="51">
        <f t="shared" si="469"/>
        <v>0</v>
      </c>
      <c r="Z3921" s="51">
        <f t="shared" si="470"/>
        <v>0</v>
      </c>
      <c r="AA3921" s="51">
        <f t="shared" si="471"/>
        <v>0</v>
      </c>
      <c r="AB3921" s="51">
        <f t="shared" si="472"/>
        <v>0</v>
      </c>
      <c r="AC3921" s="52">
        <f t="shared" si="473"/>
        <v>519.79999999999995</v>
      </c>
      <c r="AD3921" s="53">
        <f>(ROUND(AC3921-AC3909,1)/AC3909)</f>
        <v>0.20240573675688178</v>
      </c>
      <c r="AE3921" s="44"/>
      <c r="AF3921" s="45"/>
    </row>
    <row r="3922" spans="1:32" x14ac:dyDescent="0.25">
      <c r="A3922" s="46"/>
      <c r="B3922" s="59"/>
      <c r="C3922" s="48" t="s">
        <v>17</v>
      </c>
      <c r="D3922" s="49">
        <v>96</v>
      </c>
      <c r="E3922" s="49">
        <v>0</v>
      </c>
      <c r="F3922" s="49">
        <v>0</v>
      </c>
      <c r="G3922" s="49">
        <v>40</v>
      </c>
      <c r="H3922" s="49">
        <v>0</v>
      </c>
      <c r="I3922" s="50">
        <v>30</v>
      </c>
      <c r="J3922" s="50">
        <v>100</v>
      </c>
      <c r="K3922" s="50">
        <v>0</v>
      </c>
      <c r="L3922" s="50">
        <v>0</v>
      </c>
      <c r="M3922" s="50">
        <v>0</v>
      </c>
      <c r="N3922" s="51">
        <f>D3922*$D$16</f>
        <v>129.60000000000002</v>
      </c>
      <c r="O3922" s="51">
        <f>E3922*$E$16</f>
        <v>0</v>
      </c>
      <c r="P3922" s="51">
        <f>F3922*$F$16</f>
        <v>0</v>
      </c>
      <c r="Q3922" s="51">
        <f>G3922*$G$16</f>
        <v>54</v>
      </c>
      <c r="R3922" s="51">
        <f>H3922*$H$16</f>
        <v>0</v>
      </c>
      <c r="S3922" s="51">
        <f>(N3922/100)*(I3922*$I$16)+(N3922/100)*(J3922*$J$16)</f>
        <v>362.88000000000005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468"/>
        <v>492.48000000000008</v>
      </c>
      <c r="Y3922" s="51">
        <f t="shared" si="469"/>
        <v>0</v>
      </c>
      <c r="Z3922" s="51">
        <f t="shared" si="470"/>
        <v>0</v>
      </c>
      <c r="AA3922" s="51">
        <f t="shared" si="471"/>
        <v>54</v>
      </c>
      <c r="AB3922" s="51">
        <f t="shared" si="472"/>
        <v>0</v>
      </c>
      <c r="AC3922" s="52">
        <f t="shared" si="473"/>
        <v>546.5</v>
      </c>
      <c r="AD3922" s="53">
        <f>(ROUND(AC3922-AC3909,1)/AC3909)</f>
        <v>0.26416840157298171</v>
      </c>
      <c r="AE3922" s="44"/>
      <c r="AF3922" s="45"/>
    </row>
    <row r="3923" spans="1:32" x14ac:dyDescent="0.25">
      <c r="A3923" s="46"/>
      <c r="B3923" s="59"/>
      <c r="C3923" s="48" t="s">
        <v>18</v>
      </c>
      <c r="D3923" s="49">
        <v>96</v>
      </c>
      <c r="E3923" s="49">
        <v>0</v>
      </c>
      <c r="F3923" s="49">
        <v>0</v>
      </c>
      <c r="G3923" s="49">
        <v>40</v>
      </c>
      <c r="H3923" s="49">
        <v>0</v>
      </c>
      <c r="I3923" s="50">
        <v>65</v>
      </c>
      <c r="J3923" s="50">
        <v>60</v>
      </c>
      <c r="K3923" s="50">
        <v>0</v>
      </c>
      <c r="L3923" s="50">
        <v>0</v>
      </c>
      <c r="M3923" s="50">
        <v>0</v>
      </c>
      <c r="N3923" s="51">
        <f>D3923*$D$17</f>
        <v>129.60000000000002</v>
      </c>
      <c r="O3923" s="51">
        <f>E3923*$E$17</f>
        <v>0</v>
      </c>
      <c r="P3923" s="51">
        <f>F3923*$F$17</f>
        <v>0</v>
      </c>
      <c r="Q3923" s="51">
        <f>G3923*$G$17</f>
        <v>54</v>
      </c>
      <c r="R3923" s="51">
        <f>H3923*$H$17</f>
        <v>0</v>
      </c>
      <c r="S3923" s="51">
        <f>(N3923/100)*(I3923*$I$17)+(N3923/100)*(J3923*$J$17)</f>
        <v>288.36000000000007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468"/>
        <v>417.96000000000009</v>
      </c>
      <c r="Y3923" s="51">
        <f t="shared" si="469"/>
        <v>0</v>
      </c>
      <c r="Z3923" s="51">
        <f t="shared" si="470"/>
        <v>0</v>
      </c>
      <c r="AA3923" s="51">
        <f t="shared" si="471"/>
        <v>54</v>
      </c>
      <c r="AB3923" s="51">
        <f t="shared" si="472"/>
        <v>0</v>
      </c>
      <c r="AC3923" s="52">
        <f t="shared" si="473"/>
        <v>472</v>
      </c>
      <c r="AD3923" s="53">
        <f>(ROUND(AC3923-AC3909,1)/AC3909)</f>
        <v>9.1834374277122377E-2</v>
      </c>
      <c r="AE3923" s="44"/>
      <c r="AF3923" s="45"/>
    </row>
    <row r="3924" spans="1:32" x14ac:dyDescent="0.25">
      <c r="A3924" s="54" t="s">
        <v>19</v>
      </c>
      <c r="B3924" s="60" t="s">
        <v>319</v>
      </c>
      <c r="C3924" s="38" t="s">
        <v>50</v>
      </c>
      <c r="D3924" s="39">
        <v>116</v>
      </c>
      <c r="E3924" s="39">
        <v>0</v>
      </c>
      <c r="F3924" s="39">
        <v>0</v>
      </c>
      <c r="G3924" s="39">
        <v>0</v>
      </c>
      <c r="H3924" s="39">
        <v>0</v>
      </c>
      <c r="I3924" s="40">
        <v>40</v>
      </c>
      <c r="J3924" s="40">
        <v>40</v>
      </c>
      <c r="K3924" s="40">
        <v>0</v>
      </c>
      <c r="L3924" s="40">
        <v>0</v>
      </c>
      <c r="M3924" s="40">
        <v>0</v>
      </c>
      <c r="N3924" s="41">
        <f>D3924*$D$3</f>
        <v>162.39999999999998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</f>
        <v>259.83999999999992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468"/>
        <v>422.2399999999999</v>
      </c>
      <c r="Y3924" s="41">
        <f t="shared" si="469"/>
        <v>0</v>
      </c>
      <c r="Z3924" s="41">
        <f t="shared" si="470"/>
        <v>0</v>
      </c>
      <c r="AA3924" s="41">
        <f t="shared" si="471"/>
        <v>0</v>
      </c>
      <c r="AB3924" s="41">
        <f t="shared" si="472"/>
        <v>0</v>
      </c>
      <c r="AC3924" s="42">
        <f t="shared" si="473"/>
        <v>422.2</v>
      </c>
      <c r="AD3924" s="43"/>
      <c r="AE3924" s="44" t="s">
        <v>28</v>
      </c>
      <c r="AF3924" s="45"/>
    </row>
    <row r="3925" spans="1:32" x14ac:dyDescent="0.25">
      <c r="A3925" s="46" t="s">
        <v>29</v>
      </c>
      <c r="B3925" s="61">
        <v>16</v>
      </c>
      <c r="C3925" s="48" t="s">
        <v>5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60</v>
      </c>
      <c r="J3925" s="50">
        <v>60</v>
      </c>
      <c r="K3925" s="50">
        <v>0</v>
      </c>
      <c r="L3925" s="50">
        <v>0</v>
      </c>
      <c r="M3925" s="50">
        <v>0</v>
      </c>
      <c r="N3925" s="51">
        <f>D3925*$D$4</f>
        <v>156.60000000000002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</f>
        <v>375.84000000000009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468"/>
        <v>532.44000000000005</v>
      </c>
      <c r="Y3925" s="51">
        <f t="shared" si="469"/>
        <v>0</v>
      </c>
      <c r="Z3925" s="51">
        <f t="shared" si="470"/>
        <v>0</v>
      </c>
      <c r="AA3925" s="51">
        <f t="shared" si="471"/>
        <v>0</v>
      </c>
      <c r="AB3925" s="51">
        <f t="shared" si="472"/>
        <v>0</v>
      </c>
      <c r="AC3925" s="52">
        <f t="shared" si="473"/>
        <v>532.4</v>
      </c>
      <c r="AD3925" s="53">
        <f>(ROUND(AC3925-AC3924,1)/AC3924)</f>
        <v>0.26101373756513502</v>
      </c>
      <c r="AE3925" s="44"/>
      <c r="AF3925" s="45"/>
    </row>
    <row r="3926" spans="1:32" x14ac:dyDescent="0.25">
      <c r="A3926" s="46" t="s">
        <v>30</v>
      </c>
      <c r="B3926" s="61">
        <v>16</v>
      </c>
      <c r="C3926" s="48" t="s">
        <v>6</v>
      </c>
      <c r="D3926" s="49">
        <v>116</v>
      </c>
      <c r="E3926" s="49">
        <v>0</v>
      </c>
      <c r="F3926" s="49">
        <v>0</v>
      </c>
      <c r="G3926" s="49">
        <v>0</v>
      </c>
      <c r="H3926" s="49">
        <v>0</v>
      </c>
      <c r="I3926" s="50">
        <v>40</v>
      </c>
      <c r="J3926" s="50">
        <v>40</v>
      </c>
      <c r="K3926" s="50">
        <v>0</v>
      </c>
      <c r="L3926" s="50">
        <v>0</v>
      </c>
      <c r="M3926" s="50">
        <v>0</v>
      </c>
      <c r="N3926" s="51">
        <f>D3926*$D$5</f>
        <v>162.39999999999998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</f>
        <v>259.83999999999992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468"/>
        <v>422.2399999999999</v>
      </c>
      <c r="Y3926" s="51">
        <f t="shared" si="469"/>
        <v>0</v>
      </c>
      <c r="Z3926" s="51">
        <f t="shared" si="470"/>
        <v>0</v>
      </c>
      <c r="AA3926" s="51">
        <f t="shared" si="471"/>
        <v>0</v>
      </c>
      <c r="AB3926" s="51">
        <f t="shared" si="472"/>
        <v>0</v>
      </c>
      <c r="AC3926" s="52">
        <f t="shared" si="473"/>
        <v>422.2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61">
        <v>0</v>
      </c>
      <c r="C3927" s="48" t="s">
        <v>7</v>
      </c>
      <c r="D3927" s="49">
        <v>116</v>
      </c>
      <c r="E3927" s="49">
        <v>0</v>
      </c>
      <c r="F3927" s="49">
        <v>0</v>
      </c>
      <c r="G3927" s="49">
        <v>0</v>
      </c>
      <c r="H3927" s="49">
        <v>0</v>
      </c>
      <c r="I3927" s="50">
        <v>40</v>
      </c>
      <c r="J3927" s="50">
        <v>40</v>
      </c>
      <c r="K3927" s="50">
        <v>0</v>
      </c>
      <c r="L3927" s="50">
        <v>0</v>
      </c>
      <c r="M3927" s="50">
        <v>0</v>
      </c>
      <c r="N3927" s="51">
        <f>D3927*$D$6</f>
        <v>162.39999999999998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</f>
        <v>259.83999999999992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468"/>
        <v>422.2399999999999</v>
      </c>
      <c r="Y3927" s="51">
        <f t="shared" si="469"/>
        <v>0</v>
      </c>
      <c r="Z3927" s="51">
        <f t="shared" si="470"/>
        <v>0</v>
      </c>
      <c r="AA3927" s="51">
        <f t="shared" si="471"/>
        <v>0</v>
      </c>
      <c r="AB3927" s="51">
        <f t="shared" si="472"/>
        <v>0</v>
      </c>
      <c r="AC3927" s="52">
        <f t="shared" si="473"/>
        <v>422.2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61">
        <v>0</v>
      </c>
      <c r="C3928" s="48" t="s">
        <v>8</v>
      </c>
      <c r="D3928" s="49">
        <v>116</v>
      </c>
      <c r="E3928" s="49">
        <v>0</v>
      </c>
      <c r="F3928" s="49">
        <v>0</v>
      </c>
      <c r="G3928" s="49">
        <v>0</v>
      </c>
      <c r="H3928" s="49">
        <v>0</v>
      </c>
      <c r="I3928" s="50">
        <v>40</v>
      </c>
      <c r="J3928" s="50">
        <v>40</v>
      </c>
      <c r="K3928" s="50">
        <v>0</v>
      </c>
      <c r="L3928" s="50">
        <v>0</v>
      </c>
      <c r="M3928" s="50">
        <v>0</v>
      </c>
      <c r="N3928" s="51">
        <f>D3928*$D$7</f>
        <v>162.39999999999998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</f>
        <v>259.83999999999992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468"/>
        <v>422.2399999999999</v>
      </c>
      <c r="Y3928" s="51">
        <f t="shared" si="469"/>
        <v>0</v>
      </c>
      <c r="Z3928" s="51">
        <f t="shared" si="470"/>
        <v>0</v>
      </c>
      <c r="AA3928" s="51">
        <f t="shared" si="471"/>
        <v>0</v>
      </c>
      <c r="AB3928" s="51">
        <f t="shared" si="472"/>
        <v>0</v>
      </c>
      <c r="AC3928" s="52">
        <f t="shared" si="473"/>
        <v>422.2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61"/>
      <c r="C3929" s="48" t="s">
        <v>9</v>
      </c>
      <c r="D3929" s="49">
        <v>116</v>
      </c>
      <c r="E3929" s="49">
        <v>0</v>
      </c>
      <c r="F3929" s="49">
        <v>0</v>
      </c>
      <c r="G3929" s="49">
        <v>0</v>
      </c>
      <c r="H3929" s="49">
        <v>0</v>
      </c>
      <c r="I3929" s="50">
        <v>40</v>
      </c>
      <c r="J3929" s="50">
        <v>40</v>
      </c>
      <c r="K3929" s="50">
        <v>0</v>
      </c>
      <c r="L3929" s="50">
        <v>0</v>
      </c>
      <c r="M3929" s="50">
        <v>0</v>
      </c>
      <c r="N3929" s="51">
        <f>D3929*$D$8</f>
        <v>162.39999999999998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</f>
        <v>259.83999999999992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468"/>
        <v>422.2399999999999</v>
      </c>
      <c r="Y3929" s="51">
        <f t="shared" si="469"/>
        <v>0</v>
      </c>
      <c r="Z3929" s="51">
        <f t="shared" si="470"/>
        <v>0</v>
      </c>
      <c r="AA3929" s="51">
        <f t="shared" si="471"/>
        <v>0</v>
      </c>
      <c r="AB3929" s="51">
        <f t="shared" si="472"/>
        <v>0</v>
      </c>
      <c r="AC3929" s="52">
        <f t="shared" si="473"/>
        <v>422.2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61"/>
      <c r="C3930" s="48" t="s">
        <v>10</v>
      </c>
      <c r="D3930" s="49">
        <v>58</v>
      </c>
      <c r="E3930" s="49">
        <v>128</v>
      </c>
      <c r="F3930" s="49">
        <v>0</v>
      </c>
      <c r="G3930" s="49">
        <v>0</v>
      </c>
      <c r="H3930" s="49">
        <v>0</v>
      </c>
      <c r="I3930" s="50">
        <v>40</v>
      </c>
      <c r="J3930" s="50">
        <v>40</v>
      </c>
      <c r="K3930" s="50">
        <v>85</v>
      </c>
      <c r="L3930" s="50">
        <v>0</v>
      </c>
      <c r="M3930" s="50">
        <v>0</v>
      </c>
      <c r="N3930" s="51">
        <f>D3930*$D$9</f>
        <v>78.300000000000011</v>
      </c>
      <c r="O3930" s="51">
        <f>E3930*$E$9</f>
        <v>172.8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62.640000000000015</v>
      </c>
      <c r="T3930" s="51">
        <f>(O3930/100)*(K3930*$K$9)</f>
        <v>205.63200000000001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468"/>
        <v>140.94000000000003</v>
      </c>
      <c r="Y3930" s="51">
        <f t="shared" si="469"/>
        <v>378.43200000000002</v>
      </c>
      <c r="Z3930" s="51">
        <f t="shared" si="470"/>
        <v>0</v>
      </c>
      <c r="AA3930" s="51">
        <f t="shared" si="471"/>
        <v>0</v>
      </c>
      <c r="AB3930" s="51">
        <f t="shared" si="472"/>
        <v>0</v>
      </c>
      <c r="AC3930" s="52">
        <f t="shared" si="473"/>
        <v>519.4</v>
      </c>
      <c r="AD3930" s="53">
        <f>(ROUND(AC3930-AC3924,1)/AC3924)</f>
        <v>0.23022264329701564</v>
      </c>
      <c r="AE3930" s="44"/>
      <c r="AF3930" s="45"/>
    </row>
    <row r="3931" spans="1:32" x14ac:dyDescent="0.25">
      <c r="A3931" s="46" t="s">
        <v>35</v>
      </c>
      <c r="B3931" s="61"/>
      <c r="C3931" s="48" t="s">
        <v>11</v>
      </c>
      <c r="D3931" s="49">
        <v>58</v>
      </c>
      <c r="E3931" s="49">
        <v>0</v>
      </c>
      <c r="F3931" s="49">
        <v>128</v>
      </c>
      <c r="G3931" s="49">
        <v>0</v>
      </c>
      <c r="H3931" s="49">
        <v>0</v>
      </c>
      <c r="I3931" s="50">
        <v>40</v>
      </c>
      <c r="J3931" s="50">
        <v>40</v>
      </c>
      <c r="K3931" s="50">
        <v>42.5</v>
      </c>
      <c r="L3931" s="50">
        <v>42.5</v>
      </c>
      <c r="M3931" s="50">
        <v>0</v>
      </c>
      <c r="N3931" s="51">
        <f>D3931*$D$10</f>
        <v>78.300000000000011</v>
      </c>
      <c r="O3931" s="51">
        <f>E3931*$E$10</f>
        <v>0</v>
      </c>
      <c r="P3931" s="51">
        <f>F3931*$F$10</f>
        <v>172.8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62.640000000000015</v>
      </c>
      <c r="T3931" s="51">
        <f>(O3931/100)*(K3931*$J$10)</f>
        <v>0</v>
      </c>
      <c r="U3931" s="51">
        <f>(P3931/100)*(K3931*$K$10)+(P3931/100)*(L3931*$L$10)</f>
        <v>205.63200000000001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468"/>
        <v>140.94000000000003</v>
      </c>
      <c r="Y3931" s="51">
        <f t="shared" si="469"/>
        <v>0</v>
      </c>
      <c r="Z3931" s="51">
        <f t="shared" si="470"/>
        <v>378.43200000000002</v>
      </c>
      <c r="AA3931" s="51">
        <f t="shared" si="471"/>
        <v>0</v>
      </c>
      <c r="AB3931" s="51">
        <f t="shared" si="472"/>
        <v>0</v>
      </c>
      <c r="AC3931" s="52">
        <f t="shared" si="473"/>
        <v>519.4</v>
      </c>
      <c r="AD3931" s="53">
        <f>(ROUND(AC3931-AC3924,1)/AC3924)</f>
        <v>0.23022264329701564</v>
      </c>
      <c r="AE3931" s="44"/>
      <c r="AF3931" s="45"/>
    </row>
    <row r="3932" spans="1:32" x14ac:dyDescent="0.25">
      <c r="A3932" s="46" t="s">
        <v>36</v>
      </c>
      <c r="B3932" s="61"/>
      <c r="C3932" s="48" t="s">
        <v>12</v>
      </c>
      <c r="D3932" s="49">
        <v>58</v>
      </c>
      <c r="E3932" s="49">
        <v>0</v>
      </c>
      <c r="F3932" s="49">
        <v>0</v>
      </c>
      <c r="G3932" s="49">
        <v>128</v>
      </c>
      <c r="H3932" s="49">
        <v>0</v>
      </c>
      <c r="I3932" s="50">
        <v>40</v>
      </c>
      <c r="J3932" s="50">
        <v>40</v>
      </c>
      <c r="K3932" s="50">
        <v>0</v>
      </c>
      <c r="L3932" s="50">
        <v>85</v>
      </c>
      <c r="M3932" s="50">
        <v>0</v>
      </c>
      <c r="N3932" s="51">
        <f>D3932*$D$11</f>
        <v>78.300000000000011</v>
      </c>
      <c r="O3932" s="51">
        <f>E3932*$E$11</f>
        <v>0</v>
      </c>
      <c r="P3932" s="51">
        <f>F3932*$F$11</f>
        <v>0</v>
      </c>
      <c r="Q3932" s="51">
        <f>G3932*$G$11</f>
        <v>172.8</v>
      </c>
      <c r="R3932" s="51">
        <f>H3932*$H$11</f>
        <v>0</v>
      </c>
      <c r="S3932" s="51">
        <f>(N3932/100)*(I3932*$I$11)+(N3932/100)*(J3932*$J$11)</f>
        <v>62.640000000000015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205.63200000000001</v>
      </c>
      <c r="W3932" s="51">
        <f>(R3932/100)*(K3932*$K$11)+(R3932/100)*(L3932*$L$11)</f>
        <v>0</v>
      </c>
      <c r="X3932" s="51">
        <f t="shared" si="468"/>
        <v>140.94000000000003</v>
      </c>
      <c r="Y3932" s="51">
        <f t="shared" si="469"/>
        <v>0</v>
      </c>
      <c r="Z3932" s="51">
        <f t="shared" si="470"/>
        <v>0</v>
      </c>
      <c r="AA3932" s="51">
        <f t="shared" si="471"/>
        <v>378.43200000000002</v>
      </c>
      <c r="AB3932" s="51">
        <f t="shared" si="472"/>
        <v>0</v>
      </c>
      <c r="AC3932" s="52">
        <f t="shared" si="473"/>
        <v>519.4</v>
      </c>
      <c r="AD3932" s="53">
        <f>(ROUND(AC3932-AC3924,1)/AC3924)</f>
        <v>0.23022264329701564</v>
      </c>
      <c r="AE3932" s="44"/>
      <c r="AF3932" s="45"/>
    </row>
    <row r="3933" spans="1:32" x14ac:dyDescent="0.25">
      <c r="A3933" s="46" t="s">
        <v>37</v>
      </c>
      <c r="B3933" s="61"/>
      <c r="C3933" s="48" t="s">
        <v>13</v>
      </c>
      <c r="D3933" s="49">
        <v>58</v>
      </c>
      <c r="E3933" s="49">
        <v>0</v>
      </c>
      <c r="F3933" s="49">
        <v>0</v>
      </c>
      <c r="G3933" s="49">
        <v>0</v>
      </c>
      <c r="H3933" s="49">
        <v>128</v>
      </c>
      <c r="I3933" s="50">
        <v>40</v>
      </c>
      <c r="J3933" s="50">
        <v>40</v>
      </c>
      <c r="K3933" s="50">
        <v>42.5</v>
      </c>
      <c r="L3933" s="50">
        <v>42.5</v>
      </c>
      <c r="M3933" s="50">
        <v>0</v>
      </c>
      <c r="N3933" s="51">
        <f>D3933*$D$12</f>
        <v>78.300000000000011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172.8</v>
      </c>
      <c r="S3933" s="51">
        <f>(N3933/100)*(I3933*$I$12)+(N3933/100)*(J3933*$J$12)</f>
        <v>62.640000000000015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205.63200000000001</v>
      </c>
      <c r="X3933" s="51">
        <f t="shared" si="468"/>
        <v>140.94000000000003</v>
      </c>
      <c r="Y3933" s="51">
        <f t="shared" si="469"/>
        <v>0</v>
      </c>
      <c r="Z3933" s="51">
        <f t="shared" si="470"/>
        <v>0</v>
      </c>
      <c r="AA3933" s="51">
        <f t="shared" si="471"/>
        <v>0</v>
      </c>
      <c r="AB3933" s="51">
        <f t="shared" si="472"/>
        <v>378.43200000000002</v>
      </c>
      <c r="AC3933" s="52">
        <f t="shared" si="473"/>
        <v>519.4</v>
      </c>
      <c r="AD3933" s="53">
        <f>(ROUND(AC3933-AC3924,1)/AC3924)</f>
        <v>0.23022264329701564</v>
      </c>
      <c r="AE3933" s="44"/>
      <c r="AF3933" s="45"/>
    </row>
    <row r="3934" spans="1:32" x14ac:dyDescent="0.25">
      <c r="A3934" s="46" t="s">
        <v>38</v>
      </c>
      <c r="B3934" s="61"/>
      <c r="C3934" s="48" t="s">
        <v>14</v>
      </c>
      <c r="D3934" s="49">
        <v>116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110</v>
      </c>
      <c r="N3934" s="51">
        <f>D3934*$D$13</f>
        <v>156.60000000000002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344.52000000000004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468"/>
        <v>501.12000000000006</v>
      </c>
      <c r="Y3934" s="51">
        <f t="shared" si="469"/>
        <v>0</v>
      </c>
      <c r="Z3934" s="51">
        <f t="shared" si="470"/>
        <v>0</v>
      </c>
      <c r="AA3934" s="51">
        <f t="shared" si="471"/>
        <v>0</v>
      </c>
      <c r="AB3934" s="51">
        <f t="shared" si="472"/>
        <v>0</v>
      </c>
      <c r="AC3934" s="52">
        <f t="shared" si="473"/>
        <v>501.1</v>
      </c>
      <c r="AD3934" s="53">
        <f>(ROUND(AC3934-AC3924,1)/AC3924)</f>
        <v>0.1868782567503553</v>
      </c>
      <c r="AE3934" s="44"/>
      <c r="AF3934" s="45"/>
    </row>
    <row r="3935" spans="1:32" x14ac:dyDescent="0.25">
      <c r="A3935" s="46" t="s">
        <v>39</v>
      </c>
      <c r="B3935" s="61"/>
      <c r="C3935" s="48" t="s">
        <v>15</v>
      </c>
      <c r="D3935" s="49">
        <v>116</v>
      </c>
      <c r="E3935" s="49">
        <v>0</v>
      </c>
      <c r="F3935" s="49">
        <v>0</v>
      </c>
      <c r="G3935" s="49">
        <v>0</v>
      </c>
      <c r="H3935" s="49">
        <v>0</v>
      </c>
      <c r="I3935" s="50">
        <v>40</v>
      </c>
      <c r="J3935" s="50">
        <v>40</v>
      </c>
      <c r="K3935" s="50">
        <v>70</v>
      </c>
      <c r="L3935" s="50">
        <v>0</v>
      </c>
      <c r="M3935" s="50">
        <v>0</v>
      </c>
      <c r="N3935" s="51">
        <f>D3935*$D$14</f>
        <v>156.60000000000002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344.5200000000001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468"/>
        <v>501.12000000000012</v>
      </c>
      <c r="Y3935" s="51">
        <f t="shared" si="469"/>
        <v>0</v>
      </c>
      <c r="Z3935" s="51">
        <f t="shared" si="470"/>
        <v>0</v>
      </c>
      <c r="AA3935" s="51">
        <f t="shared" si="471"/>
        <v>0</v>
      </c>
      <c r="AB3935" s="51">
        <f t="shared" si="472"/>
        <v>0</v>
      </c>
      <c r="AC3935" s="52">
        <f t="shared" si="473"/>
        <v>501.1</v>
      </c>
      <c r="AD3935" s="53">
        <f>(ROUND(AC3935-AC3924,1)/AC3924)</f>
        <v>0.1868782567503553</v>
      </c>
      <c r="AE3935" s="44"/>
      <c r="AF3935" s="45"/>
    </row>
    <row r="3936" spans="1:32" x14ac:dyDescent="0.25">
      <c r="A3936" s="46"/>
      <c r="B3936" s="61"/>
      <c r="C3936" s="48" t="s">
        <v>16</v>
      </c>
      <c r="D3936" s="49">
        <v>116</v>
      </c>
      <c r="E3936" s="49">
        <v>0</v>
      </c>
      <c r="F3936" s="49">
        <v>0</v>
      </c>
      <c r="G3936" s="49">
        <v>0</v>
      </c>
      <c r="H3936" s="49">
        <v>0</v>
      </c>
      <c r="I3936" s="50">
        <v>40</v>
      </c>
      <c r="J3936" s="50">
        <v>40</v>
      </c>
      <c r="K3936" s="50">
        <v>0</v>
      </c>
      <c r="L3936" s="50">
        <v>70</v>
      </c>
      <c r="M3936" s="50">
        <v>0</v>
      </c>
      <c r="N3936" s="51">
        <f>D3936*$D$15</f>
        <v>156.60000000000002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344.5200000000001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468"/>
        <v>501.12000000000012</v>
      </c>
      <c r="Y3936" s="51">
        <f t="shared" si="469"/>
        <v>0</v>
      </c>
      <c r="Z3936" s="51">
        <f t="shared" si="470"/>
        <v>0</v>
      </c>
      <c r="AA3936" s="51">
        <f t="shared" si="471"/>
        <v>0</v>
      </c>
      <c r="AB3936" s="51">
        <f t="shared" si="472"/>
        <v>0</v>
      </c>
      <c r="AC3936" s="52">
        <f t="shared" si="473"/>
        <v>501.1</v>
      </c>
      <c r="AD3936" s="53">
        <f>(ROUND(AC3936-AC3924,1)/AC3924)</f>
        <v>0.1868782567503553</v>
      </c>
      <c r="AE3936" s="44"/>
      <c r="AF3936" s="45"/>
    </row>
    <row r="3937" spans="1:32" x14ac:dyDescent="0.25">
      <c r="A3937" s="46"/>
      <c r="B3937" s="61"/>
      <c r="C3937" s="48" t="s">
        <v>17</v>
      </c>
      <c r="D3937" s="49">
        <v>116</v>
      </c>
      <c r="E3937" s="49">
        <v>0</v>
      </c>
      <c r="F3937" s="49">
        <v>0</v>
      </c>
      <c r="G3937" s="49">
        <v>0</v>
      </c>
      <c r="H3937" s="49">
        <v>0</v>
      </c>
      <c r="I3937" s="50">
        <v>40</v>
      </c>
      <c r="J3937" s="50">
        <v>65</v>
      </c>
      <c r="K3937" s="50">
        <v>0</v>
      </c>
      <c r="L3937" s="50">
        <v>0</v>
      </c>
      <c r="M3937" s="50">
        <v>0</v>
      </c>
      <c r="N3937" s="51">
        <f>D3937*$D$16</f>
        <v>156.60000000000002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317.11500000000007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468"/>
        <v>473.71500000000009</v>
      </c>
      <c r="Y3937" s="51">
        <f t="shared" si="469"/>
        <v>0</v>
      </c>
      <c r="Z3937" s="51">
        <f t="shared" si="470"/>
        <v>0</v>
      </c>
      <c r="AA3937" s="51">
        <f t="shared" si="471"/>
        <v>0</v>
      </c>
      <c r="AB3937" s="51">
        <f t="shared" si="472"/>
        <v>0</v>
      </c>
      <c r="AC3937" s="52">
        <f t="shared" si="473"/>
        <v>473.7</v>
      </c>
      <c r="AD3937" s="53">
        <f>(ROUND(AC3937-AC3924,1)/AC3924)</f>
        <v>0.12198010421601137</v>
      </c>
      <c r="AE3937" s="44"/>
      <c r="AF3937" s="45"/>
    </row>
    <row r="3938" spans="1:32" x14ac:dyDescent="0.25">
      <c r="A3938" s="46"/>
      <c r="B3938" s="61"/>
      <c r="C3938" s="48" t="s">
        <v>18</v>
      </c>
      <c r="D3938" s="49">
        <v>116</v>
      </c>
      <c r="E3938" s="49">
        <v>0</v>
      </c>
      <c r="F3938" s="49">
        <v>0</v>
      </c>
      <c r="G3938" s="49">
        <v>0</v>
      </c>
      <c r="H3938" s="49">
        <v>0</v>
      </c>
      <c r="I3938" s="50">
        <v>65</v>
      </c>
      <c r="J3938" s="50">
        <v>40</v>
      </c>
      <c r="K3938" s="50">
        <v>0</v>
      </c>
      <c r="L3938" s="50">
        <v>0</v>
      </c>
      <c r="M3938" s="50">
        <v>0</v>
      </c>
      <c r="N3938" s="51">
        <f>D3938*$D$17</f>
        <v>156.60000000000002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317.11500000000007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468"/>
        <v>473.71500000000009</v>
      </c>
      <c r="Y3938" s="51">
        <f t="shared" si="469"/>
        <v>0</v>
      </c>
      <c r="Z3938" s="51">
        <f t="shared" si="470"/>
        <v>0</v>
      </c>
      <c r="AA3938" s="51">
        <f t="shared" si="471"/>
        <v>0</v>
      </c>
      <c r="AB3938" s="51">
        <f t="shared" si="472"/>
        <v>0</v>
      </c>
      <c r="AC3938" s="52">
        <f t="shared" si="473"/>
        <v>473.7</v>
      </c>
      <c r="AD3938" s="53">
        <f>(ROUND(AC3938-AC3924,1)/AC3924)</f>
        <v>0.12198010421601137</v>
      </c>
      <c r="AE3938" s="44"/>
      <c r="AF3938" s="45"/>
    </row>
    <row r="3939" spans="1:32" x14ac:dyDescent="0.25">
      <c r="A3939" s="54" t="s">
        <v>19</v>
      </c>
      <c r="B3939" s="58" t="s">
        <v>320</v>
      </c>
      <c r="C3939" s="38" t="s">
        <v>50</v>
      </c>
      <c r="D3939" s="39">
        <v>95</v>
      </c>
      <c r="E3939" s="39">
        <v>0</v>
      </c>
      <c r="F3939" s="39">
        <v>0</v>
      </c>
      <c r="G3939" s="39">
        <v>45</v>
      </c>
      <c r="H3939" s="39">
        <v>0</v>
      </c>
      <c r="I3939" s="40">
        <v>20</v>
      </c>
      <c r="J3939" s="40">
        <v>50</v>
      </c>
      <c r="K3939" s="40">
        <v>0</v>
      </c>
      <c r="L3939" s="40">
        <v>40</v>
      </c>
      <c r="M3939" s="40">
        <v>0</v>
      </c>
      <c r="N3939" s="41">
        <f>D3939*$D$3</f>
        <v>133</v>
      </c>
      <c r="O3939" s="41">
        <f>E3939*$E$3</f>
        <v>0</v>
      </c>
      <c r="P3939" s="41">
        <f>F3939*$F$3</f>
        <v>0</v>
      </c>
      <c r="Q3939" s="41">
        <f>G3939*$G$3</f>
        <v>62.999999999999993</v>
      </c>
      <c r="R3939" s="41">
        <f>H3939*$H$3</f>
        <v>0</v>
      </c>
      <c r="S3939" s="41">
        <f>(N3939/100)*(I3939*$I$3)+(N3939/100)*(J3939*$J$3)</f>
        <v>186.2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50.399999999999991</v>
      </c>
      <c r="W3939" s="41">
        <f>(R3939/100)*(K3939*$K$3)+(R3939/100)*(L3939*$L$3)</f>
        <v>0</v>
      </c>
      <c r="X3939" s="41">
        <f t="shared" si="468"/>
        <v>319.2</v>
      </c>
      <c r="Y3939" s="41">
        <f t="shared" si="469"/>
        <v>0</v>
      </c>
      <c r="Z3939" s="41">
        <f t="shared" si="470"/>
        <v>0</v>
      </c>
      <c r="AA3939" s="41">
        <f t="shared" si="471"/>
        <v>113.39999999999998</v>
      </c>
      <c r="AB3939" s="41">
        <f t="shared" si="472"/>
        <v>0</v>
      </c>
      <c r="AC3939" s="42">
        <f t="shared" si="473"/>
        <v>432.6</v>
      </c>
      <c r="AD3939" s="43"/>
      <c r="AE3939" s="44" t="s">
        <v>28</v>
      </c>
      <c r="AF3939" s="45"/>
    </row>
    <row r="3940" spans="1:32" x14ac:dyDescent="0.25">
      <c r="A3940" s="46" t="s">
        <v>29</v>
      </c>
      <c r="B3940" s="59">
        <v>12</v>
      </c>
      <c r="C3940" s="48" t="s">
        <v>5</v>
      </c>
      <c r="D3940" s="49">
        <v>95</v>
      </c>
      <c r="E3940" s="49">
        <v>0</v>
      </c>
      <c r="F3940" s="49">
        <v>0</v>
      </c>
      <c r="G3940" s="49">
        <v>45</v>
      </c>
      <c r="H3940" s="49">
        <v>0</v>
      </c>
      <c r="I3940" s="50">
        <v>40</v>
      </c>
      <c r="J3940" s="50">
        <v>60</v>
      </c>
      <c r="K3940" s="50">
        <v>0</v>
      </c>
      <c r="L3940" s="50">
        <v>40</v>
      </c>
      <c r="M3940" s="50">
        <v>0</v>
      </c>
      <c r="N3940" s="51">
        <f>D3940*$D$4</f>
        <v>128.25</v>
      </c>
      <c r="O3940" s="51">
        <f>E3940*$E$4</f>
        <v>0</v>
      </c>
      <c r="P3940" s="51">
        <f>F3940*$F$4</f>
        <v>0</v>
      </c>
      <c r="Q3940" s="51">
        <f>G3940*$G$4</f>
        <v>60.750000000000007</v>
      </c>
      <c r="R3940" s="51">
        <f>H3940*$H$4</f>
        <v>0</v>
      </c>
      <c r="S3940" s="51">
        <f>(N3940/100)*(I3940*$I$4)+(N3940/100)*(J3940*$J$4)</f>
        <v>256.5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48.6</v>
      </c>
      <c r="W3940" s="51">
        <f>(R3940/100)*(K3940*$K$4)+(R3940/100)*(L3940*$L$4)</f>
        <v>0</v>
      </c>
      <c r="X3940" s="51">
        <f t="shared" ref="X3940:X4003" si="474">N3940+S3940</f>
        <v>384.75</v>
      </c>
      <c r="Y3940" s="51">
        <f t="shared" ref="Y3940:Y4003" si="475">O3940+T3940</f>
        <v>0</v>
      </c>
      <c r="Z3940" s="51">
        <f t="shared" ref="Z3940:Z4003" si="476">P3940+U3940</f>
        <v>0</v>
      </c>
      <c r="AA3940" s="51">
        <f t="shared" ref="AA3940:AA4003" si="477">Q3940+V3940</f>
        <v>109.35000000000001</v>
      </c>
      <c r="AB3940" s="51">
        <f t="shared" ref="AB3940:AB4003" si="478">R3940+W3940</f>
        <v>0</v>
      </c>
      <c r="AC3940" s="52">
        <f t="shared" ref="AC3940:AC4003" si="479">ROUND(X3940+Y3940+Z3940+AA3940+AB3940,1)</f>
        <v>494.1</v>
      </c>
      <c r="AD3940" s="53">
        <f>(ROUND(AC3940-AC3939,1)/AC3939)</f>
        <v>0.1421636615811373</v>
      </c>
      <c r="AE3940" s="44"/>
      <c r="AF3940" s="45"/>
    </row>
    <row r="3941" spans="1:32" x14ac:dyDescent="0.25">
      <c r="A3941" s="46" t="s">
        <v>30</v>
      </c>
      <c r="B3941" s="59">
        <v>20</v>
      </c>
      <c r="C3941" s="48" t="s">
        <v>6</v>
      </c>
      <c r="D3941" s="49">
        <v>95</v>
      </c>
      <c r="E3941" s="49">
        <v>0</v>
      </c>
      <c r="F3941" s="49">
        <v>0</v>
      </c>
      <c r="G3941" s="49">
        <v>45</v>
      </c>
      <c r="H3941" s="49">
        <v>0</v>
      </c>
      <c r="I3941" s="50">
        <v>20</v>
      </c>
      <c r="J3941" s="50">
        <v>50</v>
      </c>
      <c r="K3941" s="50">
        <v>0</v>
      </c>
      <c r="L3941" s="50">
        <v>40</v>
      </c>
      <c r="M3941" s="50">
        <v>0</v>
      </c>
      <c r="N3941" s="51">
        <f>D3941*$D$5</f>
        <v>133</v>
      </c>
      <c r="O3941" s="51">
        <f>E3941*$E$5</f>
        <v>0</v>
      </c>
      <c r="P3941" s="51">
        <f>F3941*$F$5</f>
        <v>0</v>
      </c>
      <c r="Q3941" s="51">
        <f>G3941*$G$5</f>
        <v>62.999999999999993</v>
      </c>
      <c r="R3941" s="51">
        <f>H3941*$H$5</f>
        <v>0</v>
      </c>
      <c r="S3941" s="51">
        <f>(N3941/100)*(I3941*$I$5)+(N3941/100)*(J3941*$J$5)</f>
        <v>186.2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50.399999999999991</v>
      </c>
      <c r="W3941" s="51">
        <f>(R3941/100)*(K3941*$K$5)+(R3941/100)*(L3941*$L$5)</f>
        <v>0</v>
      </c>
      <c r="X3941" s="51">
        <f t="shared" si="474"/>
        <v>319.2</v>
      </c>
      <c r="Y3941" s="51">
        <f t="shared" si="475"/>
        <v>0</v>
      </c>
      <c r="Z3941" s="51">
        <f t="shared" si="476"/>
        <v>0</v>
      </c>
      <c r="AA3941" s="51">
        <f t="shared" si="477"/>
        <v>113.39999999999998</v>
      </c>
      <c r="AB3941" s="51">
        <f t="shared" si="478"/>
        <v>0</v>
      </c>
      <c r="AC3941" s="52">
        <f t="shared" si="479"/>
        <v>432.6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59">
        <v>0</v>
      </c>
      <c r="C3942" s="48" t="s">
        <v>7</v>
      </c>
      <c r="D3942" s="49">
        <v>95</v>
      </c>
      <c r="E3942" s="49">
        <v>0</v>
      </c>
      <c r="F3942" s="49">
        <v>0</v>
      </c>
      <c r="G3942" s="49">
        <v>45</v>
      </c>
      <c r="H3942" s="49">
        <v>0</v>
      </c>
      <c r="I3942" s="50">
        <v>20</v>
      </c>
      <c r="J3942" s="50">
        <v>50</v>
      </c>
      <c r="K3942" s="50">
        <v>0</v>
      </c>
      <c r="L3942" s="50">
        <v>40</v>
      </c>
      <c r="M3942" s="50">
        <v>0</v>
      </c>
      <c r="N3942" s="51">
        <f>D3942*$D$6</f>
        <v>133</v>
      </c>
      <c r="O3942" s="51">
        <f>E3942*$E$6</f>
        <v>0</v>
      </c>
      <c r="P3942" s="51">
        <f>F3942*$F$6</f>
        <v>0</v>
      </c>
      <c r="Q3942" s="51">
        <f>G3942*$G$6</f>
        <v>62.999999999999993</v>
      </c>
      <c r="R3942" s="51">
        <f>H3942*$H$6</f>
        <v>0</v>
      </c>
      <c r="S3942" s="51">
        <f>(N3942/100)*(I3942*$I$6)+(N3942/100)*(J3942*$J$6)</f>
        <v>186.2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50.399999999999991</v>
      </c>
      <c r="W3942" s="51">
        <f>(R3942/100)*(K3942*$K$6)+(R3942/100)*(L3942*$L$6)</f>
        <v>0</v>
      </c>
      <c r="X3942" s="51">
        <f t="shared" si="474"/>
        <v>319.2</v>
      </c>
      <c r="Y3942" s="51">
        <f t="shared" si="475"/>
        <v>0</v>
      </c>
      <c r="Z3942" s="51">
        <f t="shared" si="476"/>
        <v>0</v>
      </c>
      <c r="AA3942" s="51">
        <f t="shared" si="477"/>
        <v>113.39999999999998</v>
      </c>
      <c r="AB3942" s="51">
        <f t="shared" si="478"/>
        <v>0</v>
      </c>
      <c r="AC3942" s="52">
        <f t="shared" si="479"/>
        <v>432.6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59">
        <v>32</v>
      </c>
      <c r="C3943" s="48" t="s">
        <v>8</v>
      </c>
      <c r="D3943" s="49">
        <v>95</v>
      </c>
      <c r="E3943" s="49">
        <v>0</v>
      </c>
      <c r="F3943" s="49">
        <v>0</v>
      </c>
      <c r="G3943" s="49">
        <v>45</v>
      </c>
      <c r="H3943" s="49">
        <v>0</v>
      </c>
      <c r="I3943" s="50">
        <v>20</v>
      </c>
      <c r="J3943" s="50">
        <v>50</v>
      </c>
      <c r="K3943" s="50">
        <v>0</v>
      </c>
      <c r="L3943" s="50">
        <v>40</v>
      </c>
      <c r="M3943" s="50">
        <v>0</v>
      </c>
      <c r="N3943" s="51">
        <f>D3943*$D$7</f>
        <v>133</v>
      </c>
      <c r="O3943" s="51">
        <f>E3943*$E$7</f>
        <v>0</v>
      </c>
      <c r="P3943" s="51">
        <f>F3943*$F$7</f>
        <v>0</v>
      </c>
      <c r="Q3943" s="51">
        <f>G3943*$G$7</f>
        <v>62.999999999999993</v>
      </c>
      <c r="R3943" s="51">
        <f>H3943*$H$7</f>
        <v>0</v>
      </c>
      <c r="S3943" s="51">
        <f>(N3943/100)*(I3943*$I$7)+(N3943/100)*(J3943*$J$7)</f>
        <v>186.2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50.399999999999991</v>
      </c>
      <c r="W3943" s="51">
        <f>(R3943/100)*(K3943*$K$7)+(R3943/100)*(L3943*$L$7)</f>
        <v>0</v>
      </c>
      <c r="X3943" s="51">
        <f t="shared" si="474"/>
        <v>319.2</v>
      </c>
      <c r="Y3943" s="51">
        <f t="shared" si="475"/>
        <v>0</v>
      </c>
      <c r="Z3943" s="51">
        <f t="shared" si="476"/>
        <v>0</v>
      </c>
      <c r="AA3943" s="51">
        <f t="shared" si="477"/>
        <v>113.39999999999998</v>
      </c>
      <c r="AB3943" s="51">
        <f t="shared" si="478"/>
        <v>0</v>
      </c>
      <c r="AC3943" s="52">
        <f t="shared" si="479"/>
        <v>432.6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59"/>
      <c r="C3944" s="48" t="s">
        <v>9</v>
      </c>
      <c r="D3944" s="49">
        <v>95</v>
      </c>
      <c r="E3944" s="49">
        <v>0</v>
      </c>
      <c r="F3944" s="49">
        <v>0</v>
      </c>
      <c r="G3944" s="49">
        <v>45</v>
      </c>
      <c r="H3944" s="49">
        <v>0</v>
      </c>
      <c r="I3944" s="50">
        <v>20</v>
      </c>
      <c r="J3944" s="50">
        <v>50</v>
      </c>
      <c r="K3944" s="50">
        <v>0</v>
      </c>
      <c r="L3944" s="50">
        <v>40</v>
      </c>
      <c r="M3944" s="50">
        <v>0</v>
      </c>
      <c r="N3944" s="51">
        <f>D3944*$D$8</f>
        <v>133</v>
      </c>
      <c r="O3944" s="51">
        <f>E3944*$E$8</f>
        <v>0</v>
      </c>
      <c r="P3944" s="51">
        <f>F3944*$F$8</f>
        <v>0</v>
      </c>
      <c r="Q3944" s="51">
        <f>G3944*$G$8</f>
        <v>62.999999999999993</v>
      </c>
      <c r="R3944" s="51">
        <f>H3944*$H$8</f>
        <v>0</v>
      </c>
      <c r="S3944" s="51">
        <f>(N3944/100)*(I3944*$I$8)+(N3944/100)*(J3944*$J$8)</f>
        <v>186.2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50.399999999999991</v>
      </c>
      <c r="W3944" s="51">
        <f>(R3944/100)*(K3944*$K$8)+(R3944/100)*(L3944*$L$8)</f>
        <v>0</v>
      </c>
      <c r="X3944" s="51">
        <f t="shared" si="474"/>
        <v>319.2</v>
      </c>
      <c r="Y3944" s="51">
        <f t="shared" si="475"/>
        <v>0</v>
      </c>
      <c r="Z3944" s="51">
        <f t="shared" si="476"/>
        <v>0</v>
      </c>
      <c r="AA3944" s="51">
        <f t="shared" si="477"/>
        <v>113.39999999999998</v>
      </c>
      <c r="AB3944" s="51">
        <f t="shared" si="478"/>
        <v>0</v>
      </c>
      <c r="AC3944" s="52">
        <f t="shared" si="479"/>
        <v>432.6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59"/>
      <c r="C3945" s="48" t="s">
        <v>10</v>
      </c>
      <c r="D3945" s="49">
        <v>48</v>
      </c>
      <c r="E3945" s="49">
        <v>138</v>
      </c>
      <c r="F3945" s="49">
        <v>0</v>
      </c>
      <c r="G3945" s="49">
        <v>0</v>
      </c>
      <c r="H3945" s="49">
        <v>0</v>
      </c>
      <c r="I3945" s="50">
        <v>20</v>
      </c>
      <c r="J3945" s="50">
        <v>50</v>
      </c>
      <c r="K3945" s="50">
        <v>90</v>
      </c>
      <c r="L3945" s="50">
        <v>0</v>
      </c>
      <c r="M3945" s="50">
        <v>0</v>
      </c>
      <c r="N3945" s="51">
        <f>D3945*$D$9</f>
        <v>64.800000000000011</v>
      </c>
      <c r="O3945" s="51">
        <f>E3945*$E$9</f>
        <v>186.3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45.360000000000007</v>
      </c>
      <c r="T3945" s="51">
        <f>(O3945/100)*(K3945*$K$9)</f>
        <v>234.738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474"/>
        <v>110.16000000000003</v>
      </c>
      <c r="Y3945" s="51">
        <f t="shared" si="475"/>
        <v>421.03800000000001</v>
      </c>
      <c r="Z3945" s="51">
        <f t="shared" si="476"/>
        <v>0</v>
      </c>
      <c r="AA3945" s="51">
        <f t="shared" si="477"/>
        <v>0</v>
      </c>
      <c r="AB3945" s="51">
        <f t="shared" si="478"/>
        <v>0</v>
      </c>
      <c r="AC3945" s="52">
        <f t="shared" si="479"/>
        <v>531.20000000000005</v>
      </c>
      <c r="AD3945" s="53">
        <f>(ROUND(AC3945-AC3939,1)/AC3939)</f>
        <v>0.22792417938049003</v>
      </c>
      <c r="AE3945" s="44"/>
      <c r="AF3945" s="45"/>
    </row>
    <row r="3946" spans="1:32" x14ac:dyDescent="0.25">
      <c r="A3946" s="46" t="s">
        <v>35</v>
      </c>
      <c r="B3946" s="59"/>
      <c r="C3946" s="48" t="s">
        <v>11</v>
      </c>
      <c r="D3946" s="49">
        <v>48</v>
      </c>
      <c r="E3946" s="49">
        <v>0</v>
      </c>
      <c r="F3946" s="49">
        <v>138</v>
      </c>
      <c r="G3946" s="49">
        <v>0</v>
      </c>
      <c r="H3946" s="49">
        <v>0</v>
      </c>
      <c r="I3946" s="50">
        <v>20</v>
      </c>
      <c r="J3946" s="50">
        <v>50</v>
      </c>
      <c r="K3946" s="50">
        <v>45</v>
      </c>
      <c r="L3946" s="50">
        <v>45</v>
      </c>
      <c r="M3946" s="50">
        <v>0</v>
      </c>
      <c r="N3946" s="51">
        <f>D3946*$D$10</f>
        <v>64.800000000000011</v>
      </c>
      <c r="O3946" s="51">
        <f>E3946*$E$10</f>
        <v>0</v>
      </c>
      <c r="P3946" s="51">
        <f>F3946*$F$10</f>
        <v>186.3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45.360000000000007</v>
      </c>
      <c r="T3946" s="51">
        <f>(O3946/100)*(K3946*$J$10)</f>
        <v>0</v>
      </c>
      <c r="U3946" s="51">
        <f>(P3946/100)*(K3946*$K$10)+(P3946/100)*(L3946*$L$10)</f>
        <v>234.738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474"/>
        <v>110.16000000000003</v>
      </c>
      <c r="Y3946" s="51">
        <f t="shared" si="475"/>
        <v>0</v>
      </c>
      <c r="Z3946" s="51">
        <f t="shared" si="476"/>
        <v>421.03800000000001</v>
      </c>
      <c r="AA3946" s="51">
        <f t="shared" si="477"/>
        <v>0</v>
      </c>
      <c r="AB3946" s="51">
        <f t="shared" si="478"/>
        <v>0</v>
      </c>
      <c r="AC3946" s="52">
        <f t="shared" si="479"/>
        <v>531.20000000000005</v>
      </c>
      <c r="AD3946" s="53">
        <f>(ROUND(AC3946-AC3939,1)/AC3939)</f>
        <v>0.22792417938049003</v>
      </c>
      <c r="AE3946" s="44"/>
      <c r="AF3946" s="45"/>
    </row>
    <row r="3947" spans="1:32" x14ac:dyDescent="0.25">
      <c r="A3947" s="46" t="s">
        <v>36</v>
      </c>
      <c r="B3947" s="59"/>
      <c r="C3947" s="48" t="s">
        <v>12</v>
      </c>
      <c r="D3947" s="49">
        <v>48</v>
      </c>
      <c r="E3947" s="49">
        <v>0</v>
      </c>
      <c r="F3947" s="49">
        <v>0</v>
      </c>
      <c r="G3947" s="49">
        <v>138</v>
      </c>
      <c r="H3947" s="49">
        <v>0</v>
      </c>
      <c r="I3947" s="50">
        <v>20</v>
      </c>
      <c r="J3947" s="50">
        <v>50</v>
      </c>
      <c r="K3947" s="50">
        <v>0</v>
      </c>
      <c r="L3947" s="50">
        <v>100</v>
      </c>
      <c r="M3947" s="50">
        <v>0</v>
      </c>
      <c r="N3947" s="51">
        <f>D3947*$D$11</f>
        <v>64.800000000000011</v>
      </c>
      <c r="O3947" s="51">
        <f>E3947*$E$11</f>
        <v>0</v>
      </c>
      <c r="P3947" s="51">
        <f>F3947*$F$11</f>
        <v>0</v>
      </c>
      <c r="Q3947" s="51">
        <f>G3947*$G$11</f>
        <v>186.3</v>
      </c>
      <c r="R3947" s="51">
        <f>H3947*$H$11</f>
        <v>0</v>
      </c>
      <c r="S3947" s="51">
        <f>(N3947/100)*(I3947*$I$11)+(N3947/100)*(J3947*$J$11)</f>
        <v>45.360000000000007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260.82000000000005</v>
      </c>
      <c r="W3947" s="51">
        <f>(R3947/100)*(K3947*$K$11)+(R3947/100)*(L3947*$L$11)</f>
        <v>0</v>
      </c>
      <c r="X3947" s="51">
        <f t="shared" si="474"/>
        <v>110.16000000000003</v>
      </c>
      <c r="Y3947" s="51">
        <f t="shared" si="475"/>
        <v>0</v>
      </c>
      <c r="Z3947" s="51">
        <f t="shared" si="476"/>
        <v>0</v>
      </c>
      <c r="AA3947" s="51">
        <f t="shared" si="477"/>
        <v>447.12000000000006</v>
      </c>
      <c r="AB3947" s="51">
        <f t="shared" si="478"/>
        <v>0</v>
      </c>
      <c r="AC3947" s="52">
        <f t="shared" si="479"/>
        <v>557.29999999999995</v>
      </c>
      <c r="AD3947" s="53">
        <f>(ROUND(AC3947-AC3939,1)/AC3939)</f>
        <v>0.28825705039297272</v>
      </c>
      <c r="AE3947" s="44"/>
      <c r="AF3947" s="45"/>
    </row>
    <row r="3948" spans="1:32" x14ac:dyDescent="0.25">
      <c r="A3948" s="46" t="s">
        <v>37</v>
      </c>
      <c r="B3948" s="59"/>
      <c r="C3948" s="48" t="s">
        <v>13</v>
      </c>
      <c r="D3948" s="49">
        <v>48</v>
      </c>
      <c r="E3948" s="49">
        <v>0</v>
      </c>
      <c r="F3948" s="49">
        <v>0</v>
      </c>
      <c r="G3948" s="49">
        <v>0</v>
      </c>
      <c r="H3948" s="49">
        <v>138</v>
      </c>
      <c r="I3948" s="50">
        <v>20</v>
      </c>
      <c r="J3948" s="50">
        <v>50</v>
      </c>
      <c r="K3948" s="50">
        <v>45</v>
      </c>
      <c r="L3948" s="50">
        <v>45</v>
      </c>
      <c r="M3948" s="50">
        <v>0</v>
      </c>
      <c r="N3948" s="51">
        <f>D3948*$D$12</f>
        <v>64.800000000000011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186.3</v>
      </c>
      <c r="S3948" s="51">
        <f>(N3948/100)*(I3948*$I$12)+(N3948/100)*(J3948*$J$12)</f>
        <v>45.360000000000007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234.738</v>
      </c>
      <c r="X3948" s="51">
        <f t="shared" si="474"/>
        <v>110.16000000000003</v>
      </c>
      <c r="Y3948" s="51">
        <f t="shared" si="475"/>
        <v>0</v>
      </c>
      <c r="Z3948" s="51">
        <f t="shared" si="476"/>
        <v>0</v>
      </c>
      <c r="AA3948" s="51">
        <f t="shared" si="477"/>
        <v>0</v>
      </c>
      <c r="AB3948" s="51">
        <f t="shared" si="478"/>
        <v>421.03800000000001</v>
      </c>
      <c r="AC3948" s="52">
        <f t="shared" si="479"/>
        <v>531.20000000000005</v>
      </c>
      <c r="AD3948" s="53">
        <f>(ROUND(AC3948-AC3939,1)/AC3939)</f>
        <v>0.22792417938049003</v>
      </c>
      <c r="AE3948" s="44"/>
      <c r="AF3948" s="45"/>
    </row>
    <row r="3949" spans="1:32" x14ac:dyDescent="0.25">
      <c r="A3949" s="46" t="s">
        <v>38</v>
      </c>
      <c r="B3949" s="59"/>
      <c r="C3949" s="48" t="s">
        <v>14</v>
      </c>
      <c r="D3949" s="49">
        <v>95</v>
      </c>
      <c r="E3949" s="49">
        <v>0</v>
      </c>
      <c r="F3949" s="49">
        <v>0</v>
      </c>
      <c r="G3949" s="49">
        <v>45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97</v>
      </c>
      <c r="N3949" s="51">
        <f>D3949*$D$13</f>
        <v>128.25</v>
      </c>
      <c r="O3949" s="51">
        <f>E3949*$E$13</f>
        <v>0</v>
      </c>
      <c r="P3949" s="51">
        <f>F3949*$F$13</f>
        <v>0</v>
      </c>
      <c r="Q3949" s="51">
        <f>G3949*$G$13</f>
        <v>60.750000000000007</v>
      </c>
      <c r="R3949" s="51">
        <f>H3949*$H$13</f>
        <v>0</v>
      </c>
      <c r="S3949" s="51">
        <f>(N3949/100)*(I3949*$I$13)+(N3949/100)*(J3949*$J$13)+(N3949/100)*(M3949*$M$13)</f>
        <v>248.80500000000001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117.855</v>
      </c>
      <c r="W3949" s="51">
        <f>(R3949/100)*(K3949*$K$13)+(R3949/100)*(L3949*$L$13)+(R3949/100)*(M3949*$M$13)</f>
        <v>0</v>
      </c>
      <c r="X3949" s="51">
        <f t="shared" si="474"/>
        <v>377.05500000000001</v>
      </c>
      <c r="Y3949" s="51">
        <f t="shared" si="475"/>
        <v>0</v>
      </c>
      <c r="Z3949" s="51">
        <f t="shared" si="476"/>
        <v>0</v>
      </c>
      <c r="AA3949" s="51">
        <f t="shared" si="477"/>
        <v>178.60500000000002</v>
      </c>
      <c r="AB3949" s="51">
        <f t="shared" si="478"/>
        <v>0</v>
      </c>
      <c r="AC3949" s="52">
        <f t="shared" si="479"/>
        <v>555.70000000000005</v>
      </c>
      <c r="AD3949" s="53">
        <f>(ROUND(AC3949-AC3939,1)/AC3939)</f>
        <v>0.28455848358760977</v>
      </c>
      <c r="AE3949" s="44"/>
      <c r="AF3949" s="45"/>
    </row>
    <row r="3950" spans="1:32" x14ac:dyDescent="0.25">
      <c r="A3950" s="46" t="s">
        <v>39</v>
      </c>
      <c r="B3950" s="59"/>
      <c r="C3950" s="48" t="s">
        <v>15</v>
      </c>
      <c r="D3950" s="49">
        <v>100</v>
      </c>
      <c r="E3950" s="49">
        <v>0</v>
      </c>
      <c r="F3950" s="49">
        <v>0</v>
      </c>
      <c r="G3950" s="49">
        <v>0</v>
      </c>
      <c r="H3950" s="49">
        <v>0</v>
      </c>
      <c r="I3950" s="50">
        <v>20</v>
      </c>
      <c r="J3950" s="50">
        <v>50</v>
      </c>
      <c r="K3950" s="50">
        <v>100</v>
      </c>
      <c r="L3950" s="50">
        <v>0</v>
      </c>
      <c r="M3950" s="50">
        <v>0</v>
      </c>
      <c r="N3950" s="51">
        <f>D3950*$D$14</f>
        <v>135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364.5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474"/>
        <v>499.5</v>
      </c>
      <c r="Y3950" s="51">
        <f t="shared" si="475"/>
        <v>0</v>
      </c>
      <c r="Z3950" s="51">
        <f t="shared" si="476"/>
        <v>0</v>
      </c>
      <c r="AA3950" s="51">
        <f t="shared" si="477"/>
        <v>0</v>
      </c>
      <c r="AB3950" s="51">
        <f t="shared" si="478"/>
        <v>0</v>
      </c>
      <c r="AC3950" s="52">
        <f t="shared" si="479"/>
        <v>499.5</v>
      </c>
      <c r="AD3950" s="53">
        <f>(ROUND(AC3950-AC3939,1)/AC3939)</f>
        <v>0.15464632454923719</v>
      </c>
      <c r="AE3950" s="44"/>
      <c r="AF3950" s="45"/>
    </row>
    <row r="3951" spans="1:32" x14ac:dyDescent="0.25">
      <c r="A3951" s="46"/>
      <c r="B3951" s="59"/>
      <c r="C3951" s="48" t="s">
        <v>16</v>
      </c>
      <c r="D3951" s="49">
        <v>100</v>
      </c>
      <c r="E3951" s="49">
        <v>0</v>
      </c>
      <c r="F3951" s="49">
        <v>0</v>
      </c>
      <c r="G3951" s="49">
        <v>0</v>
      </c>
      <c r="H3951" s="49">
        <v>0</v>
      </c>
      <c r="I3951" s="50">
        <v>20</v>
      </c>
      <c r="J3951" s="50">
        <v>50</v>
      </c>
      <c r="K3951" s="50">
        <v>0</v>
      </c>
      <c r="L3951" s="50">
        <v>100</v>
      </c>
      <c r="M3951" s="50">
        <v>0</v>
      </c>
      <c r="N3951" s="51">
        <f>D3951*$D$15</f>
        <v>135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364.5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474"/>
        <v>499.5</v>
      </c>
      <c r="Y3951" s="51">
        <f t="shared" si="475"/>
        <v>0</v>
      </c>
      <c r="Z3951" s="51">
        <f t="shared" si="476"/>
        <v>0</v>
      </c>
      <c r="AA3951" s="51">
        <f t="shared" si="477"/>
        <v>0</v>
      </c>
      <c r="AB3951" s="51">
        <f t="shared" si="478"/>
        <v>0</v>
      </c>
      <c r="AC3951" s="52">
        <f t="shared" si="479"/>
        <v>499.5</v>
      </c>
      <c r="AD3951" s="53">
        <f>(ROUND(AC3951-AC3939,1)/AC3939)</f>
        <v>0.15464632454923719</v>
      </c>
      <c r="AE3951" s="44"/>
      <c r="AF3951" s="45"/>
    </row>
    <row r="3952" spans="1:32" x14ac:dyDescent="0.25">
      <c r="A3952" s="46"/>
      <c r="B3952" s="59"/>
      <c r="C3952" s="48" t="s">
        <v>17</v>
      </c>
      <c r="D3952" s="49">
        <v>95</v>
      </c>
      <c r="E3952" s="49">
        <v>0</v>
      </c>
      <c r="F3952" s="49">
        <v>0</v>
      </c>
      <c r="G3952" s="49">
        <v>45</v>
      </c>
      <c r="H3952" s="49">
        <v>0</v>
      </c>
      <c r="I3952" s="50">
        <v>20</v>
      </c>
      <c r="J3952" s="50">
        <v>90</v>
      </c>
      <c r="K3952" s="50">
        <v>0</v>
      </c>
      <c r="L3952" s="50">
        <v>40</v>
      </c>
      <c r="M3952" s="50">
        <v>0</v>
      </c>
      <c r="N3952" s="51">
        <f>D3952*$D$16</f>
        <v>128.25</v>
      </c>
      <c r="O3952" s="51">
        <f>E3952*$E$16</f>
        <v>0</v>
      </c>
      <c r="P3952" s="51">
        <f>F3952*$F$16</f>
        <v>0</v>
      </c>
      <c r="Q3952" s="51">
        <f>G3952*$G$16</f>
        <v>60.750000000000007</v>
      </c>
      <c r="R3952" s="51">
        <f>H3952*$H$16</f>
        <v>0</v>
      </c>
      <c r="S3952" s="51">
        <f>(N3952/100)*(I3952*$I$16)+(N3952/100)*(J3952*$J$16)</f>
        <v>314.21249999999998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24.3</v>
      </c>
      <c r="W3952" s="51">
        <f>(R3952/100)*(K3952*$K$16)+(R3952/100)*(L3952*$L$16)</f>
        <v>0</v>
      </c>
      <c r="X3952" s="51">
        <f t="shared" si="474"/>
        <v>442.46249999999998</v>
      </c>
      <c r="Y3952" s="51">
        <f t="shared" si="475"/>
        <v>0</v>
      </c>
      <c r="Z3952" s="51">
        <f t="shared" si="476"/>
        <v>0</v>
      </c>
      <c r="AA3952" s="51">
        <f t="shared" si="477"/>
        <v>85.050000000000011</v>
      </c>
      <c r="AB3952" s="51">
        <f t="shared" si="478"/>
        <v>0</v>
      </c>
      <c r="AC3952" s="52">
        <f t="shared" si="479"/>
        <v>527.5</v>
      </c>
      <c r="AD3952" s="53">
        <f>(ROUND(AC3952-AC3939,1)/AC3939)</f>
        <v>0.2193712436430883</v>
      </c>
      <c r="AE3952" s="44"/>
      <c r="AF3952" s="45"/>
    </row>
    <row r="3953" spans="1:32" x14ac:dyDescent="0.25">
      <c r="A3953" s="46"/>
      <c r="B3953" s="59"/>
      <c r="C3953" s="48" t="s">
        <v>18</v>
      </c>
      <c r="D3953" s="49">
        <v>95</v>
      </c>
      <c r="E3953" s="49">
        <v>0</v>
      </c>
      <c r="F3953" s="49">
        <v>0</v>
      </c>
      <c r="G3953" s="49">
        <v>45</v>
      </c>
      <c r="H3953" s="49">
        <v>0</v>
      </c>
      <c r="I3953" s="50">
        <v>60</v>
      </c>
      <c r="J3953" s="50">
        <v>50</v>
      </c>
      <c r="K3953" s="50">
        <v>0</v>
      </c>
      <c r="L3953" s="50">
        <v>40</v>
      </c>
      <c r="M3953" s="50">
        <v>0</v>
      </c>
      <c r="N3953" s="51">
        <f>D3953*$D$17</f>
        <v>128.25</v>
      </c>
      <c r="O3953" s="51">
        <f>E3953*$E$17</f>
        <v>0</v>
      </c>
      <c r="P3953" s="51">
        <f>F3953*$F$17</f>
        <v>0</v>
      </c>
      <c r="Q3953" s="51">
        <f>G3953*$G$17</f>
        <v>60.750000000000007</v>
      </c>
      <c r="R3953" s="51">
        <f>H3953*$H$17</f>
        <v>0</v>
      </c>
      <c r="S3953" s="51">
        <f>(N3953/100)*(I3953*$I$17)+(N3953/100)*(J3953*$J$17)</f>
        <v>256.5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24.3</v>
      </c>
      <c r="W3953" s="51">
        <f>(R3953/100)*(K3953*$K$17)+(R3953/100)*(L3953*$L$17)</f>
        <v>0</v>
      </c>
      <c r="X3953" s="51">
        <f t="shared" si="474"/>
        <v>384.75</v>
      </c>
      <c r="Y3953" s="51">
        <f t="shared" si="475"/>
        <v>0</v>
      </c>
      <c r="Z3953" s="51">
        <f t="shared" si="476"/>
        <v>0</v>
      </c>
      <c r="AA3953" s="51">
        <f t="shared" si="477"/>
        <v>85.050000000000011</v>
      </c>
      <c r="AB3953" s="51">
        <f t="shared" si="478"/>
        <v>0</v>
      </c>
      <c r="AC3953" s="52">
        <f t="shared" si="479"/>
        <v>469.8</v>
      </c>
      <c r="AD3953" s="53">
        <f>(ROUND(AC3953-AC3939,1)/AC3939)</f>
        <v>8.5991678224687937E-2</v>
      </c>
      <c r="AE3953" s="44"/>
      <c r="AF3953" s="45"/>
    </row>
    <row r="3954" spans="1:32" x14ac:dyDescent="0.25">
      <c r="A3954" s="54" t="s">
        <v>19</v>
      </c>
      <c r="B3954" s="60" t="s">
        <v>321</v>
      </c>
      <c r="C3954" s="38" t="s">
        <v>50</v>
      </c>
      <c r="D3954" s="39">
        <v>96</v>
      </c>
      <c r="E3954" s="39">
        <v>0</v>
      </c>
      <c r="F3954" s="39">
        <v>0</v>
      </c>
      <c r="G3954" s="39">
        <v>0</v>
      </c>
      <c r="H3954" s="39">
        <v>0</v>
      </c>
      <c r="I3954" s="40">
        <v>20</v>
      </c>
      <c r="J3954" s="40">
        <v>40</v>
      </c>
      <c r="K3954" s="40">
        <v>0</v>
      </c>
      <c r="L3954" s="40">
        <v>50</v>
      </c>
      <c r="M3954" s="40">
        <v>0</v>
      </c>
      <c r="N3954" s="41">
        <f>D3954*$D$3</f>
        <v>134.39999999999998</v>
      </c>
      <c r="O3954" s="41">
        <f>E3954*$E$3</f>
        <v>0</v>
      </c>
      <c r="P3954" s="41">
        <f>F3954*$F$3</f>
        <v>0</v>
      </c>
      <c r="Q3954" s="41">
        <f>G3954*$G$3</f>
        <v>0</v>
      </c>
      <c r="R3954" s="41">
        <f>H3954*$H$3</f>
        <v>0</v>
      </c>
      <c r="S3954" s="41">
        <f>(N3954/100)*(I3954*$I$3)+(N3954/100)*(J3954*$J$3)+(N3954/100)*(L3954*$L$3)</f>
        <v>295.67999999999995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474"/>
        <v>430.07999999999993</v>
      </c>
      <c r="Y3954" s="41">
        <f t="shared" si="475"/>
        <v>0</v>
      </c>
      <c r="Z3954" s="41">
        <f t="shared" si="476"/>
        <v>0</v>
      </c>
      <c r="AA3954" s="41">
        <f t="shared" si="477"/>
        <v>0</v>
      </c>
      <c r="AB3954" s="41">
        <f t="shared" si="478"/>
        <v>0</v>
      </c>
      <c r="AC3954" s="42">
        <f t="shared" si="479"/>
        <v>430.1</v>
      </c>
      <c r="AD3954" s="43" t="s">
        <v>16</v>
      </c>
      <c r="AE3954" s="44"/>
      <c r="AF3954" s="45"/>
    </row>
    <row r="3955" spans="1:32" x14ac:dyDescent="0.25">
      <c r="A3955" s="46" t="s">
        <v>29</v>
      </c>
      <c r="B3955" s="61">
        <v>12</v>
      </c>
      <c r="C3955" s="48" t="s">
        <v>5</v>
      </c>
      <c r="D3955" s="49">
        <v>96</v>
      </c>
      <c r="E3955" s="49">
        <v>0</v>
      </c>
      <c r="F3955" s="49">
        <v>0</v>
      </c>
      <c r="G3955" s="49">
        <v>0</v>
      </c>
      <c r="H3955" s="49">
        <v>0</v>
      </c>
      <c r="I3955" s="50">
        <v>45</v>
      </c>
      <c r="J3955" s="50">
        <v>55</v>
      </c>
      <c r="K3955" s="50">
        <v>0</v>
      </c>
      <c r="L3955" s="50">
        <v>50</v>
      </c>
      <c r="M3955" s="50">
        <v>0</v>
      </c>
      <c r="N3955" s="51">
        <f>D3955*$D$4</f>
        <v>129.60000000000002</v>
      </c>
      <c r="O3955" s="51">
        <f>E3955*$E$4</f>
        <v>0</v>
      </c>
      <c r="P3955" s="51">
        <f>F3955*$F$4</f>
        <v>0</v>
      </c>
      <c r="Q3955" s="51">
        <f>G3955*$G$4</f>
        <v>0</v>
      </c>
      <c r="R3955" s="51">
        <f>H3955*$H$4</f>
        <v>0</v>
      </c>
      <c r="S3955" s="51">
        <f>(N3955/100)*(I3955*$I$4)+(N3955/100)*(J3955*$J$4)+(N3955/100)*(L3955*$L$4)</f>
        <v>388.80000000000007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474"/>
        <v>518.40000000000009</v>
      </c>
      <c r="Y3955" s="51">
        <f t="shared" si="475"/>
        <v>0</v>
      </c>
      <c r="Z3955" s="51">
        <f t="shared" si="476"/>
        <v>0</v>
      </c>
      <c r="AA3955" s="51">
        <f t="shared" si="477"/>
        <v>0</v>
      </c>
      <c r="AB3955" s="51">
        <f t="shared" si="478"/>
        <v>0</v>
      </c>
      <c r="AC3955" s="52">
        <f t="shared" si="479"/>
        <v>518.4</v>
      </c>
      <c r="AD3955" s="53">
        <f>(ROUND(AC3955-AC3954,1)/AC3954)</f>
        <v>0.20530109276912345</v>
      </c>
      <c r="AE3955" s="44"/>
      <c r="AF3955" s="45"/>
    </row>
    <row r="3956" spans="1:32" x14ac:dyDescent="0.25">
      <c r="A3956" s="46" t="s">
        <v>30</v>
      </c>
      <c r="B3956" s="61">
        <v>16</v>
      </c>
      <c r="C3956" s="48" t="s">
        <v>6</v>
      </c>
      <c r="D3956" s="49">
        <v>96</v>
      </c>
      <c r="E3956" s="49">
        <v>0</v>
      </c>
      <c r="F3956" s="49">
        <v>0</v>
      </c>
      <c r="G3956" s="49">
        <v>0</v>
      </c>
      <c r="H3956" s="49">
        <v>0</v>
      </c>
      <c r="I3956" s="50">
        <v>20</v>
      </c>
      <c r="J3956" s="50">
        <v>40</v>
      </c>
      <c r="K3956" s="50">
        <v>0</v>
      </c>
      <c r="L3956" s="50">
        <v>50</v>
      </c>
      <c r="M3956" s="50">
        <v>0</v>
      </c>
      <c r="N3956" s="51">
        <f>D3956*$D$5</f>
        <v>134.39999999999998</v>
      </c>
      <c r="O3956" s="51">
        <f>E3956*$E$5</f>
        <v>0</v>
      </c>
      <c r="P3956" s="51">
        <f>F3956*$F$5</f>
        <v>0</v>
      </c>
      <c r="Q3956" s="51">
        <f>G3956*$G$5</f>
        <v>0</v>
      </c>
      <c r="R3956" s="51">
        <f>H3956*$H$5</f>
        <v>0</v>
      </c>
      <c r="S3956" s="51">
        <f>(N3956/100)*(I3956*$I$5)+(N3956/100)*(J3956*$J$5)+(N3956/100)*(L3956*$L$5)</f>
        <v>295.67999999999995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474"/>
        <v>430.07999999999993</v>
      </c>
      <c r="Y3956" s="51">
        <f t="shared" si="475"/>
        <v>0</v>
      </c>
      <c r="Z3956" s="51">
        <f t="shared" si="476"/>
        <v>0</v>
      </c>
      <c r="AA3956" s="51">
        <f t="shared" si="477"/>
        <v>0</v>
      </c>
      <c r="AB3956" s="51">
        <f t="shared" si="478"/>
        <v>0</v>
      </c>
      <c r="AC3956" s="52">
        <f t="shared" si="479"/>
        <v>430.1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61">
        <v>0</v>
      </c>
      <c r="C3957" s="48" t="s">
        <v>7</v>
      </c>
      <c r="D3957" s="49">
        <v>96</v>
      </c>
      <c r="E3957" s="49">
        <v>0</v>
      </c>
      <c r="F3957" s="49">
        <v>0</v>
      </c>
      <c r="G3957" s="49">
        <v>0</v>
      </c>
      <c r="H3957" s="49">
        <v>0</v>
      </c>
      <c r="I3957" s="50">
        <v>20</v>
      </c>
      <c r="J3957" s="50">
        <v>40</v>
      </c>
      <c r="K3957" s="50">
        <v>0</v>
      </c>
      <c r="L3957" s="50">
        <v>50</v>
      </c>
      <c r="M3957" s="50">
        <v>0</v>
      </c>
      <c r="N3957" s="51">
        <f>D3957*$D$6</f>
        <v>134.39999999999998</v>
      </c>
      <c r="O3957" s="51">
        <f>E3957*$E$6</f>
        <v>0</v>
      </c>
      <c r="P3957" s="51">
        <f>F3957*$F$6</f>
        <v>0</v>
      </c>
      <c r="Q3957" s="51">
        <f>G3957*$G$6</f>
        <v>0</v>
      </c>
      <c r="R3957" s="51">
        <f>H3957*$H$6</f>
        <v>0</v>
      </c>
      <c r="S3957" s="51">
        <f>(N3957/100)*(I3957*$I$6)+(N3957/100)*(J3957*$J$6)+(N3957/100)*(L3957*$L$6)</f>
        <v>295.67999999999995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474"/>
        <v>430.07999999999993</v>
      </c>
      <c r="Y3957" s="51">
        <f t="shared" si="475"/>
        <v>0</v>
      </c>
      <c r="Z3957" s="51">
        <f t="shared" si="476"/>
        <v>0</v>
      </c>
      <c r="AA3957" s="51">
        <f t="shared" si="477"/>
        <v>0</v>
      </c>
      <c r="AB3957" s="51">
        <f t="shared" si="478"/>
        <v>0</v>
      </c>
      <c r="AC3957" s="52">
        <f t="shared" si="479"/>
        <v>430.1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61">
        <v>40</v>
      </c>
      <c r="C3958" s="48" t="s">
        <v>8</v>
      </c>
      <c r="D3958" s="49">
        <v>96</v>
      </c>
      <c r="E3958" s="49">
        <v>0</v>
      </c>
      <c r="F3958" s="49">
        <v>0</v>
      </c>
      <c r="G3958" s="49">
        <v>0</v>
      </c>
      <c r="H3958" s="49">
        <v>0</v>
      </c>
      <c r="I3958" s="50">
        <v>20</v>
      </c>
      <c r="J3958" s="50">
        <v>40</v>
      </c>
      <c r="K3958" s="50">
        <v>0</v>
      </c>
      <c r="L3958" s="50">
        <v>50</v>
      </c>
      <c r="M3958" s="50">
        <v>0</v>
      </c>
      <c r="N3958" s="51">
        <f>D3958*$D$7</f>
        <v>134.39999999999998</v>
      </c>
      <c r="O3958" s="51">
        <f>E3958*$E$7</f>
        <v>0</v>
      </c>
      <c r="P3958" s="51">
        <f>F3958*$F$7</f>
        <v>0</v>
      </c>
      <c r="Q3958" s="51">
        <f>G3958*$G$7</f>
        <v>0</v>
      </c>
      <c r="R3958" s="51">
        <f>H3958*$H$7</f>
        <v>0</v>
      </c>
      <c r="S3958" s="51">
        <f>(N3958/100)*(I3958*$I$7)+(N3958/100)*(J3958*$J$7)+(N3958/100)*(L3958*$L$7)</f>
        <v>295.67999999999995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474"/>
        <v>430.07999999999993</v>
      </c>
      <c r="Y3958" s="51">
        <f t="shared" si="475"/>
        <v>0</v>
      </c>
      <c r="Z3958" s="51">
        <f t="shared" si="476"/>
        <v>0</v>
      </c>
      <c r="AA3958" s="51">
        <f t="shared" si="477"/>
        <v>0</v>
      </c>
      <c r="AB3958" s="51">
        <f t="shared" si="478"/>
        <v>0</v>
      </c>
      <c r="AC3958" s="52">
        <f t="shared" si="479"/>
        <v>430.1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61"/>
      <c r="C3959" s="48" t="s">
        <v>9</v>
      </c>
      <c r="D3959" s="49">
        <v>96</v>
      </c>
      <c r="E3959" s="49">
        <v>0</v>
      </c>
      <c r="F3959" s="49">
        <v>0</v>
      </c>
      <c r="G3959" s="49">
        <v>0</v>
      </c>
      <c r="H3959" s="49">
        <v>0</v>
      </c>
      <c r="I3959" s="50">
        <v>20</v>
      </c>
      <c r="J3959" s="50">
        <v>40</v>
      </c>
      <c r="K3959" s="50">
        <v>0</v>
      </c>
      <c r="L3959" s="50">
        <v>50</v>
      </c>
      <c r="M3959" s="50">
        <v>0</v>
      </c>
      <c r="N3959" s="51">
        <f>D3959*$D$8</f>
        <v>134.39999999999998</v>
      </c>
      <c r="O3959" s="51">
        <f>E3959*$E$8</f>
        <v>0</v>
      </c>
      <c r="P3959" s="51">
        <f>F3959*$F$8</f>
        <v>0</v>
      </c>
      <c r="Q3959" s="51">
        <f>G3959*$G$8</f>
        <v>0</v>
      </c>
      <c r="R3959" s="51">
        <f>H3959*$H$8</f>
        <v>0</v>
      </c>
      <c r="S3959" s="51">
        <f>(N3959/100)*(I3959*$I$8)+(N3959/100)*(J3959*$J$8)+(N3959/100)*(L3959*$L$8)</f>
        <v>295.67999999999995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474"/>
        <v>430.07999999999993</v>
      </c>
      <c r="Y3959" s="51">
        <f t="shared" si="475"/>
        <v>0</v>
      </c>
      <c r="Z3959" s="51">
        <f t="shared" si="476"/>
        <v>0</v>
      </c>
      <c r="AA3959" s="51">
        <f t="shared" si="477"/>
        <v>0</v>
      </c>
      <c r="AB3959" s="51">
        <f t="shared" si="478"/>
        <v>0</v>
      </c>
      <c r="AC3959" s="52">
        <f t="shared" si="479"/>
        <v>430.1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61"/>
      <c r="C3960" s="48" t="s">
        <v>10</v>
      </c>
      <c r="D3960" s="49">
        <v>48</v>
      </c>
      <c r="E3960" s="49">
        <v>102</v>
      </c>
      <c r="F3960" s="49">
        <v>0</v>
      </c>
      <c r="G3960" s="49">
        <v>0</v>
      </c>
      <c r="H3960" s="49">
        <v>0</v>
      </c>
      <c r="I3960" s="50">
        <v>20</v>
      </c>
      <c r="J3960" s="50">
        <v>40</v>
      </c>
      <c r="K3960" s="50">
        <v>140</v>
      </c>
      <c r="L3960" s="50">
        <v>0</v>
      </c>
      <c r="M3960" s="50">
        <v>0</v>
      </c>
      <c r="N3960" s="51">
        <f>D3960*$D$9</f>
        <v>64.800000000000011</v>
      </c>
      <c r="O3960" s="51">
        <f>E3960*$E$9</f>
        <v>137.70000000000002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38.88000000000001</v>
      </c>
      <c r="T3960" s="51">
        <f>(O3960/100)*(K3960*$K$9)</f>
        <v>269.89200000000005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474"/>
        <v>103.68000000000002</v>
      </c>
      <c r="Y3960" s="51">
        <f t="shared" si="475"/>
        <v>407.5920000000001</v>
      </c>
      <c r="Z3960" s="51">
        <f t="shared" si="476"/>
        <v>0</v>
      </c>
      <c r="AA3960" s="51">
        <f t="shared" si="477"/>
        <v>0</v>
      </c>
      <c r="AB3960" s="51">
        <f t="shared" si="478"/>
        <v>0</v>
      </c>
      <c r="AC3960" s="52">
        <f t="shared" si="479"/>
        <v>511.3</v>
      </c>
      <c r="AD3960" s="53">
        <f>(ROUND(AC3960-AC3954,1)/AC3954)</f>
        <v>0.18879330388281795</v>
      </c>
      <c r="AE3960" s="44"/>
      <c r="AF3960" s="45"/>
    </row>
    <row r="3961" spans="1:32" x14ac:dyDescent="0.25">
      <c r="A3961" s="46" t="s">
        <v>35</v>
      </c>
      <c r="B3961" s="61"/>
      <c r="C3961" s="48" t="s">
        <v>11</v>
      </c>
      <c r="D3961" s="49">
        <v>48</v>
      </c>
      <c r="E3961" s="49">
        <v>0</v>
      </c>
      <c r="F3961" s="49">
        <v>102</v>
      </c>
      <c r="G3961" s="49">
        <v>0</v>
      </c>
      <c r="H3961" s="49">
        <v>0</v>
      </c>
      <c r="I3961" s="50">
        <v>20</v>
      </c>
      <c r="J3961" s="50">
        <v>40</v>
      </c>
      <c r="K3961" s="50">
        <v>70</v>
      </c>
      <c r="L3961" s="50">
        <v>70</v>
      </c>
      <c r="M3961" s="50">
        <v>0</v>
      </c>
      <c r="N3961" s="51">
        <f>D3961*$D$10</f>
        <v>64.800000000000011</v>
      </c>
      <c r="O3961" s="51">
        <f>E3961*$E$10</f>
        <v>0</v>
      </c>
      <c r="P3961" s="51">
        <f>F3961*$F$10</f>
        <v>137.70000000000002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38.88000000000001</v>
      </c>
      <c r="T3961" s="51">
        <f>(O3961/100)*(K3961*$J$10)</f>
        <v>0</v>
      </c>
      <c r="U3961" s="51">
        <f>(P3961/100)*(K3961*$K$10)+(P3961/100)*(L3961*$L$10)</f>
        <v>269.89200000000005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474"/>
        <v>103.68000000000002</v>
      </c>
      <c r="Y3961" s="51">
        <f t="shared" si="475"/>
        <v>0</v>
      </c>
      <c r="Z3961" s="51">
        <f t="shared" si="476"/>
        <v>407.5920000000001</v>
      </c>
      <c r="AA3961" s="51">
        <f t="shared" si="477"/>
        <v>0</v>
      </c>
      <c r="AB3961" s="51">
        <f t="shared" si="478"/>
        <v>0</v>
      </c>
      <c r="AC3961" s="52">
        <f t="shared" si="479"/>
        <v>511.3</v>
      </c>
      <c r="AD3961" s="53">
        <f>(ROUND(AC3961-AC3954,1)/AC3954)</f>
        <v>0.18879330388281795</v>
      </c>
      <c r="AE3961" s="44"/>
      <c r="AF3961" s="45"/>
    </row>
    <row r="3962" spans="1:32" x14ac:dyDescent="0.25">
      <c r="A3962" s="46" t="s">
        <v>36</v>
      </c>
      <c r="B3962" s="61"/>
      <c r="C3962" s="48" t="s">
        <v>12</v>
      </c>
      <c r="D3962" s="49">
        <v>48</v>
      </c>
      <c r="E3962" s="49">
        <v>0</v>
      </c>
      <c r="F3962" s="49">
        <v>0</v>
      </c>
      <c r="G3962" s="49">
        <v>102</v>
      </c>
      <c r="H3962" s="49">
        <v>0</v>
      </c>
      <c r="I3962" s="50">
        <v>20</v>
      </c>
      <c r="J3962" s="50">
        <v>40</v>
      </c>
      <c r="K3962" s="50">
        <v>0</v>
      </c>
      <c r="L3962" s="50">
        <v>100</v>
      </c>
      <c r="M3962" s="50">
        <v>0</v>
      </c>
      <c r="N3962" s="51">
        <f>D3962*$D$11</f>
        <v>64.800000000000011</v>
      </c>
      <c r="O3962" s="51">
        <f>E3962*$E$11</f>
        <v>0</v>
      </c>
      <c r="P3962" s="51">
        <f>F3962*$F$11</f>
        <v>0</v>
      </c>
      <c r="Q3962" s="51">
        <f>G3962*$G$11</f>
        <v>137.70000000000002</v>
      </c>
      <c r="R3962" s="51">
        <f>H3962*$H$11</f>
        <v>0</v>
      </c>
      <c r="S3962" s="51">
        <f>(N3962/100)*(I3962*$I$11)+(N3962/100)*(J3962*$J$11)+(N3962/100)*(L3962*$L$11)</f>
        <v>129.60000000000002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192.78000000000003</v>
      </c>
      <c r="W3962" s="51">
        <f>(R3962/100)*(K3962*$K$11)+(R3962/100)*(L3962*$L$11)</f>
        <v>0</v>
      </c>
      <c r="X3962" s="51">
        <f t="shared" si="474"/>
        <v>194.40000000000003</v>
      </c>
      <c r="Y3962" s="51">
        <f t="shared" si="475"/>
        <v>0</v>
      </c>
      <c r="Z3962" s="51">
        <f t="shared" si="476"/>
        <v>0</v>
      </c>
      <c r="AA3962" s="51">
        <f t="shared" si="477"/>
        <v>330.48</v>
      </c>
      <c r="AB3962" s="51">
        <f t="shared" si="478"/>
        <v>0</v>
      </c>
      <c r="AC3962" s="52">
        <f t="shared" si="479"/>
        <v>524.9</v>
      </c>
      <c r="AD3962" s="53">
        <f>(ROUND(AC3962-AC3954,1)/AC3954)</f>
        <v>0.22041385724250173</v>
      </c>
      <c r="AE3962" s="44"/>
      <c r="AF3962" s="45"/>
    </row>
    <row r="3963" spans="1:32" x14ac:dyDescent="0.25">
      <c r="A3963" s="46" t="s">
        <v>37</v>
      </c>
      <c r="B3963" s="61"/>
      <c r="C3963" s="48" t="s">
        <v>13</v>
      </c>
      <c r="D3963" s="49">
        <v>48</v>
      </c>
      <c r="E3963" s="49">
        <v>0</v>
      </c>
      <c r="F3963" s="49">
        <v>0</v>
      </c>
      <c r="G3963" s="49">
        <v>0</v>
      </c>
      <c r="H3963" s="49">
        <v>102</v>
      </c>
      <c r="I3963" s="50">
        <v>20</v>
      </c>
      <c r="J3963" s="50">
        <v>40</v>
      </c>
      <c r="K3963" s="50">
        <v>70</v>
      </c>
      <c r="L3963" s="50">
        <v>70</v>
      </c>
      <c r="M3963" s="50">
        <v>0</v>
      </c>
      <c r="N3963" s="51">
        <f>D3963*$D$12</f>
        <v>64.800000000000011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137.70000000000002</v>
      </c>
      <c r="S3963" s="51">
        <f>(N3963/100)*(I3963*$I$12)+(N3963/100)*(J3963*$J$12)</f>
        <v>38.88000000000001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269.89200000000005</v>
      </c>
      <c r="X3963" s="51">
        <f t="shared" si="474"/>
        <v>103.68000000000002</v>
      </c>
      <c r="Y3963" s="51">
        <f t="shared" si="475"/>
        <v>0</v>
      </c>
      <c r="Z3963" s="51">
        <f t="shared" si="476"/>
        <v>0</v>
      </c>
      <c r="AA3963" s="51">
        <f t="shared" si="477"/>
        <v>0</v>
      </c>
      <c r="AB3963" s="51">
        <f t="shared" si="478"/>
        <v>407.5920000000001</v>
      </c>
      <c r="AC3963" s="52">
        <f t="shared" si="479"/>
        <v>511.3</v>
      </c>
      <c r="AD3963" s="53">
        <f>(ROUND(AC3963-AC3954,1)/AC3954)</f>
        <v>0.18879330388281795</v>
      </c>
      <c r="AE3963" s="44"/>
      <c r="AF3963" s="45"/>
    </row>
    <row r="3964" spans="1:32" x14ac:dyDescent="0.25">
      <c r="A3964" s="46" t="s">
        <v>38</v>
      </c>
      <c r="B3964" s="61"/>
      <c r="C3964" s="48" t="s">
        <v>14</v>
      </c>
      <c r="D3964" s="49">
        <v>96</v>
      </c>
      <c r="E3964" s="49">
        <v>0</v>
      </c>
      <c r="F3964" s="49">
        <v>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160</v>
      </c>
      <c r="N3964" s="51">
        <f>D3964*$D$13</f>
        <v>129.60000000000002</v>
      </c>
      <c r="O3964" s="51">
        <f>E3964*$E$13</f>
        <v>0</v>
      </c>
      <c r="P3964" s="51">
        <f>F3964*$F$13</f>
        <v>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414.72000000000008</v>
      </c>
      <c r="T3964" s="51">
        <f>(O3964/100)*(K3964*$K$13)+(O3964/100)*(M3964*$M$13)</f>
        <v>0</v>
      </c>
      <c r="U3964" s="51">
        <f>(P3964/100)*(K3964*$K$13)+(P3964/100)*(L3964*$L$13)+(P3964/100)*(M3964*$M$13)</f>
        <v>0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474"/>
        <v>544.32000000000016</v>
      </c>
      <c r="Y3964" s="51">
        <f t="shared" si="475"/>
        <v>0</v>
      </c>
      <c r="Z3964" s="51">
        <f t="shared" si="476"/>
        <v>0</v>
      </c>
      <c r="AA3964" s="51">
        <f t="shared" si="477"/>
        <v>0</v>
      </c>
      <c r="AB3964" s="51">
        <f t="shared" si="478"/>
        <v>0</v>
      </c>
      <c r="AC3964" s="52">
        <f t="shared" si="479"/>
        <v>544.29999999999995</v>
      </c>
      <c r="AD3964" s="53">
        <f>(ROUND(AC3964-AC3954,1)/AC3954)</f>
        <v>0.26551964659381538</v>
      </c>
      <c r="AE3964" s="44"/>
      <c r="AF3964" s="45"/>
    </row>
    <row r="3965" spans="1:32" x14ac:dyDescent="0.25">
      <c r="A3965" s="46" t="s">
        <v>39</v>
      </c>
      <c r="B3965" s="61"/>
      <c r="C3965" s="48" t="s">
        <v>15</v>
      </c>
      <c r="D3965" s="49">
        <v>96</v>
      </c>
      <c r="E3965" s="49">
        <v>0</v>
      </c>
      <c r="F3965" s="49">
        <v>0</v>
      </c>
      <c r="G3965" s="49">
        <v>0</v>
      </c>
      <c r="H3965" s="49">
        <v>0</v>
      </c>
      <c r="I3965" s="50">
        <v>20</v>
      </c>
      <c r="J3965" s="50">
        <v>40</v>
      </c>
      <c r="K3965" s="50">
        <v>120</v>
      </c>
      <c r="L3965" s="50">
        <v>0</v>
      </c>
      <c r="M3965" s="50">
        <v>0</v>
      </c>
      <c r="N3965" s="51">
        <f>D3965*$D$14</f>
        <v>129.60000000000002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388.80000000000007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474"/>
        <v>518.40000000000009</v>
      </c>
      <c r="Y3965" s="51">
        <f t="shared" si="475"/>
        <v>0</v>
      </c>
      <c r="Z3965" s="51">
        <f t="shared" si="476"/>
        <v>0</v>
      </c>
      <c r="AA3965" s="51">
        <f t="shared" si="477"/>
        <v>0</v>
      </c>
      <c r="AB3965" s="51">
        <f t="shared" si="478"/>
        <v>0</v>
      </c>
      <c r="AC3965" s="52">
        <f t="shared" si="479"/>
        <v>518.4</v>
      </c>
      <c r="AD3965" s="53">
        <f>(ROUND(AC3965-AC3954,1)/AC3954)</f>
        <v>0.20530109276912345</v>
      </c>
      <c r="AE3965" s="44"/>
      <c r="AF3965" s="45"/>
    </row>
    <row r="3966" spans="1:32" x14ac:dyDescent="0.25">
      <c r="A3966" s="46"/>
      <c r="B3966" s="61"/>
      <c r="C3966" s="48" t="s">
        <v>16</v>
      </c>
      <c r="D3966" s="49">
        <v>96</v>
      </c>
      <c r="E3966" s="49">
        <v>0</v>
      </c>
      <c r="F3966" s="49">
        <v>0</v>
      </c>
      <c r="G3966" s="49">
        <v>0</v>
      </c>
      <c r="H3966" s="49">
        <v>0</v>
      </c>
      <c r="I3966" s="50">
        <v>20</v>
      </c>
      <c r="J3966" s="50">
        <v>40</v>
      </c>
      <c r="K3966" s="50">
        <v>0</v>
      </c>
      <c r="L3966" s="50">
        <v>120</v>
      </c>
      <c r="M3966" s="50">
        <v>0</v>
      </c>
      <c r="N3966" s="51">
        <f>D3966*$D$15</f>
        <v>129.60000000000002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388.80000000000007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474"/>
        <v>518.40000000000009</v>
      </c>
      <c r="Y3966" s="51">
        <f t="shared" si="475"/>
        <v>0</v>
      </c>
      <c r="Z3966" s="51">
        <f t="shared" si="476"/>
        <v>0</v>
      </c>
      <c r="AA3966" s="51">
        <f t="shared" si="477"/>
        <v>0</v>
      </c>
      <c r="AB3966" s="51">
        <f t="shared" si="478"/>
        <v>0</v>
      </c>
      <c r="AC3966" s="52">
        <f t="shared" si="479"/>
        <v>518.4</v>
      </c>
      <c r="AD3966" s="53">
        <f>(ROUND(AC3966-AC3954,1)/AC3954)</f>
        <v>0.20530109276912345</v>
      </c>
      <c r="AE3966" s="44"/>
      <c r="AF3966" s="15"/>
    </row>
    <row r="3967" spans="1:32" x14ac:dyDescent="0.25">
      <c r="A3967" s="46"/>
      <c r="B3967" s="61"/>
      <c r="C3967" s="48" t="s">
        <v>17</v>
      </c>
      <c r="D3967" s="49">
        <v>96</v>
      </c>
      <c r="E3967" s="49">
        <v>0</v>
      </c>
      <c r="F3967" s="49">
        <v>0</v>
      </c>
      <c r="G3967" s="49">
        <v>0</v>
      </c>
      <c r="H3967" s="49">
        <v>0</v>
      </c>
      <c r="I3967" s="50">
        <v>20</v>
      </c>
      <c r="J3967" s="50">
        <v>120</v>
      </c>
      <c r="K3967" s="50">
        <v>0</v>
      </c>
      <c r="L3967" s="50">
        <v>50</v>
      </c>
      <c r="M3967" s="50">
        <v>0</v>
      </c>
      <c r="N3967" s="51">
        <f>D3967*$D$16</f>
        <v>129.60000000000002</v>
      </c>
      <c r="O3967" s="51">
        <f>E3967*$E$16</f>
        <v>0</v>
      </c>
      <c r="P3967" s="51">
        <f>F3967*$F$16</f>
        <v>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414.72000000000008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474"/>
        <v>544.32000000000016</v>
      </c>
      <c r="Y3967" s="51">
        <f t="shared" si="475"/>
        <v>0</v>
      </c>
      <c r="Z3967" s="51">
        <f t="shared" si="476"/>
        <v>0</v>
      </c>
      <c r="AA3967" s="51">
        <f t="shared" si="477"/>
        <v>0</v>
      </c>
      <c r="AB3967" s="51">
        <f t="shared" si="478"/>
        <v>0</v>
      </c>
      <c r="AC3967" s="52">
        <f t="shared" si="479"/>
        <v>544.29999999999995</v>
      </c>
      <c r="AD3967" s="53">
        <f>(ROUND(AC3967-AC3954,1)/AC3954)</f>
        <v>0.26551964659381538</v>
      </c>
      <c r="AE3967" s="44"/>
      <c r="AF3967" s="45"/>
    </row>
    <row r="3968" spans="1:32" x14ac:dyDescent="0.25">
      <c r="A3968" s="46"/>
      <c r="B3968" s="61"/>
      <c r="C3968" s="48" t="s">
        <v>18</v>
      </c>
      <c r="D3968" s="49">
        <v>96</v>
      </c>
      <c r="E3968" s="49">
        <v>0</v>
      </c>
      <c r="F3968" s="49">
        <v>0</v>
      </c>
      <c r="G3968" s="49">
        <v>0</v>
      </c>
      <c r="H3968" s="49">
        <v>0</v>
      </c>
      <c r="I3968" s="50">
        <v>90</v>
      </c>
      <c r="J3968" s="50">
        <v>40</v>
      </c>
      <c r="K3968" s="50">
        <v>0</v>
      </c>
      <c r="L3968" s="50">
        <v>50</v>
      </c>
      <c r="M3968" s="50">
        <v>0</v>
      </c>
      <c r="N3968" s="51">
        <f>D3968*$D$17</f>
        <v>129.60000000000002</v>
      </c>
      <c r="O3968" s="51">
        <f>E3968*$E$17</f>
        <v>0</v>
      </c>
      <c r="P3968" s="51">
        <f>F3968*$F$17</f>
        <v>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343.44000000000011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474"/>
        <v>473.04000000000013</v>
      </c>
      <c r="Y3968" s="51">
        <f t="shared" si="475"/>
        <v>0</v>
      </c>
      <c r="Z3968" s="51">
        <f t="shared" si="476"/>
        <v>0</v>
      </c>
      <c r="AA3968" s="51">
        <f t="shared" si="477"/>
        <v>0</v>
      </c>
      <c r="AB3968" s="51">
        <f t="shared" si="478"/>
        <v>0</v>
      </c>
      <c r="AC3968" s="52">
        <f t="shared" si="479"/>
        <v>473</v>
      </c>
      <c r="AD3968" s="53">
        <f>(ROUND(AC3968-AC3954,1)/AC3954)</f>
        <v>9.9744245524296671E-2</v>
      </c>
      <c r="AE3968" s="44" t="s">
        <v>28</v>
      </c>
      <c r="AF3968" s="45"/>
    </row>
    <row r="3969" spans="1:32" x14ac:dyDescent="0.25">
      <c r="A3969" s="54" t="s">
        <v>19</v>
      </c>
      <c r="B3969" s="58" t="s">
        <v>322</v>
      </c>
      <c r="C3969" s="38" t="s">
        <v>61</v>
      </c>
      <c r="D3969" s="39">
        <v>118</v>
      </c>
      <c r="E3969" s="39">
        <v>0</v>
      </c>
      <c r="F3969" s="39">
        <v>0</v>
      </c>
      <c r="G3969" s="39">
        <v>0</v>
      </c>
      <c r="H3969" s="39">
        <v>0</v>
      </c>
      <c r="I3969" s="40">
        <v>40</v>
      </c>
      <c r="J3969" s="40">
        <v>40</v>
      </c>
      <c r="K3969" s="40">
        <v>0</v>
      </c>
      <c r="L3969" s="40">
        <v>0</v>
      </c>
      <c r="M3969" s="40">
        <v>0</v>
      </c>
      <c r="N3969" s="41">
        <f>D3969*$D$3</f>
        <v>165.2</v>
      </c>
      <c r="O3969" s="41">
        <f>E3969*$E$3</f>
        <v>0</v>
      </c>
      <c r="P3969" s="41">
        <f>F3969*$F$3</f>
        <v>0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264.32</v>
      </c>
      <c r="T3969" s="41">
        <f>(O3969/100)*(K3969*$K$3)</f>
        <v>0</v>
      </c>
      <c r="U3969" s="41">
        <f>(P3969/100)*(K3969*$K$3)+(P3969/100)*(L3969*$L$3)</f>
        <v>0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474"/>
        <v>429.52</v>
      </c>
      <c r="Y3969" s="41">
        <f t="shared" si="475"/>
        <v>0</v>
      </c>
      <c r="Z3969" s="41">
        <f t="shared" si="476"/>
        <v>0</v>
      </c>
      <c r="AA3969" s="41">
        <f t="shared" si="477"/>
        <v>0</v>
      </c>
      <c r="AB3969" s="41">
        <f t="shared" si="478"/>
        <v>0</v>
      </c>
      <c r="AC3969" s="42">
        <f t="shared" si="479"/>
        <v>429.5</v>
      </c>
      <c r="AD3969" s="43"/>
      <c r="AE3969" s="44"/>
      <c r="AF3969" s="45"/>
    </row>
    <row r="3970" spans="1:32" x14ac:dyDescent="0.25">
      <c r="A3970" s="46" t="s">
        <v>29</v>
      </c>
      <c r="B3970" s="59">
        <v>15</v>
      </c>
      <c r="C3970" s="48" t="s">
        <v>5</v>
      </c>
      <c r="D3970" s="49">
        <v>118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60</v>
      </c>
      <c r="K3970" s="50">
        <v>0</v>
      </c>
      <c r="L3970" s="50">
        <v>0</v>
      </c>
      <c r="M3970" s="50">
        <v>0</v>
      </c>
      <c r="N3970" s="51">
        <f>D3970*$D$4</f>
        <v>159.30000000000001</v>
      </c>
      <c r="O3970" s="51">
        <f>E3970*$E$4</f>
        <v>0</v>
      </c>
      <c r="P3970" s="51">
        <f>F3970*$F$4</f>
        <v>0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382.32000000000005</v>
      </c>
      <c r="T3970" s="51">
        <f>(O3970/100)*(K3970*$K$4)</f>
        <v>0</v>
      </c>
      <c r="U3970" s="51">
        <f>(P3970/100)*(K3970*$K$4)+(P3970/100)*(L3970*$L$4)</f>
        <v>0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474"/>
        <v>541.62000000000012</v>
      </c>
      <c r="Y3970" s="51">
        <f t="shared" si="475"/>
        <v>0</v>
      </c>
      <c r="Z3970" s="51">
        <f t="shared" si="476"/>
        <v>0</v>
      </c>
      <c r="AA3970" s="51">
        <f t="shared" si="477"/>
        <v>0</v>
      </c>
      <c r="AB3970" s="51">
        <f t="shared" si="478"/>
        <v>0</v>
      </c>
      <c r="AC3970" s="52">
        <f t="shared" si="479"/>
        <v>541.6</v>
      </c>
      <c r="AD3970" s="53">
        <f>(ROUND(AC3970-AC3969,1)/AC3969)</f>
        <v>0.26100116414435387</v>
      </c>
      <c r="AE3970" s="44"/>
      <c r="AF3970" s="45"/>
    </row>
    <row r="3971" spans="1:32" x14ac:dyDescent="0.25">
      <c r="A3971" s="46" t="s">
        <v>30</v>
      </c>
      <c r="B3971" s="59">
        <v>15</v>
      </c>
      <c r="C3971" s="48" t="s">
        <v>6</v>
      </c>
      <c r="D3971" s="49">
        <v>118</v>
      </c>
      <c r="E3971" s="49">
        <v>0</v>
      </c>
      <c r="F3971" s="49">
        <v>0</v>
      </c>
      <c r="G3971" s="49">
        <v>0</v>
      </c>
      <c r="H3971" s="49">
        <v>0</v>
      </c>
      <c r="I3971" s="50">
        <v>40</v>
      </c>
      <c r="J3971" s="50">
        <v>40</v>
      </c>
      <c r="K3971" s="50">
        <v>0</v>
      </c>
      <c r="L3971" s="50">
        <v>0</v>
      </c>
      <c r="M3971" s="50">
        <v>0</v>
      </c>
      <c r="N3971" s="51">
        <f>D3971*$D$5</f>
        <v>165.2</v>
      </c>
      <c r="O3971" s="51">
        <f>E3971*$E$5</f>
        <v>0</v>
      </c>
      <c r="P3971" s="51">
        <f>F3971*$F$5</f>
        <v>0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264.32</v>
      </c>
      <c r="T3971" s="51">
        <f>(O3971/100)*(K3971*$K$5)</f>
        <v>0</v>
      </c>
      <c r="U3971" s="51">
        <f>(P3971/100)*(K3971*$K$5)+(P3971/100)*(L3971*$L$5)</f>
        <v>0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474"/>
        <v>429.52</v>
      </c>
      <c r="Y3971" s="51">
        <f t="shared" si="475"/>
        <v>0</v>
      </c>
      <c r="Z3971" s="51">
        <f t="shared" si="476"/>
        <v>0</v>
      </c>
      <c r="AA3971" s="51">
        <f t="shared" si="477"/>
        <v>0</v>
      </c>
      <c r="AB3971" s="51">
        <f t="shared" si="478"/>
        <v>0</v>
      </c>
      <c r="AC3971" s="52">
        <f t="shared" si="479"/>
        <v>429.5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59">
        <v>0</v>
      </c>
      <c r="C3972" s="48" t="s">
        <v>7</v>
      </c>
      <c r="D3972" s="49">
        <v>118</v>
      </c>
      <c r="E3972" s="49">
        <v>0</v>
      </c>
      <c r="F3972" s="49">
        <v>0</v>
      </c>
      <c r="G3972" s="49">
        <v>0</v>
      </c>
      <c r="H3972" s="49">
        <v>0</v>
      </c>
      <c r="I3972" s="50">
        <v>40</v>
      </c>
      <c r="J3972" s="50">
        <v>40</v>
      </c>
      <c r="K3972" s="50">
        <v>0</v>
      </c>
      <c r="L3972" s="50">
        <v>0</v>
      </c>
      <c r="M3972" s="50">
        <v>0</v>
      </c>
      <c r="N3972" s="51">
        <f>D3972*$D$6</f>
        <v>165.2</v>
      </c>
      <c r="O3972" s="51">
        <f>E3972*$E$6</f>
        <v>0</v>
      </c>
      <c r="P3972" s="51">
        <f>F3972*$F$6</f>
        <v>0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264.32</v>
      </c>
      <c r="T3972" s="51">
        <f>(O3972/100)*(K3972*$K$6)</f>
        <v>0</v>
      </c>
      <c r="U3972" s="51">
        <f>(P3972/100)*(K3972*$K$6)+(P3972/100)*(L3972*$L$6)</f>
        <v>0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474"/>
        <v>429.52</v>
      </c>
      <c r="Y3972" s="51">
        <f t="shared" si="475"/>
        <v>0</v>
      </c>
      <c r="Z3972" s="51">
        <f t="shared" si="476"/>
        <v>0</v>
      </c>
      <c r="AA3972" s="51">
        <f t="shared" si="477"/>
        <v>0</v>
      </c>
      <c r="AB3972" s="51">
        <f t="shared" si="478"/>
        <v>0</v>
      </c>
      <c r="AC3972" s="52">
        <f t="shared" si="479"/>
        <v>429.5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59">
        <v>0</v>
      </c>
      <c r="C3973" s="48" t="s">
        <v>8</v>
      </c>
      <c r="D3973" s="49">
        <v>118</v>
      </c>
      <c r="E3973" s="49">
        <v>0</v>
      </c>
      <c r="F3973" s="49">
        <v>0</v>
      </c>
      <c r="G3973" s="49">
        <v>0</v>
      </c>
      <c r="H3973" s="49">
        <v>0</v>
      </c>
      <c r="I3973" s="50">
        <v>40</v>
      </c>
      <c r="J3973" s="50">
        <v>40</v>
      </c>
      <c r="K3973" s="50">
        <v>0</v>
      </c>
      <c r="L3973" s="50">
        <v>0</v>
      </c>
      <c r="M3973" s="50">
        <v>0</v>
      </c>
      <c r="N3973" s="51">
        <f>D3973*$D$7</f>
        <v>165.2</v>
      </c>
      <c r="O3973" s="51">
        <f>E3973*$E$7</f>
        <v>0</v>
      </c>
      <c r="P3973" s="51">
        <f>F3973*$F$7</f>
        <v>0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264.32</v>
      </c>
      <c r="T3973" s="51">
        <f>(O3973/100)*(K3973*$K$7)</f>
        <v>0</v>
      </c>
      <c r="U3973" s="51">
        <f>(P3973/100)*(K3973*$K$7)+(P3973/100)*(L3973*$L$7)</f>
        <v>0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474"/>
        <v>429.52</v>
      </c>
      <c r="Y3973" s="51">
        <f t="shared" si="475"/>
        <v>0</v>
      </c>
      <c r="Z3973" s="51">
        <f t="shared" si="476"/>
        <v>0</v>
      </c>
      <c r="AA3973" s="51">
        <f t="shared" si="477"/>
        <v>0</v>
      </c>
      <c r="AB3973" s="51">
        <f t="shared" si="478"/>
        <v>0</v>
      </c>
      <c r="AC3973" s="52">
        <f t="shared" si="479"/>
        <v>429.5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59"/>
      <c r="C3974" s="48" t="s">
        <v>9</v>
      </c>
      <c r="D3974" s="49">
        <v>118</v>
      </c>
      <c r="E3974" s="49">
        <v>0</v>
      </c>
      <c r="F3974" s="49">
        <v>0</v>
      </c>
      <c r="G3974" s="49">
        <v>0</v>
      </c>
      <c r="H3974" s="49">
        <v>0</v>
      </c>
      <c r="I3974" s="50">
        <v>40</v>
      </c>
      <c r="J3974" s="50">
        <v>40</v>
      </c>
      <c r="K3974" s="50">
        <v>0</v>
      </c>
      <c r="L3974" s="50">
        <v>0</v>
      </c>
      <c r="M3974" s="50">
        <v>0</v>
      </c>
      <c r="N3974" s="51">
        <f>D3974*$D$8</f>
        <v>165.2</v>
      </c>
      <c r="O3974" s="51">
        <f>E3974*$E$8</f>
        <v>0</v>
      </c>
      <c r="P3974" s="51">
        <f>F3974*$F$8</f>
        <v>0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264.32</v>
      </c>
      <c r="T3974" s="51">
        <f>(O3974/100)*(K3974*$K$8)</f>
        <v>0</v>
      </c>
      <c r="U3974" s="51">
        <f>(P3974/100)*(K3974*$K$8)+(P3974/100)*(L3974*$L$8)</f>
        <v>0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474"/>
        <v>429.52</v>
      </c>
      <c r="Y3974" s="51">
        <f t="shared" si="475"/>
        <v>0</v>
      </c>
      <c r="Z3974" s="51">
        <f t="shared" si="476"/>
        <v>0</v>
      </c>
      <c r="AA3974" s="51">
        <f t="shared" si="477"/>
        <v>0</v>
      </c>
      <c r="AB3974" s="51">
        <f t="shared" si="478"/>
        <v>0</v>
      </c>
      <c r="AC3974" s="52">
        <f t="shared" si="479"/>
        <v>429.5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59"/>
      <c r="C3975" s="48" t="s">
        <v>10</v>
      </c>
      <c r="D3975" s="49">
        <v>59</v>
      </c>
      <c r="E3975" s="49">
        <v>130</v>
      </c>
      <c r="F3975" s="49">
        <v>0</v>
      </c>
      <c r="G3975" s="49">
        <v>0</v>
      </c>
      <c r="H3975" s="49">
        <v>0</v>
      </c>
      <c r="I3975" s="50">
        <v>40</v>
      </c>
      <c r="J3975" s="50">
        <v>40</v>
      </c>
      <c r="K3975" s="50">
        <v>85</v>
      </c>
      <c r="L3975" s="50">
        <v>0</v>
      </c>
      <c r="M3975" s="50">
        <v>0</v>
      </c>
      <c r="N3975" s="51">
        <f>D3975*$D$9</f>
        <v>79.650000000000006</v>
      </c>
      <c r="O3975" s="51">
        <f>E3975*$E$9</f>
        <v>175.5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63.720000000000006</v>
      </c>
      <c r="T3975" s="51">
        <f>(O3975/100)*(K3975*$K$9)</f>
        <v>208.84499999999997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474"/>
        <v>143.37</v>
      </c>
      <c r="Y3975" s="51">
        <f t="shared" si="475"/>
        <v>384.34499999999997</v>
      </c>
      <c r="Z3975" s="51">
        <f t="shared" si="476"/>
        <v>0</v>
      </c>
      <c r="AA3975" s="51">
        <f t="shared" si="477"/>
        <v>0</v>
      </c>
      <c r="AB3975" s="51">
        <f t="shared" si="478"/>
        <v>0</v>
      </c>
      <c r="AC3975" s="52">
        <f t="shared" si="479"/>
        <v>527.70000000000005</v>
      </c>
      <c r="AD3975" s="53">
        <f>(ROUND(AC3975-AC3969,1)/AC3969)</f>
        <v>0.22863795110593715</v>
      </c>
      <c r="AE3975" s="44"/>
      <c r="AF3975" s="45"/>
    </row>
    <row r="3976" spans="1:32" x14ac:dyDescent="0.25">
      <c r="A3976" s="46" t="s">
        <v>35</v>
      </c>
      <c r="B3976" s="59"/>
      <c r="C3976" s="48" t="s">
        <v>11</v>
      </c>
      <c r="D3976" s="49">
        <v>59</v>
      </c>
      <c r="E3976" s="49">
        <v>0</v>
      </c>
      <c r="F3976" s="49">
        <v>130</v>
      </c>
      <c r="G3976" s="49">
        <v>0</v>
      </c>
      <c r="H3976" s="49">
        <v>0</v>
      </c>
      <c r="I3976" s="50">
        <v>40</v>
      </c>
      <c r="J3976" s="50">
        <v>40</v>
      </c>
      <c r="K3976" s="50">
        <v>42.5</v>
      </c>
      <c r="L3976" s="50">
        <v>42.5</v>
      </c>
      <c r="M3976" s="50">
        <v>0</v>
      </c>
      <c r="N3976" s="51">
        <f>D3976*$D$10</f>
        <v>79.650000000000006</v>
      </c>
      <c r="O3976" s="51">
        <f>E3976*$E$10</f>
        <v>0</v>
      </c>
      <c r="P3976" s="51">
        <f>F3976*$F$10</f>
        <v>175.5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63.720000000000006</v>
      </c>
      <c r="T3976" s="51">
        <f>(O3976/100)*(K3976*$J$10)</f>
        <v>0</v>
      </c>
      <c r="U3976" s="51">
        <f>(P3976/100)*(K3976*$K$10)+(P3976/100)*(L3976*$L$10)</f>
        <v>208.84499999999997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474"/>
        <v>143.37</v>
      </c>
      <c r="Y3976" s="51">
        <f t="shared" si="475"/>
        <v>0</v>
      </c>
      <c r="Z3976" s="51">
        <f t="shared" si="476"/>
        <v>384.34499999999997</v>
      </c>
      <c r="AA3976" s="51">
        <f t="shared" si="477"/>
        <v>0</v>
      </c>
      <c r="AB3976" s="51">
        <f t="shared" si="478"/>
        <v>0</v>
      </c>
      <c r="AC3976" s="52">
        <f t="shared" si="479"/>
        <v>527.70000000000005</v>
      </c>
      <c r="AD3976" s="53">
        <f>(ROUND(AC3976-AC3969,1)/AC3969)</f>
        <v>0.22863795110593715</v>
      </c>
      <c r="AE3976" s="44"/>
      <c r="AF3976" s="45"/>
    </row>
    <row r="3977" spans="1:32" x14ac:dyDescent="0.25">
      <c r="A3977" s="46" t="s">
        <v>36</v>
      </c>
      <c r="B3977" s="59"/>
      <c r="C3977" s="48" t="s">
        <v>12</v>
      </c>
      <c r="D3977" s="49">
        <v>59</v>
      </c>
      <c r="E3977" s="49">
        <v>0</v>
      </c>
      <c r="F3977" s="49">
        <v>0</v>
      </c>
      <c r="G3977" s="49">
        <v>130</v>
      </c>
      <c r="H3977" s="49">
        <v>0</v>
      </c>
      <c r="I3977" s="50">
        <v>40</v>
      </c>
      <c r="J3977" s="50">
        <v>40</v>
      </c>
      <c r="K3977" s="50">
        <v>0</v>
      </c>
      <c r="L3977" s="50">
        <v>85</v>
      </c>
      <c r="M3977" s="50">
        <v>0</v>
      </c>
      <c r="N3977" s="51">
        <f>D3977*$D$11</f>
        <v>79.650000000000006</v>
      </c>
      <c r="O3977" s="51">
        <f>E3977*$E$11</f>
        <v>0</v>
      </c>
      <c r="P3977" s="51">
        <f>F3977*$F$11</f>
        <v>0</v>
      </c>
      <c r="Q3977" s="51">
        <f>G3977*$G$11</f>
        <v>175.5</v>
      </c>
      <c r="R3977" s="51">
        <f>H3977*$H$11</f>
        <v>0</v>
      </c>
      <c r="S3977" s="51">
        <f>(N3977/100)*(I3977*$I$11)+(N3977/100)*(J3977*$J$11)</f>
        <v>63.720000000000006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208.84499999999997</v>
      </c>
      <c r="W3977" s="51">
        <f>(R3977/100)*(K3977*$K$11)+(R3977/100)*(L3977*$L$11)</f>
        <v>0</v>
      </c>
      <c r="X3977" s="51">
        <f t="shared" si="474"/>
        <v>143.37</v>
      </c>
      <c r="Y3977" s="51">
        <f t="shared" si="475"/>
        <v>0</v>
      </c>
      <c r="Z3977" s="51">
        <f t="shared" si="476"/>
        <v>0</v>
      </c>
      <c r="AA3977" s="51">
        <f t="shared" si="477"/>
        <v>384.34499999999997</v>
      </c>
      <c r="AB3977" s="51">
        <f t="shared" si="478"/>
        <v>0</v>
      </c>
      <c r="AC3977" s="52">
        <f t="shared" si="479"/>
        <v>527.70000000000005</v>
      </c>
      <c r="AD3977" s="53">
        <f>(ROUND(AC3977-AC3969,1)/AC3969)</f>
        <v>0.22863795110593715</v>
      </c>
      <c r="AE3977" s="44"/>
      <c r="AF3977" s="45"/>
    </row>
    <row r="3978" spans="1:32" x14ac:dyDescent="0.25">
      <c r="A3978" s="46" t="s">
        <v>37</v>
      </c>
      <c r="B3978" s="59"/>
      <c r="C3978" s="48" t="s">
        <v>13</v>
      </c>
      <c r="D3978" s="49">
        <v>59</v>
      </c>
      <c r="E3978" s="49">
        <v>0</v>
      </c>
      <c r="F3978" s="49">
        <v>0</v>
      </c>
      <c r="G3978" s="49">
        <v>0</v>
      </c>
      <c r="H3978" s="49">
        <v>130</v>
      </c>
      <c r="I3978" s="50">
        <v>40</v>
      </c>
      <c r="J3978" s="50">
        <v>40</v>
      </c>
      <c r="K3978" s="50">
        <v>42.5</v>
      </c>
      <c r="L3978" s="50">
        <v>42.5</v>
      </c>
      <c r="M3978" s="50">
        <v>0</v>
      </c>
      <c r="N3978" s="51">
        <f>D3978*$D$12</f>
        <v>79.650000000000006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175.5</v>
      </c>
      <c r="S3978" s="51">
        <f>(N3978/100)*(I3978*$I$12)+(N3978/100)*(J3978*$J$12)</f>
        <v>63.720000000000006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208.84499999999997</v>
      </c>
      <c r="X3978" s="51">
        <f t="shared" si="474"/>
        <v>143.37</v>
      </c>
      <c r="Y3978" s="51">
        <f t="shared" si="475"/>
        <v>0</v>
      </c>
      <c r="Z3978" s="51">
        <f t="shared" si="476"/>
        <v>0</v>
      </c>
      <c r="AA3978" s="51">
        <f t="shared" si="477"/>
        <v>0</v>
      </c>
      <c r="AB3978" s="51">
        <f t="shared" si="478"/>
        <v>384.34499999999997</v>
      </c>
      <c r="AC3978" s="52">
        <f t="shared" si="479"/>
        <v>527.70000000000005</v>
      </c>
      <c r="AD3978" s="53">
        <f>(ROUND(AC3978-AC3969,1)/AC3969)</f>
        <v>0.22863795110593715</v>
      </c>
      <c r="AE3978" s="44"/>
      <c r="AF3978" s="45"/>
    </row>
    <row r="3979" spans="1:32" x14ac:dyDescent="0.25">
      <c r="A3979" s="46" t="s">
        <v>38</v>
      </c>
      <c r="B3979" s="59"/>
      <c r="C3979" s="48" t="s">
        <v>14</v>
      </c>
      <c r="D3979" s="49">
        <v>118</v>
      </c>
      <c r="E3979" s="49">
        <v>0</v>
      </c>
      <c r="F3979" s="49">
        <v>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110</v>
      </c>
      <c r="N3979" s="51">
        <f>D3979*$D$13</f>
        <v>159.30000000000001</v>
      </c>
      <c r="O3979" s="51">
        <f>E3979*$E$13</f>
        <v>0</v>
      </c>
      <c r="P3979" s="51">
        <f>F3979*$F$13</f>
        <v>0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350.46000000000004</v>
      </c>
      <c r="T3979" s="51">
        <f>(O3979/100)*(K3979*$K$13)+(O3979/100)*(M3979*$M$13)</f>
        <v>0</v>
      </c>
      <c r="U3979" s="51">
        <f>(P3979/100)*(K3979*$K$13)+(P3979/100)*(L3979*$L$13)+(P3979/100)*(M3979*$M$13)</f>
        <v>0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474"/>
        <v>509.76000000000005</v>
      </c>
      <c r="Y3979" s="51">
        <f t="shared" si="475"/>
        <v>0</v>
      </c>
      <c r="Z3979" s="51">
        <f t="shared" si="476"/>
        <v>0</v>
      </c>
      <c r="AA3979" s="51">
        <f t="shared" si="477"/>
        <v>0</v>
      </c>
      <c r="AB3979" s="51">
        <f t="shared" si="478"/>
        <v>0</v>
      </c>
      <c r="AC3979" s="52">
        <f t="shared" si="479"/>
        <v>509.8</v>
      </c>
      <c r="AD3979" s="53">
        <f>(ROUND(AC3979-AC3969,1)/AC3969)</f>
        <v>0.18696158323632131</v>
      </c>
      <c r="AE3979" s="44"/>
      <c r="AF3979" s="45"/>
    </row>
    <row r="3980" spans="1:32" x14ac:dyDescent="0.25">
      <c r="A3980" s="46" t="s">
        <v>39</v>
      </c>
      <c r="B3980" s="59"/>
      <c r="C3980" s="48" t="s">
        <v>15</v>
      </c>
      <c r="D3980" s="49">
        <v>118</v>
      </c>
      <c r="E3980" s="49">
        <v>0</v>
      </c>
      <c r="F3980" s="49">
        <v>0</v>
      </c>
      <c r="G3980" s="49">
        <v>0</v>
      </c>
      <c r="H3980" s="49">
        <v>0</v>
      </c>
      <c r="I3980" s="50">
        <v>40</v>
      </c>
      <c r="J3980" s="50">
        <v>40</v>
      </c>
      <c r="K3980" s="50">
        <v>70</v>
      </c>
      <c r="L3980" s="50">
        <v>0</v>
      </c>
      <c r="M3980" s="50">
        <v>0</v>
      </c>
      <c r="N3980" s="51">
        <f>D3980*$D$14</f>
        <v>159.30000000000001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350.46000000000004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474"/>
        <v>509.76000000000005</v>
      </c>
      <c r="Y3980" s="51">
        <f t="shared" si="475"/>
        <v>0</v>
      </c>
      <c r="Z3980" s="51">
        <f t="shared" si="476"/>
        <v>0</v>
      </c>
      <c r="AA3980" s="51">
        <f t="shared" si="477"/>
        <v>0</v>
      </c>
      <c r="AB3980" s="51">
        <f t="shared" si="478"/>
        <v>0</v>
      </c>
      <c r="AC3980" s="52">
        <f t="shared" si="479"/>
        <v>509.8</v>
      </c>
      <c r="AD3980" s="53">
        <f>(ROUND(AC3980-AC3969,1)/AC3969)</f>
        <v>0.18696158323632131</v>
      </c>
      <c r="AE3980" s="44"/>
      <c r="AF3980" s="45"/>
    </row>
    <row r="3981" spans="1:32" x14ac:dyDescent="0.25">
      <c r="A3981" s="46"/>
      <c r="B3981" s="59"/>
      <c r="C3981" s="48" t="s">
        <v>16</v>
      </c>
      <c r="D3981" s="49">
        <v>118</v>
      </c>
      <c r="E3981" s="49">
        <v>0</v>
      </c>
      <c r="F3981" s="49">
        <v>0</v>
      </c>
      <c r="G3981" s="49">
        <v>0</v>
      </c>
      <c r="H3981" s="49">
        <v>0</v>
      </c>
      <c r="I3981" s="50">
        <v>40</v>
      </c>
      <c r="J3981" s="50">
        <v>40</v>
      </c>
      <c r="K3981" s="50">
        <v>0</v>
      </c>
      <c r="L3981" s="50">
        <v>70</v>
      </c>
      <c r="M3981" s="50">
        <v>0</v>
      </c>
      <c r="N3981" s="51">
        <f>D3981*$D$15</f>
        <v>159.30000000000001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350.46000000000004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474"/>
        <v>509.76000000000005</v>
      </c>
      <c r="Y3981" s="51">
        <f t="shared" si="475"/>
        <v>0</v>
      </c>
      <c r="Z3981" s="51">
        <f t="shared" si="476"/>
        <v>0</v>
      </c>
      <c r="AA3981" s="51">
        <f t="shared" si="477"/>
        <v>0</v>
      </c>
      <c r="AB3981" s="51">
        <f t="shared" si="478"/>
        <v>0</v>
      </c>
      <c r="AC3981" s="52">
        <f t="shared" si="479"/>
        <v>509.8</v>
      </c>
      <c r="AD3981" s="53">
        <f>(ROUND(AC3981-AC3969,1)/AC3969)</f>
        <v>0.18696158323632131</v>
      </c>
      <c r="AE3981" s="35"/>
      <c r="AF3981" s="45"/>
    </row>
    <row r="3982" spans="1:32" x14ac:dyDescent="0.25">
      <c r="A3982" s="46"/>
      <c r="B3982" s="59"/>
      <c r="C3982" s="48" t="s">
        <v>17</v>
      </c>
      <c r="D3982" s="49">
        <v>118</v>
      </c>
      <c r="E3982" s="49">
        <v>0</v>
      </c>
      <c r="F3982" s="49">
        <v>0</v>
      </c>
      <c r="G3982" s="49">
        <v>0</v>
      </c>
      <c r="H3982" s="49">
        <v>0</v>
      </c>
      <c r="I3982" s="50">
        <v>40</v>
      </c>
      <c r="J3982" s="50">
        <v>65</v>
      </c>
      <c r="K3982" s="50">
        <v>0</v>
      </c>
      <c r="L3982" s="50">
        <v>0</v>
      </c>
      <c r="M3982" s="50">
        <v>0</v>
      </c>
      <c r="N3982" s="51">
        <f>D3982*$D$16</f>
        <v>159.30000000000001</v>
      </c>
      <c r="O3982" s="51">
        <f>E3982*$E$16</f>
        <v>0</v>
      </c>
      <c r="P3982" s="51">
        <f>F3982*$F$16</f>
        <v>0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322.58250000000004</v>
      </c>
      <c r="T3982" s="51">
        <f>(O3982/100)*(K3982*$K$16)</f>
        <v>0</v>
      </c>
      <c r="U3982" s="51">
        <f>(P3982/100)*(K3982*$K$16)+(P3982/100)*(L3982*$L$16)</f>
        <v>0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474"/>
        <v>481.88250000000005</v>
      </c>
      <c r="Y3982" s="51">
        <f t="shared" si="475"/>
        <v>0</v>
      </c>
      <c r="Z3982" s="51">
        <f t="shared" si="476"/>
        <v>0</v>
      </c>
      <c r="AA3982" s="51">
        <f t="shared" si="477"/>
        <v>0</v>
      </c>
      <c r="AB3982" s="51">
        <f t="shared" si="478"/>
        <v>0</v>
      </c>
      <c r="AC3982" s="52">
        <f t="shared" si="479"/>
        <v>481.9</v>
      </c>
      <c r="AD3982" s="53">
        <f>(ROUND(AC3982-AC3969,1)/AC3969)</f>
        <v>0.1220023282887078</v>
      </c>
      <c r="AE3982" s="44"/>
      <c r="AF3982" s="45"/>
    </row>
    <row r="3983" spans="1:32" x14ac:dyDescent="0.25">
      <c r="A3983" s="46"/>
      <c r="B3983" s="59"/>
      <c r="C3983" s="48" t="s">
        <v>18</v>
      </c>
      <c r="D3983" s="49">
        <v>118</v>
      </c>
      <c r="E3983" s="49">
        <v>0</v>
      </c>
      <c r="F3983" s="49">
        <v>0</v>
      </c>
      <c r="G3983" s="49">
        <v>0</v>
      </c>
      <c r="H3983" s="49">
        <v>0</v>
      </c>
      <c r="I3983" s="50">
        <v>65</v>
      </c>
      <c r="J3983" s="50">
        <v>40</v>
      </c>
      <c r="K3983" s="50">
        <v>0</v>
      </c>
      <c r="L3983" s="50">
        <v>0</v>
      </c>
      <c r="M3983" s="50">
        <v>0</v>
      </c>
      <c r="N3983" s="51">
        <f>D3983*$D$17</f>
        <v>159.30000000000001</v>
      </c>
      <c r="O3983" s="51">
        <f>E3983*$E$17</f>
        <v>0</v>
      </c>
      <c r="P3983" s="51">
        <f>F3983*$F$17</f>
        <v>0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322.58250000000004</v>
      </c>
      <c r="T3983" s="51">
        <f>(O3983/100)*(K3983*$K$17)</f>
        <v>0</v>
      </c>
      <c r="U3983" s="51">
        <f>(P3983/100)*(K3983*$K$17)+(P3983/100)*(L3983*$L$17)</f>
        <v>0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474"/>
        <v>481.88250000000005</v>
      </c>
      <c r="Y3983" s="51">
        <f t="shared" si="475"/>
        <v>0</v>
      </c>
      <c r="Z3983" s="51">
        <f t="shared" si="476"/>
        <v>0</v>
      </c>
      <c r="AA3983" s="51">
        <f t="shared" si="477"/>
        <v>0</v>
      </c>
      <c r="AB3983" s="51">
        <f t="shared" si="478"/>
        <v>0</v>
      </c>
      <c r="AC3983" s="52">
        <f t="shared" si="479"/>
        <v>481.9</v>
      </c>
      <c r="AD3983" s="53">
        <f>(ROUND(AC3983-AC3969,1)/AC3969)</f>
        <v>0.1220023282887078</v>
      </c>
      <c r="AE3983" s="44"/>
      <c r="AF3983" s="45"/>
    </row>
    <row r="3984" spans="1:32" x14ac:dyDescent="0.25">
      <c r="A3984" s="54" t="s">
        <v>19</v>
      </c>
      <c r="B3984" s="60" t="s">
        <v>323</v>
      </c>
      <c r="C3984" s="38" t="s">
        <v>50</v>
      </c>
      <c r="D3984" s="39">
        <v>50</v>
      </c>
      <c r="E3984" s="39">
        <v>0</v>
      </c>
      <c r="F3984" s="39">
        <v>200</v>
      </c>
      <c r="G3984" s="39">
        <v>0</v>
      </c>
      <c r="H3984" s="39">
        <v>0</v>
      </c>
      <c r="I3984" s="40">
        <v>25</v>
      </c>
      <c r="J3984" s="40">
        <v>25</v>
      </c>
      <c r="K3984" s="40">
        <v>0</v>
      </c>
      <c r="L3984" s="40">
        <v>0</v>
      </c>
      <c r="M3984" s="40">
        <v>0</v>
      </c>
      <c r="N3984" s="41">
        <f>D3984*$D$3</f>
        <v>70</v>
      </c>
      <c r="O3984" s="41">
        <f>E3984*$E$3</f>
        <v>0</v>
      </c>
      <c r="P3984" s="41">
        <f>F3984*$F$3</f>
        <v>280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70</v>
      </c>
      <c r="T3984" s="41">
        <f>(O3984/100)*(K3984*$K$3)</f>
        <v>0</v>
      </c>
      <c r="U3984" s="41">
        <f>(P3984/100)*(K3984*$K$3)+(P3984/100)*(L3984*$L$3)</f>
        <v>0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474"/>
        <v>140</v>
      </c>
      <c r="Y3984" s="41">
        <f t="shared" si="475"/>
        <v>0</v>
      </c>
      <c r="Z3984" s="41">
        <f t="shared" si="476"/>
        <v>280</v>
      </c>
      <c r="AA3984" s="41">
        <f t="shared" si="477"/>
        <v>0</v>
      </c>
      <c r="AB3984" s="41">
        <f t="shared" si="478"/>
        <v>0</v>
      </c>
      <c r="AC3984" s="42">
        <f t="shared" si="479"/>
        <v>420</v>
      </c>
      <c r="AD3984" s="43"/>
      <c r="AE3984" s="44" t="s">
        <v>28</v>
      </c>
      <c r="AF3984" s="45"/>
    </row>
    <row r="3985" spans="1:32" x14ac:dyDescent="0.25">
      <c r="A3985" s="46" t="s">
        <v>29</v>
      </c>
      <c r="B3985" s="61">
        <v>20</v>
      </c>
      <c r="C3985" s="48" t="s">
        <v>5</v>
      </c>
      <c r="D3985" s="49">
        <v>50</v>
      </c>
      <c r="E3985" s="49">
        <v>0</v>
      </c>
      <c r="F3985" s="49">
        <v>200</v>
      </c>
      <c r="G3985" s="49">
        <v>0</v>
      </c>
      <c r="H3985" s="49">
        <v>0</v>
      </c>
      <c r="I3985" s="50">
        <v>60</v>
      </c>
      <c r="J3985" s="50">
        <v>60</v>
      </c>
      <c r="K3985" s="50">
        <v>0</v>
      </c>
      <c r="L3985" s="50">
        <v>0</v>
      </c>
      <c r="M3985" s="50">
        <v>0</v>
      </c>
      <c r="N3985" s="51">
        <f>D3985*$D$4</f>
        <v>67.5</v>
      </c>
      <c r="O3985" s="51">
        <f>E3985*$E$4</f>
        <v>0</v>
      </c>
      <c r="P3985" s="51">
        <f>F3985*$F$4</f>
        <v>270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162</v>
      </c>
      <c r="T3985" s="51">
        <f>(O3985/100)*(K3985*$K$4)</f>
        <v>0</v>
      </c>
      <c r="U3985" s="51">
        <f>(P3985/100)*(K3985*$K$4)+(P3985/100)*(L3985*$L$4)</f>
        <v>0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474"/>
        <v>229.5</v>
      </c>
      <c r="Y3985" s="51">
        <f t="shared" si="475"/>
        <v>0</v>
      </c>
      <c r="Z3985" s="51">
        <f t="shared" si="476"/>
        <v>270</v>
      </c>
      <c r="AA3985" s="51">
        <f t="shared" si="477"/>
        <v>0</v>
      </c>
      <c r="AB3985" s="51">
        <f t="shared" si="478"/>
        <v>0</v>
      </c>
      <c r="AC3985" s="52">
        <f t="shared" si="479"/>
        <v>499.5</v>
      </c>
      <c r="AD3985" s="53">
        <f>(ROUND(AC3985-AC3984,1)/AC3984)</f>
        <v>0.18928571428571428</v>
      </c>
      <c r="AE3985" s="44"/>
      <c r="AF3985" s="45"/>
    </row>
    <row r="3986" spans="1:32" x14ac:dyDescent="0.25">
      <c r="A3986" s="46" t="s">
        <v>30</v>
      </c>
      <c r="B3986" s="61">
        <v>0</v>
      </c>
      <c r="C3986" s="48" t="s">
        <v>6</v>
      </c>
      <c r="D3986" s="49">
        <v>50</v>
      </c>
      <c r="E3986" s="49">
        <v>0</v>
      </c>
      <c r="F3986" s="49">
        <v>200</v>
      </c>
      <c r="G3986" s="49">
        <v>0</v>
      </c>
      <c r="H3986" s="49">
        <v>0</v>
      </c>
      <c r="I3986" s="50">
        <v>25</v>
      </c>
      <c r="J3986" s="50">
        <v>25</v>
      </c>
      <c r="K3986" s="50">
        <v>0</v>
      </c>
      <c r="L3986" s="50">
        <v>0</v>
      </c>
      <c r="M3986" s="50">
        <v>0</v>
      </c>
      <c r="N3986" s="51">
        <f>D3986*$D$5</f>
        <v>70</v>
      </c>
      <c r="O3986" s="51">
        <f>E3986*$E$5</f>
        <v>0</v>
      </c>
      <c r="P3986" s="51">
        <f>F3986*$F$5</f>
        <v>280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70</v>
      </c>
      <c r="T3986" s="51">
        <f>(O3986/100)*(K3986*$K$5)</f>
        <v>0</v>
      </c>
      <c r="U3986" s="51">
        <f>(P3986/100)*(K3986*$K$5)+(P3986/100)*(L3986*$L$5)</f>
        <v>0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474"/>
        <v>140</v>
      </c>
      <c r="Y3986" s="51">
        <f t="shared" si="475"/>
        <v>0</v>
      </c>
      <c r="Z3986" s="51">
        <f t="shared" si="476"/>
        <v>280</v>
      </c>
      <c r="AA3986" s="51">
        <f t="shared" si="477"/>
        <v>0</v>
      </c>
      <c r="AB3986" s="51">
        <f t="shared" si="478"/>
        <v>0</v>
      </c>
      <c r="AC3986" s="52">
        <f t="shared" si="479"/>
        <v>420</v>
      </c>
      <c r="AD3986" s="53">
        <f>(ROUND(AC3986-AC3984,1)/AC3984)</f>
        <v>0</v>
      </c>
      <c r="AE3986" s="44"/>
      <c r="AF3986" s="45"/>
    </row>
    <row r="3987" spans="1:32" x14ac:dyDescent="0.25">
      <c r="A3987" s="46" t="s">
        <v>31</v>
      </c>
      <c r="B3987" s="61">
        <v>16</v>
      </c>
      <c r="C3987" s="48" t="s">
        <v>7</v>
      </c>
      <c r="D3987" s="49">
        <v>50</v>
      </c>
      <c r="E3987" s="49">
        <v>0</v>
      </c>
      <c r="F3987" s="49">
        <v>200</v>
      </c>
      <c r="G3987" s="49">
        <v>0</v>
      </c>
      <c r="H3987" s="49">
        <v>0</v>
      </c>
      <c r="I3987" s="50">
        <v>25</v>
      </c>
      <c r="J3987" s="50">
        <v>25</v>
      </c>
      <c r="K3987" s="50">
        <v>0</v>
      </c>
      <c r="L3987" s="50">
        <v>0</v>
      </c>
      <c r="M3987" s="50">
        <v>0</v>
      </c>
      <c r="N3987" s="51">
        <f>D3987*$D$6</f>
        <v>70</v>
      </c>
      <c r="O3987" s="51">
        <f>E3987*$E$6</f>
        <v>0</v>
      </c>
      <c r="P3987" s="51">
        <f>F3987*$F$6</f>
        <v>280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70</v>
      </c>
      <c r="T3987" s="51">
        <f>(O3987/100)*(K3987*$K$6)</f>
        <v>0</v>
      </c>
      <c r="U3987" s="51">
        <f>(P3987/100)*(K3987*$K$6)+(P3987/100)*(L3987*$L$6)</f>
        <v>0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474"/>
        <v>140</v>
      </c>
      <c r="Y3987" s="51">
        <f t="shared" si="475"/>
        <v>0</v>
      </c>
      <c r="Z3987" s="51">
        <f t="shared" si="476"/>
        <v>280</v>
      </c>
      <c r="AA3987" s="51">
        <f t="shared" si="477"/>
        <v>0</v>
      </c>
      <c r="AB3987" s="51">
        <f t="shared" si="478"/>
        <v>0</v>
      </c>
      <c r="AC3987" s="52">
        <f t="shared" si="479"/>
        <v>420</v>
      </c>
      <c r="AD3987" s="53">
        <f>(ROUND(AC3987-AC3984,1)/AC3984)</f>
        <v>0</v>
      </c>
      <c r="AE3987" s="44"/>
      <c r="AF3987" s="45"/>
    </row>
    <row r="3988" spans="1:32" x14ac:dyDescent="0.25">
      <c r="A3988" s="46" t="s">
        <v>32</v>
      </c>
      <c r="B3988" s="61">
        <v>16</v>
      </c>
      <c r="C3988" s="48" t="s">
        <v>8</v>
      </c>
      <c r="D3988" s="49">
        <v>50</v>
      </c>
      <c r="E3988" s="49">
        <v>0</v>
      </c>
      <c r="F3988" s="49">
        <v>200</v>
      </c>
      <c r="G3988" s="49">
        <v>0</v>
      </c>
      <c r="H3988" s="49">
        <v>0</v>
      </c>
      <c r="I3988" s="50">
        <v>25</v>
      </c>
      <c r="J3988" s="50">
        <v>25</v>
      </c>
      <c r="K3988" s="50">
        <v>0</v>
      </c>
      <c r="L3988" s="50">
        <v>0</v>
      </c>
      <c r="M3988" s="50">
        <v>0</v>
      </c>
      <c r="N3988" s="51">
        <f>D3988*$D$7</f>
        <v>70</v>
      </c>
      <c r="O3988" s="51">
        <f>E3988*$E$7</f>
        <v>0</v>
      </c>
      <c r="P3988" s="51">
        <f>F3988*$F$7</f>
        <v>280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70</v>
      </c>
      <c r="T3988" s="51">
        <f>(O3988/100)*(K3988*$K$7)</f>
        <v>0</v>
      </c>
      <c r="U3988" s="51">
        <f>(P3988/100)*(K3988*$K$7)+(P3988/100)*(L3988*$L$7)</f>
        <v>0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474"/>
        <v>140</v>
      </c>
      <c r="Y3988" s="51">
        <f t="shared" si="475"/>
        <v>0</v>
      </c>
      <c r="Z3988" s="51">
        <f t="shared" si="476"/>
        <v>280</v>
      </c>
      <c r="AA3988" s="51">
        <f t="shared" si="477"/>
        <v>0</v>
      </c>
      <c r="AB3988" s="51">
        <f t="shared" si="478"/>
        <v>0</v>
      </c>
      <c r="AC3988" s="52">
        <f t="shared" si="479"/>
        <v>420</v>
      </c>
      <c r="AD3988" s="53">
        <f>(ROUND(AC3988-AC3984,1)/AC3984)</f>
        <v>0</v>
      </c>
      <c r="AE3988" s="44"/>
      <c r="AF3988" s="45"/>
    </row>
    <row r="3989" spans="1:32" x14ac:dyDescent="0.25">
      <c r="A3989" s="46" t="s">
        <v>33</v>
      </c>
      <c r="B3989" s="61"/>
      <c r="C3989" s="48" t="s">
        <v>9</v>
      </c>
      <c r="D3989" s="49">
        <v>50</v>
      </c>
      <c r="E3989" s="49">
        <v>0</v>
      </c>
      <c r="F3989" s="49">
        <v>200</v>
      </c>
      <c r="G3989" s="49">
        <v>0</v>
      </c>
      <c r="H3989" s="49">
        <v>0</v>
      </c>
      <c r="I3989" s="50">
        <v>25</v>
      </c>
      <c r="J3989" s="50">
        <v>25</v>
      </c>
      <c r="K3989" s="50">
        <v>0</v>
      </c>
      <c r="L3989" s="50">
        <v>0</v>
      </c>
      <c r="M3989" s="50">
        <v>0</v>
      </c>
      <c r="N3989" s="51">
        <f>D3989*$D$8</f>
        <v>70</v>
      </c>
      <c r="O3989" s="51">
        <f>E3989*$E$8</f>
        <v>0</v>
      </c>
      <c r="P3989" s="51">
        <f>F3989*$F$8</f>
        <v>280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70</v>
      </c>
      <c r="T3989" s="51">
        <f>(O3989/100)*(K3989*$K$8)</f>
        <v>0</v>
      </c>
      <c r="U3989" s="51">
        <f>(P3989/100)*(K3989*$K$8)+(P3989/100)*(L3989*$L$8)</f>
        <v>0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si="474"/>
        <v>140</v>
      </c>
      <c r="Y3989" s="51">
        <f t="shared" si="475"/>
        <v>0</v>
      </c>
      <c r="Z3989" s="51">
        <f t="shared" si="476"/>
        <v>280</v>
      </c>
      <c r="AA3989" s="51">
        <f t="shared" si="477"/>
        <v>0</v>
      </c>
      <c r="AB3989" s="51">
        <f t="shared" si="478"/>
        <v>0</v>
      </c>
      <c r="AC3989" s="52">
        <f t="shared" si="479"/>
        <v>420</v>
      </c>
      <c r="AD3989" s="53">
        <f>(ROUND(AC3989-AC3984,1)/AC3984)</f>
        <v>0</v>
      </c>
      <c r="AE3989" s="44"/>
      <c r="AF3989" s="45"/>
    </row>
    <row r="3990" spans="1:32" x14ac:dyDescent="0.25">
      <c r="A3990" s="46" t="s">
        <v>34</v>
      </c>
      <c r="B3990" s="61"/>
      <c r="C3990" s="48" t="s">
        <v>10</v>
      </c>
      <c r="D3990" s="49">
        <v>53</v>
      </c>
      <c r="E3990" s="49">
        <v>150</v>
      </c>
      <c r="F3990" s="49">
        <v>0</v>
      </c>
      <c r="G3990" s="49">
        <v>0</v>
      </c>
      <c r="H3990" s="49">
        <v>0</v>
      </c>
      <c r="I3990" s="50">
        <v>25</v>
      </c>
      <c r="J3990" s="50">
        <v>25</v>
      </c>
      <c r="K3990" s="50">
        <v>70</v>
      </c>
      <c r="L3990" s="50">
        <v>0</v>
      </c>
      <c r="M3990" s="50">
        <v>0</v>
      </c>
      <c r="N3990" s="51">
        <f>D3990*$D$9</f>
        <v>71.550000000000011</v>
      </c>
      <c r="O3990" s="51">
        <f>E3990*$E$9</f>
        <v>202.5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35.775000000000006</v>
      </c>
      <c r="T3990" s="51">
        <f>(O3990/100)*(K3990*$K$9)</f>
        <v>198.45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474"/>
        <v>107.32500000000002</v>
      </c>
      <c r="Y3990" s="51">
        <f t="shared" si="475"/>
        <v>400.95</v>
      </c>
      <c r="Z3990" s="51">
        <f t="shared" si="476"/>
        <v>0</v>
      </c>
      <c r="AA3990" s="51">
        <f t="shared" si="477"/>
        <v>0</v>
      </c>
      <c r="AB3990" s="51">
        <f t="shared" si="478"/>
        <v>0</v>
      </c>
      <c r="AC3990" s="52">
        <f t="shared" si="479"/>
        <v>508.3</v>
      </c>
      <c r="AD3990" s="53">
        <f>(ROUND(AC3990-AC3984,1)/AC3984)</f>
        <v>0.21023809523809522</v>
      </c>
      <c r="AE3990" s="44"/>
      <c r="AF3990" s="45"/>
    </row>
    <row r="3991" spans="1:32" x14ac:dyDescent="0.25">
      <c r="A3991" s="46" t="s">
        <v>35</v>
      </c>
      <c r="B3991" s="61"/>
      <c r="C3991" s="48" t="s">
        <v>11</v>
      </c>
      <c r="D3991" s="49">
        <v>53</v>
      </c>
      <c r="E3991" s="49">
        <v>0</v>
      </c>
      <c r="F3991" s="49">
        <v>150</v>
      </c>
      <c r="G3991" s="49">
        <v>0</v>
      </c>
      <c r="H3991" s="49">
        <v>0</v>
      </c>
      <c r="I3991" s="50">
        <v>25</v>
      </c>
      <c r="J3991" s="50">
        <v>25</v>
      </c>
      <c r="K3991" s="50">
        <v>40</v>
      </c>
      <c r="L3991" s="50">
        <v>40</v>
      </c>
      <c r="M3991" s="50">
        <v>0</v>
      </c>
      <c r="N3991" s="51">
        <f>D3991*$D$10</f>
        <v>71.550000000000011</v>
      </c>
      <c r="O3991" s="51">
        <f>E3991*$E$10</f>
        <v>0</v>
      </c>
      <c r="P3991" s="51">
        <f>F3991*$F$10</f>
        <v>202.5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35.775000000000006</v>
      </c>
      <c r="T3991" s="51">
        <f>(O3991/100)*(K3991*$J$10)</f>
        <v>0</v>
      </c>
      <c r="U3991" s="51">
        <f>(P3991/100)*(K3991*$K$10)+(P3991/100)*(L3991*$L$10)</f>
        <v>226.79999999999998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474"/>
        <v>107.32500000000002</v>
      </c>
      <c r="Y3991" s="51">
        <f t="shared" si="475"/>
        <v>0</v>
      </c>
      <c r="Z3991" s="51">
        <f t="shared" si="476"/>
        <v>429.29999999999995</v>
      </c>
      <c r="AA3991" s="51">
        <f t="shared" si="477"/>
        <v>0</v>
      </c>
      <c r="AB3991" s="51">
        <f t="shared" si="478"/>
        <v>0</v>
      </c>
      <c r="AC3991" s="52">
        <f t="shared" si="479"/>
        <v>536.6</v>
      </c>
      <c r="AD3991" s="53">
        <f>(ROUND(AC3991-AC3984,1)/AC3984)</f>
        <v>0.2776190476190476</v>
      </c>
      <c r="AE3991" s="44"/>
      <c r="AF3991" s="45"/>
    </row>
    <row r="3992" spans="1:32" x14ac:dyDescent="0.25">
      <c r="A3992" s="46" t="s">
        <v>36</v>
      </c>
      <c r="B3992" s="61"/>
      <c r="C3992" s="48" t="s">
        <v>12</v>
      </c>
      <c r="D3992" s="49"/>
      <c r="E3992" s="49">
        <v>0</v>
      </c>
      <c r="F3992" s="49">
        <v>0</v>
      </c>
      <c r="G3992" s="49">
        <v>150</v>
      </c>
      <c r="H3992" s="49">
        <v>0</v>
      </c>
      <c r="I3992" s="50">
        <v>25</v>
      </c>
      <c r="J3992" s="50">
        <v>25</v>
      </c>
      <c r="K3992" s="50">
        <v>0</v>
      </c>
      <c r="L3992" s="50">
        <v>70</v>
      </c>
      <c r="M3992" s="50">
        <v>0</v>
      </c>
      <c r="N3992" s="51">
        <f>D3992*$D$11</f>
        <v>0</v>
      </c>
      <c r="O3992" s="51">
        <f>E3992*$E$11</f>
        <v>0</v>
      </c>
      <c r="P3992" s="51">
        <f>F3992*$F$11</f>
        <v>0</v>
      </c>
      <c r="Q3992" s="51">
        <f>G3992*$G$11</f>
        <v>202.5</v>
      </c>
      <c r="R3992" s="51">
        <f>H3992*$H$11</f>
        <v>0</v>
      </c>
      <c r="S3992" s="51">
        <f>(N3992/100)*(I3992*$I$11)+(N3992/100)*(J3992*$J$11)</f>
        <v>0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198.45</v>
      </c>
      <c r="W3992" s="51">
        <f>(R3992/100)*(K3992*$K$11)+(R3992/100)*(L3992*$L$11)</f>
        <v>0</v>
      </c>
      <c r="X3992" s="51">
        <f t="shared" si="474"/>
        <v>0</v>
      </c>
      <c r="Y3992" s="51">
        <f t="shared" si="475"/>
        <v>0</v>
      </c>
      <c r="Z3992" s="51">
        <f t="shared" si="476"/>
        <v>0</v>
      </c>
      <c r="AA3992" s="51">
        <f t="shared" si="477"/>
        <v>400.95</v>
      </c>
      <c r="AB3992" s="51">
        <f t="shared" si="478"/>
        <v>0</v>
      </c>
      <c r="AC3992" s="52">
        <f t="shared" si="479"/>
        <v>401</v>
      </c>
      <c r="AD3992" s="53">
        <f>(ROUND(AC3992-AC3984,1)/AC3984)</f>
        <v>-4.5238095238095237E-2</v>
      </c>
      <c r="AE3992" s="44"/>
      <c r="AF3992" s="45"/>
    </row>
    <row r="3993" spans="1:32" x14ac:dyDescent="0.25">
      <c r="A3993" s="46" t="s">
        <v>37</v>
      </c>
      <c r="B3993" s="61"/>
      <c r="C3993" s="48" t="s">
        <v>13</v>
      </c>
      <c r="D3993" s="49">
        <v>53</v>
      </c>
      <c r="E3993" s="49">
        <v>0</v>
      </c>
      <c r="F3993" s="49">
        <v>0</v>
      </c>
      <c r="G3993" s="49">
        <v>0</v>
      </c>
      <c r="H3993" s="49">
        <v>150</v>
      </c>
      <c r="I3993" s="50">
        <v>25</v>
      </c>
      <c r="J3993" s="50">
        <v>25</v>
      </c>
      <c r="K3993" s="50">
        <v>35</v>
      </c>
      <c r="L3993" s="50">
        <v>35</v>
      </c>
      <c r="M3993" s="50">
        <v>0</v>
      </c>
      <c r="N3993" s="51">
        <f>D3993*$D$12</f>
        <v>71.550000000000011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202.5</v>
      </c>
      <c r="S3993" s="51">
        <f>(N3993/100)*(I3993*$I$12)+(N3993/100)*(J3993*$J$12)</f>
        <v>35.775000000000006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198.45</v>
      </c>
      <c r="X3993" s="51">
        <f t="shared" si="474"/>
        <v>107.32500000000002</v>
      </c>
      <c r="Y3993" s="51">
        <f t="shared" si="475"/>
        <v>0</v>
      </c>
      <c r="Z3993" s="51">
        <f t="shared" si="476"/>
        <v>0</v>
      </c>
      <c r="AA3993" s="51">
        <f t="shared" si="477"/>
        <v>0</v>
      </c>
      <c r="AB3993" s="51">
        <f t="shared" si="478"/>
        <v>400.95</v>
      </c>
      <c r="AC3993" s="52">
        <f t="shared" si="479"/>
        <v>508.3</v>
      </c>
      <c r="AD3993" s="53">
        <f>(ROUND(AC3993-AC3984,1)/AC3984)</f>
        <v>0.21023809523809522</v>
      </c>
      <c r="AE3993" s="44"/>
      <c r="AF3993" s="45"/>
    </row>
    <row r="3994" spans="1:32" x14ac:dyDescent="0.25">
      <c r="A3994" s="46" t="s">
        <v>38</v>
      </c>
      <c r="B3994" s="61"/>
      <c r="C3994" s="48" t="s">
        <v>14</v>
      </c>
      <c r="D3994" s="49">
        <v>50</v>
      </c>
      <c r="E3994" s="49">
        <v>0</v>
      </c>
      <c r="F3994" s="49">
        <v>200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25</v>
      </c>
      <c r="N3994" s="51">
        <f>D3994*$D$13</f>
        <v>67.5</v>
      </c>
      <c r="O3994" s="51">
        <f>E3994*$E$13</f>
        <v>0</v>
      </c>
      <c r="P3994" s="51">
        <f>F3994*$F$13</f>
        <v>270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33.75</v>
      </c>
      <c r="T3994" s="51">
        <f>(O3994/100)*(K3994*$K$13)+(O3994/100)*(M3994*$M$13)</f>
        <v>0</v>
      </c>
      <c r="U3994" s="51">
        <f>(P3994/100)*(K3994*$K$13)+(P3994/100)*(L3994*$L$13)+(P3994/100)*(M3994*$M$13)</f>
        <v>135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474"/>
        <v>101.25</v>
      </c>
      <c r="Y3994" s="51">
        <f t="shared" si="475"/>
        <v>0</v>
      </c>
      <c r="Z3994" s="51">
        <f t="shared" si="476"/>
        <v>405</v>
      </c>
      <c r="AA3994" s="51">
        <f t="shared" si="477"/>
        <v>0</v>
      </c>
      <c r="AB3994" s="51">
        <f t="shared" si="478"/>
        <v>0</v>
      </c>
      <c r="AC3994" s="52">
        <f t="shared" si="479"/>
        <v>506.3</v>
      </c>
      <c r="AD3994" s="53">
        <f>(ROUND(AC3994-AC3984,1)/AC3984)</f>
        <v>0.20547619047619048</v>
      </c>
      <c r="AE3994" s="44"/>
      <c r="AF3994" s="45"/>
    </row>
    <row r="3995" spans="1:32" x14ac:dyDescent="0.25">
      <c r="A3995" s="46" t="s">
        <v>39</v>
      </c>
      <c r="B3995" s="61"/>
      <c r="C3995" s="48" t="s">
        <v>15</v>
      </c>
      <c r="D3995" s="49">
        <v>110</v>
      </c>
      <c r="E3995" s="49">
        <v>0</v>
      </c>
      <c r="F3995" s="49">
        <v>0</v>
      </c>
      <c r="G3995" s="49">
        <v>0</v>
      </c>
      <c r="H3995" s="49">
        <v>0</v>
      </c>
      <c r="I3995" s="50">
        <v>25</v>
      </c>
      <c r="J3995" s="50">
        <v>25</v>
      </c>
      <c r="K3995" s="50">
        <v>90</v>
      </c>
      <c r="L3995" s="50">
        <v>0</v>
      </c>
      <c r="M3995" s="50">
        <v>0</v>
      </c>
      <c r="N3995" s="51">
        <f>D3995*$D$14</f>
        <v>148.5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341.55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474"/>
        <v>490.05</v>
      </c>
      <c r="Y3995" s="51">
        <f t="shared" si="475"/>
        <v>0</v>
      </c>
      <c r="Z3995" s="51">
        <f t="shared" si="476"/>
        <v>0</v>
      </c>
      <c r="AA3995" s="51">
        <f t="shared" si="477"/>
        <v>0</v>
      </c>
      <c r="AB3995" s="51">
        <f t="shared" si="478"/>
        <v>0</v>
      </c>
      <c r="AC3995" s="52">
        <f t="shared" si="479"/>
        <v>490.1</v>
      </c>
      <c r="AD3995" s="53">
        <f>(ROUND(AC3995-AC3984,1)/AC3984)</f>
        <v>0.16690476190476189</v>
      </c>
      <c r="AE3995" s="44"/>
      <c r="AF3995" s="45"/>
    </row>
    <row r="3996" spans="1:32" x14ac:dyDescent="0.25">
      <c r="A3996" s="46"/>
      <c r="B3996" s="61"/>
      <c r="C3996" s="48" t="s">
        <v>16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25</v>
      </c>
      <c r="J3996" s="50">
        <v>25</v>
      </c>
      <c r="K3996" s="50">
        <v>0</v>
      </c>
      <c r="L3996" s="50">
        <v>90</v>
      </c>
      <c r="M3996" s="50">
        <v>0</v>
      </c>
      <c r="N3996" s="51">
        <f>D3996*$D$15</f>
        <v>148.5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341.55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474"/>
        <v>490.05</v>
      </c>
      <c r="Y3996" s="51">
        <f t="shared" si="475"/>
        <v>0</v>
      </c>
      <c r="Z3996" s="51">
        <f t="shared" si="476"/>
        <v>0</v>
      </c>
      <c r="AA3996" s="51">
        <f t="shared" si="477"/>
        <v>0</v>
      </c>
      <c r="AB3996" s="51">
        <f t="shared" si="478"/>
        <v>0</v>
      </c>
      <c r="AC3996" s="52">
        <f t="shared" si="479"/>
        <v>490.1</v>
      </c>
      <c r="AD3996" s="53">
        <f>(ROUND(AC3996-AC3984,1)/AC3984)</f>
        <v>0.16690476190476189</v>
      </c>
      <c r="AE3996" s="44"/>
      <c r="AF3996" s="45"/>
    </row>
    <row r="3997" spans="1:32" x14ac:dyDescent="0.25">
      <c r="A3997" s="46"/>
      <c r="B3997" s="61"/>
      <c r="C3997" s="48" t="s">
        <v>17</v>
      </c>
      <c r="D3997" s="49">
        <v>50</v>
      </c>
      <c r="E3997" s="49">
        <v>0</v>
      </c>
      <c r="F3997" s="49">
        <v>200</v>
      </c>
      <c r="G3997" s="49">
        <v>0</v>
      </c>
      <c r="H3997" s="49">
        <v>0</v>
      </c>
      <c r="I3997" s="50">
        <v>25</v>
      </c>
      <c r="J3997" s="50">
        <v>80</v>
      </c>
      <c r="K3997" s="50">
        <v>0</v>
      </c>
      <c r="L3997" s="50">
        <v>0</v>
      </c>
      <c r="M3997" s="50">
        <v>0</v>
      </c>
      <c r="N3997" s="51">
        <f>D3997*$D$16</f>
        <v>67.5</v>
      </c>
      <c r="O3997" s="51">
        <f>E3997*$E$16</f>
        <v>0</v>
      </c>
      <c r="P3997" s="51">
        <f>F3997*$F$16</f>
        <v>270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151.875</v>
      </c>
      <c r="T3997" s="51">
        <f>(O3997/100)*(K3997*$K$16)</f>
        <v>0</v>
      </c>
      <c r="U3997" s="51">
        <f>(P3997/100)*(K3997*$K$16)+(P3997/100)*(L3997*$L$16)</f>
        <v>0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474"/>
        <v>219.375</v>
      </c>
      <c r="Y3997" s="51">
        <f t="shared" si="475"/>
        <v>0</v>
      </c>
      <c r="Z3997" s="51">
        <f t="shared" si="476"/>
        <v>270</v>
      </c>
      <c r="AA3997" s="51">
        <f t="shared" si="477"/>
        <v>0</v>
      </c>
      <c r="AB3997" s="51">
        <f t="shared" si="478"/>
        <v>0</v>
      </c>
      <c r="AC3997" s="52">
        <f t="shared" si="479"/>
        <v>489.4</v>
      </c>
      <c r="AD3997" s="53">
        <f>(ROUND(AC3997-AC3984,1)/AC3984)</f>
        <v>0.16523809523809524</v>
      </c>
      <c r="AE3997" s="44"/>
      <c r="AF3997" s="45"/>
    </row>
    <row r="3998" spans="1:32" x14ac:dyDescent="0.25">
      <c r="A3998" s="46"/>
      <c r="B3998" s="61"/>
      <c r="C3998" s="48" t="s">
        <v>18</v>
      </c>
      <c r="D3998" s="49">
        <v>50</v>
      </c>
      <c r="E3998" s="49">
        <v>0</v>
      </c>
      <c r="F3998" s="49">
        <v>200</v>
      </c>
      <c r="G3998" s="49">
        <v>0</v>
      </c>
      <c r="H3998" s="49">
        <v>0</v>
      </c>
      <c r="I3998" s="50">
        <v>80</v>
      </c>
      <c r="J3998" s="50">
        <v>25</v>
      </c>
      <c r="K3998" s="50">
        <v>0</v>
      </c>
      <c r="L3998" s="50">
        <v>0</v>
      </c>
      <c r="M3998" s="50">
        <v>0</v>
      </c>
      <c r="N3998" s="51">
        <f>D3998*$D$17</f>
        <v>67.5</v>
      </c>
      <c r="O3998" s="51">
        <f>E3998*$E$17</f>
        <v>0</v>
      </c>
      <c r="P3998" s="51">
        <f>F3998*$F$17</f>
        <v>270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151.875</v>
      </c>
      <c r="T3998" s="51">
        <f>(O3998/100)*(K3998*$K$17)</f>
        <v>0</v>
      </c>
      <c r="U3998" s="51">
        <f>(P3998/100)*(K3998*$K$17)+(P3998/100)*(L3998*$L$17)</f>
        <v>0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474"/>
        <v>219.375</v>
      </c>
      <c r="Y3998" s="51">
        <f t="shared" si="475"/>
        <v>0</v>
      </c>
      <c r="Z3998" s="51">
        <f t="shared" si="476"/>
        <v>270</v>
      </c>
      <c r="AA3998" s="51">
        <f t="shared" si="477"/>
        <v>0</v>
      </c>
      <c r="AB3998" s="51">
        <f t="shared" si="478"/>
        <v>0</v>
      </c>
      <c r="AC3998" s="52">
        <f t="shared" si="479"/>
        <v>489.4</v>
      </c>
      <c r="AD3998" s="53">
        <f>(ROUND(AC3998-AC3984,1)/AC3984)</f>
        <v>0.16523809523809524</v>
      </c>
      <c r="AE3998" s="44"/>
      <c r="AF3998" s="45"/>
    </row>
    <row r="3999" spans="1:32" x14ac:dyDescent="0.25">
      <c r="A3999" s="54" t="s">
        <v>19</v>
      </c>
      <c r="B3999" s="58" t="s">
        <v>324</v>
      </c>
      <c r="C3999" s="38" t="s">
        <v>50</v>
      </c>
      <c r="D3999" s="39">
        <v>110</v>
      </c>
      <c r="E3999" s="39">
        <v>0</v>
      </c>
      <c r="F3999" s="39">
        <v>70</v>
      </c>
      <c r="G3999" s="39">
        <v>0</v>
      </c>
      <c r="H3999" s="39">
        <v>0</v>
      </c>
      <c r="I3999" s="40">
        <v>15</v>
      </c>
      <c r="J3999" s="40">
        <v>30</v>
      </c>
      <c r="K3999" s="40">
        <v>10</v>
      </c>
      <c r="L3999" s="40">
        <v>10</v>
      </c>
      <c r="M3999" s="40">
        <v>0</v>
      </c>
      <c r="N3999" s="41">
        <f>D3999*$D$3</f>
        <v>154</v>
      </c>
      <c r="O3999" s="41">
        <f>E3999*$E$3</f>
        <v>0</v>
      </c>
      <c r="P3999" s="41">
        <f>F3999*$F$3</f>
        <v>98</v>
      </c>
      <c r="Q3999" s="41">
        <f>G3999*$G$3</f>
        <v>0</v>
      </c>
      <c r="R3999" s="41">
        <f>H3999*$H$3</f>
        <v>0</v>
      </c>
      <c r="S3999" s="41">
        <f>(N3999/100)*(I3999*$I$3)+(N3999/100)*(J3999*$J$3)</f>
        <v>138.60000000000002</v>
      </c>
      <c r="T3999" s="41">
        <f>(O3999/100)*(K3999*$K$3)</f>
        <v>0</v>
      </c>
      <c r="U3999" s="41">
        <f>(P3999/100)*(K3999*$K$3)+(P3999/100)*(L3999*$L$3)</f>
        <v>39.200000000000003</v>
      </c>
      <c r="V3999" s="41">
        <f>(Q3999/100)*(L3999*$L$3)</f>
        <v>0</v>
      </c>
      <c r="W3999" s="41">
        <f>(R3999/100)*(K3999*$K$3)+(R3999/100)*(L3999*$L$3)</f>
        <v>0</v>
      </c>
      <c r="X3999" s="41">
        <f t="shared" si="474"/>
        <v>292.60000000000002</v>
      </c>
      <c r="Y3999" s="41">
        <f t="shared" si="475"/>
        <v>0</v>
      </c>
      <c r="Z3999" s="41">
        <f t="shared" si="476"/>
        <v>137.19999999999999</v>
      </c>
      <c r="AA3999" s="41">
        <f t="shared" si="477"/>
        <v>0</v>
      </c>
      <c r="AB3999" s="41">
        <f t="shared" si="478"/>
        <v>0</v>
      </c>
      <c r="AC3999" s="42">
        <f t="shared" si="479"/>
        <v>429.8</v>
      </c>
      <c r="AD3999" s="43"/>
      <c r="AE3999" s="44"/>
      <c r="AF3999" s="45"/>
    </row>
    <row r="4000" spans="1:32" x14ac:dyDescent="0.25">
      <c r="A4000" s="46" t="s">
        <v>29</v>
      </c>
      <c r="B4000" s="59">
        <v>12</v>
      </c>
      <c r="C4000" s="48" t="s">
        <v>5</v>
      </c>
      <c r="D4000" s="49">
        <v>110</v>
      </c>
      <c r="E4000" s="49">
        <v>0</v>
      </c>
      <c r="F4000" s="49">
        <v>70</v>
      </c>
      <c r="G4000" s="49">
        <v>0</v>
      </c>
      <c r="H4000" s="49">
        <v>0</v>
      </c>
      <c r="I4000" s="50">
        <v>30</v>
      </c>
      <c r="J4000" s="50">
        <v>50</v>
      </c>
      <c r="K4000" s="50">
        <v>10</v>
      </c>
      <c r="L4000" s="50">
        <v>10</v>
      </c>
      <c r="M4000" s="50">
        <v>0</v>
      </c>
      <c r="N4000" s="51">
        <f>D4000*$D$4</f>
        <v>148.5</v>
      </c>
      <c r="O4000" s="51">
        <f>E4000*$E$4</f>
        <v>0</v>
      </c>
      <c r="P4000" s="51">
        <f>F4000*$F$4</f>
        <v>94.5</v>
      </c>
      <c r="Q4000" s="51">
        <f>G4000*$G$4</f>
        <v>0</v>
      </c>
      <c r="R4000" s="51">
        <f>H4000*$H$4</f>
        <v>0</v>
      </c>
      <c r="S4000" s="51">
        <f>(N4000/100)*(I4000*$I$4)+(N4000/100)*(J4000*$J$4)</f>
        <v>237.60000000000002</v>
      </c>
      <c r="T4000" s="51">
        <f>(O4000/100)*(K4000*$K$4)</f>
        <v>0</v>
      </c>
      <c r="U4000" s="51">
        <f>(P4000/100)*(K4000*$K$4)+(P4000/100)*(L4000*$L$4)</f>
        <v>37.799999999999997</v>
      </c>
      <c r="V4000" s="51">
        <f>(Q4000/100)*(L4000*$L$4)</f>
        <v>0</v>
      </c>
      <c r="W4000" s="51">
        <f>(R4000/100)*(K4000*$K$4)+(R4000/100)*(L4000*$L$4)</f>
        <v>0</v>
      </c>
      <c r="X4000" s="51">
        <f t="shared" si="474"/>
        <v>386.1</v>
      </c>
      <c r="Y4000" s="51">
        <f t="shared" si="475"/>
        <v>0</v>
      </c>
      <c r="Z4000" s="51">
        <f t="shared" si="476"/>
        <v>132.30000000000001</v>
      </c>
      <c r="AA4000" s="51">
        <f t="shared" si="477"/>
        <v>0</v>
      </c>
      <c r="AB4000" s="51">
        <f t="shared" si="478"/>
        <v>0</v>
      </c>
      <c r="AC4000" s="52">
        <f t="shared" si="479"/>
        <v>518.4</v>
      </c>
      <c r="AD4000" s="53">
        <f>(ROUND(AC4000-AC3999,1)/AC3999)</f>
        <v>0.20614239181014424</v>
      </c>
      <c r="AE4000" s="44"/>
      <c r="AF4000" s="45"/>
    </row>
    <row r="4001" spans="1:32" x14ac:dyDescent="0.25">
      <c r="A4001" s="46" t="s">
        <v>30</v>
      </c>
      <c r="B4001" s="59">
        <v>18</v>
      </c>
      <c r="C4001" s="48" t="s">
        <v>6</v>
      </c>
      <c r="D4001" s="49">
        <v>110</v>
      </c>
      <c r="E4001" s="49">
        <v>0</v>
      </c>
      <c r="F4001" s="49">
        <v>70</v>
      </c>
      <c r="G4001" s="49">
        <v>0</v>
      </c>
      <c r="H4001" s="49">
        <v>0</v>
      </c>
      <c r="I4001" s="50">
        <v>15</v>
      </c>
      <c r="J4001" s="50">
        <v>30</v>
      </c>
      <c r="K4001" s="50">
        <v>10</v>
      </c>
      <c r="L4001" s="50">
        <v>10</v>
      </c>
      <c r="M4001" s="50">
        <v>0</v>
      </c>
      <c r="N4001" s="51">
        <f>D4001*$D$5</f>
        <v>154</v>
      </c>
      <c r="O4001" s="51">
        <f>E4001*$E$5</f>
        <v>0</v>
      </c>
      <c r="P4001" s="51">
        <f>F4001*$F$5</f>
        <v>98</v>
      </c>
      <c r="Q4001" s="51">
        <f>G4001*$G$5</f>
        <v>0</v>
      </c>
      <c r="R4001" s="51">
        <f>H4001*$H$5</f>
        <v>0</v>
      </c>
      <c r="S4001" s="51">
        <f>(N4001/100)*(I4001*$I$5)+(N4001/100)*(J4001*$J$5)</f>
        <v>138.60000000000002</v>
      </c>
      <c r="T4001" s="51">
        <f>(O4001/100)*(K4001*$K$5)</f>
        <v>0</v>
      </c>
      <c r="U4001" s="51">
        <f>(P4001/100)*(K4001*$K$5)+(P4001/100)*(L4001*$L$5)</f>
        <v>39.200000000000003</v>
      </c>
      <c r="V4001" s="51">
        <f>(Q4001/100)*(L4001*$L$5)</f>
        <v>0</v>
      </c>
      <c r="W4001" s="51">
        <f>(R4001/100)*(K4001*$K$5)+(R4001/100)*(L4001*$L$5)</f>
        <v>0</v>
      </c>
      <c r="X4001" s="51">
        <f t="shared" si="474"/>
        <v>292.60000000000002</v>
      </c>
      <c r="Y4001" s="51">
        <f t="shared" si="475"/>
        <v>0</v>
      </c>
      <c r="Z4001" s="51">
        <f t="shared" si="476"/>
        <v>137.19999999999999</v>
      </c>
      <c r="AA4001" s="51">
        <f t="shared" si="477"/>
        <v>0</v>
      </c>
      <c r="AB4001" s="51">
        <f t="shared" si="478"/>
        <v>0</v>
      </c>
      <c r="AC4001" s="52">
        <f t="shared" si="479"/>
        <v>429.8</v>
      </c>
      <c r="AD4001" s="53">
        <f>(ROUND(AC4001-AC3999,1)/AC3999)</f>
        <v>0</v>
      </c>
      <c r="AE4001" s="44"/>
      <c r="AF4001" s="45"/>
    </row>
    <row r="4002" spans="1:32" x14ac:dyDescent="0.25">
      <c r="A4002" s="46" t="s">
        <v>31</v>
      </c>
      <c r="B4002" s="59">
        <v>16</v>
      </c>
      <c r="C4002" s="48" t="s">
        <v>7</v>
      </c>
      <c r="D4002" s="49">
        <v>110</v>
      </c>
      <c r="E4002" s="49">
        <v>0</v>
      </c>
      <c r="F4002" s="49">
        <v>70</v>
      </c>
      <c r="G4002" s="49">
        <v>0</v>
      </c>
      <c r="H4002" s="49">
        <v>0</v>
      </c>
      <c r="I4002" s="50">
        <v>15</v>
      </c>
      <c r="J4002" s="50">
        <v>30</v>
      </c>
      <c r="K4002" s="50">
        <v>10</v>
      </c>
      <c r="L4002" s="50">
        <v>10</v>
      </c>
      <c r="M4002" s="50">
        <v>0</v>
      </c>
      <c r="N4002" s="51">
        <f>D4002*$D$6</f>
        <v>154</v>
      </c>
      <c r="O4002" s="51">
        <f>E4002*$E$6</f>
        <v>0</v>
      </c>
      <c r="P4002" s="51">
        <f>F4002*$F$6</f>
        <v>98</v>
      </c>
      <c r="Q4002" s="51">
        <f>G4002*$G$6</f>
        <v>0</v>
      </c>
      <c r="R4002" s="51">
        <f>H4002*$H$6</f>
        <v>0</v>
      </c>
      <c r="S4002" s="51">
        <f>(N4002/100)*(I4002*$I$6)+(N4002/100)*(J4002*$J$6)</f>
        <v>138.60000000000002</v>
      </c>
      <c r="T4002" s="51">
        <f>(O4002/100)*(K4002*$K$6)</f>
        <v>0</v>
      </c>
      <c r="U4002" s="51">
        <f>(P4002/100)*(K4002*$K$6)+(P4002/100)*(L4002*$L$6)</f>
        <v>39.200000000000003</v>
      </c>
      <c r="V4002" s="51">
        <f>(Q4002/100)*(L4002*$L$6)</f>
        <v>0</v>
      </c>
      <c r="W4002" s="51">
        <f>(R4002/100)*(K4002*$K$6)+(R4002/100)*(L4002*$L$6)</f>
        <v>0</v>
      </c>
      <c r="X4002" s="51">
        <f t="shared" si="474"/>
        <v>292.60000000000002</v>
      </c>
      <c r="Y4002" s="51">
        <f t="shared" si="475"/>
        <v>0</v>
      </c>
      <c r="Z4002" s="51">
        <f t="shared" si="476"/>
        <v>137.19999999999999</v>
      </c>
      <c r="AA4002" s="51">
        <f t="shared" si="477"/>
        <v>0</v>
      </c>
      <c r="AB4002" s="51">
        <f t="shared" si="478"/>
        <v>0</v>
      </c>
      <c r="AC4002" s="52">
        <f t="shared" si="479"/>
        <v>429.8</v>
      </c>
      <c r="AD4002" s="53">
        <f>(ROUND(AC4002-AC3999,1)/AC3999)</f>
        <v>0</v>
      </c>
      <c r="AE4002" s="44"/>
      <c r="AF4002" s="45"/>
    </row>
    <row r="4003" spans="1:32" x14ac:dyDescent="0.25">
      <c r="A4003" s="46" t="s">
        <v>32</v>
      </c>
      <c r="B4003" s="59">
        <v>16</v>
      </c>
      <c r="C4003" s="48" t="s">
        <v>8</v>
      </c>
      <c r="D4003" s="49">
        <v>110</v>
      </c>
      <c r="E4003" s="49">
        <v>0</v>
      </c>
      <c r="F4003" s="49">
        <v>70</v>
      </c>
      <c r="G4003" s="49">
        <v>0</v>
      </c>
      <c r="H4003" s="49">
        <v>0</v>
      </c>
      <c r="I4003" s="50">
        <v>15</v>
      </c>
      <c r="J4003" s="50">
        <v>30</v>
      </c>
      <c r="K4003" s="50">
        <v>10</v>
      </c>
      <c r="L4003" s="50">
        <v>10</v>
      </c>
      <c r="M4003" s="50">
        <v>0</v>
      </c>
      <c r="N4003" s="51">
        <f>D4003*$D$7</f>
        <v>154</v>
      </c>
      <c r="O4003" s="51">
        <f>E4003*$E$7</f>
        <v>0</v>
      </c>
      <c r="P4003" s="51">
        <f>F4003*$F$7</f>
        <v>98</v>
      </c>
      <c r="Q4003" s="51">
        <f>G4003*$G$7</f>
        <v>0</v>
      </c>
      <c r="R4003" s="51">
        <f>H4003*$H$7</f>
        <v>0</v>
      </c>
      <c r="S4003" s="51">
        <f>(N4003/100)*(I4003*$I$7)+(N4003/100)*(J4003*$J$7)</f>
        <v>138.60000000000002</v>
      </c>
      <c r="T4003" s="51">
        <f>(O4003/100)*(K4003*$K$7)</f>
        <v>0</v>
      </c>
      <c r="U4003" s="51">
        <f>(P4003/100)*(K4003*$K$7)+(P4003/100)*(L4003*$L$7)</f>
        <v>39.200000000000003</v>
      </c>
      <c r="V4003" s="51">
        <f>(Q4003/100)*(L4003*$L$7)</f>
        <v>0</v>
      </c>
      <c r="W4003" s="51">
        <f>(R4003/100)*(K4003*$K$7)+(R4003/100)*(L4003*$L$7)</f>
        <v>0</v>
      </c>
      <c r="X4003" s="51">
        <f t="shared" si="474"/>
        <v>292.60000000000002</v>
      </c>
      <c r="Y4003" s="51">
        <f t="shared" si="475"/>
        <v>0</v>
      </c>
      <c r="Z4003" s="51">
        <f t="shared" si="476"/>
        <v>137.19999999999999</v>
      </c>
      <c r="AA4003" s="51">
        <f t="shared" si="477"/>
        <v>0</v>
      </c>
      <c r="AB4003" s="51">
        <f t="shared" si="478"/>
        <v>0</v>
      </c>
      <c r="AC4003" s="52">
        <f t="shared" si="479"/>
        <v>429.8</v>
      </c>
      <c r="AD4003" s="53">
        <f>(ROUND(AC4003-AC3999,1)/AC3999)</f>
        <v>0</v>
      </c>
      <c r="AE4003" s="44"/>
      <c r="AF4003" s="45"/>
    </row>
    <row r="4004" spans="1:32" x14ac:dyDescent="0.25">
      <c r="A4004" s="46" t="s">
        <v>33</v>
      </c>
      <c r="B4004" s="59"/>
      <c r="C4004" s="48" t="s">
        <v>9</v>
      </c>
      <c r="D4004" s="49">
        <v>110</v>
      </c>
      <c r="E4004" s="49">
        <v>0</v>
      </c>
      <c r="F4004" s="49">
        <v>70</v>
      </c>
      <c r="G4004" s="49">
        <v>0</v>
      </c>
      <c r="H4004" s="49">
        <v>0</v>
      </c>
      <c r="I4004" s="50">
        <v>15</v>
      </c>
      <c r="J4004" s="50">
        <v>30</v>
      </c>
      <c r="K4004" s="50">
        <v>10</v>
      </c>
      <c r="L4004" s="50">
        <v>10</v>
      </c>
      <c r="M4004" s="50">
        <v>0</v>
      </c>
      <c r="N4004" s="51">
        <f>D4004*$D$8</f>
        <v>154</v>
      </c>
      <c r="O4004" s="51">
        <f>E4004*$E$8</f>
        <v>0</v>
      </c>
      <c r="P4004" s="51">
        <f>F4004*$F$8</f>
        <v>98</v>
      </c>
      <c r="Q4004" s="51">
        <f>G4004*$G$8</f>
        <v>0</v>
      </c>
      <c r="R4004" s="51">
        <f>H4004*$H$8</f>
        <v>0</v>
      </c>
      <c r="S4004" s="51">
        <f>(N4004/100)*(I4004*$I$8)+(N4004/100)*(J4004*$J$8)</f>
        <v>138.60000000000002</v>
      </c>
      <c r="T4004" s="51">
        <f>(O4004/100)*(K4004*$K$8)</f>
        <v>0</v>
      </c>
      <c r="U4004" s="51">
        <f>(P4004/100)*(K4004*$K$8)+(P4004/100)*(L4004*$L$8)</f>
        <v>39.200000000000003</v>
      </c>
      <c r="V4004" s="51">
        <f>(Q4004/100)*(L4004*$L$8)</f>
        <v>0</v>
      </c>
      <c r="W4004" s="51">
        <f>(R4004/100)*(K4004*$K$8)+(R4004/100)*(L4004*$L$8)</f>
        <v>0</v>
      </c>
      <c r="X4004" s="51">
        <f t="shared" ref="X4004:X4028" si="480">N4004+S4004</f>
        <v>292.60000000000002</v>
      </c>
      <c r="Y4004" s="51">
        <f t="shared" ref="Y4004:Y4028" si="481">O4004+T4004</f>
        <v>0</v>
      </c>
      <c r="Z4004" s="51">
        <f t="shared" ref="Z4004:Z4028" si="482">P4004+U4004</f>
        <v>137.19999999999999</v>
      </c>
      <c r="AA4004" s="51">
        <f t="shared" ref="AA4004:AA4028" si="483">Q4004+V4004</f>
        <v>0</v>
      </c>
      <c r="AB4004" s="51">
        <f t="shared" ref="AB4004:AB4028" si="484">R4004+W4004</f>
        <v>0</v>
      </c>
      <c r="AC4004" s="52">
        <f t="shared" ref="AC4004:AC4028" si="485">ROUND(X4004+Y4004+Z4004+AA4004+AB4004,1)</f>
        <v>429.8</v>
      </c>
      <c r="AD4004" s="53">
        <f>(ROUND(AC4004-AC3999,1)/AC3999)</f>
        <v>0</v>
      </c>
      <c r="AE4004" s="44"/>
      <c r="AF4004" s="45"/>
    </row>
    <row r="4005" spans="1:32" x14ac:dyDescent="0.25">
      <c r="A4005" s="46" t="s">
        <v>34</v>
      </c>
      <c r="B4005" s="59"/>
      <c r="C4005" s="48" t="s">
        <v>10</v>
      </c>
      <c r="D4005" s="49">
        <v>54</v>
      </c>
      <c r="E4005" s="49">
        <v>126</v>
      </c>
      <c r="F4005" s="49">
        <v>0</v>
      </c>
      <c r="G4005" s="49">
        <v>0</v>
      </c>
      <c r="H4005" s="49">
        <v>0</v>
      </c>
      <c r="I4005" s="50">
        <v>15</v>
      </c>
      <c r="J4005" s="50">
        <v>30</v>
      </c>
      <c r="K4005" s="50">
        <v>100</v>
      </c>
      <c r="L4005" s="50">
        <v>0</v>
      </c>
      <c r="M4005" s="50">
        <v>0</v>
      </c>
      <c r="N4005" s="51">
        <f>D4005*$D$9</f>
        <v>72.900000000000006</v>
      </c>
      <c r="O4005" s="51">
        <f>E4005*$E$9</f>
        <v>170.10000000000002</v>
      </c>
      <c r="P4005" s="51">
        <f>F4005*$F$9</f>
        <v>0</v>
      </c>
      <c r="Q4005" s="51">
        <f>G4005*$G$9</f>
        <v>0</v>
      </c>
      <c r="R4005" s="51">
        <f>H4005*$H$9</f>
        <v>0</v>
      </c>
      <c r="S4005" s="51">
        <f>(N4005/100)*(I4005*$I$9)+(N4005/100)*(J4005*$J$9)</f>
        <v>32.805000000000007</v>
      </c>
      <c r="T4005" s="51">
        <f>(O4005/100)*(K4005*$K$9)</f>
        <v>238.14000000000004</v>
      </c>
      <c r="U4005" s="51">
        <f>(P4005/100)*(K4005*$K$9)+(P4005/100)*(L4005*$L$9)</f>
        <v>0</v>
      </c>
      <c r="V4005" s="51">
        <f>(Q4005/100)*(L4005*$L$9)</f>
        <v>0</v>
      </c>
      <c r="W4005" s="51">
        <f>(R4005/100)*(K4005*$K$9)+(R4005/100)*(L4005*$L$9)</f>
        <v>0</v>
      </c>
      <c r="X4005" s="51">
        <f t="shared" si="480"/>
        <v>105.70500000000001</v>
      </c>
      <c r="Y4005" s="51">
        <f t="shared" si="481"/>
        <v>408.24000000000007</v>
      </c>
      <c r="Z4005" s="51">
        <f t="shared" si="482"/>
        <v>0</v>
      </c>
      <c r="AA4005" s="51">
        <f t="shared" si="483"/>
        <v>0</v>
      </c>
      <c r="AB4005" s="51">
        <f t="shared" si="484"/>
        <v>0</v>
      </c>
      <c r="AC4005" s="52">
        <f t="shared" si="485"/>
        <v>513.9</v>
      </c>
      <c r="AD4005" s="53">
        <f>(ROUND(AC4005-AC3999,1)/AC3999)</f>
        <v>0.19567240577012562</v>
      </c>
      <c r="AE4005" s="44"/>
      <c r="AF4005" s="45"/>
    </row>
    <row r="4006" spans="1:32" x14ac:dyDescent="0.25">
      <c r="A4006" s="46" t="s">
        <v>35</v>
      </c>
      <c r="B4006" s="59"/>
      <c r="C4006" s="48" t="s">
        <v>11</v>
      </c>
      <c r="D4006" s="49">
        <v>54</v>
      </c>
      <c r="E4006" s="49">
        <v>0</v>
      </c>
      <c r="F4006" s="49">
        <v>126</v>
      </c>
      <c r="G4006" s="49">
        <v>0</v>
      </c>
      <c r="H4006" s="49">
        <v>0</v>
      </c>
      <c r="I4006" s="50">
        <v>15</v>
      </c>
      <c r="J4006" s="50">
        <v>30</v>
      </c>
      <c r="K4006" s="50">
        <v>55</v>
      </c>
      <c r="L4006" s="50">
        <v>55</v>
      </c>
      <c r="M4006" s="50">
        <v>0</v>
      </c>
      <c r="N4006" s="51">
        <f>D4006*$D$10</f>
        <v>72.900000000000006</v>
      </c>
      <c r="O4006" s="51">
        <f>E4006*$E$10</f>
        <v>0</v>
      </c>
      <c r="P4006" s="51">
        <f>F4006*$F$10</f>
        <v>170.10000000000002</v>
      </c>
      <c r="Q4006" s="51">
        <f>G4006*$G$10</f>
        <v>0</v>
      </c>
      <c r="R4006" s="51">
        <f>H4006*$H$10</f>
        <v>0</v>
      </c>
      <c r="S4006" s="51">
        <f>(N4006/100)*(I4006*$I$10)+(N4006/100)*(J4006*$J$10)</f>
        <v>32.805000000000007</v>
      </c>
      <c r="T4006" s="51">
        <f>(O4006/100)*(K4006*$J$10)</f>
        <v>0</v>
      </c>
      <c r="U4006" s="51">
        <f>(P4006/100)*(K4006*$K$10)+(P4006/100)*(L4006*$L$10)</f>
        <v>261.95400000000006</v>
      </c>
      <c r="V4006" s="51">
        <f>(Q4006/100)*(L4006*$L$10)</f>
        <v>0</v>
      </c>
      <c r="W4006" s="51">
        <f>(R4006/100)*(K4006*$K$10)+(R4006/100)*(L4006*$L$10)</f>
        <v>0</v>
      </c>
      <c r="X4006" s="51">
        <f t="shared" si="480"/>
        <v>105.70500000000001</v>
      </c>
      <c r="Y4006" s="51">
        <f t="shared" si="481"/>
        <v>0</v>
      </c>
      <c r="Z4006" s="51">
        <f t="shared" si="482"/>
        <v>432.05400000000009</v>
      </c>
      <c r="AA4006" s="51">
        <f t="shared" si="483"/>
        <v>0</v>
      </c>
      <c r="AB4006" s="51">
        <f t="shared" si="484"/>
        <v>0</v>
      </c>
      <c r="AC4006" s="52">
        <f t="shared" si="485"/>
        <v>537.79999999999995</v>
      </c>
      <c r="AD4006" s="53">
        <f>(ROUND(AC4006-AC3999,1)/AC3999)</f>
        <v>0.25127966496044674</v>
      </c>
      <c r="AE4006" s="44"/>
      <c r="AF4006" s="45"/>
    </row>
    <row r="4007" spans="1:32" x14ac:dyDescent="0.25">
      <c r="A4007" s="46" t="s">
        <v>36</v>
      </c>
      <c r="B4007" s="59"/>
      <c r="C4007" s="48" t="s">
        <v>12</v>
      </c>
      <c r="D4007" s="49">
        <v>54</v>
      </c>
      <c r="E4007" s="49">
        <v>0</v>
      </c>
      <c r="F4007" s="49">
        <v>0</v>
      </c>
      <c r="G4007" s="49">
        <v>126</v>
      </c>
      <c r="H4007" s="49">
        <v>0</v>
      </c>
      <c r="I4007" s="50">
        <v>15</v>
      </c>
      <c r="J4007" s="50">
        <v>30</v>
      </c>
      <c r="K4007" s="50">
        <v>0</v>
      </c>
      <c r="L4007" s="50">
        <v>100</v>
      </c>
      <c r="M4007" s="50">
        <v>0</v>
      </c>
      <c r="N4007" s="51">
        <f>D4007*$D$11</f>
        <v>72.900000000000006</v>
      </c>
      <c r="O4007" s="51">
        <f>E4007*$E$11</f>
        <v>0</v>
      </c>
      <c r="P4007" s="51">
        <f>F4007*$F$11</f>
        <v>0</v>
      </c>
      <c r="Q4007" s="51">
        <f>G4007*$G$11</f>
        <v>170.10000000000002</v>
      </c>
      <c r="R4007" s="51">
        <f>H4007*$H$11</f>
        <v>0</v>
      </c>
      <c r="S4007" s="51">
        <f>(N4007/100)*(I4007*$I$11)+(N4007/100)*(J4007*$J$11)</f>
        <v>32.805000000000007</v>
      </c>
      <c r="T4007" s="51">
        <f>(O4007/100)*(K4007*$K$11)</f>
        <v>0</v>
      </c>
      <c r="U4007" s="51">
        <f>(P4007/100)*(K4007*$K$11)+(P4007/100)*(L4007*$L$11)</f>
        <v>0</v>
      </c>
      <c r="V4007" s="51">
        <f>(Q4007/100)*(L4007*$L$11)</f>
        <v>238.14000000000004</v>
      </c>
      <c r="W4007" s="51">
        <f>(R4007/100)*(K4007*$K$11)+(R4007/100)*(L4007*$L$11)</f>
        <v>0</v>
      </c>
      <c r="X4007" s="51">
        <f t="shared" si="480"/>
        <v>105.70500000000001</v>
      </c>
      <c r="Y4007" s="51">
        <f t="shared" si="481"/>
        <v>0</v>
      </c>
      <c r="Z4007" s="51">
        <f t="shared" si="482"/>
        <v>0</v>
      </c>
      <c r="AA4007" s="51">
        <f t="shared" si="483"/>
        <v>408.24000000000007</v>
      </c>
      <c r="AB4007" s="51">
        <f t="shared" si="484"/>
        <v>0</v>
      </c>
      <c r="AC4007" s="52">
        <f t="shared" si="485"/>
        <v>513.9</v>
      </c>
      <c r="AD4007" s="53">
        <f>(ROUND(AC4007-AC3999,1)/AC3999)</f>
        <v>0.19567240577012562</v>
      </c>
      <c r="AE4007" s="44"/>
      <c r="AF4007" s="45"/>
    </row>
    <row r="4008" spans="1:32" x14ac:dyDescent="0.25">
      <c r="A4008" s="46" t="s">
        <v>37</v>
      </c>
      <c r="B4008" s="59"/>
      <c r="C4008" s="48" t="s">
        <v>13</v>
      </c>
      <c r="D4008" s="49">
        <v>54</v>
      </c>
      <c r="E4008" s="49">
        <v>0</v>
      </c>
      <c r="F4008" s="49">
        <v>0</v>
      </c>
      <c r="G4008" s="49">
        <v>0</v>
      </c>
      <c r="H4008" s="49">
        <v>126</v>
      </c>
      <c r="I4008" s="50">
        <v>15</v>
      </c>
      <c r="J4008" s="50">
        <v>30</v>
      </c>
      <c r="K4008" s="50">
        <v>50</v>
      </c>
      <c r="L4008" s="50">
        <v>50</v>
      </c>
      <c r="M4008" s="50">
        <v>0</v>
      </c>
      <c r="N4008" s="51">
        <f>D4008*$D$12</f>
        <v>72.900000000000006</v>
      </c>
      <c r="O4008" s="51">
        <f>E4008*$E$12</f>
        <v>0</v>
      </c>
      <c r="P4008" s="51">
        <f>F4008*$F$12</f>
        <v>0</v>
      </c>
      <c r="Q4008" s="51">
        <f>G4008*$G$12</f>
        <v>0</v>
      </c>
      <c r="R4008" s="51">
        <f>H4008*$H$12</f>
        <v>170.10000000000002</v>
      </c>
      <c r="S4008" s="51">
        <f>(N4008/100)*(I4008*$I$12)+(N4008/100)*(J4008*$J$12)</f>
        <v>32.805000000000007</v>
      </c>
      <c r="T4008" s="51">
        <f>(O4008/100)*(K4008*$K$12)</f>
        <v>0</v>
      </c>
      <c r="U4008" s="51">
        <f>(P4008/100)*(K4008*$K$12)+(P4008/100)*(L4008*$L$12)</f>
        <v>0</v>
      </c>
      <c r="V4008" s="51">
        <f>(Q4008/100)*(L4008*$L$12)</f>
        <v>0</v>
      </c>
      <c r="W4008" s="51">
        <f>(R4008/100)*(K4008*$K$12)+(R4008/100)*(L4008*$L$12)</f>
        <v>238.14000000000004</v>
      </c>
      <c r="X4008" s="51">
        <f t="shared" si="480"/>
        <v>105.70500000000001</v>
      </c>
      <c r="Y4008" s="51">
        <f t="shared" si="481"/>
        <v>0</v>
      </c>
      <c r="Z4008" s="51">
        <f t="shared" si="482"/>
        <v>0</v>
      </c>
      <c r="AA4008" s="51">
        <f t="shared" si="483"/>
        <v>0</v>
      </c>
      <c r="AB4008" s="51">
        <f t="shared" si="484"/>
        <v>408.24000000000007</v>
      </c>
      <c r="AC4008" s="52">
        <f t="shared" si="485"/>
        <v>513.9</v>
      </c>
      <c r="AD4008" s="53">
        <f>(ROUND(AC4008-AC3999,1)/AC3999)</f>
        <v>0.19567240577012562</v>
      </c>
      <c r="AE4008" s="44"/>
      <c r="AF4008" s="45"/>
    </row>
    <row r="4009" spans="1:32" x14ac:dyDescent="0.25">
      <c r="A4009" s="46" t="s">
        <v>38</v>
      </c>
      <c r="B4009" s="59"/>
      <c r="C4009" s="48" t="s">
        <v>14</v>
      </c>
      <c r="D4009" s="49">
        <v>110</v>
      </c>
      <c r="E4009" s="49">
        <v>0</v>
      </c>
      <c r="F4009" s="49">
        <v>70</v>
      </c>
      <c r="G4009" s="49">
        <v>0</v>
      </c>
      <c r="H4009" s="49">
        <v>0</v>
      </c>
      <c r="I4009" s="50">
        <v>0</v>
      </c>
      <c r="J4009" s="50">
        <v>0</v>
      </c>
      <c r="K4009" s="50">
        <v>0</v>
      </c>
      <c r="L4009" s="50">
        <v>0</v>
      </c>
      <c r="M4009" s="50">
        <v>55</v>
      </c>
      <c r="N4009" s="51">
        <f>D4009*$D$13</f>
        <v>148.5</v>
      </c>
      <c r="O4009" s="51">
        <f>E4009*$E$13</f>
        <v>0</v>
      </c>
      <c r="P4009" s="51">
        <f>F4009*$F$13</f>
        <v>94.5</v>
      </c>
      <c r="Q4009" s="51">
        <f>G4009*$G$13</f>
        <v>0</v>
      </c>
      <c r="R4009" s="51">
        <f>H4009*$H$13</f>
        <v>0</v>
      </c>
      <c r="S4009" s="51">
        <f>(N4009/100)*(I4009*$I$13)+(N4009/100)*(J4009*$J$13)+(N4009/100)*(M4009*$M$13)</f>
        <v>163.35000000000002</v>
      </c>
      <c r="T4009" s="51">
        <f>(O4009/100)*(K4009*$K$13)+(O4009/100)*(M4009*$M$13)</f>
        <v>0</v>
      </c>
      <c r="U4009" s="51">
        <f>(P4009/100)*(K4009*$K$13)+(P4009/100)*(L4009*$L$13)+(P4009/100)*(M4009*$M$13)</f>
        <v>103.94999999999999</v>
      </c>
      <c r="V4009" s="51">
        <f>(Q4009/100)*(L4009*$L$13)+(Q4009/100)*(M4009*$M$13)</f>
        <v>0</v>
      </c>
      <c r="W4009" s="51">
        <f>(R4009/100)*(K4009*$K$13)+(R4009/100)*(L4009*$L$13)+(R4009/100)*(M4009*$M$13)</f>
        <v>0</v>
      </c>
      <c r="X4009" s="51">
        <f t="shared" si="480"/>
        <v>311.85000000000002</v>
      </c>
      <c r="Y4009" s="51">
        <f t="shared" si="481"/>
        <v>0</v>
      </c>
      <c r="Z4009" s="51">
        <f t="shared" si="482"/>
        <v>198.45</v>
      </c>
      <c r="AA4009" s="51">
        <f t="shared" si="483"/>
        <v>0</v>
      </c>
      <c r="AB4009" s="51">
        <f t="shared" si="484"/>
        <v>0</v>
      </c>
      <c r="AC4009" s="52">
        <f t="shared" si="485"/>
        <v>510.3</v>
      </c>
      <c r="AD4009" s="53">
        <f>(ROUND(AC4009-AC3999,1)/AC3999)</f>
        <v>0.18729641693811075</v>
      </c>
      <c r="AE4009" s="44"/>
      <c r="AF4009" s="45"/>
    </row>
    <row r="4010" spans="1:32" x14ac:dyDescent="0.25">
      <c r="A4010" s="46" t="s">
        <v>39</v>
      </c>
      <c r="B4010" s="59"/>
      <c r="C4010" s="48" t="s">
        <v>15</v>
      </c>
      <c r="D4010" s="49">
        <v>134</v>
      </c>
      <c r="E4010" s="49">
        <v>0</v>
      </c>
      <c r="F4010" s="49">
        <v>0</v>
      </c>
      <c r="G4010" s="49">
        <v>0</v>
      </c>
      <c r="H4010" s="49">
        <v>0</v>
      </c>
      <c r="I4010" s="50">
        <v>15</v>
      </c>
      <c r="J4010" s="50">
        <v>30</v>
      </c>
      <c r="K4010" s="50">
        <v>65</v>
      </c>
      <c r="L4010" s="50">
        <v>0</v>
      </c>
      <c r="M4010" s="50">
        <v>0</v>
      </c>
      <c r="N4010" s="51">
        <f>D4010*$D$14</f>
        <v>180.9</v>
      </c>
      <c r="O4010" s="51">
        <f>E4010*$E$14</f>
        <v>0</v>
      </c>
      <c r="P4010" s="51">
        <f>F4010*$F$14</f>
        <v>0</v>
      </c>
      <c r="Q4010" s="51">
        <f>G4010*$G$14</f>
        <v>0</v>
      </c>
      <c r="R4010" s="51">
        <f>H4010*$H$14</f>
        <v>0</v>
      </c>
      <c r="S4010" s="51">
        <f>(N4010/100)*(I4010*$I$14)+(N4010/100)*(J4010*$J$14)+(N4010/100)*(K4010*$K$14)</f>
        <v>316.57500000000005</v>
      </c>
      <c r="T4010" s="51">
        <f>(O4010/100)*(K4010*$K$14)</f>
        <v>0</v>
      </c>
      <c r="U4010" s="51">
        <f>(P4010/100)*(K4010*$K$14)+(P4010/100)*(L4010*$L$14)</f>
        <v>0</v>
      </c>
      <c r="V4010" s="51">
        <f>(Q4010/100)*(L4010*$L$14)</f>
        <v>0</v>
      </c>
      <c r="W4010" s="51">
        <f>(R4010/100)*(K4010*$L$14)+(R4010/100)*(L4010*$M$14)</f>
        <v>0</v>
      </c>
      <c r="X4010" s="51">
        <f t="shared" si="480"/>
        <v>497.47500000000002</v>
      </c>
      <c r="Y4010" s="51">
        <f t="shared" si="481"/>
        <v>0</v>
      </c>
      <c r="Z4010" s="51">
        <f t="shared" si="482"/>
        <v>0</v>
      </c>
      <c r="AA4010" s="51">
        <f t="shared" si="483"/>
        <v>0</v>
      </c>
      <c r="AB4010" s="51">
        <f t="shared" si="484"/>
        <v>0</v>
      </c>
      <c r="AC4010" s="52">
        <f t="shared" si="485"/>
        <v>497.5</v>
      </c>
      <c r="AD4010" s="53">
        <f>(ROUND(AC4010-AC3999,1)/AC3999)</f>
        <v>0.15751512331316891</v>
      </c>
      <c r="AE4010" s="44"/>
      <c r="AF4010" s="45"/>
    </row>
    <row r="4011" spans="1:32" x14ac:dyDescent="0.25">
      <c r="A4011" s="46"/>
      <c r="B4011" s="59"/>
      <c r="C4011" s="48" t="s">
        <v>16</v>
      </c>
      <c r="D4011" s="49">
        <v>134</v>
      </c>
      <c r="E4011" s="49">
        <v>0</v>
      </c>
      <c r="F4011" s="49">
        <v>0</v>
      </c>
      <c r="G4011" s="49">
        <v>0</v>
      </c>
      <c r="H4011" s="49">
        <v>0</v>
      </c>
      <c r="I4011" s="50">
        <v>15</v>
      </c>
      <c r="J4011" s="50">
        <v>30</v>
      </c>
      <c r="K4011" s="50">
        <v>0</v>
      </c>
      <c r="L4011" s="50">
        <v>65</v>
      </c>
      <c r="M4011" s="50">
        <v>0</v>
      </c>
      <c r="N4011" s="51">
        <f>D4011*$D$15</f>
        <v>180.9</v>
      </c>
      <c r="O4011" s="51">
        <f>E4011*$E$15</f>
        <v>0</v>
      </c>
      <c r="P4011" s="51">
        <f>F4011*$F$15</f>
        <v>0</v>
      </c>
      <c r="Q4011" s="51">
        <f>G4011*$G$15</f>
        <v>0</v>
      </c>
      <c r="R4011" s="51">
        <f>H4011*$H$15</f>
        <v>0</v>
      </c>
      <c r="S4011" s="51">
        <f>(N4011/100)*(I4011*$I$15)+(N4011/100)*(J4011*$J$15)+(N4011/100)*(L4011*$L$15)</f>
        <v>316.57500000000005</v>
      </c>
      <c r="T4011" s="51">
        <f>(O4011/100)*(K4011*$K$15)</f>
        <v>0</v>
      </c>
      <c r="U4011" s="51">
        <f>(P4011/100)*(K4011*$K$15)+(P4011/100)*(L4011*$L$15)</f>
        <v>0</v>
      </c>
      <c r="V4011" s="51">
        <f>(Q4011/100)*(L4011*$L$15)</f>
        <v>0</v>
      </c>
      <c r="W4011" s="51">
        <f>(R4011/100)*(K4011*$K$15)+(R4011/100)*(L4011*$L$15)</f>
        <v>0</v>
      </c>
      <c r="X4011" s="51">
        <f t="shared" si="480"/>
        <v>497.47500000000002</v>
      </c>
      <c r="Y4011" s="51">
        <f t="shared" si="481"/>
        <v>0</v>
      </c>
      <c r="Z4011" s="51">
        <f t="shared" si="482"/>
        <v>0</v>
      </c>
      <c r="AA4011" s="51">
        <f t="shared" si="483"/>
        <v>0</v>
      </c>
      <c r="AB4011" s="51">
        <f t="shared" si="484"/>
        <v>0</v>
      </c>
      <c r="AC4011" s="52">
        <f t="shared" si="485"/>
        <v>497.5</v>
      </c>
      <c r="AD4011" s="53">
        <f>(ROUND(AC4011-AC3999,1)/AC3999)</f>
        <v>0.15751512331316891</v>
      </c>
      <c r="AE4011" s="35"/>
      <c r="AF4011" s="45"/>
    </row>
    <row r="4012" spans="1:32" x14ac:dyDescent="0.25">
      <c r="A4012" s="46"/>
      <c r="B4012" s="59"/>
      <c r="C4012" s="48" t="s">
        <v>17</v>
      </c>
      <c r="D4012" s="49">
        <v>110</v>
      </c>
      <c r="E4012" s="49">
        <v>0</v>
      </c>
      <c r="F4012" s="49">
        <v>70</v>
      </c>
      <c r="G4012" s="49">
        <v>0</v>
      </c>
      <c r="H4012" s="49">
        <v>0</v>
      </c>
      <c r="I4012" s="50">
        <v>15</v>
      </c>
      <c r="J4012" s="50">
        <v>60</v>
      </c>
      <c r="K4012" s="50">
        <v>10</v>
      </c>
      <c r="L4012" s="50">
        <v>10</v>
      </c>
      <c r="M4012" s="50">
        <v>0</v>
      </c>
      <c r="N4012" s="51">
        <f>D4012*$D$16</f>
        <v>148.5</v>
      </c>
      <c r="O4012" s="51">
        <f>E4012*$E$16</f>
        <v>0</v>
      </c>
      <c r="P4012" s="51">
        <f>F4012*$F$16</f>
        <v>94.5</v>
      </c>
      <c r="Q4012" s="51">
        <f>G4012*$G$16</f>
        <v>0</v>
      </c>
      <c r="R4012" s="51">
        <f>H4012*$H$16</f>
        <v>0</v>
      </c>
      <c r="S4012" s="51">
        <f>(N4012/100)*(I4012*$I$16)+(N4012/100)*(J4012*$J$16)</f>
        <v>245.02500000000003</v>
      </c>
      <c r="T4012" s="51">
        <f>(O4012/100)*(K4012*$K$16)</f>
        <v>0</v>
      </c>
      <c r="U4012" s="51">
        <f>(P4012/100)*(K4012*$K$16)+(P4012/100)*(L4012*$L$16)</f>
        <v>18.899999999999999</v>
      </c>
      <c r="V4012" s="51">
        <f>(Q4012/100)*(L4012*$L$16)</f>
        <v>0</v>
      </c>
      <c r="W4012" s="51">
        <f>(R4012/100)*(K4012*$K$16)+(R4012/100)*(L4012*$L$16)</f>
        <v>0</v>
      </c>
      <c r="X4012" s="51">
        <f t="shared" si="480"/>
        <v>393.52500000000003</v>
      </c>
      <c r="Y4012" s="51">
        <f t="shared" si="481"/>
        <v>0</v>
      </c>
      <c r="Z4012" s="51">
        <f t="shared" si="482"/>
        <v>113.4</v>
      </c>
      <c r="AA4012" s="51">
        <f t="shared" si="483"/>
        <v>0</v>
      </c>
      <c r="AB4012" s="51">
        <f t="shared" si="484"/>
        <v>0</v>
      </c>
      <c r="AC4012" s="52">
        <f t="shared" si="485"/>
        <v>506.9</v>
      </c>
      <c r="AD4012" s="53">
        <f>(ROUND(AC4012-AC3999,1)/AC3999)</f>
        <v>0.17938576081898555</v>
      </c>
      <c r="AE4012" s="44"/>
      <c r="AF4012" s="45"/>
    </row>
    <row r="4013" spans="1:32" x14ac:dyDescent="0.25">
      <c r="A4013" s="46"/>
      <c r="B4013" s="59"/>
      <c r="C4013" s="48" t="s">
        <v>18</v>
      </c>
      <c r="D4013" s="49">
        <v>110</v>
      </c>
      <c r="E4013" s="49">
        <v>0</v>
      </c>
      <c r="F4013" s="49">
        <v>70</v>
      </c>
      <c r="G4013" s="49">
        <v>0</v>
      </c>
      <c r="H4013" s="49">
        <v>0</v>
      </c>
      <c r="I4013" s="50">
        <v>45</v>
      </c>
      <c r="J4013" s="50">
        <v>30</v>
      </c>
      <c r="K4013" s="50">
        <v>10</v>
      </c>
      <c r="L4013" s="50">
        <v>10</v>
      </c>
      <c r="M4013" s="50">
        <v>0</v>
      </c>
      <c r="N4013" s="51">
        <f>D4013*$D$17</f>
        <v>148.5</v>
      </c>
      <c r="O4013" s="51">
        <f>E4013*$E$17</f>
        <v>0</v>
      </c>
      <c r="P4013" s="51">
        <f>F4013*$F$17</f>
        <v>94.5</v>
      </c>
      <c r="Q4013" s="51">
        <f>G4013*$G$17</f>
        <v>0</v>
      </c>
      <c r="R4013" s="51">
        <f>H4013*$H$17</f>
        <v>0</v>
      </c>
      <c r="S4013" s="51">
        <f>(N4013/100)*(I4013*$I$17)+(N4013/100)*(J4013*$J$17)</f>
        <v>211.61250000000001</v>
      </c>
      <c r="T4013" s="51">
        <f>(O4013/100)*(K4013*$K$17)</f>
        <v>0</v>
      </c>
      <c r="U4013" s="51">
        <f>(P4013/100)*(K4013*$K$17)+(P4013/100)*(L4013*$L$17)</f>
        <v>18.899999999999999</v>
      </c>
      <c r="V4013" s="51">
        <f>(Q4013/100)*(L4013*$L$17)</f>
        <v>0</v>
      </c>
      <c r="W4013" s="51">
        <f>(R4013/100)*(K4013*$K$17)+(R4013/100)*(L4013*$L$17)</f>
        <v>0</v>
      </c>
      <c r="X4013" s="51">
        <f t="shared" si="480"/>
        <v>360.11250000000001</v>
      </c>
      <c r="Y4013" s="51">
        <f t="shared" si="481"/>
        <v>0</v>
      </c>
      <c r="Z4013" s="51">
        <f t="shared" si="482"/>
        <v>113.4</v>
      </c>
      <c r="AA4013" s="51">
        <f t="shared" si="483"/>
        <v>0</v>
      </c>
      <c r="AB4013" s="51">
        <f t="shared" si="484"/>
        <v>0</v>
      </c>
      <c r="AC4013" s="52">
        <f t="shared" si="485"/>
        <v>473.5</v>
      </c>
      <c r="AD4013" s="53">
        <f>(ROUND(AC4013-AC3999,1)/AC3999)</f>
        <v>0.10167519776640298</v>
      </c>
      <c r="AE4013" s="44"/>
      <c r="AF4013" s="45"/>
    </row>
    <row r="4014" spans="1:32" x14ac:dyDescent="0.25">
      <c r="A4014" s="54" t="s">
        <v>19</v>
      </c>
      <c r="B4014" s="60" t="s">
        <v>325</v>
      </c>
      <c r="C4014" s="38" t="s">
        <v>50</v>
      </c>
      <c r="D4014" s="39">
        <v>66</v>
      </c>
      <c r="E4014" s="39">
        <v>0</v>
      </c>
      <c r="F4014" s="39">
        <v>111</v>
      </c>
      <c r="G4014" s="39">
        <v>0</v>
      </c>
      <c r="H4014" s="39">
        <v>0</v>
      </c>
      <c r="I4014" s="40">
        <v>15</v>
      </c>
      <c r="J4014" s="40">
        <v>15</v>
      </c>
      <c r="K4014" s="40">
        <v>20</v>
      </c>
      <c r="L4014" s="40">
        <v>20</v>
      </c>
      <c r="M4014" s="40">
        <v>0</v>
      </c>
      <c r="N4014" s="41">
        <f>D4014*$D$3</f>
        <v>92.399999999999991</v>
      </c>
      <c r="O4014" s="41">
        <f>E4014*$E$3</f>
        <v>0</v>
      </c>
      <c r="P4014" s="41">
        <f>F4014*$F$3</f>
        <v>155.39999999999998</v>
      </c>
      <c r="Q4014" s="41">
        <f>G4014*$G$3</f>
        <v>0</v>
      </c>
      <c r="R4014" s="41">
        <f>H4014*$H$3</f>
        <v>0</v>
      </c>
      <c r="S4014" s="41">
        <f>(N4014/100)*(I4014*$I$3)+(N4014/100)*(J4014*$J$3)</f>
        <v>55.44</v>
      </c>
      <c r="T4014" s="41">
        <f>(O4014/100)*(K4014*$K$3)</f>
        <v>0</v>
      </c>
      <c r="U4014" s="41">
        <f>(P4014/100)*(K4014*$K$3)+(P4014/100)*(L4014*$L$3)</f>
        <v>124.32</v>
      </c>
      <c r="V4014" s="41">
        <f>(Q4014/100)*(L4014*$L$3)</f>
        <v>0</v>
      </c>
      <c r="W4014" s="41">
        <f>(R4014/100)*(K4014*$K$3)+(R4014/100)*(L4014*$L$3)</f>
        <v>0</v>
      </c>
      <c r="X4014" s="41">
        <f t="shared" si="480"/>
        <v>147.83999999999997</v>
      </c>
      <c r="Y4014" s="41">
        <f t="shared" si="481"/>
        <v>0</v>
      </c>
      <c r="Z4014" s="41">
        <f t="shared" si="482"/>
        <v>279.71999999999997</v>
      </c>
      <c r="AA4014" s="41">
        <f t="shared" si="483"/>
        <v>0</v>
      </c>
      <c r="AB4014" s="41">
        <f t="shared" si="484"/>
        <v>0</v>
      </c>
      <c r="AC4014" s="42">
        <f t="shared" si="485"/>
        <v>427.6</v>
      </c>
      <c r="AD4014" s="43"/>
      <c r="AE4014" s="44" t="s">
        <v>28</v>
      </c>
      <c r="AF4014" s="45"/>
    </row>
    <row r="4015" spans="1:32" x14ac:dyDescent="0.25">
      <c r="A4015" s="46" t="s">
        <v>29</v>
      </c>
      <c r="B4015" s="61">
        <v>12</v>
      </c>
      <c r="C4015" s="48" t="s">
        <v>5</v>
      </c>
      <c r="D4015" s="49">
        <v>66</v>
      </c>
      <c r="E4015" s="49">
        <v>0</v>
      </c>
      <c r="F4015" s="49">
        <v>111</v>
      </c>
      <c r="G4015" s="49">
        <v>0</v>
      </c>
      <c r="H4015" s="49">
        <v>0</v>
      </c>
      <c r="I4015" s="50">
        <v>35</v>
      </c>
      <c r="J4015" s="50">
        <v>35</v>
      </c>
      <c r="K4015" s="50">
        <v>20</v>
      </c>
      <c r="L4015" s="50">
        <v>20</v>
      </c>
      <c r="M4015" s="50">
        <v>0</v>
      </c>
      <c r="N4015" s="51">
        <f>D4015*$D$4</f>
        <v>89.100000000000009</v>
      </c>
      <c r="O4015" s="51">
        <f>E4015*$E$4</f>
        <v>0</v>
      </c>
      <c r="P4015" s="51">
        <f>F4015*$F$4</f>
        <v>149.85000000000002</v>
      </c>
      <c r="Q4015" s="51">
        <f>G4015*$G$4</f>
        <v>0</v>
      </c>
      <c r="R4015" s="51">
        <f>H4015*$H$4</f>
        <v>0</v>
      </c>
      <c r="S4015" s="51">
        <f>(N4015/100)*(I4015*$I$4)+(N4015/100)*(J4015*$J$4)</f>
        <v>124.74000000000002</v>
      </c>
      <c r="T4015" s="51">
        <f>(O4015/100)*(K4015*$K$4)</f>
        <v>0</v>
      </c>
      <c r="U4015" s="51">
        <f>(P4015/100)*(K4015*$K$4)+(P4015/100)*(L4015*$L$4)</f>
        <v>119.88000000000001</v>
      </c>
      <c r="V4015" s="51">
        <f>(Q4015/100)*(L4015*$L$4)</f>
        <v>0</v>
      </c>
      <c r="W4015" s="51">
        <f>(R4015/100)*(K4015*$K$4)+(R4015/100)*(L4015*$L$4)</f>
        <v>0</v>
      </c>
      <c r="X4015" s="51">
        <f t="shared" si="480"/>
        <v>213.84000000000003</v>
      </c>
      <c r="Y4015" s="51">
        <f t="shared" si="481"/>
        <v>0</v>
      </c>
      <c r="Z4015" s="51">
        <f t="shared" si="482"/>
        <v>269.73</v>
      </c>
      <c r="AA4015" s="51">
        <f t="shared" si="483"/>
        <v>0</v>
      </c>
      <c r="AB4015" s="51">
        <f t="shared" si="484"/>
        <v>0</v>
      </c>
      <c r="AC4015" s="52">
        <f t="shared" si="485"/>
        <v>483.6</v>
      </c>
      <c r="AD4015" s="53">
        <f>(ROUND(AC4015-AC4014,1)/AC4014)</f>
        <v>0.13096351730589334</v>
      </c>
      <c r="AE4015" s="44"/>
      <c r="AF4015" s="45"/>
    </row>
    <row r="4016" spans="1:32" x14ac:dyDescent="0.25">
      <c r="A4016" s="46" t="s">
        <v>30</v>
      </c>
      <c r="B4016" s="61">
        <v>12</v>
      </c>
      <c r="C4016" s="48" t="s">
        <v>6</v>
      </c>
      <c r="D4016" s="49">
        <v>66</v>
      </c>
      <c r="E4016" s="49">
        <v>0</v>
      </c>
      <c r="F4016" s="49">
        <v>111</v>
      </c>
      <c r="G4016" s="49">
        <v>0</v>
      </c>
      <c r="H4016" s="49">
        <v>0</v>
      </c>
      <c r="I4016" s="50">
        <v>15</v>
      </c>
      <c r="J4016" s="50">
        <v>15</v>
      </c>
      <c r="K4016" s="50">
        <v>20</v>
      </c>
      <c r="L4016" s="50">
        <v>20</v>
      </c>
      <c r="M4016" s="50">
        <v>0</v>
      </c>
      <c r="N4016" s="51">
        <f>D4016*$D$5</f>
        <v>92.399999999999991</v>
      </c>
      <c r="O4016" s="51">
        <f>E4016*$E$5</f>
        <v>0</v>
      </c>
      <c r="P4016" s="51">
        <f>F4016*$F$5</f>
        <v>155.39999999999998</v>
      </c>
      <c r="Q4016" s="51">
        <f>G4016*$G$5</f>
        <v>0</v>
      </c>
      <c r="R4016" s="51">
        <f>H4016*$H$5</f>
        <v>0</v>
      </c>
      <c r="S4016" s="51">
        <f>(N4016/100)*(I4016*$I$5)+(N4016/100)*(J4016*$J$5)</f>
        <v>55.44</v>
      </c>
      <c r="T4016" s="51">
        <f>(O4016/100)*(K4016*$K$5)</f>
        <v>0</v>
      </c>
      <c r="U4016" s="51">
        <f>(P4016/100)*(K4016*$K$5)+(P4016/100)*(L4016*$L$5)</f>
        <v>124.32</v>
      </c>
      <c r="V4016" s="51">
        <f>(Q4016/100)*(L4016*$L$5)</f>
        <v>0</v>
      </c>
      <c r="W4016" s="51">
        <f>(R4016/100)*(K4016*$K$5)+(R4016/100)*(L4016*$L$5)</f>
        <v>0</v>
      </c>
      <c r="X4016" s="51">
        <f t="shared" si="480"/>
        <v>147.83999999999997</v>
      </c>
      <c r="Y4016" s="51">
        <f t="shared" si="481"/>
        <v>0</v>
      </c>
      <c r="Z4016" s="51">
        <f t="shared" si="482"/>
        <v>279.71999999999997</v>
      </c>
      <c r="AA4016" s="51">
        <f t="shared" si="483"/>
        <v>0</v>
      </c>
      <c r="AB4016" s="51">
        <f t="shared" si="484"/>
        <v>0</v>
      </c>
      <c r="AC4016" s="52">
        <f t="shared" si="485"/>
        <v>427.6</v>
      </c>
      <c r="AD4016" s="53">
        <f>(ROUND(AC4016-AC4014,1)/AC4014)</f>
        <v>0</v>
      </c>
      <c r="AE4016" s="44"/>
      <c r="AF4016" s="45"/>
    </row>
    <row r="4017" spans="1:32" x14ac:dyDescent="0.25">
      <c r="A4017" s="46" t="s">
        <v>31</v>
      </c>
      <c r="B4017" s="61">
        <v>20</v>
      </c>
      <c r="C4017" s="48" t="s">
        <v>7</v>
      </c>
      <c r="D4017" s="49">
        <v>66</v>
      </c>
      <c r="E4017" s="49">
        <v>0</v>
      </c>
      <c r="F4017" s="49">
        <v>111</v>
      </c>
      <c r="G4017" s="49">
        <v>0</v>
      </c>
      <c r="H4017" s="49">
        <v>0</v>
      </c>
      <c r="I4017" s="50">
        <v>15</v>
      </c>
      <c r="J4017" s="50">
        <v>15</v>
      </c>
      <c r="K4017" s="50">
        <v>20</v>
      </c>
      <c r="L4017" s="50">
        <v>20</v>
      </c>
      <c r="M4017" s="50">
        <v>0</v>
      </c>
      <c r="N4017" s="51">
        <f>D4017*$D$6</f>
        <v>92.399999999999991</v>
      </c>
      <c r="O4017" s="51">
        <f>E4017*$E$6</f>
        <v>0</v>
      </c>
      <c r="P4017" s="51">
        <f>F4017*$F$6</f>
        <v>155.39999999999998</v>
      </c>
      <c r="Q4017" s="51">
        <f>G4017*$G$6</f>
        <v>0</v>
      </c>
      <c r="R4017" s="51">
        <f>H4017*$H$6</f>
        <v>0</v>
      </c>
      <c r="S4017" s="51">
        <f>(N4017/100)*(I4017*$I$6)+(N4017/100)*(J4017*$J$6)</f>
        <v>55.44</v>
      </c>
      <c r="T4017" s="51">
        <f>(O4017/100)*(K4017*$K$6)</f>
        <v>0</v>
      </c>
      <c r="U4017" s="51">
        <f>(P4017/100)*(K4017*$K$6)+(P4017/100)*(L4017*$L$6)</f>
        <v>124.32</v>
      </c>
      <c r="V4017" s="51">
        <f>(Q4017/100)*(L4017*$L$6)</f>
        <v>0</v>
      </c>
      <c r="W4017" s="51">
        <f>(R4017/100)*(K4017*$K$6)+(R4017/100)*(L4017*$L$6)</f>
        <v>0</v>
      </c>
      <c r="X4017" s="51">
        <f t="shared" si="480"/>
        <v>147.83999999999997</v>
      </c>
      <c r="Y4017" s="51">
        <f t="shared" si="481"/>
        <v>0</v>
      </c>
      <c r="Z4017" s="51">
        <f t="shared" si="482"/>
        <v>279.71999999999997</v>
      </c>
      <c r="AA4017" s="51">
        <f t="shared" si="483"/>
        <v>0</v>
      </c>
      <c r="AB4017" s="51">
        <f t="shared" si="484"/>
        <v>0</v>
      </c>
      <c r="AC4017" s="52">
        <f t="shared" si="485"/>
        <v>427.6</v>
      </c>
      <c r="AD4017" s="53">
        <f>(ROUND(AC4017-AC4014,1)/AC4014)</f>
        <v>0</v>
      </c>
      <c r="AE4017" s="44"/>
      <c r="AF4017" s="45"/>
    </row>
    <row r="4018" spans="1:32" x14ac:dyDescent="0.25">
      <c r="A4018" s="46" t="s">
        <v>32</v>
      </c>
      <c r="B4018" s="61">
        <v>20</v>
      </c>
      <c r="C4018" s="48" t="s">
        <v>8</v>
      </c>
      <c r="D4018" s="49">
        <v>66</v>
      </c>
      <c r="E4018" s="49">
        <v>0</v>
      </c>
      <c r="F4018" s="49">
        <v>111</v>
      </c>
      <c r="G4018" s="49">
        <v>0</v>
      </c>
      <c r="H4018" s="49">
        <v>0</v>
      </c>
      <c r="I4018" s="50">
        <v>15</v>
      </c>
      <c r="J4018" s="50">
        <v>15</v>
      </c>
      <c r="K4018" s="50">
        <v>20</v>
      </c>
      <c r="L4018" s="50">
        <v>20</v>
      </c>
      <c r="M4018" s="50">
        <v>0</v>
      </c>
      <c r="N4018" s="51">
        <f>D4018*$D$7</f>
        <v>92.399999999999991</v>
      </c>
      <c r="O4018" s="51">
        <f>E4018*$E$7</f>
        <v>0</v>
      </c>
      <c r="P4018" s="51">
        <f>F4018*$F$7</f>
        <v>155.39999999999998</v>
      </c>
      <c r="Q4018" s="51">
        <f>G4018*$G$7</f>
        <v>0</v>
      </c>
      <c r="R4018" s="51">
        <f>H4018*$H$7</f>
        <v>0</v>
      </c>
      <c r="S4018" s="51">
        <f>(N4018/100)*(I4018*$I$7)+(N4018/100)*(J4018*$J$7)</f>
        <v>55.44</v>
      </c>
      <c r="T4018" s="51">
        <f>(O4018/100)*(K4018*$K$7)</f>
        <v>0</v>
      </c>
      <c r="U4018" s="51">
        <f>(P4018/100)*(K4018*$K$7)+(P4018/100)*(L4018*$L$7)</f>
        <v>124.32</v>
      </c>
      <c r="V4018" s="51">
        <f>(Q4018/100)*(L4018*$L$7)</f>
        <v>0</v>
      </c>
      <c r="W4018" s="51">
        <f>(R4018/100)*(K4018*$K$7)+(R4018/100)*(L4018*$L$7)</f>
        <v>0</v>
      </c>
      <c r="X4018" s="51">
        <f t="shared" si="480"/>
        <v>147.83999999999997</v>
      </c>
      <c r="Y4018" s="51">
        <f t="shared" si="481"/>
        <v>0</v>
      </c>
      <c r="Z4018" s="51">
        <f t="shared" si="482"/>
        <v>279.71999999999997</v>
      </c>
      <c r="AA4018" s="51">
        <f t="shared" si="483"/>
        <v>0</v>
      </c>
      <c r="AB4018" s="51">
        <f t="shared" si="484"/>
        <v>0</v>
      </c>
      <c r="AC4018" s="52">
        <f t="shared" si="485"/>
        <v>427.6</v>
      </c>
      <c r="AD4018" s="53">
        <f>(ROUND(AC4018-AC4014,1)/AC4014)</f>
        <v>0</v>
      </c>
      <c r="AE4018" s="44"/>
      <c r="AF4018" s="45"/>
    </row>
    <row r="4019" spans="1:32" x14ac:dyDescent="0.25">
      <c r="A4019" s="46" t="s">
        <v>33</v>
      </c>
      <c r="B4019" s="61"/>
      <c r="C4019" s="48" t="s">
        <v>9</v>
      </c>
      <c r="D4019" s="49">
        <v>66</v>
      </c>
      <c r="E4019" s="49">
        <v>0</v>
      </c>
      <c r="F4019" s="49">
        <v>111</v>
      </c>
      <c r="G4019" s="49">
        <v>0</v>
      </c>
      <c r="H4019" s="49">
        <v>0</v>
      </c>
      <c r="I4019" s="50">
        <v>15</v>
      </c>
      <c r="J4019" s="50">
        <v>15</v>
      </c>
      <c r="K4019" s="50">
        <v>20</v>
      </c>
      <c r="L4019" s="50">
        <v>20</v>
      </c>
      <c r="M4019" s="50">
        <v>0</v>
      </c>
      <c r="N4019" s="51">
        <f>D4019*$D$8</f>
        <v>92.399999999999991</v>
      </c>
      <c r="O4019" s="51">
        <f>E4019*$E$8</f>
        <v>0</v>
      </c>
      <c r="P4019" s="51">
        <f>F4019*$F$8</f>
        <v>155.39999999999998</v>
      </c>
      <c r="Q4019" s="51">
        <f>G4019*$G$8</f>
        <v>0</v>
      </c>
      <c r="R4019" s="51">
        <f>H4019*$H$8</f>
        <v>0</v>
      </c>
      <c r="S4019" s="51">
        <f>(N4019/100)*(I4019*$I$8)+(N4019/100)*(J4019*$J$8)</f>
        <v>55.44</v>
      </c>
      <c r="T4019" s="51">
        <f>(O4019/100)*(K4019*$K$8)</f>
        <v>0</v>
      </c>
      <c r="U4019" s="51">
        <f>(P4019/100)*(K4019*$K$8)+(P4019/100)*(L4019*$L$8)</f>
        <v>124.32</v>
      </c>
      <c r="V4019" s="51">
        <f>(Q4019/100)*(L4019*$L$8)</f>
        <v>0</v>
      </c>
      <c r="W4019" s="51">
        <f>(R4019/100)*(K4019*$K$8)+(R4019/100)*(L4019*$L$8)</f>
        <v>0</v>
      </c>
      <c r="X4019" s="51">
        <f t="shared" si="480"/>
        <v>147.83999999999997</v>
      </c>
      <c r="Y4019" s="51">
        <f t="shared" si="481"/>
        <v>0</v>
      </c>
      <c r="Z4019" s="51">
        <f t="shared" si="482"/>
        <v>279.71999999999997</v>
      </c>
      <c r="AA4019" s="51">
        <f t="shared" si="483"/>
        <v>0</v>
      </c>
      <c r="AB4019" s="51">
        <f t="shared" si="484"/>
        <v>0</v>
      </c>
      <c r="AC4019" s="52">
        <f t="shared" si="485"/>
        <v>427.6</v>
      </c>
      <c r="AD4019" s="53">
        <f>(ROUND(AC4019-AC4014,1)/AC4014)</f>
        <v>0</v>
      </c>
      <c r="AE4019" s="44"/>
      <c r="AF4019" s="45"/>
    </row>
    <row r="4020" spans="1:32" x14ac:dyDescent="0.25">
      <c r="A4020" s="46" t="s">
        <v>34</v>
      </c>
      <c r="B4020" s="61"/>
      <c r="C4020" s="48" t="s">
        <v>10</v>
      </c>
      <c r="D4020" s="49">
        <v>44</v>
      </c>
      <c r="E4020" s="49">
        <v>166</v>
      </c>
      <c r="F4020" s="49">
        <v>0</v>
      </c>
      <c r="G4020" s="49">
        <v>0</v>
      </c>
      <c r="H4020" s="49">
        <v>0</v>
      </c>
      <c r="I4020" s="50">
        <v>15</v>
      </c>
      <c r="J4020" s="50">
        <v>15</v>
      </c>
      <c r="K4020" s="50">
        <v>65</v>
      </c>
      <c r="L4020" s="50">
        <v>0</v>
      </c>
      <c r="M4020" s="50">
        <v>0</v>
      </c>
      <c r="N4020" s="51">
        <f>D4020*$D$9</f>
        <v>59.400000000000006</v>
      </c>
      <c r="O4020" s="51">
        <f>E4020*$E$9</f>
        <v>224.10000000000002</v>
      </c>
      <c r="P4020" s="51">
        <f>F4020*$F$9</f>
        <v>0</v>
      </c>
      <c r="Q4020" s="51">
        <f>G4020*$G$9</f>
        <v>0</v>
      </c>
      <c r="R4020" s="51">
        <f>H4020*$H$9</f>
        <v>0</v>
      </c>
      <c r="S4020" s="51">
        <f>(N4020/100)*(I4020*$I$9)+(N4020/100)*(J4020*$J$9)</f>
        <v>17.820000000000004</v>
      </c>
      <c r="T4020" s="51">
        <f>(O4020/100)*(K4020*$K$9)</f>
        <v>203.93100000000001</v>
      </c>
      <c r="U4020" s="51">
        <f>(P4020/100)*(K4020*$K$9)+(P4020/100)*(L4020*$L$9)</f>
        <v>0</v>
      </c>
      <c r="V4020" s="51">
        <f>(Q4020/100)*(L4020*$L$9)</f>
        <v>0</v>
      </c>
      <c r="W4020" s="51">
        <f>(R4020/100)*(K4020*$K$9)+(R4020/100)*(L4020*$L$9)</f>
        <v>0</v>
      </c>
      <c r="X4020" s="51">
        <f t="shared" si="480"/>
        <v>77.220000000000013</v>
      </c>
      <c r="Y4020" s="51">
        <f t="shared" si="481"/>
        <v>428.03100000000006</v>
      </c>
      <c r="Z4020" s="51">
        <f t="shared" si="482"/>
        <v>0</v>
      </c>
      <c r="AA4020" s="51">
        <f t="shared" si="483"/>
        <v>0</v>
      </c>
      <c r="AB4020" s="51">
        <f t="shared" si="484"/>
        <v>0</v>
      </c>
      <c r="AC4020" s="52">
        <f t="shared" si="485"/>
        <v>505.3</v>
      </c>
      <c r="AD4020" s="53">
        <f>(ROUND(AC4020-AC4014,1)/AC4014)</f>
        <v>0.18171188026192703</v>
      </c>
      <c r="AE4020" s="44"/>
      <c r="AF4020" s="45"/>
    </row>
    <row r="4021" spans="1:32" x14ac:dyDescent="0.25">
      <c r="A4021" s="46" t="s">
        <v>35</v>
      </c>
      <c r="B4021" s="61"/>
      <c r="C4021" s="48" t="s">
        <v>11</v>
      </c>
      <c r="D4021" s="49">
        <v>44</v>
      </c>
      <c r="E4021" s="49">
        <v>0</v>
      </c>
      <c r="F4021" s="49">
        <v>166</v>
      </c>
      <c r="G4021" s="49">
        <v>0</v>
      </c>
      <c r="H4021" s="49">
        <v>0</v>
      </c>
      <c r="I4021" s="50">
        <v>15</v>
      </c>
      <c r="J4021" s="50">
        <v>15</v>
      </c>
      <c r="K4021" s="50">
        <v>40</v>
      </c>
      <c r="L4021" s="50">
        <v>40</v>
      </c>
      <c r="M4021" s="50">
        <v>0</v>
      </c>
      <c r="N4021" s="51">
        <f>D4021*$D$10</f>
        <v>59.400000000000006</v>
      </c>
      <c r="O4021" s="51">
        <f>E4021*$E$10</f>
        <v>0</v>
      </c>
      <c r="P4021" s="51">
        <f>F4021*$F$10</f>
        <v>224.10000000000002</v>
      </c>
      <c r="Q4021" s="51">
        <f>G4021*$G$10</f>
        <v>0</v>
      </c>
      <c r="R4021" s="51">
        <f>H4021*$H$10</f>
        <v>0</v>
      </c>
      <c r="S4021" s="51">
        <f>(N4021/100)*(I4021*$I$10)+(N4021/100)*(J4021*$J$10)</f>
        <v>17.820000000000004</v>
      </c>
      <c r="T4021" s="51">
        <f>(O4021/100)*(K4021*$J$10)</f>
        <v>0</v>
      </c>
      <c r="U4021" s="51">
        <f>(P4021/100)*(K4021*$K$10)+(P4021/100)*(L4021*$L$10)</f>
        <v>250.99200000000002</v>
      </c>
      <c r="V4021" s="51">
        <f>(Q4021/100)*(L4021*$L$10)</f>
        <v>0</v>
      </c>
      <c r="W4021" s="51">
        <f>(R4021/100)*(K4021*$K$10)+(R4021/100)*(L4021*$L$10)</f>
        <v>0</v>
      </c>
      <c r="X4021" s="51">
        <f t="shared" si="480"/>
        <v>77.220000000000013</v>
      </c>
      <c r="Y4021" s="51">
        <f t="shared" si="481"/>
        <v>0</v>
      </c>
      <c r="Z4021" s="51">
        <f t="shared" si="482"/>
        <v>475.09200000000004</v>
      </c>
      <c r="AA4021" s="51">
        <f t="shared" si="483"/>
        <v>0</v>
      </c>
      <c r="AB4021" s="51">
        <f t="shared" si="484"/>
        <v>0</v>
      </c>
      <c r="AC4021" s="52">
        <f t="shared" si="485"/>
        <v>552.29999999999995</v>
      </c>
      <c r="AD4021" s="53">
        <f>(ROUND(AC4021-AC4014,1)/AC4014)</f>
        <v>0.29162768942937323</v>
      </c>
      <c r="AE4021" s="44"/>
      <c r="AF4021" s="45"/>
    </row>
    <row r="4022" spans="1:32" x14ac:dyDescent="0.25">
      <c r="A4022" s="46" t="s">
        <v>36</v>
      </c>
      <c r="B4022" s="61"/>
      <c r="C4022" s="48" t="s">
        <v>12</v>
      </c>
      <c r="D4022" s="49">
        <v>44</v>
      </c>
      <c r="E4022" s="49">
        <v>0</v>
      </c>
      <c r="F4022" s="49">
        <v>0</v>
      </c>
      <c r="G4022" s="49">
        <v>166</v>
      </c>
      <c r="H4022" s="49">
        <v>0</v>
      </c>
      <c r="I4022" s="50">
        <v>15</v>
      </c>
      <c r="J4022" s="50">
        <v>15</v>
      </c>
      <c r="K4022" s="50">
        <v>0</v>
      </c>
      <c r="L4022" s="50">
        <v>65</v>
      </c>
      <c r="M4022" s="50">
        <v>0</v>
      </c>
      <c r="N4022" s="51">
        <f>D4022*$D$11</f>
        <v>59.400000000000006</v>
      </c>
      <c r="O4022" s="51">
        <f>E4022*$E$11</f>
        <v>0</v>
      </c>
      <c r="P4022" s="51">
        <f>F4022*$F$11</f>
        <v>0</v>
      </c>
      <c r="Q4022" s="51">
        <f>G4022*$G$11</f>
        <v>224.10000000000002</v>
      </c>
      <c r="R4022" s="51">
        <f>H4022*$H$11</f>
        <v>0</v>
      </c>
      <c r="S4022" s="51">
        <f>(N4022/100)*(I4022*$I$11)+(N4022/100)*(J4022*$J$11)</f>
        <v>17.820000000000004</v>
      </c>
      <c r="T4022" s="51">
        <f>(O4022/100)*(K4022*$K$11)</f>
        <v>0</v>
      </c>
      <c r="U4022" s="51">
        <f>(P4022/100)*(K4022*$K$11)+(P4022/100)*(L4022*$L$11)</f>
        <v>0</v>
      </c>
      <c r="V4022" s="51">
        <f>(Q4022/100)*(L4022*$L$11)</f>
        <v>203.93100000000001</v>
      </c>
      <c r="W4022" s="51">
        <f>(R4022/100)*(K4022*$K$11)+(R4022/100)*(L4022*$L$11)</f>
        <v>0</v>
      </c>
      <c r="X4022" s="51">
        <f t="shared" si="480"/>
        <v>77.220000000000013</v>
      </c>
      <c r="Y4022" s="51">
        <f t="shared" si="481"/>
        <v>0</v>
      </c>
      <c r="Z4022" s="51">
        <f t="shared" si="482"/>
        <v>0</v>
      </c>
      <c r="AA4022" s="51">
        <f t="shared" si="483"/>
        <v>428.03100000000006</v>
      </c>
      <c r="AB4022" s="51">
        <f t="shared" si="484"/>
        <v>0</v>
      </c>
      <c r="AC4022" s="52">
        <f t="shared" si="485"/>
        <v>505.3</v>
      </c>
      <c r="AD4022" s="53">
        <f>(ROUND(AC4022-AC4014,1)/AC4014)</f>
        <v>0.18171188026192703</v>
      </c>
      <c r="AE4022" s="44"/>
      <c r="AF4022" s="45"/>
    </row>
    <row r="4023" spans="1:32" x14ac:dyDescent="0.25">
      <c r="A4023" s="46" t="s">
        <v>37</v>
      </c>
      <c r="B4023" s="61"/>
      <c r="C4023" s="48" t="s">
        <v>13</v>
      </c>
      <c r="D4023" s="49">
        <v>44</v>
      </c>
      <c r="E4023" s="49">
        <v>0</v>
      </c>
      <c r="F4023" s="49">
        <v>0</v>
      </c>
      <c r="G4023" s="49">
        <v>0</v>
      </c>
      <c r="H4023" s="49">
        <v>166</v>
      </c>
      <c r="I4023" s="50">
        <v>15</v>
      </c>
      <c r="J4023" s="50">
        <v>15</v>
      </c>
      <c r="K4023" s="50">
        <v>32.5</v>
      </c>
      <c r="L4023" s="50">
        <v>32.5</v>
      </c>
      <c r="M4023" s="50">
        <v>0</v>
      </c>
      <c r="N4023" s="51">
        <f>D4023*$D$12</f>
        <v>59.400000000000006</v>
      </c>
      <c r="O4023" s="51">
        <f>E4023*$E$12</f>
        <v>0</v>
      </c>
      <c r="P4023" s="51">
        <f>F4023*$F$12</f>
        <v>0</v>
      </c>
      <c r="Q4023" s="51">
        <f>G4023*$G$12</f>
        <v>0</v>
      </c>
      <c r="R4023" s="51">
        <f>H4023*$H$12</f>
        <v>224.10000000000002</v>
      </c>
      <c r="S4023" s="51">
        <f>(N4023/100)*(I4023*$I$12)+(N4023/100)*(J4023*$J$12)</f>
        <v>17.820000000000004</v>
      </c>
      <c r="T4023" s="51">
        <f>(O4023/100)*(K4023*$K$12)</f>
        <v>0</v>
      </c>
      <c r="U4023" s="51">
        <f>(P4023/100)*(K4023*$K$12)+(P4023/100)*(L4023*$L$12)</f>
        <v>0</v>
      </c>
      <c r="V4023" s="51">
        <f>(Q4023/100)*(L4023*$L$12)</f>
        <v>0</v>
      </c>
      <c r="W4023" s="51">
        <f>(R4023/100)*(K4023*$K$12)+(R4023/100)*(L4023*$L$12)</f>
        <v>203.93100000000001</v>
      </c>
      <c r="X4023" s="51">
        <f t="shared" si="480"/>
        <v>77.220000000000013</v>
      </c>
      <c r="Y4023" s="51">
        <f t="shared" si="481"/>
        <v>0</v>
      </c>
      <c r="Z4023" s="51">
        <f t="shared" si="482"/>
        <v>0</v>
      </c>
      <c r="AA4023" s="51">
        <f t="shared" si="483"/>
        <v>0</v>
      </c>
      <c r="AB4023" s="51">
        <f t="shared" si="484"/>
        <v>428.03100000000006</v>
      </c>
      <c r="AC4023" s="52">
        <f t="shared" si="485"/>
        <v>505.3</v>
      </c>
      <c r="AD4023" s="53">
        <f>(ROUND(AC4023-AC4014,1)/AC4014)</f>
        <v>0.18171188026192703</v>
      </c>
      <c r="AE4023" s="44"/>
      <c r="AF4023" s="45"/>
    </row>
    <row r="4024" spans="1:32" x14ac:dyDescent="0.25">
      <c r="A4024" s="46" t="s">
        <v>38</v>
      </c>
      <c r="B4024" s="61"/>
      <c r="C4024" s="48" t="s">
        <v>14</v>
      </c>
      <c r="D4024" s="49">
        <v>66</v>
      </c>
      <c r="E4024" s="49">
        <v>0</v>
      </c>
      <c r="F4024" s="49">
        <v>111</v>
      </c>
      <c r="G4024" s="49">
        <v>0</v>
      </c>
      <c r="H4024" s="49">
        <v>0</v>
      </c>
      <c r="I4024" s="50">
        <v>0</v>
      </c>
      <c r="J4024" s="50">
        <v>0</v>
      </c>
      <c r="K4024" s="50">
        <v>0</v>
      </c>
      <c r="L4024" s="50">
        <v>0</v>
      </c>
      <c r="M4024" s="50">
        <v>60</v>
      </c>
      <c r="N4024" s="51">
        <f>D4024*$D$13</f>
        <v>89.100000000000009</v>
      </c>
      <c r="O4024" s="51">
        <f>E4024*$E$13</f>
        <v>0</v>
      </c>
      <c r="P4024" s="51">
        <f>F4024*$F$13</f>
        <v>149.85000000000002</v>
      </c>
      <c r="Q4024" s="51">
        <f>G4024*$G$13</f>
        <v>0</v>
      </c>
      <c r="R4024" s="51">
        <f>H4024*$H$13</f>
        <v>0</v>
      </c>
      <c r="S4024" s="51">
        <f>(N4024/100)*(I4024*$I$13)+(N4024/100)*(J4024*$J$13)+(N4024/100)*(M4024*$M$13)</f>
        <v>106.92000000000002</v>
      </c>
      <c r="T4024" s="51">
        <f>(O4024/100)*(K4024*$K$13)+(O4024/100)*(M4024*$M$13)</f>
        <v>0</v>
      </c>
      <c r="U4024" s="51">
        <f>(P4024/100)*(K4024*$K$13)+(P4024/100)*(L4024*$L$13)+(P4024/100)*(M4024*$M$13)</f>
        <v>179.82000000000002</v>
      </c>
      <c r="V4024" s="51">
        <f>(Q4024/100)*(L4024*$L$13)+(Q4024/100)*(M4024*$M$13)</f>
        <v>0</v>
      </c>
      <c r="W4024" s="51">
        <f>(R4024/100)*(K4024*$K$13)+(R4024/100)*(L4024*$L$13)+(R4024/100)*(M4024*$M$13)</f>
        <v>0</v>
      </c>
      <c r="X4024" s="51">
        <f t="shared" si="480"/>
        <v>196.02000000000004</v>
      </c>
      <c r="Y4024" s="51">
        <f t="shared" si="481"/>
        <v>0</v>
      </c>
      <c r="Z4024" s="51">
        <f t="shared" si="482"/>
        <v>329.67000000000007</v>
      </c>
      <c r="AA4024" s="51">
        <f t="shared" si="483"/>
        <v>0</v>
      </c>
      <c r="AB4024" s="51">
        <f t="shared" si="484"/>
        <v>0</v>
      </c>
      <c r="AC4024" s="52">
        <f t="shared" si="485"/>
        <v>525.70000000000005</v>
      </c>
      <c r="AD4024" s="53">
        <f>(ROUND(AC4024-AC4014,1)/AC4014)</f>
        <v>0.22942001870907389</v>
      </c>
      <c r="AE4024" s="44"/>
      <c r="AF4024" s="45"/>
    </row>
    <row r="4025" spans="1:32" x14ac:dyDescent="0.25">
      <c r="A4025" s="46" t="s">
        <v>39</v>
      </c>
      <c r="B4025" s="61"/>
      <c r="C4025" s="48" t="s">
        <v>15</v>
      </c>
      <c r="D4025" s="49">
        <v>133</v>
      </c>
      <c r="E4025" s="49">
        <v>0</v>
      </c>
      <c r="F4025" s="49">
        <v>0</v>
      </c>
      <c r="G4025" s="49">
        <v>0</v>
      </c>
      <c r="H4025" s="49">
        <v>0</v>
      </c>
      <c r="I4025" s="50">
        <v>15</v>
      </c>
      <c r="J4025" s="50">
        <v>15</v>
      </c>
      <c r="K4025" s="50">
        <v>75</v>
      </c>
      <c r="L4025" s="50">
        <v>0</v>
      </c>
      <c r="M4025" s="50">
        <v>0</v>
      </c>
      <c r="N4025" s="51">
        <f>D4025*$D$14</f>
        <v>179.55</v>
      </c>
      <c r="O4025" s="51">
        <f>E4025*$E$14</f>
        <v>0</v>
      </c>
      <c r="P4025" s="51">
        <f>F4025*$F$14</f>
        <v>0</v>
      </c>
      <c r="Q4025" s="51">
        <f>G4025*$G$14</f>
        <v>0</v>
      </c>
      <c r="R4025" s="51">
        <f>H4025*$H$14</f>
        <v>0</v>
      </c>
      <c r="S4025" s="51">
        <f>(N4025/100)*(I4025*$I$14)+(N4025/100)*(J4025*$J$14)+(N4025/100)*(K4025*$K$14)</f>
        <v>323.19</v>
      </c>
      <c r="T4025" s="51">
        <f>(O4025/100)*(K4025*$K$14)</f>
        <v>0</v>
      </c>
      <c r="U4025" s="51">
        <f>(P4025/100)*(K4025*$K$14)+(P4025/100)*(L4025*$L$14)</f>
        <v>0</v>
      </c>
      <c r="V4025" s="51">
        <f>(Q4025/100)*(L4025*$L$14)</f>
        <v>0</v>
      </c>
      <c r="W4025" s="51">
        <f>(R4025/100)*(K4025*$L$14)+(R4025/100)*(L4025*$M$14)</f>
        <v>0</v>
      </c>
      <c r="X4025" s="51">
        <f t="shared" si="480"/>
        <v>502.74</v>
      </c>
      <c r="Y4025" s="51">
        <f t="shared" si="481"/>
        <v>0</v>
      </c>
      <c r="Z4025" s="51">
        <f t="shared" si="482"/>
        <v>0</v>
      </c>
      <c r="AA4025" s="51">
        <f t="shared" si="483"/>
        <v>0</v>
      </c>
      <c r="AB4025" s="51">
        <f t="shared" si="484"/>
        <v>0</v>
      </c>
      <c r="AC4025" s="52">
        <f t="shared" si="485"/>
        <v>502.7</v>
      </c>
      <c r="AD4025" s="53">
        <f>(ROUND(AC4025-AC4014,1)/AC4014)</f>
        <v>0.1756314312441534</v>
      </c>
      <c r="AE4025" s="44"/>
      <c r="AF4025" s="45"/>
    </row>
    <row r="4026" spans="1:32" x14ac:dyDescent="0.25">
      <c r="A4026" s="46"/>
      <c r="B4026" s="61"/>
      <c r="C4026" s="48" t="s">
        <v>16</v>
      </c>
      <c r="D4026" s="49">
        <v>133</v>
      </c>
      <c r="E4026" s="49">
        <v>0</v>
      </c>
      <c r="F4026" s="49">
        <v>0</v>
      </c>
      <c r="G4026" s="49">
        <v>0</v>
      </c>
      <c r="H4026" s="49">
        <v>0</v>
      </c>
      <c r="I4026" s="50">
        <v>15</v>
      </c>
      <c r="J4026" s="50">
        <v>15</v>
      </c>
      <c r="K4026" s="50">
        <v>0</v>
      </c>
      <c r="L4026" s="50">
        <v>75</v>
      </c>
      <c r="M4026" s="50">
        <v>0</v>
      </c>
      <c r="N4026" s="51">
        <f>D4026*$D$15</f>
        <v>179.55</v>
      </c>
      <c r="O4026" s="51">
        <f>E4026*$E$15</f>
        <v>0</v>
      </c>
      <c r="P4026" s="51">
        <f>F4026*$F$15</f>
        <v>0</v>
      </c>
      <c r="Q4026" s="51">
        <f>G4026*$G$15</f>
        <v>0</v>
      </c>
      <c r="R4026" s="51">
        <f>H4026*$H$15</f>
        <v>0</v>
      </c>
      <c r="S4026" s="51">
        <f>(N4026/100)*(I4026*$I$15)+(N4026/100)*(J4026*$J$15)+(N4026/100)*(L4026*$L$15)</f>
        <v>323.19</v>
      </c>
      <c r="T4026" s="51">
        <f>(O4026/100)*(K4026*$K$15)</f>
        <v>0</v>
      </c>
      <c r="U4026" s="51">
        <f>(P4026/100)*(K4026*$K$15)+(P4026/100)*(L4026*$L$15)</f>
        <v>0</v>
      </c>
      <c r="V4026" s="51">
        <f>(Q4026/100)*(L4026*$L$15)</f>
        <v>0</v>
      </c>
      <c r="W4026" s="51">
        <f>(R4026/100)*(K4026*$K$15)+(R4026/100)*(L4026*$L$15)</f>
        <v>0</v>
      </c>
      <c r="X4026" s="51">
        <f t="shared" si="480"/>
        <v>502.74</v>
      </c>
      <c r="Y4026" s="51">
        <f t="shared" si="481"/>
        <v>0</v>
      </c>
      <c r="Z4026" s="51">
        <f t="shared" si="482"/>
        <v>0</v>
      </c>
      <c r="AA4026" s="51">
        <f t="shared" si="483"/>
        <v>0</v>
      </c>
      <c r="AB4026" s="51">
        <f t="shared" si="484"/>
        <v>0</v>
      </c>
      <c r="AC4026" s="52">
        <f t="shared" si="485"/>
        <v>502.7</v>
      </c>
      <c r="AD4026" s="53">
        <f>(ROUND(AC4026-AC4014,1)/AC4014)</f>
        <v>0.1756314312441534</v>
      </c>
      <c r="AE4026" s="44"/>
      <c r="AF4026" s="45"/>
    </row>
    <row r="4027" spans="1:32" x14ac:dyDescent="0.25">
      <c r="A4027" s="46"/>
      <c r="B4027" s="61"/>
      <c r="C4027" s="48" t="s">
        <v>17</v>
      </c>
      <c r="D4027" s="49">
        <v>66</v>
      </c>
      <c r="E4027" s="49">
        <v>0</v>
      </c>
      <c r="F4027" s="49">
        <v>111</v>
      </c>
      <c r="G4027" s="49">
        <v>0</v>
      </c>
      <c r="H4027" s="49">
        <v>0</v>
      </c>
      <c r="I4027" s="50">
        <v>15</v>
      </c>
      <c r="J4027" s="50">
        <v>60</v>
      </c>
      <c r="K4027" s="50">
        <v>20</v>
      </c>
      <c r="L4027" s="50">
        <v>20</v>
      </c>
      <c r="M4027" s="50">
        <v>0</v>
      </c>
      <c r="N4027" s="51">
        <f>D4027*$D$16</f>
        <v>89.100000000000009</v>
      </c>
      <c r="O4027" s="51">
        <f>E4027*$E$16</f>
        <v>0</v>
      </c>
      <c r="P4027" s="51">
        <f>F4027*$F$16</f>
        <v>149.85000000000002</v>
      </c>
      <c r="Q4027" s="51">
        <f>G4027*$G$16</f>
        <v>0</v>
      </c>
      <c r="R4027" s="51">
        <f>H4027*$H$16</f>
        <v>0</v>
      </c>
      <c r="S4027" s="51">
        <f>(N4027/100)*(I4027*$I$16)+(N4027/100)*(J4027*$J$16)</f>
        <v>147.01500000000001</v>
      </c>
      <c r="T4027" s="51">
        <f>(O4027/100)*(K4027*$K$16)</f>
        <v>0</v>
      </c>
      <c r="U4027" s="51">
        <f>(P4027/100)*(K4027*$K$16)+(P4027/100)*(L4027*$L$16)</f>
        <v>59.940000000000005</v>
      </c>
      <c r="V4027" s="51">
        <f>(Q4027/100)*(L4027*$L$16)</f>
        <v>0</v>
      </c>
      <c r="W4027" s="51">
        <f>(R4027/100)*(K4027*$K$16)+(R4027/100)*(L4027*$L$16)</f>
        <v>0</v>
      </c>
      <c r="X4027" s="51">
        <f t="shared" si="480"/>
        <v>236.11500000000001</v>
      </c>
      <c r="Y4027" s="51">
        <f t="shared" si="481"/>
        <v>0</v>
      </c>
      <c r="Z4027" s="51">
        <f t="shared" si="482"/>
        <v>209.79000000000002</v>
      </c>
      <c r="AA4027" s="51">
        <f t="shared" si="483"/>
        <v>0</v>
      </c>
      <c r="AB4027" s="51">
        <f t="shared" si="484"/>
        <v>0</v>
      </c>
      <c r="AC4027" s="52">
        <f t="shared" si="485"/>
        <v>445.9</v>
      </c>
      <c r="AD4027" s="53">
        <f>(ROUND(AC4027-AC4014,1)/AC4014)</f>
        <v>4.2797006548175864E-2</v>
      </c>
      <c r="AE4027" s="44"/>
      <c r="AF4027" s="45"/>
    </row>
    <row r="4028" spans="1:32" x14ac:dyDescent="0.25">
      <c r="A4028" s="46"/>
      <c r="B4028" s="61"/>
      <c r="C4028" s="48" t="s">
        <v>18</v>
      </c>
      <c r="D4028" s="49">
        <v>66</v>
      </c>
      <c r="E4028" s="49">
        <v>0</v>
      </c>
      <c r="F4028" s="49">
        <v>111</v>
      </c>
      <c r="G4028" s="49">
        <v>0</v>
      </c>
      <c r="H4028" s="49">
        <v>0</v>
      </c>
      <c r="I4028" s="50">
        <v>60</v>
      </c>
      <c r="J4028" s="50">
        <v>15</v>
      </c>
      <c r="K4028" s="50">
        <v>20</v>
      </c>
      <c r="L4028" s="50">
        <v>20</v>
      </c>
      <c r="M4028" s="50">
        <v>0</v>
      </c>
      <c r="N4028" s="51">
        <f>D4028*$D$17</f>
        <v>89.100000000000009</v>
      </c>
      <c r="O4028" s="51">
        <f>E4028*$E$17</f>
        <v>0</v>
      </c>
      <c r="P4028" s="51">
        <f>F4028*$F$17</f>
        <v>149.85000000000002</v>
      </c>
      <c r="Q4028" s="51">
        <f>G4028*$G$17</f>
        <v>0</v>
      </c>
      <c r="R4028" s="51">
        <f>H4028*$H$17</f>
        <v>0</v>
      </c>
      <c r="S4028" s="51">
        <f>(N4028/100)*(I4028*$I$17)+(N4028/100)*(J4028*$J$17)</f>
        <v>147.01500000000001</v>
      </c>
      <c r="T4028" s="51">
        <f>(O4028/100)*(K4028*$K$17)</f>
        <v>0</v>
      </c>
      <c r="U4028" s="51">
        <f>(P4028/100)*(K4028*$K$17)+(P4028/100)*(L4028*$L$17)</f>
        <v>59.940000000000005</v>
      </c>
      <c r="V4028" s="51">
        <f>(Q4028/100)*(L4028*$L$17)</f>
        <v>0</v>
      </c>
      <c r="W4028" s="51">
        <f>(R4028/100)*(K4028*$K$17)+(R4028/100)*(L4028*$L$17)</f>
        <v>0</v>
      </c>
      <c r="X4028" s="51">
        <f t="shared" si="480"/>
        <v>236.11500000000001</v>
      </c>
      <c r="Y4028" s="51">
        <f t="shared" si="481"/>
        <v>0</v>
      </c>
      <c r="Z4028" s="51">
        <f t="shared" si="482"/>
        <v>209.79000000000002</v>
      </c>
      <c r="AA4028" s="51">
        <f t="shared" si="483"/>
        <v>0</v>
      </c>
      <c r="AB4028" s="51">
        <f t="shared" si="484"/>
        <v>0</v>
      </c>
      <c r="AC4028" s="52">
        <f t="shared" si="485"/>
        <v>445.9</v>
      </c>
      <c r="AD4028" s="53">
        <f>(ROUND(AC4028-AC4014,1)/AC4014)</f>
        <v>4.2797006548175864E-2</v>
      </c>
      <c r="AE4028" s="44"/>
      <c r="AF4028" s="45"/>
    </row>
    <row r="4029" spans="1:32" x14ac:dyDescent="0.25">
      <c r="A4029" s="62"/>
      <c r="B4029" s="219" t="s">
        <v>326</v>
      </c>
      <c r="C4029" s="219"/>
      <c r="D4029" s="219"/>
      <c r="E4029" s="219"/>
      <c r="F4029" s="219"/>
      <c r="G4029" s="219"/>
      <c r="H4029" s="219"/>
      <c r="I4029" s="219"/>
      <c r="J4029" s="219"/>
      <c r="K4029" s="219"/>
      <c r="L4029" s="219"/>
      <c r="M4029" s="219"/>
      <c r="N4029" s="219"/>
      <c r="O4029" s="219"/>
      <c r="P4029" s="219"/>
      <c r="Q4029" s="219"/>
      <c r="R4029" s="219"/>
      <c r="S4029" s="219"/>
      <c r="T4029" s="219"/>
      <c r="U4029" s="219"/>
      <c r="V4029" s="219"/>
      <c r="W4029" s="219"/>
      <c r="X4029" s="219"/>
      <c r="Y4029" s="219"/>
      <c r="Z4029" s="219"/>
      <c r="AA4029" s="219"/>
      <c r="AB4029" s="219"/>
      <c r="AC4029" s="12">
        <v>600</v>
      </c>
      <c r="AD4029" s="12"/>
      <c r="AE4029" s="44" t="s">
        <v>28</v>
      </c>
      <c r="AF4029" s="45"/>
    </row>
    <row r="4030" spans="1:32" x14ac:dyDescent="0.25">
      <c r="A4030" s="54" t="s">
        <v>19</v>
      </c>
      <c r="B4030" s="47" t="s">
        <v>327</v>
      </c>
      <c r="C4030" s="48" t="s">
        <v>4</v>
      </c>
      <c r="D4030" s="49">
        <v>116</v>
      </c>
      <c r="E4030" s="49">
        <v>0</v>
      </c>
      <c r="F4030" s="49">
        <v>0</v>
      </c>
      <c r="G4030" s="49">
        <v>0</v>
      </c>
      <c r="H4030" s="49">
        <v>0</v>
      </c>
      <c r="I4030" s="50">
        <v>60</v>
      </c>
      <c r="J4030" s="50">
        <v>20</v>
      </c>
      <c r="K4030" s="50">
        <v>0</v>
      </c>
      <c r="L4030" s="50">
        <v>0</v>
      </c>
      <c r="M4030" s="50">
        <v>0</v>
      </c>
      <c r="N4030" s="51">
        <f>D4030*$D$3</f>
        <v>162.39999999999998</v>
      </c>
      <c r="O4030" s="51">
        <f>E4030*$E$3</f>
        <v>0</v>
      </c>
      <c r="P4030" s="51">
        <f>F4030*$F$3</f>
        <v>0</v>
      </c>
      <c r="Q4030" s="51">
        <f>G4030*$G$3</f>
        <v>0</v>
      </c>
      <c r="R4030" s="51">
        <f>H4030*$H$3</f>
        <v>0</v>
      </c>
      <c r="S4030" s="51">
        <f>(N4030/100)*(I4030*$I$3)+(N4030/100)*(J4030*$J$3)</f>
        <v>259.83999999999992</v>
      </c>
      <c r="T4030" s="51">
        <f>(O4030/100)*(K4030*$K$3)</f>
        <v>0</v>
      </c>
      <c r="U4030" s="51">
        <f>(P4030/100)*(K4030*$K$3)+(P4030/100)*(L4030*$L$3)</f>
        <v>0</v>
      </c>
      <c r="V4030" s="51">
        <f>(Q4030/100)*(L4030*$L$3)</f>
        <v>0</v>
      </c>
      <c r="W4030" s="51">
        <f>(R4030/100)*(K4030*$K$3)+(R4030/100)*(L4030*$L$3)</f>
        <v>0</v>
      </c>
      <c r="X4030" s="51">
        <f t="shared" ref="X4030:X4059" si="486">N4030+S4030</f>
        <v>422.2399999999999</v>
      </c>
      <c r="Y4030" s="51">
        <f t="shared" ref="Y4030:Y4059" si="487">O4030+T4030</f>
        <v>0</v>
      </c>
      <c r="Z4030" s="51">
        <f t="shared" ref="Z4030:Z4059" si="488">P4030+U4030</f>
        <v>0</v>
      </c>
      <c r="AA4030" s="51">
        <f t="shared" ref="AA4030:AA4059" si="489">Q4030+V4030</f>
        <v>0</v>
      </c>
      <c r="AB4030" s="51">
        <f t="shared" ref="AB4030:AB4059" si="490">R4030+W4030</f>
        <v>0</v>
      </c>
      <c r="AC4030" s="52">
        <f t="shared" ref="AC4030:AC4059" si="491">ROUND(X4030+Y4030+Z4030+AA4030+AB4030,1)</f>
        <v>422.2</v>
      </c>
      <c r="AD4030" s="53">
        <v>0</v>
      </c>
      <c r="AE4030" s="44"/>
      <c r="AF4030" s="45"/>
    </row>
    <row r="4031" spans="1:32" x14ac:dyDescent="0.25">
      <c r="A4031" s="46" t="s">
        <v>29</v>
      </c>
      <c r="B4031" s="47">
        <v>14</v>
      </c>
      <c r="C4031" s="48" t="s">
        <v>5</v>
      </c>
      <c r="D4031" s="49">
        <v>116</v>
      </c>
      <c r="E4031" s="49">
        <v>0</v>
      </c>
      <c r="F4031" s="49">
        <v>0</v>
      </c>
      <c r="G4031" s="49">
        <v>0</v>
      </c>
      <c r="H4031" s="49">
        <v>0</v>
      </c>
      <c r="I4031" s="50">
        <v>75</v>
      </c>
      <c r="J4031" s="50">
        <v>35</v>
      </c>
      <c r="K4031" s="50">
        <v>0</v>
      </c>
      <c r="L4031" s="50">
        <v>0</v>
      </c>
      <c r="M4031" s="50">
        <v>0</v>
      </c>
      <c r="N4031" s="51">
        <f>D4031*$D$4</f>
        <v>156.60000000000002</v>
      </c>
      <c r="O4031" s="51">
        <f>E4031*$E$4</f>
        <v>0</v>
      </c>
      <c r="P4031" s="51">
        <f>F4031*$F$4</f>
        <v>0</v>
      </c>
      <c r="Q4031" s="51">
        <f>G4031*$G$4</f>
        <v>0</v>
      </c>
      <c r="R4031" s="51">
        <f>H4031*$H$4</f>
        <v>0</v>
      </c>
      <c r="S4031" s="51">
        <f>(N4031/100)*(I4031*$I$4)+(N4031/100)*(J4031*$J$4)</f>
        <v>344.52000000000004</v>
      </c>
      <c r="T4031" s="51">
        <f>(O4031/100)*(K4031*$K$4)</f>
        <v>0</v>
      </c>
      <c r="U4031" s="51">
        <f>(P4031/100)*(K4031*$K$4)+(P4031/100)*(L4031*$L$4)</f>
        <v>0</v>
      </c>
      <c r="V4031" s="51">
        <f>(Q4031/100)*(L4031*$L$4)</f>
        <v>0</v>
      </c>
      <c r="W4031" s="51">
        <f>(R4031/100)*(K4031*$K$4)+(R4031/100)*(L4031*$L$4)</f>
        <v>0</v>
      </c>
      <c r="X4031" s="51">
        <f t="shared" si="486"/>
        <v>501.12000000000006</v>
      </c>
      <c r="Y4031" s="51">
        <f t="shared" si="487"/>
        <v>0</v>
      </c>
      <c r="Z4031" s="51">
        <f t="shared" si="488"/>
        <v>0</v>
      </c>
      <c r="AA4031" s="51">
        <f t="shared" si="489"/>
        <v>0</v>
      </c>
      <c r="AB4031" s="51">
        <f t="shared" si="490"/>
        <v>0</v>
      </c>
      <c r="AC4031" s="52">
        <f t="shared" si="491"/>
        <v>501.1</v>
      </c>
      <c r="AD4031" s="53">
        <f>(ROUND(AC4031-AC4030,1)/AC4030)</f>
        <v>0.1868782567503553</v>
      </c>
      <c r="AE4031" s="44"/>
      <c r="AF4031" s="45"/>
    </row>
    <row r="4032" spans="1:32" x14ac:dyDescent="0.25">
      <c r="A4032" s="46" t="s">
        <v>30</v>
      </c>
      <c r="B4032" s="47">
        <v>20</v>
      </c>
      <c r="C4032" s="48" t="s">
        <v>6</v>
      </c>
      <c r="D4032" s="49">
        <v>116</v>
      </c>
      <c r="E4032" s="49">
        <v>0</v>
      </c>
      <c r="F4032" s="49">
        <v>0</v>
      </c>
      <c r="G4032" s="49">
        <v>0</v>
      </c>
      <c r="H4032" s="49">
        <v>0</v>
      </c>
      <c r="I4032" s="50">
        <v>60</v>
      </c>
      <c r="J4032" s="50">
        <v>20</v>
      </c>
      <c r="K4032" s="50">
        <v>0</v>
      </c>
      <c r="L4032" s="50">
        <v>0</v>
      </c>
      <c r="M4032" s="50">
        <v>0</v>
      </c>
      <c r="N4032" s="51">
        <f>D4032*$D$5</f>
        <v>162.39999999999998</v>
      </c>
      <c r="O4032" s="51">
        <f>E4032*$E$5</f>
        <v>0</v>
      </c>
      <c r="P4032" s="51">
        <f>F4032*$F$5</f>
        <v>0</v>
      </c>
      <c r="Q4032" s="51">
        <f>G4032*$G$5</f>
        <v>0</v>
      </c>
      <c r="R4032" s="51">
        <f>H4032*$H$5</f>
        <v>0</v>
      </c>
      <c r="S4032" s="51">
        <f>(N4032/100)*(I4032*$I$5)+(N4032/100)*(J4032*$J$5)</f>
        <v>259.83999999999992</v>
      </c>
      <c r="T4032" s="51">
        <f>(O4032/100)*(K4032*$K$5)</f>
        <v>0</v>
      </c>
      <c r="U4032" s="51">
        <f>(P4032/100)*(K4032*$K$5)+(P4032/100)*(L4032*$L$5)</f>
        <v>0</v>
      </c>
      <c r="V4032" s="51">
        <f>(Q4032/100)*(L4032*$L$5)</f>
        <v>0</v>
      </c>
      <c r="W4032" s="51">
        <f>(R4032/100)*(K4032*$K$5)+(R4032/100)*(L4032*$L$5)</f>
        <v>0</v>
      </c>
      <c r="X4032" s="51">
        <f t="shared" si="486"/>
        <v>422.2399999999999</v>
      </c>
      <c r="Y4032" s="51">
        <f t="shared" si="487"/>
        <v>0</v>
      </c>
      <c r="Z4032" s="51">
        <f t="shared" si="488"/>
        <v>0</v>
      </c>
      <c r="AA4032" s="51">
        <f t="shared" si="489"/>
        <v>0</v>
      </c>
      <c r="AB4032" s="51">
        <f t="shared" si="490"/>
        <v>0</v>
      </c>
      <c r="AC4032" s="52">
        <f t="shared" si="491"/>
        <v>422.2</v>
      </c>
      <c r="AD4032" s="53">
        <f>(ROUND(AC4032-AC4030,1)/AC4030)</f>
        <v>0</v>
      </c>
      <c r="AE4032" s="44"/>
      <c r="AF4032" s="45"/>
    </row>
    <row r="4033" spans="1:32" x14ac:dyDescent="0.25">
      <c r="A4033" s="46" t="s">
        <v>31</v>
      </c>
      <c r="B4033" s="47">
        <v>0</v>
      </c>
      <c r="C4033" s="48" t="s">
        <v>7</v>
      </c>
      <c r="D4033" s="49">
        <v>116</v>
      </c>
      <c r="E4033" s="49">
        <v>0</v>
      </c>
      <c r="F4033" s="49">
        <v>0</v>
      </c>
      <c r="G4033" s="49">
        <v>0</v>
      </c>
      <c r="H4033" s="49">
        <v>0</v>
      </c>
      <c r="I4033" s="50">
        <v>60</v>
      </c>
      <c r="J4033" s="50">
        <v>20</v>
      </c>
      <c r="K4033" s="50">
        <v>0</v>
      </c>
      <c r="L4033" s="50">
        <v>0</v>
      </c>
      <c r="M4033" s="50">
        <v>0</v>
      </c>
      <c r="N4033" s="51">
        <f>D4033*$D$6</f>
        <v>162.39999999999998</v>
      </c>
      <c r="O4033" s="51">
        <f>E4033*$E$6</f>
        <v>0</v>
      </c>
      <c r="P4033" s="51">
        <f>F4033*$F$6</f>
        <v>0</v>
      </c>
      <c r="Q4033" s="51">
        <f>G4033*$G$6</f>
        <v>0</v>
      </c>
      <c r="R4033" s="51">
        <f>H4033*$H$6</f>
        <v>0</v>
      </c>
      <c r="S4033" s="51">
        <f>(N4033/100)*(I4033*$I$6)+(N4033/100)*(J4033*$J$6)</f>
        <v>259.83999999999992</v>
      </c>
      <c r="T4033" s="51">
        <f>(O4033/100)*(K4033*$K$6)</f>
        <v>0</v>
      </c>
      <c r="U4033" s="51">
        <f>(P4033/100)*(K4033*$K$6)+(P4033/100)*(L4033*$L$6)</f>
        <v>0</v>
      </c>
      <c r="V4033" s="51">
        <f>(Q4033/100)*(L4033*$L$6)</f>
        <v>0</v>
      </c>
      <c r="W4033" s="51">
        <f>(R4033/100)*(K4033*$K$6)+(R4033/100)*(L4033*$L$6)</f>
        <v>0</v>
      </c>
      <c r="X4033" s="51">
        <f t="shared" si="486"/>
        <v>422.2399999999999</v>
      </c>
      <c r="Y4033" s="51">
        <f t="shared" si="487"/>
        <v>0</v>
      </c>
      <c r="Z4033" s="51">
        <f t="shared" si="488"/>
        <v>0</v>
      </c>
      <c r="AA4033" s="51">
        <f t="shared" si="489"/>
        <v>0</v>
      </c>
      <c r="AB4033" s="51">
        <f t="shared" si="490"/>
        <v>0</v>
      </c>
      <c r="AC4033" s="52">
        <f t="shared" si="491"/>
        <v>422.2</v>
      </c>
      <c r="AD4033" s="53">
        <f>(ROUND(AC4033-AC4030,1)/AC4030)</f>
        <v>0</v>
      </c>
      <c r="AE4033" s="44"/>
      <c r="AF4033" s="45"/>
    </row>
    <row r="4034" spans="1:32" x14ac:dyDescent="0.25">
      <c r="A4034" s="46" t="s">
        <v>32</v>
      </c>
      <c r="B4034" s="47">
        <v>0</v>
      </c>
      <c r="C4034" s="48" t="s">
        <v>8</v>
      </c>
      <c r="D4034" s="49">
        <v>116</v>
      </c>
      <c r="E4034" s="49">
        <v>0</v>
      </c>
      <c r="F4034" s="49">
        <v>0</v>
      </c>
      <c r="G4034" s="49">
        <v>0</v>
      </c>
      <c r="H4034" s="49">
        <v>0</v>
      </c>
      <c r="I4034" s="50">
        <v>60</v>
      </c>
      <c r="J4034" s="50">
        <v>20</v>
      </c>
      <c r="K4034" s="50">
        <v>0</v>
      </c>
      <c r="L4034" s="50">
        <v>0</v>
      </c>
      <c r="M4034" s="50">
        <v>0</v>
      </c>
      <c r="N4034" s="51">
        <f>D4034*$D$7</f>
        <v>162.39999999999998</v>
      </c>
      <c r="O4034" s="51">
        <f>E4034*$E$7</f>
        <v>0</v>
      </c>
      <c r="P4034" s="51">
        <f>F4034*$F$7</f>
        <v>0</v>
      </c>
      <c r="Q4034" s="51">
        <f>G4034*$G$7</f>
        <v>0</v>
      </c>
      <c r="R4034" s="51">
        <f>H4034*$H$7</f>
        <v>0</v>
      </c>
      <c r="S4034" s="51">
        <f>(N4034/100)*(I4034*$I$7)+(N4034/100)*(J4034*$J$7)</f>
        <v>259.83999999999992</v>
      </c>
      <c r="T4034" s="51">
        <f>(O4034/100)*(K4034*$K$7)</f>
        <v>0</v>
      </c>
      <c r="U4034" s="51">
        <f>(P4034/100)*(K4034*$K$7)+(P4034/100)*(L4034*$L$7)</f>
        <v>0</v>
      </c>
      <c r="V4034" s="51">
        <f>(Q4034/100)*(L4034*$L$7)</f>
        <v>0</v>
      </c>
      <c r="W4034" s="51">
        <f>(R4034/100)*(K4034*$K$7)+(R4034/100)*(L4034*$L$7)</f>
        <v>0</v>
      </c>
      <c r="X4034" s="51">
        <f t="shared" si="486"/>
        <v>422.2399999999999</v>
      </c>
      <c r="Y4034" s="51">
        <f t="shared" si="487"/>
        <v>0</v>
      </c>
      <c r="Z4034" s="51">
        <f t="shared" si="488"/>
        <v>0</v>
      </c>
      <c r="AA4034" s="51">
        <f t="shared" si="489"/>
        <v>0</v>
      </c>
      <c r="AB4034" s="51">
        <f t="shared" si="490"/>
        <v>0</v>
      </c>
      <c r="AC4034" s="52">
        <f t="shared" si="491"/>
        <v>422.2</v>
      </c>
      <c r="AD4034" s="53">
        <f>(ROUND(AC4034-AC4030,1)/AC4030)</f>
        <v>0</v>
      </c>
      <c r="AE4034" s="44"/>
      <c r="AF4034" s="45"/>
    </row>
    <row r="4035" spans="1:32" x14ac:dyDescent="0.25">
      <c r="A4035" s="46" t="s">
        <v>33</v>
      </c>
      <c r="B4035" s="47"/>
      <c r="C4035" s="48" t="s">
        <v>9</v>
      </c>
      <c r="D4035" s="49">
        <v>116</v>
      </c>
      <c r="E4035" s="49">
        <v>0</v>
      </c>
      <c r="F4035" s="49">
        <v>0</v>
      </c>
      <c r="G4035" s="49">
        <v>0</v>
      </c>
      <c r="H4035" s="49">
        <v>0</v>
      </c>
      <c r="I4035" s="50">
        <v>60</v>
      </c>
      <c r="J4035" s="50">
        <v>20</v>
      </c>
      <c r="K4035" s="50">
        <v>0</v>
      </c>
      <c r="L4035" s="50">
        <v>0</v>
      </c>
      <c r="M4035" s="50">
        <v>0</v>
      </c>
      <c r="N4035" s="51">
        <f>D4035*$D$8</f>
        <v>162.39999999999998</v>
      </c>
      <c r="O4035" s="51">
        <f>E4035*$E$8</f>
        <v>0</v>
      </c>
      <c r="P4035" s="51">
        <f>F4035*$F$8</f>
        <v>0</v>
      </c>
      <c r="Q4035" s="51">
        <f>G4035*$G$8</f>
        <v>0</v>
      </c>
      <c r="R4035" s="51">
        <f>H4035*$H$8</f>
        <v>0</v>
      </c>
      <c r="S4035" s="51">
        <f>(N4035/100)*(I4035*$I$8)+(N4035/100)*(J4035*$J$8)</f>
        <v>259.83999999999992</v>
      </c>
      <c r="T4035" s="51">
        <f>(O4035/100)*(K4035*$K$8)</f>
        <v>0</v>
      </c>
      <c r="U4035" s="51">
        <f>(P4035/100)*(K4035*$K$8)+(P4035/100)*(L4035*$L$8)</f>
        <v>0</v>
      </c>
      <c r="V4035" s="51">
        <f>(Q4035/100)*(L4035*$L$8)</f>
        <v>0</v>
      </c>
      <c r="W4035" s="51">
        <f>(R4035/100)*(K4035*$K$8)+(R4035/100)*(L4035*$L$8)</f>
        <v>0</v>
      </c>
      <c r="X4035" s="51">
        <f t="shared" si="486"/>
        <v>422.2399999999999</v>
      </c>
      <c r="Y4035" s="51">
        <f t="shared" si="487"/>
        <v>0</v>
      </c>
      <c r="Z4035" s="51">
        <f t="shared" si="488"/>
        <v>0</v>
      </c>
      <c r="AA4035" s="51">
        <f t="shared" si="489"/>
        <v>0</v>
      </c>
      <c r="AB4035" s="51">
        <f t="shared" si="490"/>
        <v>0</v>
      </c>
      <c r="AC4035" s="52">
        <f t="shared" si="491"/>
        <v>422.2</v>
      </c>
      <c r="AD4035" s="53">
        <f>(ROUND(AC4035-AC4030,1)/AC4030)</f>
        <v>0</v>
      </c>
      <c r="AE4035" s="44"/>
      <c r="AF4035" s="45"/>
    </row>
    <row r="4036" spans="1:32" x14ac:dyDescent="0.25">
      <c r="A4036" s="46" t="s">
        <v>34</v>
      </c>
      <c r="B4036" s="47"/>
      <c r="C4036" s="48" t="s">
        <v>10</v>
      </c>
      <c r="D4036" s="49">
        <v>58</v>
      </c>
      <c r="E4036" s="49">
        <v>125</v>
      </c>
      <c r="F4036" s="49">
        <v>0</v>
      </c>
      <c r="G4036" s="49">
        <v>0</v>
      </c>
      <c r="H4036" s="49">
        <v>0</v>
      </c>
      <c r="I4036" s="50">
        <v>60</v>
      </c>
      <c r="J4036" s="50">
        <v>20</v>
      </c>
      <c r="K4036" s="50">
        <v>85</v>
      </c>
      <c r="L4036" s="50">
        <v>0</v>
      </c>
      <c r="M4036" s="50">
        <v>0</v>
      </c>
      <c r="N4036" s="51">
        <f>D4036*$D$9</f>
        <v>78.300000000000011</v>
      </c>
      <c r="O4036" s="51">
        <f>E4036*$E$9</f>
        <v>168.75</v>
      </c>
      <c r="P4036" s="51">
        <f>F4036*$F$9</f>
        <v>0</v>
      </c>
      <c r="Q4036" s="51">
        <f>G4036*$G$9</f>
        <v>0</v>
      </c>
      <c r="R4036" s="51">
        <f>H4036*$H$9</f>
        <v>0</v>
      </c>
      <c r="S4036" s="51">
        <f>(N4036/100)*(I4036*$I$9)+(N4036/100)*(J4036*$J$9)</f>
        <v>62.640000000000015</v>
      </c>
      <c r="T4036" s="51">
        <f>(O4036/100)*(K4036*$K$9)</f>
        <v>200.81249999999997</v>
      </c>
      <c r="U4036" s="51">
        <f>(P4036/100)*(K4036*$K$9)+(P4036/100)*(L4036*$L$9)</f>
        <v>0</v>
      </c>
      <c r="V4036" s="51">
        <f>(Q4036/100)*(L4036*$L$9)</f>
        <v>0</v>
      </c>
      <c r="W4036" s="51">
        <f>(R4036/100)*(K4036*$K$9)+(R4036/100)*(L4036*$L$9)</f>
        <v>0</v>
      </c>
      <c r="X4036" s="51">
        <f t="shared" si="486"/>
        <v>140.94000000000003</v>
      </c>
      <c r="Y4036" s="51">
        <f t="shared" si="487"/>
        <v>369.5625</v>
      </c>
      <c r="Z4036" s="51">
        <f t="shared" si="488"/>
        <v>0</v>
      </c>
      <c r="AA4036" s="51">
        <f t="shared" si="489"/>
        <v>0</v>
      </c>
      <c r="AB4036" s="51">
        <f t="shared" si="490"/>
        <v>0</v>
      </c>
      <c r="AC4036" s="52">
        <f t="shared" si="491"/>
        <v>510.5</v>
      </c>
      <c r="AD4036" s="53">
        <f>(ROUND(AC4036-AC4030,1)/AC4030)</f>
        <v>0.20914258645191852</v>
      </c>
      <c r="AE4036" s="44"/>
      <c r="AF4036" s="45"/>
    </row>
    <row r="4037" spans="1:32" x14ac:dyDescent="0.25">
      <c r="A4037" s="46" t="s">
        <v>35</v>
      </c>
      <c r="B4037" s="47"/>
      <c r="C4037" s="48" t="s">
        <v>11</v>
      </c>
      <c r="D4037" s="49">
        <v>58</v>
      </c>
      <c r="E4037" s="49">
        <v>0</v>
      </c>
      <c r="F4037" s="49">
        <v>125</v>
      </c>
      <c r="G4037" s="49">
        <v>0</v>
      </c>
      <c r="H4037" s="49">
        <v>0</v>
      </c>
      <c r="I4037" s="50">
        <v>60</v>
      </c>
      <c r="J4037" s="50">
        <v>20</v>
      </c>
      <c r="K4037" s="50">
        <v>42.5</v>
      </c>
      <c r="L4037" s="50">
        <v>42.5</v>
      </c>
      <c r="M4037" s="50">
        <v>0</v>
      </c>
      <c r="N4037" s="51">
        <f>D4037*$D$10</f>
        <v>78.300000000000011</v>
      </c>
      <c r="O4037" s="51">
        <f>E4037*$E$10</f>
        <v>0</v>
      </c>
      <c r="P4037" s="51">
        <f>F4037*$F$10</f>
        <v>168.75</v>
      </c>
      <c r="Q4037" s="51">
        <f>G4037*$G$10</f>
        <v>0</v>
      </c>
      <c r="R4037" s="51">
        <f>H4037*$H$10</f>
        <v>0</v>
      </c>
      <c r="S4037" s="51">
        <f>(N4037/100)*(I4037*$I$10)+(N4037/100)*(J4037*$J$10)</f>
        <v>62.640000000000015</v>
      </c>
      <c r="T4037" s="51">
        <f>(O4037/100)*(K4037*$J$10)</f>
        <v>0</v>
      </c>
      <c r="U4037" s="51">
        <f>(P4037/100)*(K4037*$K$10)+(P4037/100)*(L4037*$L$10)</f>
        <v>200.81249999999997</v>
      </c>
      <c r="V4037" s="51">
        <f>(Q4037/100)*(L4037*$L$10)</f>
        <v>0</v>
      </c>
      <c r="W4037" s="51">
        <f>(R4037/100)*(K4037*$K$10)+(R4037/100)*(L4037*$L$10)</f>
        <v>0</v>
      </c>
      <c r="X4037" s="51">
        <f t="shared" si="486"/>
        <v>140.94000000000003</v>
      </c>
      <c r="Y4037" s="51">
        <f t="shared" si="487"/>
        <v>0</v>
      </c>
      <c r="Z4037" s="51">
        <f t="shared" si="488"/>
        <v>369.5625</v>
      </c>
      <c r="AA4037" s="51">
        <f t="shared" si="489"/>
        <v>0</v>
      </c>
      <c r="AB4037" s="51">
        <f t="shared" si="490"/>
        <v>0</v>
      </c>
      <c r="AC4037" s="52">
        <f t="shared" si="491"/>
        <v>510.5</v>
      </c>
      <c r="AD4037" s="53">
        <f>(ROUND(AC4037-AC4030,1)/AC4030)</f>
        <v>0.20914258645191852</v>
      </c>
      <c r="AE4037" s="44"/>
      <c r="AF4037" s="45"/>
    </row>
    <row r="4038" spans="1:32" x14ac:dyDescent="0.25">
      <c r="A4038" s="46" t="s">
        <v>36</v>
      </c>
      <c r="B4038" s="47"/>
      <c r="C4038" s="48" t="s">
        <v>12</v>
      </c>
      <c r="D4038" s="49">
        <v>58</v>
      </c>
      <c r="E4038" s="49">
        <v>0</v>
      </c>
      <c r="F4038" s="49">
        <v>0</v>
      </c>
      <c r="G4038" s="49">
        <v>125</v>
      </c>
      <c r="H4038" s="49">
        <v>0</v>
      </c>
      <c r="I4038" s="50">
        <v>60</v>
      </c>
      <c r="J4038" s="50">
        <v>20</v>
      </c>
      <c r="K4038" s="50">
        <v>0</v>
      </c>
      <c r="L4038" s="50">
        <v>85</v>
      </c>
      <c r="M4038" s="50">
        <v>0</v>
      </c>
      <c r="N4038" s="51">
        <f>D4038*$D$11</f>
        <v>78.300000000000011</v>
      </c>
      <c r="O4038" s="51">
        <f>E4038*$E$11</f>
        <v>0</v>
      </c>
      <c r="P4038" s="51">
        <f>F4038*$F$11</f>
        <v>0</v>
      </c>
      <c r="Q4038" s="51">
        <f>G4038*$G$11</f>
        <v>168.75</v>
      </c>
      <c r="R4038" s="51">
        <f>H4038*$H$11</f>
        <v>0</v>
      </c>
      <c r="S4038" s="51">
        <f>(N4038/100)*(I4038*$I$11)+(N4038/100)*(J4038*$J$11)</f>
        <v>62.640000000000015</v>
      </c>
      <c r="T4038" s="51">
        <f>(O4038/100)*(K4038*$K$11)</f>
        <v>0</v>
      </c>
      <c r="U4038" s="51">
        <f>(P4038/100)*(K4038*$K$11)+(P4038/100)*(L4038*$L$11)</f>
        <v>0</v>
      </c>
      <c r="V4038" s="51">
        <f>(Q4038/100)*(L4038*$L$11)</f>
        <v>200.81249999999997</v>
      </c>
      <c r="W4038" s="51">
        <f>(R4038/100)*(K4038*$K$11)+(R4038/100)*(L4038*$L$11)</f>
        <v>0</v>
      </c>
      <c r="X4038" s="51">
        <f t="shared" si="486"/>
        <v>140.94000000000003</v>
      </c>
      <c r="Y4038" s="51">
        <f t="shared" si="487"/>
        <v>0</v>
      </c>
      <c r="Z4038" s="51">
        <f t="shared" si="488"/>
        <v>0</v>
      </c>
      <c r="AA4038" s="51">
        <f t="shared" si="489"/>
        <v>369.5625</v>
      </c>
      <c r="AB4038" s="51">
        <f t="shared" si="490"/>
        <v>0</v>
      </c>
      <c r="AC4038" s="52">
        <f t="shared" si="491"/>
        <v>510.5</v>
      </c>
      <c r="AD4038" s="53">
        <f>(ROUND(AC4038-AC4030,1)/AC4030)</f>
        <v>0.20914258645191852</v>
      </c>
      <c r="AE4038" s="44"/>
      <c r="AF4038" s="45"/>
    </row>
    <row r="4039" spans="1:32" x14ac:dyDescent="0.25">
      <c r="A4039" s="46" t="s">
        <v>37</v>
      </c>
      <c r="B4039" s="47"/>
      <c r="C4039" s="48" t="s">
        <v>13</v>
      </c>
      <c r="D4039" s="49">
        <v>58</v>
      </c>
      <c r="E4039" s="49">
        <v>0</v>
      </c>
      <c r="F4039" s="49">
        <v>0</v>
      </c>
      <c r="G4039" s="49">
        <v>0</v>
      </c>
      <c r="H4039" s="49">
        <v>125</v>
      </c>
      <c r="I4039" s="50">
        <v>60</v>
      </c>
      <c r="J4039" s="50">
        <v>20</v>
      </c>
      <c r="K4039" s="50">
        <v>42.5</v>
      </c>
      <c r="L4039" s="50">
        <v>42.5</v>
      </c>
      <c r="M4039" s="50">
        <v>0</v>
      </c>
      <c r="N4039" s="51">
        <f>D4039*$D$12</f>
        <v>78.300000000000011</v>
      </c>
      <c r="O4039" s="51">
        <f>E4039*$E$12</f>
        <v>0</v>
      </c>
      <c r="P4039" s="51">
        <f>F4039*$F$12</f>
        <v>0</v>
      </c>
      <c r="Q4039" s="51">
        <f>G4039*$G$12</f>
        <v>0</v>
      </c>
      <c r="R4039" s="51">
        <f>H4039*$H$12</f>
        <v>168.75</v>
      </c>
      <c r="S4039" s="51">
        <f>(N4039/100)*(I4039*$I$12)+(N4039/100)*(J4039*$J$12)</f>
        <v>62.640000000000015</v>
      </c>
      <c r="T4039" s="51">
        <f>(O4039/100)*(K4039*$K$12)</f>
        <v>0</v>
      </c>
      <c r="U4039" s="51">
        <f>(P4039/100)*(K4039*$K$12)+(P4039/100)*(L4039*$L$12)</f>
        <v>0</v>
      </c>
      <c r="V4039" s="51">
        <f>(Q4039/100)*(L4039*$L$12)</f>
        <v>0</v>
      </c>
      <c r="W4039" s="51">
        <f>(R4039/100)*(K4039*$K$12)+(R4039/100)*(L4039*$L$12)</f>
        <v>200.81249999999997</v>
      </c>
      <c r="X4039" s="51">
        <f t="shared" si="486"/>
        <v>140.94000000000003</v>
      </c>
      <c r="Y4039" s="51">
        <f t="shared" si="487"/>
        <v>0</v>
      </c>
      <c r="Z4039" s="51">
        <f t="shared" si="488"/>
        <v>0</v>
      </c>
      <c r="AA4039" s="51">
        <f t="shared" si="489"/>
        <v>0</v>
      </c>
      <c r="AB4039" s="51">
        <f t="shared" si="490"/>
        <v>369.5625</v>
      </c>
      <c r="AC4039" s="52">
        <f t="shared" si="491"/>
        <v>510.5</v>
      </c>
      <c r="AD4039" s="53">
        <f>(ROUND(AC4039-AC4030,1)/AC4030)</f>
        <v>0.20914258645191852</v>
      </c>
      <c r="AE4039" s="44"/>
      <c r="AF4039" s="45"/>
    </row>
    <row r="4040" spans="1:32" x14ac:dyDescent="0.25">
      <c r="A4040" s="46" t="s">
        <v>38</v>
      </c>
      <c r="B4040" s="47"/>
      <c r="C4040" s="48" t="s">
        <v>14</v>
      </c>
      <c r="D4040" s="49">
        <v>116</v>
      </c>
      <c r="E4040" s="49">
        <v>0</v>
      </c>
      <c r="F4040" s="49">
        <v>0</v>
      </c>
      <c r="G4040" s="49">
        <v>0</v>
      </c>
      <c r="H4040" s="49">
        <v>0</v>
      </c>
      <c r="I4040" s="50">
        <v>0</v>
      </c>
      <c r="J4040" s="50">
        <v>0</v>
      </c>
      <c r="K4040" s="50">
        <v>0</v>
      </c>
      <c r="L4040" s="50">
        <v>0</v>
      </c>
      <c r="M4040" s="50">
        <v>110</v>
      </c>
      <c r="N4040" s="51">
        <f>D4040*$D$13</f>
        <v>156.60000000000002</v>
      </c>
      <c r="O4040" s="51">
        <f>E4040*$E$13</f>
        <v>0</v>
      </c>
      <c r="P4040" s="51">
        <f>F4040*$F$13</f>
        <v>0</v>
      </c>
      <c r="Q4040" s="51">
        <f>G4040*$G$13</f>
        <v>0</v>
      </c>
      <c r="R4040" s="51">
        <f>H4040*$H$13</f>
        <v>0</v>
      </c>
      <c r="S4040" s="51">
        <f>(N4040/100)*(I4040*$I$13)+(N4040/100)*(J4040*$J$13)+(N4040/100)*(M4040*$M$13)</f>
        <v>344.52000000000004</v>
      </c>
      <c r="T4040" s="51">
        <f>(O4040/100)*(K4040*$K$13)+(O4040/100)*(M4040*$M$13)</f>
        <v>0</v>
      </c>
      <c r="U4040" s="51">
        <f>(P4040/100)*(K4040*$K$13)+(P4040/100)*(L4040*$L$13)+(P4040/100)*(M4040*$M$13)</f>
        <v>0</v>
      </c>
      <c r="V4040" s="51">
        <f>(Q4040/100)*(L4040*$L$13)+(Q4040/100)*(M4040*$M$13)</f>
        <v>0</v>
      </c>
      <c r="W4040" s="51">
        <f>(R4040/100)*(K4040*$K$13)+(R4040/100)*(L4040*$L$13)+(R4040/100)*(M4040*$M$13)</f>
        <v>0</v>
      </c>
      <c r="X4040" s="51">
        <f t="shared" si="486"/>
        <v>501.12000000000006</v>
      </c>
      <c r="Y4040" s="51">
        <f t="shared" si="487"/>
        <v>0</v>
      </c>
      <c r="Z4040" s="51">
        <f t="shared" si="488"/>
        <v>0</v>
      </c>
      <c r="AA4040" s="51">
        <f t="shared" si="489"/>
        <v>0</v>
      </c>
      <c r="AB4040" s="51">
        <f t="shared" si="490"/>
        <v>0</v>
      </c>
      <c r="AC4040" s="52">
        <f t="shared" si="491"/>
        <v>501.1</v>
      </c>
      <c r="AD4040" s="53">
        <f>(ROUND(AC4040-AC4030,1)/AC4030)</f>
        <v>0.1868782567503553</v>
      </c>
      <c r="AE4040" s="44"/>
      <c r="AF4040" s="45"/>
    </row>
    <row r="4041" spans="1:32" x14ac:dyDescent="0.25">
      <c r="A4041" s="46" t="s">
        <v>39</v>
      </c>
      <c r="B4041" s="47"/>
      <c r="C4041" s="48" t="s">
        <v>15</v>
      </c>
      <c r="D4041" s="49">
        <v>116</v>
      </c>
      <c r="E4041" s="49">
        <v>0</v>
      </c>
      <c r="F4041" s="49">
        <v>0</v>
      </c>
      <c r="G4041" s="49">
        <v>0</v>
      </c>
      <c r="H4041" s="49">
        <v>0</v>
      </c>
      <c r="I4041" s="50">
        <v>60</v>
      </c>
      <c r="J4041" s="50">
        <v>20</v>
      </c>
      <c r="K4041" s="50">
        <v>70</v>
      </c>
      <c r="L4041" s="50">
        <v>0</v>
      </c>
      <c r="M4041" s="50">
        <v>0</v>
      </c>
      <c r="N4041" s="51">
        <f>D4041*$D$14</f>
        <v>156.60000000000002</v>
      </c>
      <c r="O4041" s="51">
        <f>E4041*$E$14</f>
        <v>0</v>
      </c>
      <c r="P4041" s="51">
        <f>F4041*$F$14</f>
        <v>0</v>
      </c>
      <c r="Q4041" s="51">
        <f>G4041*$G$14</f>
        <v>0</v>
      </c>
      <c r="R4041" s="51">
        <f>H4041*$H$14</f>
        <v>0</v>
      </c>
      <c r="S4041" s="51">
        <f>(N4041/100)*(I4041*$I$14)+(N4041/100)*(J4041*$J$14)+(N4041/100)*(K4041*$K$14)</f>
        <v>344.5200000000001</v>
      </c>
      <c r="T4041" s="51">
        <f>(O4041/100)*(K4041*$K$14)</f>
        <v>0</v>
      </c>
      <c r="U4041" s="51">
        <f>(P4041/100)*(K4041*$K$14)+(P4041/100)*(L4041*$L$14)</f>
        <v>0</v>
      </c>
      <c r="V4041" s="51">
        <f>(Q4041/100)*(L4041*$L$14)</f>
        <v>0</v>
      </c>
      <c r="W4041" s="51">
        <f>(R4041/100)*(K4041*$L$14)+(R4041/100)*(L4041*$M$14)</f>
        <v>0</v>
      </c>
      <c r="X4041" s="51">
        <f t="shared" si="486"/>
        <v>501.12000000000012</v>
      </c>
      <c r="Y4041" s="51">
        <f t="shared" si="487"/>
        <v>0</v>
      </c>
      <c r="Z4041" s="51">
        <f t="shared" si="488"/>
        <v>0</v>
      </c>
      <c r="AA4041" s="51">
        <f t="shared" si="489"/>
        <v>0</v>
      </c>
      <c r="AB4041" s="51">
        <f t="shared" si="490"/>
        <v>0</v>
      </c>
      <c r="AC4041" s="52">
        <f t="shared" si="491"/>
        <v>501.1</v>
      </c>
      <c r="AD4041" s="53">
        <f>(ROUND(AC4041-AC4030,1)/AC4030)</f>
        <v>0.1868782567503553</v>
      </c>
      <c r="AE4041" s="44"/>
      <c r="AF4041" s="45"/>
    </row>
    <row r="4042" spans="1:32" x14ac:dyDescent="0.25">
      <c r="A4042" s="46"/>
      <c r="B4042" s="47"/>
      <c r="C4042" s="48" t="s">
        <v>16</v>
      </c>
      <c r="D4042" s="49">
        <v>116</v>
      </c>
      <c r="E4042" s="49">
        <v>0</v>
      </c>
      <c r="F4042" s="49">
        <v>0</v>
      </c>
      <c r="G4042" s="49">
        <v>0</v>
      </c>
      <c r="H4042" s="49">
        <v>0</v>
      </c>
      <c r="I4042" s="50">
        <v>60</v>
      </c>
      <c r="J4042" s="50">
        <v>20</v>
      </c>
      <c r="K4042" s="50">
        <v>0</v>
      </c>
      <c r="L4042" s="50">
        <v>70</v>
      </c>
      <c r="M4042" s="50">
        <v>0</v>
      </c>
      <c r="N4042" s="51">
        <f>D4042*$D$15</f>
        <v>156.60000000000002</v>
      </c>
      <c r="O4042" s="51">
        <f>E4042*$E$15</f>
        <v>0</v>
      </c>
      <c r="P4042" s="51">
        <f>F4042*$F$15</f>
        <v>0</v>
      </c>
      <c r="Q4042" s="51">
        <f>G4042*$G$15</f>
        <v>0</v>
      </c>
      <c r="R4042" s="51">
        <f>H4042*$H$15</f>
        <v>0</v>
      </c>
      <c r="S4042" s="51">
        <f>(N4042/100)*(I4042*$I$15)+(N4042/100)*(J4042*$J$15)+(N4042/100)*(L4042*$L$15)</f>
        <v>344.5200000000001</v>
      </c>
      <c r="T4042" s="51">
        <f>(O4042/100)*(K4042*$K$15)</f>
        <v>0</v>
      </c>
      <c r="U4042" s="51">
        <f>(P4042/100)*(K4042*$K$15)+(P4042/100)*(L4042*$L$15)</f>
        <v>0</v>
      </c>
      <c r="V4042" s="51">
        <f>(Q4042/100)*(L4042*$L$15)</f>
        <v>0</v>
      </c>
      <c r="W4042" s="51">
        <f>(R4042/100)*(K4042*$K$15)+(R4042/100)*(L4042*$L$15)</f>
        <v>0</v>
      </c>
      <c r="X4042" s="51">
        <f t="shared" si="486"/>
        <v>501.12000000000012</v>
      </c>
      <c r="Y4042" s="51">
        <f t="shared" si="487"/>
        <v>0</v>
      </c>
      <c r="Z4042" s="51">
        <f t="shared" si="488"/>
        <v>0</v>
      </c>
      <c r="AA4042" s="51">
        <f t="shared" si="489"/>
        <v>0</v>
      </c>
      <c r="AB4042" s="51">
        <f t="shared" si="490"/>
        <v>0</v>
      </c>
      <c r="AC4042" s="52">
        <f t="shared" si="491"/>
        <v>501.1</v>
      </c>
      <c r="AD4042" s="53">
        <f>(ROUND(AC4042-AC4030,1)/AC4030)</f>
        <v>0.1868782567503553</v>
      </c>
      <c r="AE4042" s="44"/>
      <c r="AF4042" s="15"/>
    </row>
    <row r="4043" spans="1:32" x14ac:dyDescent="0.25">
      <c r="A4043" s="46"/>
      <c r="B4043" s="47"/>
      <c r="C4043" s="48" t="s">
        <v>17</v>
      </c>
      <c r="D4043" s="49">
        <v>116</v>
      </c>
      <c r="E4043" s="49">
        <v>0</v>
      </c>
      <c r="F4043" s="49">
        <v>0</v>
      </c>
      <c r="G4043" s="49">
        <v>0</v>
      </c>
      <c r="H4043" s="49">
        <v>0</v>
      </c>
      <c r="I4043" s="50">
        <v>60</v>
      </c>
      <c r="J4043" s="50">
        <v>55</v>
      </c>
      <c r="K4043" s="50">
        <v>0</v>
      </c>
      <c r="L4043" s="50">
        <v>0</v>
      </c>
      <c r="M4043" s="50">
        <v>0</v>
      </c>
      <c r="N4043" s="51">
        <f>D4043*$D$16</f>
        <v>156.60000000000002</v>
      </c>
      <c r="O4043" s="51">
        <f>E4043*$E$16</f>
        <v>0</v>
      </c>
      <c r="P4043" s="51">
        <f>F4043*$F$16</f>
        <v>0</v>
      </c>
      <c r="Q4043" s="51">
        <f>G4043*$G$16</f>
        <v>0</v>
      </c>
      <c r="R4043" s="51">
        <f>H4043*$H$16</f>
        <v>0</v>
      </c>
      <c r="S4043" s="51">
        <f>(N4043/100)*(I4043*$I$16)+(N4043/100)*(J4043*$J$16)</f>
        <v>309.28500000000008</v>
      </c>
      <c r="T4043" s="51">
        <f>(O4043/100)*(K4043*$K$16)</f>
        <v>0</v>
      </c>
      <c r="U4043" s="51">
        <f>(P4043/100)*(K4043*$K$16)+(P4043/100)*(L4043*$L$16)</f>
        <v>0</v>
      </c>
      <c r="V4043" s="51">
        <f>(Q4043/100)*(L4043*$L$16)</f>
        <v>0</v>
      </c>
      <c r="W4043" s="51">
        <f>(R4043/100)*(K4043*$K$16)+(R4043/100)*(L4043*$L$16)</f>
        <v>0</v>
      </c>
      <c r="X4043" s="51">
        <f t="shared" si="486"/>
        <v>465.8850000000001</v>
      </c>
      <c r="Y4043" s="51">
        <f t="shared" si="487"/>
        <v>0</v>
      </c>
      <c r="Z4043" s="51">
        <f t="shared" si="488"/>
        <v>0</v>
      </c>
      <c r="AA4043" s="51">
        <f t="shared" si="489"/>
        <v>0</v>
      </c>
      <c r="AB4043" s="51">
        <f t="shared" si="490"/>
        <v>0</v>
      </c>
      <c r="AC4043" s="52">
        <f t="shared" si="491"/>
        <v>465.9</v>
      </c>
      <c r="AD4043" s="53">
        <f>(ROUND(AC4043-AC4030,1)/AC4030)</f>
        <v>0.10350544765513975</v>
      </c>
      <c r="AE4043" s="44"/>
      <c r="AF4043" s="45"/>
    </row>
    <row r="4044" spans="1:32" x14ac:dyDescent="0.25">
      <c r="A4044" s="46"/>
      <c r="B4044" s="47"/>
      <c r="C4044" s="48" t="s">
        <v>18</v>
      </c>
      <c r="D4044" s="49">
        <v>116</v>
      </c>
      <c r="E4044" s="49">
        <v>0</v>
      </c>
      <c r="F4044" s="49">
        <v>0</v>
      </c>
      <c r="G4044" s="49">
        <v>0</v>
      </c>
      <c r="H4044" s="49">
        <v>0</v>
      </c>
      <c r="I4044" s="50">
        <v>85</v>
      </c>
      <c r="J4044" s="50">
        <v>20</v>
      </c>
      <c r="K4044" s="50">
        <v>0</v>
      </c>
      <c r="L4044" s="50">
        <v>0</v>
      </c>
      <c r="M4044" s="50">
        <v>0</v>
      </c>
      <c r="N4044" s="51">
        <f>D4044*$D$17</f>
        <v>156.60000000000002</v>
      </c>
      <c r="O4044" s="51">
        <f>E4044*$E$17</f>
        <v>0</v>
      </c>
      <c r="P4044" s="51">
        <f>F4044*$F$17</f>
        <v>0</v>
      </c>
      <c r="Q4044" s="51">
        <f>G4044*$G$17</f>
        <v>0</v>
      </c>
      <c r="R4044" s="51">
        <f>H4044*$H$17</f>
        <v>0</v>
      </c>
      <c r="S4044" s="51">
        <f>(N4044/100)*(I4044*$I$17)+(N4044/100)*(J4044*$J$17)</f>
        <v>364.09500000000003</v>
      </c>
      <c r="T4044" s="51">
        <f>(O4044/100)*(K4044*$K$17)</f>
        <v>0</v>
      </c>
      <c r="U4044" s="51">
        <f>(P4044/100)*(K4044*$K$17)+(P4044/100)*(L4044*$L$17)</f>
        <v>0</v>
      </c>
      <c r="V4044" s="51">
        <f>(Q4044/100)*(L4044*$L$17)</f>
        <v>0</v>
      </c>
      <c r="W4044" s="51">
        <f>(R4044/100)*(K4044*$K$17)+(R4044/100)*(L4044*$L$17)</f>
        <v>0</v>
      </c>
      <c r="X4044" s="51">
        <f t="shared" si="486"/>
        <v>520.69500000000005</v>
      </c>
      <c r="Y4044" s="51">
        <f t="shared" si="487"/>
        <v>0</v>
      </c>
      <c r="Z4044" s="51">
        <f t="shared" si="488"/>
        <v>0</v>
      </c>
      <c r="AA4044" s="51">
        <f t="shared" si="489"/>
        <v>0</v>
      </c>
      <c r="AB4044" s="51">
        <f t="shared" si="490"/>
        <v>0</v>
      </c>
      <c r="AC4044" s="52">
        <f t="shared" si="491"/>
        <v>520.70000000000005</v>
      </c>
      <c r="AD4044" s="53">
        <f>(ROUND(AC4044-AC4030,1)/AC4030)</f>
        <v>0.23330175272382758</v>
      </c>
      <c r="AE4044" s="44" t="s">
        <v>28</v>
      </c>
      <c r="AF4044" s="45"/>
    </row>
    <row r="4045" spans="1:32" x14ac:dyDescent="0.25">
      <c r="A4045" s="54" t="s">
        <v>19</v>
      </c>
      <c r="B4045" s="55" t="s">
        <v>328</v>
      </c>
      <c r="C4045" s="38" t="s">
        <v>4</v>
      </c>
      <c r="D4045" s="39">
        <v>80</v>
      </c>
      <c r="E4045" s="39">
        <v>0</v>
      </c>
      <c r="F4045" s="39">
        <v>0</v>
      </c>
      <c r="G4045" s="39">
        <v>0</v>
      </c>
      <c r="H4045" s="39">
        <v>50</v>
      </c>
      <c r="I4045" s="40">
        <v>20</v>
      </c>
      <c r="J4045" s="40">
        <v>20</v>
      </c>
      <c r="K4045" s="40">
        <v>40</v>
      </c>
      <c r="L4045" s="40">
        <v>40</v>
      </c>
      <c r="M4045" s="40">
        <v>0</v>
      </c>
      <c r="N4045" s="41">
        <f>D4045*$D$3</f>
        <v>112</v>
      </c>
      <c r="O4045" s="41">
        <f>E4045*$E$3</f>
        <v>0</v>
      </c>
      <c r="P4045" s="41">
        <f>F4045*$F$3</f>
        <v>0</v>
      </c>
      <c r="Q4045" s="41">
        <f>G4045*$G$3</f>
        <v>0</v>
      </c>
      <c r="R4045" s="41">
        <f>H4045*$H$3</f>
        <v>70</v>
      </c>
      <c r="S4045" s="41">
        <f>(N4045/100)*(I4045*$I$3)+(N4045/100)*(J4045*$J$3)</f>
        <v>89.600000000000009</v>
      </c>
      <c r="T4045" s="41">
        <f>(O4045/100)*(K4045*$K$3)</f>
        <v>0</v>
      </c>
      <c r="U4045" s="41">
        <f>(P4045/100)*(K4045*$K$3)+(P4045/100)*(L4045*$L$3)</f>
        <v>0</v>
      </c>
      <c r="V4045" s="41">
        <f>(Q4045/100)*(L4045*$L$3)</f>
        <v>0</v>
      </c>
      <c r="W4045" s="41">
        <f>(R4045/100)*(K4045*$K$3)+(R4045/100)*(L4045*$L$3)</f>
        <v>112</v>
      </c>
      <c r="X4045" s="41">
        <f t="shared" si="486"/>
        <v>201.60000000000002</v>
      </c>
      <c r="Y4045" s="41">
        <f t="shared" si="487"/>
        <v>0</v>
      </c>
      <c r="Z4045" s="41">
        <f t="shared" si="488"/>
        <v>0</v>
      </c>
      <c r="AA4045" s="41">
        <f t="shared" si="489"/>
        <v>0</v>
      </c>
      <c r="AB4045" s="41">
        <f t="shared" si="490"/>
        <v>182</v>
      </c>
      <c r="AC4045" s="42">
        <f t="shared" si="491"/>
        <v>383.6</v>
      </c>
      <c r="AD4045" s="43">
        <v>0</v>
      </c>
      <c r="AE4045" s="44"/>
      <c r="AF4045" s="45"/>
    </row>
    <row r="4046" spans="1:32" x14ac:dyDescent="0.25">
      <c r="A4046" s="46" t="s">
        <v>29</v>
      </c>
      <c r="B4046" s="56">
        <v>10</v>
      </c>
      <c r="C4046" s="48" t="s">
        <v>5</v>
      </c>
      <c r="D4046" s="49">
        <v>80</v>
      </c>
      <c r="E4046" s="49">
        <v>0</v>
      </c>
      <c r="F4046" s="49">
        <v>0</v>
      </c>
      <c r="G4046" s="49">
        <v>0</v>
      </c>
      <c r="H4046" s="49">
        <v>50</v>
      </c>
      <c r="I4046" s="50">
        <v>35</v>
      </c>
      <c r="J4046" s="50">
        <v>35</v>
      </c>
      <c r="K4046" s="50">
        <v>40</v>
      </c>
      <c r="L4046" s="50">
        <v>40</v>
      </c>
      <c r="M4046" s="50">
        <v>0</v>
      </c>
      <c r="N4046" s="51">
        <f>D4046*$D$4</f>
        <v>108</v>
      </c>
      <c r="O4046" s="51">
        <f>E4046*$E$4</f>
        <v>0</v>
      </c>
      <c r="P4046" s="51">
        <f>F4046*$F$4</f>
        <v>0</v>
      </c>
      <c r="Q4046" s="51">
        <f>G4046*$G$4</f>
        <v>0</v>
      </c>
      <c r="R4046" s="51">
        <f>H4046*$H$4</f>
        <v>67.5</v>
      </c>
      <c r="S4046" s="51">
        <f>(N4046/100)*(I4046*$I$4)+(N4046/100)*(J4046*$J$4)</f>
        <v>151.20000000000002</v>
      </c>
      <c r="T4046" s="51">
        <f>(O4046/100)*(K4046*$K$4)</f>
        <v>0</v>
      </c>
      <c r="U4046" s="51">
        <f>(P4046/100)*(K4046*$K$4)+(P4046/100)*(L4046*$L$4)</f>
        <v>0</v>
      </c>
      <c r="V4046" s="51">
        <f>(Q4046/100)*(L4046*$L$4)</f>
        <v>0</v>
      </c>
      <c r="W4046" s="51">
        <f>(R4046/100)*(K4046*$K$4)+(R4046/100)*(L4046*$L$4)</f>
        <v>108</v>
      </c>
      <c r="X4046" s="51">
        <f t="shared" si="486"/>
        <v>259.20000000000005</v>
      </c>
      <c r="Y4046" s="51">
        <f t="shared" si="487"/>
        <v>0</v>
      </c>
      <c r="Z4046" s="51">
        <f t="shared" si="488"/>
        <v>0</v>
      </c>
      <c r="AA4046" s="51">
        <f t="shared" si="489"/>
        <v>0</v>
      </c>
      <c r="AB4046" s="51">
        <f t="shared" si="490"/>
        <v>175.5</v>
      </c>
      <c r="AC4046" s="52">
        <f t="shared" si="491"/>
        <v>434.7</v>
      </c>
      <c r="AD4046" s="53">
        <f>(ROUND(AC4046-AC4045,1)/AC4045)</f>
        <v>0.13321167883211679</v>
      </c>
      <c r="AE4046" s="44"/>
      <c r="AF4046" s="45"/>
    </row>
    <row r="4047" spans="1:32" x14ac:dyDescent="0.25">
      <c r="A4047" s="46" t="s">
        <v>30</v>
      </c>
      <c r="B4047" s="56">
        <v>10</v>
      </c>
      <c r="C4047" s="48" t="s">
        <v>6</v>
      </c>
      <c r="D4047" s="49">
        <v>80</v>
      </c>
      <c r="E4047" s="49">
        <v>0</v>
      </c>
      <c r="F4047" s="49">
        <v>0</v>
      </c>
      <c r="G4047" s="49">
        <v>0</v>
      </c>
      <c r="H4047" s="49">
        <v>50</v>
      </c>
      <c r="I4047" s="50">
        <v>20</v>
      </c>
      <c r="J4047" s="50">
        <v>20</v>
      </c>
      <c r="K4047" s="50">
        <v>40</v>
      </c>
      <c r="L4047" s="50">
        <v>40</v>
      </c>
      <c r="M4047" s="50">
        <v>0</v>
      </c>
      <c r="N4047" s="51">
        <f>D4047*$D$5</f>
        <v>112</v>
      </c>
      <c r="O4047" s="51">
        <f>E4047*$E$5</f>
        <v>0</v>
      </c>
      <c r="P4047" s="51">
        <f>F4047*$F$5</f>
        <v>0</v>
      </c>
      <c r="Q4047" s="51">
        <f>G4047*$G$5</f>
        <v>0</v>
      </c>
      <c r="R4047" s="51">
        <f>H4047*$H$5</f>
        <v>70</v>
      </c>
      <c r="S4047" s="51">
        <f>(N4047/100)*(I4047*$I$5)+(N4047/100)*(J4047*$J$5)</f>
        <v>89.600000000000009</v>
      </c>
      <c r="T4047" s="51">
        <f>(O4047/100)*(K4047*$K$5)</f>
        <v>0</v>
      </c>
      <c r="U4047" s="51">
        <f>(P4047/100)*(K4047*$K$5)+(P4047/100)*(L4047*$L$5)</f>
        <v>0</v>
      </c>
      <c r="V4047" s="51">
        <f>(Q4047/100)*(L4047*$L$5)</f>
        <v>0</v>
      </c>
      <c r="W4047" s="51">
        <f>(R4047/100)*(K4047*$K$5)+(R4047/100)*(L4047*$L$5)</f>
        <v>112</v>
      </c>
      <c r="X4047" s="51">
        <f t="shared" si="486"/>
        <v>201.60000000000002</v>
      </c>
      <c r="Y4047" s="51">
        <f t="shared" si="487"/>
        <v>0</v>
      </c>
      <c r="Z4047" s="51">
        <f t="shared" si="488"/>
        <v>0</v>
      </c>
      <c r="AA4047" s="51">
        <f t="shared" si="489"/>
        <v>0</v>
      </c>
      <c r="AB4047" s="51">
        <f t="shared" si="490"/>
        <v>182</v>
      </c>
      <c r="AC4047" s="52">
        <f t="shared" si="491"/>
        <v>383.6</v>
      </c>
      <c r="AD4047" s="53">
        <f>(ROUND(AC4047-AC4045,1)/AC4045)</f>
        <v>0</v>
      </c>
      <c r="AE4047" s="44"/>
      <c r="AF4047" s="45"/>
    </row>
    <row r="4048" spans="1:32" x14ac:dyDescent="0.25">
      <c r="A4048" s="46" t="s">
        <v>31</v>
      </c>
      <c r="B4048" s="56">
        <v>20</v>
      </c>
      <c r="C4048" s="48" t="s">
        <v>7</v>
      </c>
      <c r="D4048" s="49">
        <v>80</v>
      </c>
      <c r="E4048" s="49">
        <v>0</v>
      </c>
      <c r="F4048" s="49">
        <v>0</v>
      </c>
      <c r="G4048" s="49">
        <v>0</v>
      </c>
      <c r="H4048" s="49">
        <v>50</v>
      </c>
      <c r="I4048" s="50">
        <v>20</v>
      </c>
      <c r="J4048" s="50">
        <v>20</v>
      </c>
      <c r="K4048" s="50">
        <v>40</v>
      </c>
      <c r="L4048" s="50">
        <v>40</v>
      </c>
      <c r="M4048" s="50">
        <v>0</v>
      </c>
      <c r="N4048" s="51">
        <f>D4048*$D$6</f>
        <v>112</v>
      </c>
      <c r="O4048" s="51">
        <f>E4048*$E$6</f>
        <v>0</v>
      </c>
      <c r="P4048" s="51">
        <f>F4048*$F$6</f>
        <v>0</v>
      </c>
      <c r="Q4048" s="51">
        <f>G4048*$G$6</f>
        <v>0</v>
      </c>
      <c r="R4048" s="51">
        <f>H4048*$H$6</f>
        <v>70</v>
      </c>
      <c r="S4048" s="51">
        <f>(N4048/100)*(I4048*$I$6)+(N4048/100)*(J4048*$J$6)</f>
        <v>89.600000000000009</v>
      </c>
      <c r="T4048" s="51">
        <f>(O4048/100)*(K4048*$K$6)</f>
        <v>0</v>
      </c>
      <c r="U4048" s="51">
        <f>(P4048/100)*(K4048*$K$6)+(P4048/100)*(L4048*$L$6)</f>
        <v>0</v>
      </c>
      <c r="V4048" s="51">
        <f>(Q4048/100)*(L4048*$L$6)</f>
        <v>0</v>
      </c>
      <c r="W4048" s="51">
        <f>(R4048/100)*(K4048*$K$6)+(R4048/100)*(L4048*$L$6)</f>
        <v>112</v>
      </c>
      <c r="X4048" s="51">
        <f t="shared" si="486"/>
        <v>201.60000000000002</v>
      </c>
      <c r="Y4048" s="51">
        <f t="shared" si="487"/>
        <v>0</v>
      </c>
      <c r="Z4048" s="51">
        <f t="shared" si="488"/>
        <v>0</v>
      </c>
      <c r="AA4048" s="51">
        <f t="shared" si="489"/>
        <v>0</v>
      </c>
      <c r="AB4048" s="51">
        <f t="shared" si="490"/>
        <v>182</v>
      </c>
      <c r="AC4048" s="52">
        <f t="shared" si="491"/>
        <v>383.6</v>
      </c>
      <c r="AD4048" s="53">
        <f>(ROUND(AC4048-AC4045,1)/AC4045)</f>
        <v>0</v>
      </c>
      <c r="AE4048" s="44"/>
      <c r="AF4048" s="45"/>
    </row>
    <row r="4049" spans="1:32" x14ac:dyDescent="0.25">
      <c r="A4049" s="46" t="s">
        <v>32</v>
      </c>
      <c r="B4049" s="56">
        <v>20</v>
      </c>
      <c r="C4049" s="48" t="s">
        <v>8</v>
      </c>
      <c r="D4049" s="49">
        <v>80</v>
      </c>
      <c r="E4049" s="49">
        <v>0</v>
      </c>
      <c r="F4049" s="49">
        <v>0</v>
      </c>
      <c r="G4049" s="49">
        <v>0</v>
      </c>
      <c r="H4049" s="49">
        <v>50</v>
      </c>
      <c r="I4049" s="50">
        <v>20</v>
      </c>
      <c r="J4049" s="50">
        <v>20</v>
      </c>
      <c r="K4049" s="50">
        <v>40</v>
      </c>
      <c r="L4049" s="50">
        <v>40</v>
      </c>
      <c r="M4049" s="50">
        <v>0</v>
      </c>
      <c r="N4049" s="51">
        <f>D4049*$D$7</f>
        <v>112</v>
      </c>
      <c r="O4049" s="51">
        <f>E4049*$E$7</f>
        <v>0</v>
      </c>
      <c r="P4049" s="51">
        <f>F4049*$F$7</f>
        <v>0</v>
      </c>
      <c r="Q4049" s="51">
        <f>G4049*$G$7</f>
        <v>0</v>
      </c>
      <c r="R4049" s="51">
        <f>H4049*$H$7</f>
        <v>70</v>
      </c>
      <c r="S4049" s="51">
        <f>(N4049/100)*(I4049*$I$7)+(N4049/100)*(J4049*$J$7)</f>
        <v>89.600000000000009</v>
      </c>
      <c r="T4049" s="51">
        <f>(O4049/100)*(K4049*$K$7)</f>
        <v>0</v>
      </c>
      <c r="U4049" s="51">
        <f>(P4049/100)*(K4049*$K$7)+(P4049/100)*(L4049*$L$7)</f>
        <v>0</v>
      </c>
      <c r="V4049" s="51">
        <f>(Q4049/100)*(L4049*$L$7)</f>
        <v>0</v>
      </c>
      <c r="W4049" s="51">
        <f>(R4049/100)*(K4049*$K$7)+(R4049/100)*(L4049*$L$7)</f>
        <v>112</v>
      </c>
      <c r="X4049" s="51">
        <f t="shared" si="486"/>
        <v>201.60000000000002</v>
      </c>
      <c r="Y4049" s="51">
        <f t="shared" si="487"/>
        <v>0</v>
      </c>
      <c r="Z4049" s="51">
        <f t="shared" si="488"/>
        <v>0</v>
      </c>
      <c r="AA4049" s="51">
        <f t="shared" si="489"/>
        <v>0</v>
      </c>
      <c r="AB4049" s="51">
        <f t="shared" si="490"/>
        <v>182</v>
      </c>
      <c r="AC4049" s="52">
        <f t="shared" si="491"/>
        <v>383.6</v>
      </c>
      <c r="AD4049" s="53">
        <f>(ROUND(AC4049-AC4045,1)/AC4045)</f>
        <v>0</v>
      </c>
      <c r="AE4049" s="44"/>
      <c r="AF4049" s="45"/>
    </row>
    <row r="4050" spans="1:32" x14ac:dyDescent="0.25">
      <c r="A4050" s="46" t="s">
        <v>33</v>
      </c>
      <c r="B4050" s="56"/>
      <c r="C4050" s="48" t="s">
        <v>9</v>
      </c>
      <c r="D4050" s="49">
        <v>80</v>
      </c>
      <c r="E4050" s="49">
        <v>0</v>
      </c>
      <c r="F4050" s="49">
        <v>0</v>
      </c>
      <c r="G4050" s="49">
        <v>0</v>
      </c>
      <c r="H4050" s="49">
        <v>50</v>
      </c>
      <c r="I4050" s="50">
        <v>20</v>
      </c>
      <c r="J4050" s="50">
        <v>20</v>
      </c>
      <c r="K4050" s="50">
        <v>40</v>
      </c>
      <c r="L4050" s="50">
        <v>40</v>
      </c>
      <c r="M4050" s="50">
        <v>0</v>
      </c>
      <c r="N4050" s="51">
        <f>D4050*$D$8</f>
        <v>112</v>
      </c>
      <c r="O4050" s="51">
        <f>E4050*$E$8</f>
        <v>0</v>
      </c>
      <c r="P4050" s="51">
        <f>F4050*$F$8</f>
        <v>0</v>
      </c>
      <c r="Q4050" s="51">
        <f>G4050*$G$8</f>
        <v>0</v>
      </c>
      <c r="R4050" s="51">
        <f>H4050*$H$8</f>
        <v>70</v>
      </c>
      <c r="S4050" s="51">
        <f>(N4050/100)*(I4050*$I$8)+(N4050/100)*(J4050*$J$8)</f>
        <v>89.600000000000009</v>
      </c>
      <c r="T4050" s="51">
        <f>(O4050/100)*(K4050*$K$8)</f>
        <v>0</v>
      </c>
      <c r="U4050" s="51">
        <f>(P4050/100)*(K4050*$K$8)+(P4050/100)*(L4050*$L$8)</f>
        <v>0</v>
      </c>
      <c r="V4050" s="51">
        <f>(Q4050/100)*(L4050*$L$8)</f>
        <v>0</v>
      </c>
      <c r="W4050" s="51">
        <f>(R4050/100)*(K4050*$K$8)+(R4050/100)*(L4050*$L$8)</f>
        <v>112</v>
      </c>
      <c r="X4050" s="51">
        <f t="shared" si="486"/>
        <v>201.60000000000002</v>
      </c>
      <c r="Y4050" s="51">
        <f t="shared" si="487"/>
        <v>0</v>
      </c>
      <c r="Z4050" s="51">
        <f t="shared" si="488"/>
        <v>0</v>
      </c>
      <c r="AA4050" s="51">
        <f t="shared" si="489"/>
        <v>0</v>
      </c>
      <c r="AB4050" s="51">
        <f t="shared" si="490"/>
        <v>182</v>
      </c>
      <c r="AC4050" s="52">
        <f t="shared" si="491"/>
        <v>383.6</v>
      </c>
      <c r="AD4050" s="53">
        <f>(ROUND(AC4050-AC4045,1)/AC4045)</f>
        <v>0</v>
      </c>
      <c r="AE4050" s="44"/>
      <c r="AF4050" s="45"/>
    </row>
    <row r="4051" spans="1:32" x14ac:dyDescent="0.25">
      <c r="A4051" s="46" t="s">
        <v>34</v>
      </c>
      <c r="B4051" s="56"/>
      <c r="C4051" s="48" t="s">
        <v>10</v>
      </c>
      <c r="D4051" s="49">
        <v>40</v>
      </c>
      <c r="E4051" s="49">
        <v>130</v>
      </c>
      <c r="F4051" s="49">
        <v>0</v>
      </c>
      <c r="G4051" s="49">
        <v>0</v>
      </c>
      <c r="H4051" s="49">
        <v>0</v>
      </c>
      <c r="I4051" s="50">
        <v>20</v>
      </c>
      <c r="J4051" s="50">
        <v>20</v>
      </c>
      <c r="K4051" s="50">
        <v>80</v>
      </c>
      <c r="L4051" s="50">
        <v>0</v>
      </c>
      <c r="M4051" s="50">
        <v>0</v>
      </c>
      <c r="N4051" s="51">
        <f>D4051*$D$9</f>
        <v>54</v>
      </c>
      <c r="O4051" s="51">
        <f>E4051*$E$9</f>
        <v>175.5</v>
      </c>
      <c r="P4051" s="51">
        <f>F4051*$F$9</f>
        <v>0</v>
      </c>
      <c r="Q4051" s="51">
        <f>G4051*$G$9</f>
        <v>0</v>
      </c>
      <c r="R4051" s="51">
        <f>H4051*$H$9</f>
        <v>0</v>
      </c>
      <c r="S4051" s="51">
        <f>(N4051/100)*(I4051*$I$9)+(N4051/100)*(J4051*$J$9)</f>
        <v>21.6</v>
      </c>
      <c r="T4051" s="51">
        <f>(O4051/100)*(K4051*$K$9)</f>
        <v>196.56</v>
      </c>
      <c r="U4051" s="51">
        <f>(P4051/100)*(K4051*$K$9)+(P4051/100)*(L4051*$L$9)</f>
        <v>0</v>
      </c>
      <c r="V4051" s="51">
        <f>(Q4051/100)*(L4051*$L$9)</f>
        <v>0</v>
      </c>
      <c r="W4051" s="51">
        <f>(R4051/100)*(K4051*$K$9)+(R4051/100)*(L4051*$L$9)</f>
        <v>0</v>
      </c>
      <c r="X4051" s="51">
        <f t="shared" si="486"/>
        <v>75.599999999999994</v>
      </c>
      <c r="Y4051" s="51">
        <f t="shared" si="487"/>
        <v>372.06</v>
      </c>
      <c r="Z4051" s="51">
        <f t="shared" si="488"/>
        <v>0</v>
      </c>
      <c r="AA4051" s="51">
        <f t="shared" si="489"/>
        <v>0</v>
      </c>
      <c r="AB4051" s="51">
        <f t="shared" si="490"/>
        <v>0</v>
      </c>
      <c r="AC4051" s="52">
        <f t="shared" si="491"/>
        <v>447.7</v>
      </c>
      <c r="AD4051" s="53">
        <f>(ROUND(AC4051-AC4045,1)/AC4045)</f>
        <v>0.16710114702815429</v>
      </c>
      <c r="AE4051" s="44"/>
      <c r="AF4051" s="45"/>
    </row>
    <row r="4052" spans="1:32" x14ac:dyDescent="0.25">
      <c r="A4052" s="46" t="s">
        <v>35</v>
      </c>
      <c r="B4052" s="56"/>
      <c r="C4052" s="48" t="s">
        <v>11</v>
      </c>
      <c r="D4052" s="49">
        <v>40</v>
      </c>
      <c r="E4052" s="49">
        <v>0</v>
      </c>
      <c r="F4052" s="49">
        <v>130</v>
      </c>
      <c r="G4052" s="49">
        <v>0</v>
      </c>
      <c r="H4052" s="49">
        <v>0</v>
      </c>
      <c r="I4052" s="50">
        <v>20</v>
      </c>
      <c r="J4052" s="50">
        <v>20</v>
      </c>
      <c r="K4052" s="50">
        <v>40</v>
      </c>
      <c r="L4052" s="50">
        <v>40</v>
      </c>
      <c r="M4052" s="50">
        <v>0</v>
      </c>
      <c r="N4052" s="51">
        <f>D4052*$D$10</f>
        <v>54</v>
      </c>
      <c r="O4052" s="51">
        <f>E4052*$E$10</f>
        <v>0</v>
      </c>
      <c r="P4052" s="51">
        <f>F4052*$F$10</f>
        <v>175.5</v>
      </c>
      <c r="Q4052" s="51">
        <f>G4052*$G$10</f>
        <v>0</v>
      </c>
      <c r="R4052" s="51">
        <f>H4052*$H$10</f>
        <v>0</v>
      </c>
      <c r="S4052" s="51">
        <f>(N4052/100)*(I4052*$I$10)+(N4052/100)*(J4052*$J$10)</f>
        <v>21.6</v>
      </c>
      <c r="T4052" s="51">
        <f>(O4052/100)*(K4052*$J$10)</f>
        <v>0</v>
      </c>
      <c r="U4052" s="51">
        <f>(P4052/100)*(K4052*$K$10)+(P4052/100)*(L4052*$L$10)</f>
        <v>196.56</v>
      </c>
      <c r="V4052" s="51">
        <f>(Q4052/100)*(L4052*$L$10)</f>
        <v>0</v>
      </c>
      <c r="W4052" s="51">
        <f>(R4052/100)*(K4052*$K$10)+(R4052/100)*(L4052*$L$10)</f>
        <v>0</v>
      </c>
      <c r="X4052" s="51">
        <f t="shared" si="486"/>
        <v>75.599999999999994</v>
      </c>
      <c r="Y4052" s="51">
        <f t="shared" si="487"/>
        <v>0</v>
      </c>
      <c r="Z4052" s="51">
        <f t="shared" si="488"/>
        <v>372.06</v>
      </c>
      <c r="AA4052" s="51">
        <f t="shared" si="489"/>
        <v>0</v>
      </c>
      <c r="AB4052" s="51">
        <f t="shared" si="490"/>
        <v>0</v>
      </c>
      <c r="AC4052" s="52">
        <f t="shared" si="491"/>
        <v>447.7</v>
      </c>
      <c r="AD4052" s="53">
        <f>(ROUND(AC4052-AC4045,1)/AC4045)</f>
        <v>0.16710114702815429</v>
      </c>
      <c r="AE4052" s="44"/>
      <c r="AF4052" s="45"/>
    </row>
    <row r="4053" spans="1:32" x14ac:dyDescent="0.25">
      <c r="A4053" s="46" t="s">
        <v>36</v>
      </c>
      <c r="B4053" s="56"/>
      <c r="C4053" s="48" t="s">
        <v>12</v>
      </c>
      <c r="D4053" s="49">
        <v>40</v>
      </c>
      <c r="E4053" s="49">
        <v>0</v>
      </c>
      <c r="F4053" s="49">
        <v>0</v>
      </c>
      <c r="G4053" s="49">
        <v>130</v>
      </c>
      <c r="H4053" s="49">
        <v>0</v>
      </c>
      <c r="I4053" s="50">
        <v>20</v>
      </c>
      <c r="J4053" s="50">
        <v>20</v>
      </c>
      <c r="K4053" s="50">
        <v>0</v>
      </c>
      <c r="L4053" s="50">
        <v>80</v>
      </c>
      <c r="M4053" s="50">
        <v>0</v>
      </c>
      <c r="N4053" s="51">
        <f>D4053*$D$11</f>
        <v>54</v>
      </c>
      <c r="O4053" s="51">
        <f>E4053*$E$11</f>
        <v>0</v>
      </c>
      <c r="P4053" s="51">
        <f>F4053*$F$11</f>
        <v>0</v>
      </c>
      <c r="Q4053" s="51">
        <f>G4053*$G$11</f>
        <v>175.5</v>
      </c>
      <c r="R4053" s="51">
        <f>H4053*$H$11</f>
        <v>0</v>
      </c>
      <c r="S4053" s="51">
        <f>(N4053/100)*(I4053*$I$11)+(N4053/100)*(J4053*$J$11)</f>
        <v>21.6</v>
      </c>
      <c r="T4053" s="51">
        <f>(O4053/100)*(K4053*$K$11)</f>
        <v>0</v>
      </c>
      <c r="U4053" s="51">
        <f>(P4053/100)*(K4053*$K$11)+(P4053/100)*(L4053*$L$11)</f>
        <v>0</v>
      </c>
      <c r="V4053" s="51">
        <f>(Q4053/100)*(L4053*$L$11)</f>
        <v>196.56</v>
      </c>
      <c r="W4053" s="51">
        <f>(R4053/100)*(K4053*$K$11)+(R4053/100)*(L4053*$L$11)</f>
        <v>0</v>
      </c>
      <c r="X4053" s="51">
        <f t="shared" si="486"/>
        <v>75.599999999999994</v>
      </c>
      <c r="Y4053" s="51">
        <f t="shared" si="487"/>
        <v>0</v>
      </c>
      <c r="Z4053" s="51">
        <f t="shared" si="488"/>
        <v>0</v>
      </c>
      <c r="AA4053" s="51">
        <f t="shared" si="489"/>
        <v>372.06</v>
      </c>
      <c r="AB4053" s="51">
        <f t="shared" si="490"/>
        <v>0</v>
      </c>
      <c r="AC4053" s="52">
        <f t="shared" si="491"/>
        <v>447.7</v>
      </c>
      <c r="AD4053" s="53">
        <f>(ROUND(AC4053-AC4045,1)/AC4045)</f>
        <v>0.16710114702815429</v>
      </c>
      <c r="AE4053" s="44"/>
      <c r="AF4053" s="45"/>
    </row>
    <row r="4054" spans="1:32" x14ac:dyDescent="0.25">
      <c r="A4054" s="46" t="s">
        <v>37</v>
      </c>
      <c r="B4054" s="56"/>
      <c r="C4054" s="48" t="s">
        <v>13</v>
      </c>
      <c r="D4054" s="49">
        <v>40</v>
      </c>
      <c r="E4054" s="49">
        <v>0</v>
      </c>
      <c r="F4054" s="49">
        <v>0</v>
      </c>
      <c r="G4054" s="49">
        <v>0</v>
      </c>
      <c r="H4054" s="49">
        <v>130</v>
      </c>
      <c r="I4054" s="50">
        <v>20</v>
      </c>
      <c r="J4054" s="50">
        <v>20</v>
      </c>
      <c r="K4054" s="50">
        <v>45</v>
      </c>
      <c r="L4054" s="50">
        <v>45</v>
      </c>
      <c r="M4054" s="50">
        <v>0</v>
      </c>
      <c r="N4054" s="51">
        <f>D4054*$D$12</f>
        <v>54</v>
      </c>
      <c r="O4054" s="51">
        <f>E4054*$E$12</f>
        <v>0</v>
      </c>
      <c r="P4054" s="51">
        <f>F4054*$F$12</f>
        <v>0</v>
      </c>
      <c r="Q4054" s="51">
        <f>G4054*$G$12</f>
        <v>0</v>
      </c>
      <c r="R4054" s="51">
        <f>H4054*$H$12</f>
        <v>175.5</v>
      </c>
      <c r="S4054" s="51">
        <f>(N4054/100)*(I4054*$I$12)+(N4054/100)*(J4054*$J$12)</f>
        <v>21.6</v>
      </c>
      <c r="T4054" s="51">
        <f>(O4054/100)*(K4054*$K$12)</f>
        <v>0</v>
      </c>
      <c r="U4054" s="51">
        <f>(P4054/100)*(K4054*$K$12)+(P4054/100)*(L4054*$L$12)</f>
        <v>0</v>
      </c>
      <c r="V4054" s="51">
        <f>(Q4054/100)*(L4054*$L$12)</f>
        <v>0</v>
      </c>
      <c r="W4054" s="51">
        <f>(R4054/100)*(K4054*$K$12)+(R4054/100)*(L4054*$L$12)</f>
        <v>221.12999999999997</v>
      </c>
      <c r="X4054" s="51">
        <f t="shared" si="486"/>
        <v>75.599999999999994</v>
      </c>
      <c r="Y4054" s="51">
        <f t="shared" si="487"/>
        <v>0</v>
      </c>
      <c r="Z4054" s="51">
        <f t="shared" si="488"/>
        <v>0</v>
      </c>
      <c r="AA4054" s="51">
        <f t="shared" si="489"/>
        <v>0</v>
      </c>
      <c r="AB4054" s="51">
        <f t="shared" si="490"/>
        <v>396.63</v>
      </c>
      <c r="AC4054" s="52">
        <f t="shared" si="491"/>
        <v>472.2</v>
      </c>
      <c r="AD4054" s="53">
        <f>(ROUND(AC4054-AC4045,1)/AC4045)</f>
        <v>0.23096976016684043</v>
      </c>
      <c r="AE4054" s="44"/>
      <c r="AF4054" s="45"/>
    </row>
    <row r="4055" spans="1:32" x14ac:dyDescent="0.25">
      <c r="A4055" s="46" t="s">
        <v>38</v>
      </c>
      <c r="B4055" s="56"/>
      <c r="C4055" s="48" t="s">
        <v>14</v>
      </c>
      <c r="D4055" s="49">
        <v>80</v>
      </c>
      <c r="E4055" s="49">
        <v>0</v>
      </c>
      <c r="F4055" s="49">
        <v>0</v>
      </c>
      <c r="G4055" s="49">
        <v>0</v>
      </c>
      <c r="H4055" s="49">
        <v>50</v>
      </c>
      <c r="I4055" s="50">
        <v>0</v>
      </c>
      <c r="J4055" s="50">
        <v>0</v>
      </c>
      <c r="K4055" s="50">
        <v>0</v>
      </c>
      <c r="L4055" s="50">
        <v>0</v>
      </c>
      <c r="M4055" s="50">
        <v>84</v>
      </c>
      <c r="N4055" s="51">
        <f>D4055*$D$13</f>
        <v>108</v>
      </c>
      <c r="O4055" s="51">
        <f>E4055*$E$13</f>
        <v>0</v>
      </c>
      <c r="P4055" s="51">
        <f>F4055*$F$13</f>
        <v>0</v>
      </c>
      <c r="Q4055" s="51">
        <f>G4055*$G$13</f>
        <v>0</v>
      </c>
      <c r="R4055" s="51">
        <f>H4055*$H$13</f>
        <v>67.5</v>
      </c>
      <c r="S4055" s="51">
        <f>(N4055/100)*(I4055*$I$13)+(N4055/100)*(J4055*$J$13)+(N4055/100)*(M4055*$M$13)</f>
        <v>181.44</v>
      </c>
      <c r="T4055" s="51">
        <f>(O4055/100)*(K4055*$K$13)+(O4055/100)*(M4055*$M$13)</f>
        <v>0</v>
      </c>
      <c r="U4055" s="51">
        <f>(P4055/100)*(K4055*$K$13)+(P4055/100)*(L4055*$L$13)+(P4055/100)*(M4055*$M$13)</f>
        <v>0</v>
      </c>
      <c r="V4055" s="51">
        <f>(Q4055/100)*(L4055*$L$13)+(Q4055/100)*(M4055*$M$13)</f>
        <v>0</v>
      </c>
      <c r="W4055" s="51">
        <f>(R4055/100)*(K4055*$K$13)+(R4055/100)*(L4055*$L$13)+(R4055/100)*(M4055*$M$13)</f>
        <v>113.4</v>
      </c>
      <c r="X4055" s="51">
        <f t="shared" si="486"/>
        <v>289.44</v>
      </c>
      <c r="Y4055" s="51">
        <f t="shared" si="487"/>
        <v>0</v>
      </c>
      <c r="Z4055" s="51">
        <f t="shared" si="488"/>
        <v>0</v>
      </c>
      <c r="AA4055" s="51">
        <f t="shared" si="489"/>
        <v>0</v>
      </c>
      <c r="AB4055" s="51">
        <f t="shared" si="490"/>
        <v>180.9</v>
      </c>
      <c r="AC4055" s="52">
        <f t="shared" si="491"/>
        <v>470.3</v>
      </c>
      <c r="AD4055" s="53">
        <f>(ROUND(AC4055-AC4045,1)/AC4045)</f>
        <v>0.22601668404588113</v>
      </c>
      <c r="AE4055" s="44"/>
      <c r="AF4055" s="45"/>
    </row>
    <row r="4056" spans="1:32" x14ac:dyDescent="0.25">
      <c r="A4056" s="46" t="s">
        <v>39</v>
      </c>
      <c r="B4056" s="56"/>
      <c r="C4056" s="48" t="s">
        <v>15</v>
      </c>
      <c r="D4056" s="49">
        <v>100</v>
      </c>
      <c r="E4056" s="49">
        <v>0</v>
      </c>
      <c r="F4056" s="49">
        <v>0</v>
      </c>
      <c r="G4056" s="49">
        <v>0</v>
      </c>
      <c r="H4056" s="49">
        <v>0</v>
      </c>
      <c r="I4056" s="50">
        <v>20</v>
      </c>
      <c r="J4056" s="50">
        <v>20</v>
      </c>
      <c r="K4056" s="50">
        <v>100</v>
      </c>
      <c r="L4056" s="50">
        <v>0</v>
      </c>
      <c r="M4056" s="50">
        <v>0</v>
      </c>
      <c r="N4056" s="51">
        <f>D4056*$D$14</f>
        <v>135</v>
      </c>
      <c r="O4056" s="51">
        <f>E4056*$E$14</f>
        <v>0</v>
      </c>
      <c r="P4056" s="51">
        <f>F4056*$F$14</f>
        <v>0</v>
      </c>
      <c r="Q4056" s="51">
        <f>G4056*$G$14</f>
        <v>0</v>
      </c>
      <c r="R4056" s="51">
        <f>H4056*$H$14</f>
        <v>0</v>
      </c>
      <c r="S4056" s="51">
        <f>(N4056/100)*(I4056*$I$14)+(N4056/100)*(J4056*$J$14)+(N4056/100)*(K4056*$K$14)</f>
        <v>324</v>
      </c>
      <c r="T4056" s="51">
        <f>(O4056/100)*(K4056*$K$14)</f>
        <v>0</v>
      </c>
      <c r="U4056" s="51">
        <f>(P4056/100)*(K4056*$K$14)+(P4056/100)*(L4056*$L$14)</f>
        <v>0</v>
      </c>
      <c r="V4056" s="51">
        <f>(Q4056/100)*(L4056*$L$14)</f>
        <v>0</v>
      </c>
      <c r="W4056" s="51">
        <f>(R4056/100)*(K4056*$L$14)+(R4056/100)*(L4056*$M$14)</f>
        <v>0</v>
      </c>
      <c r="X4056" s="51">
        <f t="shared" si="486"/>
        <v>459</v>
      </c>
      <c r="Y4056" s="51">
        <f t="shared" si="487"/>
        <v>0</v>
      </c>
      <c r="Z4056" s="51">
        <f t="shared" si="488"/>
        <v>0</v>
      </c>
      <c r="AA4056" s="51">
        <f t="shared" si="489"/>
        <v>0</v>
      </c>
      <c r="AB4056" s="51">
        <f t="shared" si="490"/>
        <v>0</v>
      </c>
      <c r="AC4056" s="52">
        <f t="shared" si="491"/>
        <v>459</v>
      </c>
      <c r="AD4056" s="53">
        <f>(ROUND(AC4056-AC4045,1)/AC4045)</f>
        <v>0.19655891553701774</v>
      </c>
      <c r="AE4056" s="44"/>
      <c r="AF4056" s="45"/>
    </row>
    <row r="4057" spans="1:32" x14ac:dyDescent="0.25">
      <c r="A4057" s="46"/>
      <c r="B4057" s="56"/>
      <c r="C4057" s="48" t="s">
        <v>16</v>
      </c>
      <c r="D4057" s="49">
        <v>100</v>
      </c>
      <c r="E4057" s="49">
        <v>0</v>
      </c>
      <c r="F4057" s="49">
        <v>0</v>
      </c>
      <c r="G4057" s="49">
        <v>0</v>
      </c>
      <c r="H4057" s="49">
        <v>0</v>
      </c>
      <c r="I4057" s="50">
        <v>20</v>
      </c>
      <c r="J4057" s="50">
        <v>20</v>
      </c>
      <c r="K4057" s="50">
        <v>0</v>
      </c>
      <c r="L4057" s="50">
        <v>100</v>
      </c>
      <c r="M4057" s="50">
        <v>0</v>
      </c>
      <c r="N4057" s="51">
        <f>D4057*$D$15</f>
        <v>135</v>
      </c>
      <c r="O4057" s="51">
        <f>E4057*$E$15</f>
        <v>0</v>
      </c>
      <c r="P4057" s="51">
        <f>F4057*$F$15</f>
        <v>0</v>
      </c>
      <c r="Q4057" s="51">
        <f>G4057*$G$15</f>
        <v>0</v>
      </c>
      <c r="R4057" s="51">
        <f>H4057*$H$15</f>
        <v>0</v>
      </c>
      <c r="S4057" s="51">
        <f>(N4057/100)*(I4057*$I$15)+(N4057/100)*(J4057*$J$15)+(N4057/100)*(L4057*$L$15)</f>
        <v>324</v>
      </c>
      <c r="T4057" s="51">
        <f>(O4057/100)*(K4057*$K$15)</f>
        <v>0</v>
      </c>
      <c r="U4057" s="51">
        <f>(P4057/100)*(K4057*$K$15)+(P4057/100)*(L4057*$L$15)</f>
        <v>0</v>
      </c>
      <c r="V4057" s="51">
        <f>(Q4057/100)*(L4057*$L$15)</f>
        <v>0</v>
      </c>
      <c r="W4057" s="51">
        <f>(R4057/100)*(K4057*$K$15)+(R4057/100)*(L4057*$L$15)</f>
        <v>0</v>
      </c>
      <c r="X4057" s="51">
        <f t="shared" si="486"/>
        <v>459</v>
      </c>
      <c r="Y4057" s="51">
        <f t="shared" si="487"/>
        <v>0</v>
      </c>
      <c r="Z4057" s="51">
        <f t="shared" si="488"/>
        <v>0</v>
      </c>
      <c r="AA4057" s="51">
        <f t="shared" si="489"/>
        <v>0</v>
      </c>
      <c r="AB4057" s="51">
        <f t="shared" si="490"/>
        <v>0</v>
      </c>
      <c r="AC4057" s="52">
        <f t="shared" si="491"/>
        <v>459</v>
      </c>
      <c r="AD4057" s="53">
        <f>(ROUND(AC4057-AC4045,1)/AC4045)</f>
        <v>0.19655891553701774</v>
      </c>
      <c r="AE4057" s="44"/>
      <c r="AF4057" s="45"/>
    </row>
    <row r="4058" spans="1:32" x14ac:dyDescent="0.25">
      <c r="A4058" s="46"/>
      <c r="B4058" s="56"/>
      <c r="C4058" s="48" t="s">
        <v>17</v>
      </c>
      <c r="D4058" s="49">
        <v>80</v>
      </c>
      <c r="E4058" s="49">
        <v>0</v>
      </c>
      <c r="F4058" s="49">
        <v>0</v>
      </c>
      <c r="G4058" s="49">
        <v>0</v>
      </c>
      <c r="H4058" s="49">
        <v>50</v>
      </c>
      <c r="I4058" s="50">
        <v>20</v>
      </c>
      <c r="J4058" s="50">
        <v>70</v>
      </c>
      <c r="K4058" s="50">
        <v>40</v>
      </c>
      <c r="L4058" s="50">
        <v>40</v>
      </c>
      <c r="M4058" s="50">
        <v>0</v>
      </c>
      <c r="N4058" s="51">
        <f>D4058*$D$16</f>
        <v>108</v>
      </c>
      <c r="O4058" s="51">
        <f>E4058*$E$16</f>
        <v>0</v>
      </c>
      <c r="P4058" s="51">
        <f>F4058*$F$16</f>
        <v>0</v>
      </c>
      <c r="Q4058" s="51">
        <f>G4058*$G$16</f>
        <v>0</v>
      </c>
      <c r="R4058" s="51">
        <f>H4058*$H$16</f>
        <v>67.5</v>
      </c>
      <c r="S4058" s="51">
        <f>(N4058/100)*(I4058*$I$16)+(N4058/100)*(J4058*$J$16)</f>
        <v>210.6</v>
      </c>
      <c r="T4058" s="51">
        <f>(O4058/100)*(K4058*$K$16)</f>
        <v>0</v>
      </c>
      <c r="U4058" s="51">
        <f>(P4058/100)*(K4058*$K$16)+(P4058/100)*(L4058*$L$16)</f>
        <v>0</v>
      </c>
      <c r="V4058" s="51">
        <f>(Q4058/100)*(L4058*$L$16)</f>
        <v>0</v>
      </c>
      <c r="W4058" s="51">
        <f>(R4058/100)*(K4058*$K$16)+(R4058/100)*(L4058*$L$16)</f>
        <v>54</v>
      </c>
      <c r="X4058" s="51">
        <f t="shared" si="486"/>
        <v>318.60000000000002</v>
      </c>
      <c r="Y4058" s="51">
        <f t="shared" si="487"/>
        <v>0</v>
      </c>
      <c r="Z4058" s="51">
        <f t="shared" si="488"/>
        <v>0</v>
      </c>
      <c r="AA4058" s="51">
        <f t="shared" si="489"/>
        <v>0</v>
      </c>
      <c r="AB4058" s="51">
        <f t="shared" si="490"/>
        <v>121.5</v>
      </c>
      <c r="AC4058" s="52">
        <f t="shared" si="491"/>
        <v>440.1</v>
      </c>
      <c r="AD4058" s="53">
        <f>(ROUND(AC4058-AC4045,1)/AC4045)</f>
        <v>0.14728884254431698</v>
      </c>
      <c r="AE4058" s="44"/>
      <c r="AF4058" s="45"/>
    </row>
    <row r="4059" spans="1:32" x14ac:dyDescent="0.25">
      <c r="A4059" s="46"/>
      <c r="B4059" s="56"/>
      <c r="C4059" s="48" t="s">
        <v>18</v>
      </c>
      <c r="D4059" s="49">
        <v>80</v>
      </c>
      <c r="E4059" s="49">
        <v>0</v>
      </c>
      <c r="F4059" s="49">
        <v>0</v>
      </c>
      <c r="G4059" s="49">
        <v>0</v>
      </c>
      <c r="H4059" s="49">
        <v>50</v>
      </c>
      <c r="I4059" s="50">
        <v>70</v>
      </c>
      <c r="J4059" s="50">
        <v>20</v>
      </c>
      <c r="K4059" s="50">
        <v>40</v>
      </c>
      <c r="L4059" s="50">
        <v>40</v>
      </c>
      <c r="M4059" s="50">
        <v>0</v>
      </c>
      <c r="N4059" s="51">
        <f>D4059*$D$17</f>
        <v>108</v>
      </c>
      <c r="O4059" s="51">
        <f>E4059*$E$17</f>
        <v>0</v>
      </c>
      <c r="P4059" s="51">
        <f>F4059*$F$17</f>
        <v>0</v>
      </c>
      <c r="Q4059" s="51">
        <f>G4059*$G$17</f>
        <v>0</v>
      </c>
      <c r="R4059" s="51">
        <f>H4059*$H$17</f>
        <v>67.5</v>
      </c>
      <c r="S4059" s="51">
        <f>(N4059/100)*(I4059*$I$17)+(N4059/100)*(J4059*$J$17)</f>
        <v>210.6</v>
      </c>
      <c r="T4059" s="51">
        <f>(O4059/100)*(K4059*$K$17)</f>
        <v>0</v>
      </c>
      <c r="U4059" s="51">
        <f>(P4059/100)*(K4059*$K$17)+(P4059/100)*(L4059*$L$17)</f>
        <v>0</v>
      </c>
      <c r="V4059" s="51">
        <f>(Q4059/100)*(L4059*$L$17)</f>
        <v>0</v>
      </c>
      <c r="W4059" s="51">
        <f>(R4059/100)*(K4059*$K$17)+(R4059/100)*(L4059*$L$17)</f>
        <v>54</v>
      </c>
      <c r="X4059" s="51">
        <f t="shared" si="486"/>
        <v>318.60000000000002</v>
      </c>
      <c r="Y4059" s="51">
        <f t="shared" si="487"/>
        <v>0</v>
      </c>
      <c r="Z4059" s="51">
        <f t="shared" si="488"/>
        <v>0</v>
      </c>
      <c r="AA4059" s="51">
        <f t="shared" si="489"/>
        <v>0</v>
      </c>
      <c r="AB4059" s="51">
        <f t="shared" si="490"/>
        <v>121.5</v>
      </c>
      <c r="AC4059" s="52">
        <f t="shared" si="491"/>
        <v>440.1</v>
      </c>
      <c r="AD4059" s="53">
        <f>(ROUND(AC4059-AC4045,1)/AC4045)</f>
        <v>0.14728884254431698</v>
      </c>
      <c r="AE4059" s="44" t="s">
        <v>28</v>
      </c>
      <c r="AF4059" s="45"/>
    </row>
    <row r="4060" spans="1:32" x14ac:dyDescent="0.25">
      <c r="A4060" s="62"/>
      <c r="B4060" s="219" t="s">
        <v>329</v>
      </c>
      <c r="C4060" s="219"/>
      <c r="D4060" s="219"/>
      <c r="E4060" s="219"/>
      <c r="F4060" s="219"/>
      <c r="G4060" s="219"/>
      <c r="H4060" s="219"/>
      <c r="I4060" s="219"/>
      <c r="J4060" s="219"/>
      <c r="K4060" s="219"/>
      <c r="L4060" s="219"/>
      <c r="M4060" s="219"/>
      <c r="N4060" s="219"/>
      <c r="O4060" s="219"/>
      <c r="P4060" s="219"/>
      <c r="Q4060" s="219"/>
      <c r="R4060" s="219"/>
      <c r="S4060" s="219"/>
      <c r="T4060" s="219"/>
      <c r="U4060" s="219"/>
      <c r="V4060" s="219"/>
      <c r="W4060" s="219"/>
      <c r="X4060" s="219"/>
      <c r="Y4060" s="219"/>
      <c r="Z4060" s="219"/>
      <c r="AA4060" s="219"/>
      <c r="AB4060" s="219"/>
      <c r="AC4060" s="12">
        <v>600</v>
      </c>
      <c r="AD4060" s="12"/>
      <c r="AE4060" s="44"/>
      <c r="AF4060" s="45"/>
    </row>
    <row r="4061" spans="1:32" x14ac:dyDescent="0.25">
      <c r="A4061" s="54" t="s">
        <v>19</v>
      </c>
      <c r="B4061" s="56" t="s">
        <v>330</v>
      </c>
      <c r="C4061" s="48" t="s">
        <v>4</v>
      </c>
      <c r="D4061" s="49">
        <v>108</v>
      </c>
      <c r="E4061" s="49">
        <v>0</v>
      </c>
      <c r="F4061" s="49">
        <v>0</v>
      </c>
      <c r="G4061" s="49">
        <v>0</v>
      </c>
      <c r="H4061" s="49">
        <v>0</v>
      </c>
      <c r="I4061" s="50">
        <v>30</v>
      </c>
      <c r="J4061" s="50">
        <v>60</v>
      </c>
      <c r="K4061" s="50">
        <v>0</v>
      </c>
      <c r="L4061" s="50">
        <v>0</v>
      </c>
      <c r="M4061" s="50">
        <v>0</v>
      </c>
      <c r="N4061" s="51">
        <f>D4061*$D$3</f>
        <v>151.19999999999999</v>
      </c>
      <c r="O4061" s="51">
        <f>E4061*$E$3</f>
        <v>0</v>
      </c>
      <c r="P4061" s="51">
        <f>F4061*$F$3</f>
        <v>0</v>
      </c>
      <c r="Q4061" s="51">
        <f>G4061*$G$3</f>
        <v>0</v>
      </c>
      <c r="R4061" s="51">
        <f>H4061*$H$3</f>
        <v>0</v>
      </c>
      <c r="S4061" s="51">
        <f>(N4061/100)*(I4061*$I$3)+(N4061/100)*(J4061*$J$3)</f>
        <v>272.15999999999997</v>
      </c>
      <c r="T4061" s="51">
        <f>(O4061/100)*(K4061*$K$3)</f>
        <v>0</v>
      </c>
      <c r="U4061" s="51">
        <f>(P4061/100)*(K4061*$K$3)+(P4061/100)*(L4061*$L$3)</f>
        <v>0</v>
      </c>
      <c r="V4061" s="51">
        <f>(Q4061/100)*(L4061*$L$3)</f>
        <v>0</v>
      </c>
      <c r="W4061" s="51">
        <f>(R4061/100)*(K4061*$K$3)+(R4061/100)*(L4061*$L$3)</f>
        <v>0</v>
      </c>
      <c r="X4061" s="51">
        <f t="shared" ref="X4061:X4092" si="492">N4061+S4061</f>
        <v>423.35999999999996</v>
      </c>
      <c r="Y4061" s="51">
        <f t="shared" ref="Y4061:Y4092" si="493">O4061+T4061</f>
        <v>0</v>
      </c>
      <c r="Z4061" s="51">
        <f t="shared" ref="Z4061:Z4092" si="494">P4061+U4061</f>
        <v>0</v>
      </c>
      <c r="AA4061" s="51">
        <f t="shared" ref="AA4061:AA4092" si="495">Q4061+V4061</f>
        <v>0</v>
      </c>
      <c r="AB4061" s="51">
        <f t="shared" ref="AB4061:AB4092" si="496">R4061+W4061</f>
        <v>0</v>
      </c>
      <c r="AC4061" s="52">
        <f t="shared" ref="AC4061:AC4092" si="497">ROUND(X4061+Y4061+Z4061+AA4061+AB4061,1)</f>
        <v>423.4</v>
      </c>
      <c r="AD4061" s="53">
        <v>0</v>
      </c>
      <c r="AE4061" s="44"/>
      <c r="AF4061" s="45"/>
    </row>
    <row r="4062" spans="1:32" x14ac:dyDescent="0.25">
      <c r="A4062" s="46" t="s">
        <v>29</v>
      </c>
      <c r="B4062" s="56">
        <v>18</v>
      </c>
      <c r="C4062" s="48" t="s">
        <v>5</v>
      </c>
      <c r="D4062" s="49">
        <v>108</v>
      </c>
      <c r="E4062" s="49">
        <v>0</v>
      </c>
      <c r="F4062" s="49">
        <v>0</v>
      </c>
      <c r="G4062" s="49">
        <v>0</v>
      </c>
      <c r="H4062" s="49">
        <v>0</v>
      </c>
      <c r="I4062" s="50">
        <v>50</v>
      </c>
      <c r="J4062" s="50">
        <v>65</v>
      </c>
      <c r="K4062" s="50">
        <v>0</v>
      </c>
      <c r="L4062" s="50">
        <v>0</v>
      </c>
      <c r="M4062" s="50">
        <v>0</v>
      </c>
      <c r="N4062" s="51">
        <f>D4062*$D$4</f>
        <v>145.80000000000001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335.34000000000003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492"/>
        <v>481.14000000000004</v>
      </c>
      <c r="Y4062" s="51">
        <f t="shared" si="493"/>
        <v>0</v>
      </c>
      <c r="Z4062" s="51">
        <f t="shared" si="494"/>
        <v>0</v>
      </c>
      <c r="AA4062" s="51">
        <f t="shared" si="495"/>
        <v>0</v>
      </c>
      <c r="AB4062" s="51">
        <f t="shared" si="496"/>
        <v>0</v>
      </c>
      <c r="AC4062" s="52">
        <f t="shared" si="497"/>
        <v>481.1</v>
      </c>
      <c r="AD4062" s="53">
        <f>(ROUND(AC4062-AC4061,1)/AC4061)</f>
        <v>0.13627775153519131</v>
      </c>
      <c r="AE4062" s="44"/>
      <c r="AF4062" s="45"/>
    </row>
    <row r="4063" spans="1:32" x14ac:dyDescent="0.25">
      <c r="A4063" s="46" t="s">
        <v>30</v>
      </c>
      <c r="B4063" s="56">
        <v>14</v>
      </c>
      <c r="C4063" s="48" t="s">
        <v>6</v>
      </c>
      <c r="D4063" s="49">
        <v>108</v>
      </c>
      <c r="E4063" s="49">
        <v>0</v>
      </c>
      <c r="F4063" s="49">
        <v>0</v>
      </c>
      <c r="G4063" s="49">
        <v>0</v>
      </c>
      <c r="H4063" s="49">
        <v>0</v>
      </c>
      <c r="I4063" s="50">
        <v>30</v>
      </c>
      <c r="J4063" s="50">
        <v>60</v>
      </c>
      <c r="K4063" s="50">
        <v>0</v>
      </c>
      <c r="L4063" s="50">
        <v>0</v>
      </c>
      <c r="M4063" s="50">
        <v>0</v>
      </c>
      <c r="N4063" s="51">
        <f>D4063*$D$5</f>
        <v>151.19999999999999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272.15999999999997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492"/>
        <v>423.35999999999996</v>
      </c>
      <c r="Y4063" s="51">
        <f t="shared" si="493"/>
        <v>0</v>
      </c>
      <c r="Z4063" s="51">
        <f t="shared" si="494"/>
        <v>0</v>
      </c>
      <c r="AA4063" s="51">
        <f t="shared" si="495"/>
        <v>0</v>
      </c>
      <c r="AB4063" s="51">
        <f t="shared" si="496"/>
        <v>0</v>
      </c>
      <c r="AC4063" s="52">
        <f t="shared" si="497"/>
        <v>423.4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56">
        <v>0</v>
      </c>
      <c r="C4064" s="48" t="s">
        <v>7</v>
      </c>
      <c r="D4064" s="49">
        <v>108</v>
      </c>
      <c r="E4064" s="49">
        <v>0</v>
      </c>
      <c r="F4064" s="49">
        <v>0</v>
      </c>
      <c r="G4064" s="49">
        <v>0</v>
      </c>
      <c r="H4064" s="49">
        <v>0</v>
      </c>
      <c r="I4064" s="50">
        <v>30</v>
      </c>
      <c r="J4064" s="50">
        <v>60</v>
      </c>
      <c r="K4064" s="50">
        <v>0</v>
      </c>
      <c r="L4064" s="50">
        <v>0</v>
      </c>
      <c r="M4064" s="50">
        <v>0</v>
      </c>
      <c r="N4064" s="51">
        <f>D4064*$D$6</f>
        <v>151.19999999999999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272.15999999999997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492"/>
        <v>423.35999999999996</v>
      </c>
      <c r="Y4064" s="51">
        <f t="shared" si="493"/>
        <v>0</v>
      </c>
      <c r="Z4064" s="51">
        <f t="shared" si="494"/>
        <v>0</v>
      </c>
      <c r="AA4064" s="51">
        <f t="shared" si="495"/>
        <v>0</v>
      </c>
      <c r="AB4064" s="51">
        <f t="shared" si="496"/>
        <v>0</v>
      </c>
      <c r="AC4064" s="52">
        <f t="shared" si="497"/>
        <v>423.4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56">
        <v>0</v>
      </c>
      <c r="C4065" s="48" t="s">
        <v>8</v>
      </c>
      <c r="D4065" s="49">
        <v>108</v>
      </c>
      <c r="E4065" s="49">
        <v>0</v>
      </c>
      <c r="F4065" s="49">
        <v>0</v>
      </c>
      <c r="G4065" s="49">
        <v>0</v>
      </c>
      <c r="H4065" s="49">
        <v>0</v>
      </c>
      <c r="I4065" s="50">
        <v>30</v>
      </c>
      <c r="J4065" s="50">
        <v>60</v>
      </c>
      <c r="K4065" s="50">
        <v>0</v>
      </c>
      <c r="L4065" s="50">
        <v>0</v>
      </c>
      <c r="M4065" s="50">
        <v>0</v>
      </c>
      <c r="N4065" s="51">
        <f>D4065*$D$7</f>
        <v>151.19999999999999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272.15999999999997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492"/>
        <v>423.35999999999996</v>
      </c>
      <c r="Y4065" s="51">
        <f t="shared" si="493"/>
        <v>0</v>
      </c>
      <c r="Z4065" s="51">
        <f t="shared" si="494"/>
        <v>0</v>
      </c>
      <c r="AA4065" s="51">
        <f t="shared" si="495"/>
        <v>0</v>
      </c>
      <c r="AB4065" s="51">
        <f t="shared" si="496"/>
        <v>0</v>
      </c>
      <c r="AC4065" s="52">
        <f t="shared" si="497"/>
        <v>423.4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56"/>
      <c r="C4066" s="48" t="s">
        <v>9</v>
      </c>
      <c r="D4066" s="49">
        <v>108</v>
      </c>
      <c r="E4066" s="49">
        <v>0</v>
      </c>
      <c r="F4066" s="49">
        <v>0</v>
      </c>
      <c r="G4066" s="49">
        <v>0</v>
      </c>
      <c r="H4066" s="49">
        <v>0</v>
      </c>
      <c r="I4066" s="50">
        <v>30</v>
      </c>
      <c r="J4066" s="50">
        <v>60</v>
      </c>
      <c r="K4066" s="50">
        <v>0</v>
      </c>
      <c r="L4066" s="50">
        <v>0</v>
      </c>
      <c r="M4066" s="50">
        <v>0</v>
      </c>
      <c r="N4066" s="51">
        <f>D4066*$D$8</f>
        <v>151.19999999999999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272.15999999999997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492"/>
        <v>423.35999999999996</v>
      </c>
      <c r="Y4066" s="51">
        <f t="shared" si="493"/>
        <v>0</v>
      </c>
      <c r="Z4066" s="51">
        <f t="shared" si="494"/>
        <v>0</v>
      </c>
      <c r="AA4066" s="51">
        <f t="shared" si="495"/>
        <v>0</v>
      </c>
      <c r="AB4066" s="51">
        <f t="shared" si="496"/>
        <v>0</v>
      </c>
      <c r="AC4066" s="52">
        <f t="shared" si="497"/>
        <v>423.4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56"/>
      <c r="C4067" s="48" t="s">
        <v>10</v>
      </c>
      <c r="D4067" s="49">
        <v>54</v>
      </c>
      <c r="E4067" s="49">
        <v>120</v>
      </c>
      <c r="F4067" s="49">
        <v>0</v>
      </c>
      <c r="G4067" s="49">
        <v>0</v>
      </c>
      <c r="H4067" s="49">
        <v>0</v>
      </c>
      <c r="I4067" s="50">
        <v>30</v>
      </c>
      <c r="J4067" s="50">
        <v>60</v>
      </c>
      <c r="K4067" s="50">
        <v>95</v>
      </c>
      <c r="L4067" s="50">
        <v>0</v>
      </c>
      <c r="M4067" s="50">
        <v>0</v>
      </c>
      <c r="N4067" s="51">
        <f>D4067*$D$9</f>
        <v>72.900000000000006</v>
      </c>
      <c r="O4067" s="51">
        <f>E4067*$E$9</f>
        <v>162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65.610000000000014</v>
      </c>
      <c r="T4067" s="51">
        <f>(O4067/100)*(K4067*$K$9)</f>
        <v>215.46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492"/>
        <v>138.51000000000002</v>
      </c>
      <c r="Y4067" s="51">
        <f t="shared" si="493"/>
        <v>377.46000000000004</v>
      </c>
      <c r="Z4067" s="51">
        <f t="shared" si="494"/>
        <v>0</v>
      </c>
      <c r="AA4067" s="51">
        <f t="shared" si="495"/>
        <v>0</v>
      </c>
      <c r="AB4067" s="51">
        <f t="shared" si="496"/>
        <v>0</v>
      </c>
      <c r="AC4067" s="52">
        <f t="shared" si="497"/>
        <v>516</v>
      </c>
      <c r="AD4067" s="53">
        <f>(ROUND(AC4067-AC4061,1)/AC4061)</f>
        <v>0.218705715635333</v>
      </c>
      <c r="AE4067" s="44"/>
      <c r="AF4067" s="45"/>
    </row>
    <row r="4068" spans="1:32" x14ac:dyDescent="0.25">
      <c r="A4068" s="46" t="s">
        <v>35</v>
      </c>
      <c r="B4068" s="56"/>
      <c r="C4068" s="48" t="s">
        <v>11</v>
      </c>
      <c r="D4068" s="49">
        <v>54</v>
      </c>
      <c r="E4068" s="49">
        <v>0</v>
      </c>
      <c r="F4068" s="49">
        <v>120</v>
      </c>
      <c r="G4068" s="49">
        <v>0</v>
      </c>
      <c r="H4068" s="49">
        <v>0</v>
      </c>
      <c r="I4068" s="50">
        <v>30</v>
      </c>
      <c r="J4068" s="50">
        <v>60</v>
      </c>
      <c r="K4068" s="50">
        <v>47.5</v>
      </c>
      <c r="L4068" s="50">
        <v>47.5</v>
      </c>
      <c r="M4068" s="50">
        <v>0</v>
      </c>
      <c r="N4068" s="51">
        <f>D4068*$D$10</f>
        <v>72.900000000000006</v>
      </c>
      <c r="O4068" s="51">
        <f>E4068*$E$10</f>
        <v>0</v>
      </c>
      <c r="P4068" s="51">
        <f>F4068*$F$10</f>
        <v>162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65.610000000000014</v>
      </c>
      <c r="T4068" s="51">
        <f>(O4068/100)*(K4068*$J$10)</f>
        <v>0</v>
      </c>
      <c r="U4068" s="51">
        <f>(P4068/100)*(K4068*$K$10)+(P4068/100)*(L4068*$L$10)</f>
        <v>215.46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492"/>
        <v>138.51000000000002</v>
      </c>
      <c r="Y4068" s="51">
        <f t="shared" si="493"/>
        <v>0</v>
      </c>
      <c r="Z4068" s="51">
        <f t="shared" si="494"/>
        <v>377.46000000000004</v>
      </c>
      <c r="AA4068" s="51">
        <f t="shared" si="495"/>
        <v>0</v>
      </c>
      <c r="AB4068" s="51">
        <f t="shared" si="496"/>
        <v>0</v>
      </c>
      <c r="AC4068" s="52">
        <f t="shared" si="497"/>
        <v>516</v>
      </c>
      <c r="AD4068" s="53">
        <f>(ROUND(AC4068-AC4061,1)/AC4061)</f>
        <v>0.218705715635333</v>
      </c>
      <c r="AE4068" s="44"/>
      <c r="AF4068" s="45"/>
    </row>
    <row r="4069" spans="1:32" x14ac:dyDescent="0.25">
      <c r="A4069" s="46" t="s">
        <v>36</v>
      </c>
      <c r="B4069" s="56"/>
      <c r="C4069" s="48" t="s">
        <v>12</v>
      </c>
      <c r="D4069" s="49">
        <v>54</v>
      </c>
      <c r="E4069" s="49">
        <v>0</v>
      </c>
      <c r="F4069" s="49">
        <v>0</v>
      </c>
      <c r="G4069" s="49">
        <v>120</v>
      </c>
      <c r="H4069" s="49">
        <v>0</v>
      </c>
      <c r="I4069" s="50">
        <v>30</v>
      </c>
      <c r="J4069" s="50">
        <v>60</v>
      </c>
      <c r="K4069" s="50">
        <v>0</v>
      </c>
      <c r="L4069" s="50">
        <v>95</v>
      </c>
      <c r="M4069" s="50">
        <v>0</v>
      </c>
      <c r="N4069" s="51">
        <f>D4069*$D$11</f>
        <v>72.900000000000006</v>
      </c>
      <c r="O4069" s="51">
        <f>E4069*$E$11</f>
        <v>0</v>
      </c>
      <c r="P4069" s="51">
        <f>F4069*$F$11</f>
        <v>0</v>
      </c>
      <c r="Q4069" s="51">
        <f>G4069*$G$11</f>
        <v>162</v>
      </c>
      <c r="R4069" s="51">
        <f>H4069*$H$11</f>
        <v>0</v>
      </c>
      <c r="S4069" s="51">
        <f>(N4069/100)*(I4069*$I$11)+(N4069/100)*(J4069*$J$11)</f>
        <v>65.610000000000014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215.46</v>
      </c>
      <c r="W4069" s="51">
        <f>(R4069/100)*(K4069*$K$11)+(R4069/100)*(L4069*$L$11)</f>
        <v>0</v>
      </c>
      <c r="X4069" s="51">
        <f t="shared" si="492"/>
        <v>138.51000000000002</v>
      </c>
      <c r="Y4069" s="51">
        <f t="shared" si="493"/>
        <v>0</v>
      </c>
      <c r="Z4069" s="51">
        <f t="shared" si="494"/>
        <v>0</v>
      </c>
      <c r="AA4069" s="51">
        <f t="shared" si="495"/>
        <v>377.46000000000004</v>
      </c>
      <c r="AB4069" s="51">
        <f t="shared" si="496"/>
        <v>0</v>
      </c>
      <c r="AC4069" s="52">
        <f t="shared" si="497"/>
        <v>516</v>
      </c>
      <c r="AD4069" s="53">
        <f>(ROUND(AC4069-AC4061,1)/AC4061)</f>
        <v>0.218705715635333</v>
      </c>
      <c r="AE4069" s="44"/>
      <c r="AF4069" s="45"/>
    </row>
    <row r="4070" spans="1:32" x14ac:dyDescent="0.25">
      <c r="A4070" s="46" t="s">
        <v>37</v>
      </c>
      <c r="B4070" s="56"/>
      <c r="C4070" s="48" t="s">
        <v>13</v>
      </c>
      <c r="D4070" s="49">
        <v>54</v>
      </c>
      <c r="E4070" s="49">
        <v>0</v>
      </c>
      <c r="F4070" s="49">
        <v>0</v>
      </c>
      <c r="G4070" s="49">
        <v>0</v>
      </c>
      <c r="H4070" s="49">
        <v>120</v>
      </c>
      <c r="I4070" s="50">
        <v>30</v>
      </c>
      <c r="J4070" s="50">
        <v>60</v>
      </c>
      <c r="K4070" s="50">
        <v>47.5</v>
      </c>
      <c r="L4070" s="50">
        <v>47.5</v>
      </c>
      <c r="M4070" s="50">
        <v>0</v>
      </c>
      <c r="N4070" s="51">
        <f>D4070*$D$12</f>
        <v>72.900000000000006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162</v>
      </c>
      <c r="S4070" s="51">
        <f>(N4070/100)*(I4070*$I$12)+(N4070/100)*(J4070*$J$12)</f>
        <v>65.610000000000014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215.46</v>
      </c>
      <c r="X4070" s="51">
        <f t="shared" si="492"/>
        <v>138.51000000000002</v>
      </c>
      <c r="Y4070" s="51">
        <f t="shared" si="493"/>
        <v>0</v>
      </c>
      <c r="Z4070" s="51">
        <f t="shared" si="494"/>
        <v>0</v>
      </c>
      <c r="AA4070" s="51">
        <f t="shared" si="495"/>
        <v>0</v>
      </c>
      <c r="AB4070" s="51">
        <f t="shared" si="496"/>
        <v>377.46000000000004</v>
      </c>
      <c r="AC4070" s="52">
        <f t="shared" si="497"/>
        <v>516</v>
      </c>
      <c r="AD4070" s="53">
        <f>(ROUND(AC4070-AC4061,1)/AC4061)</f>
        <v>0.218705715635333</v>
      </c>
      <c r="AE4070" s="44"/>
      <c r="AF4070" s="45"/>
    </row>
    <row r="4071" spans="1:32" x14ac:dyDescent="0.25">
      <c r="A4071" s="46" t="s">
        <v>38</v>
      </c>
      <c r="B4071" s="56"/>
      <c r="C4071" s="48" t="s">
        <v>14</v>
      </c>
      <c r="D4071" s="49">
        <v>108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120</v>
      </c>
      <c r="N4071" s="51">
        <f>D4071*$D$13</f>
        <v>145.80000000000001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349.92000000000007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492"/>
        <v>495.72000000000008</v>
      </c>
      <c r="Y4071" s="51">
        <f t="shared" si="493"/>
        <v>0</v>
      </c>
      <c r="Z4071" s="51">
        <f t="shared" si="494"/>
        <v>0</v>
      </c>
      <c r="AA4071" s="51">
        <f t="shared" si="495"/>
        <v>0</v>
      </c>
      <c r="AB4071" s="51">
        <f t="shared" si="496"/>
        <v>0</v>
      </c>
      <c r="AC4071" s="52">
        <f t="shared" si="497"/>
        <v>495.7</v>
      </c>
      <c r="AD4071" s="53">
        <f>(ROUND(AC4071-AC4061,1)/AC4061)</f>
        <v>0.17076051015588098</v>
      </c>
      <c r="AE4071" s="44"/>
      <c r="AF4071" s="45"/>
    </row>
    <row r="4072" spans="1:32" x14ac:dyDescent="0.25">
      <c r="A4072" s="46" t="s">
        <v>39</v>
      </c>
      <c r="B4072" s="56"/>
      <c r="C4072" s="48" t="s">
        <v>15</v>
      </c>
      <c r="D4072" s="49">
        <v>108</v>
      </c>
      <c r="E4072" s="49">
        <v>0</v>
      </c>
      <c r="F4072" s="49">
        <v>0</v>
      </c>
      <c r="G4072" s="49">
        <v>0</v>
      </c>
      <c r="H4072" s="49">
        <v>0</v>
      </c>
      <c r="I4072" s="50">
        <v>30</v>
      </c>
      <c r="J4072" s="50">
        <v>60</v>
      </c>
      <c r="K4072" s="50">
        <v>75</v>
      </c>
      <c r="L4072" s="50">
        <v>0</v>
      </c>
      <c r="M4072" s="50">
        <v>0</v>
      </c>
      <c r="N4072" s="51">
        <f>D4072*$D$14</f>
        <v>145.80000000000001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349.92000000000007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492"/>
        <v>495.72000000000008</v>
      </c>
      <c r="Y4072" s="51">
        <f t="shared" si="493"/>
        <v>0</v>
      </c>
      <c r="Z4072" s="51">
        <f t="shared" si="494"/>
        <v>0</v>
      </c>
      <c r="AA4072" s="51">
        <f t="shared" si="495"/>
        <v>0</v>
      </c>
      <c r="AB4072" s="51">
        <f t="shared" si="496"/>
        <v>0</v>
      </c>
      <c r="AC4072" s="52">
        <f t="shared" si="497"/>
        <v>495.7</v>
      </c>
      <c r="AD4072" s="53">
        <f>(ROUND(AC4072-AC4061,1)/AC4061)</f>
        <v>0.17076051015588098</v>
      </c>
      <c r="AE4072" s="35"/>
      <c r="AF4072" s="45"/>
    </row>
    <row r="4073" spans="1:32" x14ac:dyDescent="0.25">
      <c r="A4073" s="46"/>
      <c r="B4073" s="56"/>
      <c r="C4073" s="48" t="s">
        <v>16</v>
      </c>
      <c r="D4073" s="49">
        <v>108</v>
      </c>
      <c r="E4073" s="49">
        <v>0</v>
      </c>
      <c r="F4073" s="49">
        <v>0</v>
      </c>
      <c r="G4073" s="49">
        <v>0</v>
      </c>
      <c r="H4073" s="49">
        <v>0</v>
      </c>
      <c r="I4073" s="50">
        <v>30</v>
      </c>
      <c r="J4073" s="50">
        <v>60</v>
      </c>
      <c r="K4073" s="50">
        <v>0</v>
      </c>
      <c r="L4073" s="50">
        <v>75</v>
      </c>
      <c r="M4073" s="50">
        <v>0</v>
      </c>
      <c r="N4073" s="51">
        <f>D4073*$D$15</f>
        <v>145.80000000000001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349.92000000000007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492"/>
        <v>495.72000000000008</v>
      </c>
      <c r="Y4073" s="51">
        <f t="shared" si="493"/>
        <v>0</v>
      </c>
      <c r="Z4073" s="51">
        <f t="shared" si="494"/>
        <v>0</v>
      </c>
      <c r="AA4073" s="51">
        <f t="shared" si="495"/>
        <v>0</v>
      </c>
      <c r="AB4073" s="51">
        <f t="shared" si="496"/>
        <v>0</v>
      </c>
      <c r="AC4073" s="52">
        <f t="shared" si="497"/>
        <v>495.7</v>
      </c>
      <c r="AD4073" s="53">
        <f>(ROUND(AC4073-AC4061,1)/AC4061)</f>
        <v>0.17076051015588098</v>
      </c>
      <c r="AE4073" s="44"/>
      <c r="AF4073" s="45"/>
    </row>
    <row r="4074" spans="1:32" x14ac:dyDescent="0.25">
      <c r="A4074" s="46"/>
      <c r="B4074" s="56"/>
      <c r="C4074" s="48" t="s">
        <v>17</v>
      </c>
      <c r="D4074" s="49">
        <v>108</v>
      </c>
      <c r="E4074" s="49">
        <v>0</v>
      </c>
      <c r="F4074" s="49">
        <v>0</v>
      </c>
      <c r="G4074" s="49">
        <v>0</v>
      </c>
      <c r="H4074" s="49">
        <v>0</v>
      </c>
      <c r="I4074" s="50">
        <v>30</v>
      </c>
      <c r="J4074" s="50">
        <v>90</v>
      </c>
      <c r="K4074" s="50">
        <v>0</v>
      </c>
      <c r="L4074" s="50">
        <v>0</v>
      </c>
      <c r="M4074" s="50">
        <v>0</v>
      </c>
      <c r="N4074" s="51">
        <f>D4074*$D$16</f>
        <v>145.80000000000001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371.79000000000008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492"/>
        <v>517.59000000000015</v>
      </c>
      <c r="Y4074" s="51">
        <f t="shared" si="493"/>
        <v>0</v>
      </c>
      <c r="Z4074" s="51">
        <f t="shared" si="494"/>
        <v>0</v>
      </c>
      <c r="AA4074" s="51">
        <f t="shared" si="495"/>
        <v>0</v>
      </c>
      <c r="AB4074" s="51">
        <f t="shared" si="496"/>
        <v>0</v>
      </c>
      <c r="AC4074" s="52">
        <f t="shared" si="497"/>
        <v>517.6</v>
      </c>
      <c r="AD4074" s="53">
        <f>(ROUND(AC4074-AC4061,1)/AC4061)</f>
        <v>0.22248464808691545</v>
      </c>
      <c r="AE4074" s="44"/>
      <c r="AF4074" s="45"/>
    </row>
    <row r="4075" spans="1:32" x14ac:dyDescent="0.25">
      <c r="A4075" s="46"/>
      <c r="B4075" s="56"/>
      <c r="C4075" s="48" t="s">
        <v>18</v>
      </c>
      <c r="D4075" s="49">
        <v>108</v>
      </c>
      <c r="E4075" s="49">
        <v>0</v>
      </c>
      <c r="F4075" s="49">
        <v>0</v>
      </c>
      <c r="G4075" s="49">
        <v>0</v>
      </c>
      <c r="H4075" s="49">
        <v>0</v>
      </c>
      <c r="I4075" s="50">
        <v>60</v>
      </c>
      <c r="J4075" s="50">
        <v>60</v>
      </c>
      <c r="K4075" s="50">
        <v>0</v>
      </c>
      <c r="L4075" s="50">
        <v>0</v>
      </c>
      <c r="M4075" s="50">
        <v>0</v>
      </c>
      <c r="N4075" s="51">
        <f>D4075*$D$17</f>
        <v>145.80000000000001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306.18000000000006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492"/>
        <v>451.98000000000008</v>
      </c>
      <c r="Y4075" s="51">
        <f t="shared" si="493"/>
        <v>0</v>
      </c>
      <c r="Z4075" s="51">
        <f t="shared" si="494"/>
        <v>0</v>
      </c>
      <c r="AA4075" s="51">
        <f t="shared" si="495"/>
        <v>0</v>
      </c>
      <c r="AB4075" s="51">
        <f t="shared" si="496"/>
        <v>0</v>
      </c>
      <c r="AC4075" s="52">
        <f t="shared" si="497"/>
        <v>452</v>
      </c>
      <c r="AD4075" s="53">
        <f>(ROUND(AC4075-AC4061,1)/AC4061)</f>
        <v>6.7548417572035904E-2</v>
      </c>
      <c r="AE4075" s="44" t="s">
        <v>28</v>
      </c>
      <c r="AF4075" s="45"/>
    </row>
    <row r="4076" spans="1:32" x14ac:dyDescent="0.25">
      <c r="A4076" s="54" t="s">
        <v>19</v>
      </c>
      <c r="B4076" s="37" t="s">
        <v>331</v>
      </c>
      <c r="C4076" s="38" t="s">
        <v>4</v>
      </c>
      <c r="D4076" s="39">
        <v>102</v>
      </c>
      <c r="E4076" s="39">
        <v>0</v>
      </c>
      <c r="F4076" s="39">
        <v>0</v>
      </c>
      <c r="G4076" s="39">
        <v>0</v>
      </c>
      <c r="H4076" s="39">
        <v>0</v>
      </c>
      <c r="I4076" s="40">
        <v>40</v>
      </c>
      <c r="J4076" s="40">
        <v>60</v>
      </c>
      <c r="K4076" s="40">
        <v>0</v>
      </c>
      <c r="L4076" s="40">
        <v>0</v>
      </c>
      <c r="M4076" s="40">
        <v>0</v>
      </c>
      <c r="N4076" s="41">
        <f>D4076*$D$3</f>
        <v>142.79999999999998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285.59999999999997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492"/>
        <v>428.4</v>
      </c>
      <c r="Y4076" s="41">
        <f t="shared" si="493"/>
        <v>0</v>
      </c>
      <c r="Z4076" s="41">
        <f t="shared" si="494"/>
        <v>0</v>
      </c>
      <c r="AA4076" s="41">
        <f t="shared" si="495"/>
        <v>0</v>
      </c>
      <c r="AB4076" s="41">
        <f t="shared" si="496"/>
        <v>0</v>
      </c>
      <c r="AC4076" s="42">
        <f t="shared" si="497"/>
        <v>428.4</v>
      </c>
      <c r="AD4076" s="43">
        <v>0</v>
      </c>
      <c r="AE4076" s="44"/>
      <c r="AF4076" s="45"/>
    </row>
    <row r="4077" spans="1:32" x14ac:dyDescent="0.25">
      <c r="A4077" s="46" t="s">
        <v>29</v>
      </c>
      <c r="B4077" s="47">
        <v>14</v>
      </c>
      <c r="C4077" s="48" t="s">
        <v>5</v>
      </c>
      <c r="D4077" s="49">
        <v>102</v>
      </c>
      <c r="E4077" s="49">
        <v>0</v>
      </c>
      <c r="F4077" s="49">
        <v>0</v>
      </c>
      <c r="G4077" s="49">
        <v>0</v>
      </c>
      <c r="H4077" s="49">
        <v>0</v>
      </c>
      <c r="I4077" s="50">
        <v>55</v>
      </c>
      <c r="J4077" s="50">
        <v>75</v>
      </c>
      <c r="K4077" s="50">
        <v>0</v>
      </c>
      <c r="L4077" s="50">
        <v>0</v>
      </c>
      <c r="M4077" s="50">
        <v>0</v>
      </c>
      <c r="N4077" s="51">
        <f>D4077*$D$4</f>
        <v>137.70000000000002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358.0200000000001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492"/>
        <v>495.72000000000014</v>
      </c>
      <c r="Y4077" s="51">
        <f t="shared" si="493"/>
        <v>0</v>
      </c>
      <c r="Z4077" s="51">
        <f t="shared" si="494"/>
        <v>0</v>
      </c>
      <c r="AA4077" s="51">
        <f t="shared" si="495"/>
        <v>0</v>
      </c>
      <c r="AB4077" s="51">
        <f t="shared" si="496"/>
        <v>0</v>
      </c>
      <c r="AC4077" s="52">
        <f t="shared" si="497"/>
        <v>495.7</v>
      </c>
      <c r="AD4077" s="53">
        <f>(ROUND(AC4077-AC4076,1)/AC4076)</f>
        <v>0.15709617180205415</v>
      </c>
      <c r="AE4077" s="44"/>
      <c r="AF4077" s="45"/>
    </row>
    <row r="4078" spans="1:32" x14ac:dyDescent="0.25">
      <c r="A4078" s="46" t="s">
        <v>30</v>
      </c>
      <c r="B4078" s="47">
        <v>20</v>
      </c>
      <c r="C4078" s="48" t="s">
        <v>6</v>
      </c>
      <c r="D4078" s="49">
        <v>102</v>
      </c>
      <c r="E4078" s="49">
        <v>0</v>
      </c>
      <c r="F4078" s="49">
        <v>0</v>
      </c>
      <c r="G4078" s="49">
        <v>0</v>
      </c>
      <c r="H4078" s="49">
        <v>0</v>
      </c>
      <c r="I4078" s="50">
        <v>40</v>
      </c>
      <c r="J4078" s="50">
        <v>60</v>
      </c>
      <c r="K4078" s="50">
        <v>0</v>
      </c>
      <c r="L4078" s="50">
        <v>0</v>
      </c>
      <c r="M4078" s="50">
        <v>0</v>
      </c>
      <c r="N4078" s="51">
        <f>D4078*$D$5</f>
        <v>142.79999999999998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285.59999999999997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492"/>
        <v>428.4</v>
      </c>
      <c r="Y4078" s="51">
        <f t="shared" si="493"/>
        <v>0</v>
      </c>
      <c r="Z4078" s="51">
        <f t="shared" si="494"/>
        <v>0</v>
      </c>
      <c r="AA4078" s="51">
        <f t="shared" si="495"/>
        <v>0</v>
      </c>
      <c r="AB4078" s="51">
        <f t="shared" si="496"/>
        <v>0</v>
      </c>
      <c r="AC4078" s="52">
        <f t="shared" si="497"/>
        <v>428.4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47">
        <v>0</v>
      </c>
      <c r="C4079" s="48" t="s">
        <v>7</v>
      </c>
      <c r="D4079" s="49">
        <v>102</v>
      </c>
      <c r="E4079" s="49">
        <v>0</v>
      </c>
      <c r="F4079" s="49">
        <v>0</v>
      </c>
      <c r="G4079" s="49">
        <v>0</v>
      </c>
      <c r="H4079" s="49">
        <v>0</v>
      </c>
      <c r="I4079" s="50">
        <v>40</v>
      </c>
      <c r="J4079" s="50">
        <v>60</v>
      </c>
      <c r="K4079" s="50">
        <v>0</v>
      </c>
      <c r="L4079" s="50">
        <v>0</v>
      </c>
      <c r="M4079" s="50">
        <v>0</v>
      </c>
      <c r="N4079" s="51">
        <f>D4079*$D$6</f>
        <v>142.79999999999998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285.59999999999997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492"/>
        <v>428.4</v>
      </c>
      <c r="Y4079" s="51">
        <f t="shared" si="493"/>
        <v>0</v>
      </c>
      <c r="Z4079" s="51">
        <f t="shared" si="494"/>
        <v>0</v>
      </c>
      <c r="AA4079" s="51">
        <f t="shared" si="495"/>
        <v>0</v>
      </c>
      <c r="AB4079" s="51">
        <f t="shared" si="496"/>
        <v>0</v>
      </c>
      <c r="AC4079" s="52">
        <f t="shared" si="497"/>
        <v>428.4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47">
        <v>0</v>
      </c>
      <c r="C4080" s="48" t="s">
        <v>8</v>
      </c>
      <c r="D4080" s="49">
        <v>102</v>
      </c>
      <c r="E4080" s="49">
        <v>0</v>
      </c>
      <c r="F4080" s="49">
        <v>0</v>
      </c>
      <c r="G4080" s="49">
        <v>0</v>
      </c>
      <c r="H4080" s="49">
        <v>0</v>
      </c>
      <c r="I4080" s="50">
        <v>40</v>
      </c>
      <c r="J4080" s="50">
        <v>60</v>
      </c>
      <c r="K4080" s="50">
        <v>0</v>
      </c>
      <c r="L4080" s="50">
        <v>0</v>
      </c>
      <c r="M4080" s="50">
        <v>0</v>
      </c>
      <c r="N4080" s="51">
        <f>D4080*$D$7</f>
        <v>142.79999999999998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285.59999999999997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492"/>
        <v>428.4</v>
      </c>
      <c r="Y4080" s="51">
        <f t="shared" si="493"/>
        <v>0</v>
      </c>
      <c r="Z4080" s="51">
        <f t="shared" si="494"/>
        <v>0</v>
      </c>
      <c r="AA4080" s="51">
        <f t="shared" si="495"/>
        <v>0</v>
      </c>
      <c r="AB4080" s="51">
        <f t="shared" si="496"/>
        <v>0</v>
      </c>
      <c r="AC4080" s="52">
        <f t="shared" si="497"/>
        <v>428.4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47"/>
      <c r="C4081" s="48" t="s">
        <v>9</v>
      </c>
      <c r="D4081" s="49">
        <v>102</v>
      </c>
      <c r="E4081" s="49">
        <v>0</v>
      </c>
      <c r="F4081" s="49">
        <v>0</v>
      </c>
      <c r="G4081" s="49">
        <v>0</v>
      </c>
      <c r="H4081" s="49">
        <v>0</v>
      </c>
      <c r="I4081" s="50">
        <v>40</v>
      </c>
      <c r="J4081" s="50">
        <v>60</v>
      </c>
      <c r="K4081" s="50">
        <v>0</v>
      </c>
      <c r="L4081" s="50">
        <v>0</v>
      </c>
      <c r="M4081" s="50">
        <v>0</v>
      </c>
      <c r="N4081" s="51">
        <f>D4081*$D$8</f>
        <v>142.79999999999998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285.59999999999997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492"/>
        <v>428.4</v>
      </c>
      <c r="Y4081" s="51">
        <f t="shared" si="493"/>
        <v>0</v>
      </c>
      <c r="Z4081" s="51">
        <f t="shared" si="494"/>
        <v>0</v>
      </c>
      <c r="AA4081" s="51">
        <f t="shared" si="495"/>
        <v>0</v>
      </c>
      <c r="AB4081" s="51">
        <f t="shared" si="496"/>
        <v>0</v>
      </c>
      <c r="AC4081" s="52">
        <f t="shared" si="497"/>
        <v>428.4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47"/>
      <c r="C4082" s="48" t="s">
        <v>10</v>
      </c>
      <c r="D4082" s="49">
        <v>51</v>
      </c>
      <c r="E4082" s="49">
        <v>104</v>
      </c>
      <c r="F4082" s="49">
        <v>0</v>
      </c>
      <c r="G4082" s="49">
        <v>0</v>
      </c>
      <c r="H4082" s="49">
        <v>0</v>
      </c>
      <c r="I4082" s="50">
        <v>40</v>
      </c>
      <c r="J4082" s="50">
        <v>60</v>
      </c>
      <c r="K4082" s="50">
        <v>105</v>
      </c>
      <c r="L4082" s="50">
        <v>0</v>
      </c>
      <c r="M4082" s="50">
        <v>0</v>
      </c>
      <c r="N4082" s="51">
        <f>D4082*$D$9</f>
        <v>68.850000000000009</v>
      </c>
      <c r="O4082" s="51">
        <f>E4082*$E$9</f>
        <v>140.4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68.850000000000023</v>
      </c>
      <c r="T4082" s="51">
        <f>(O4082/100)*(K4082*$K$9)</f>
        <v>206.38800000000003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492"/>
        <v>137.70000000000005</v>
      </c>
      <c r="Y4082" s="51">
        <f t="shared" si="493"/>
        <v>346.78800000000001</v>
      </c>
      <c r="Z4082" s="51">
        <f t="shared" si="494"/>
        <v>0</v>
      </c>
      <c r="AA4082" s="51">
        <f t="shared" si="495"/>
        <v>0</v>
      </c>
      <c r="AB4082" s="51">
        <f t="shared" si="496"/>
        <v>0</v>
      </c>
      <c r="AC4082" s="52">
        <f t="shared" si="497"/>
        <v>484.5</v>
      </c>
      <c r="AD4082" s="53">
        <f>(ROUND(AC4082-AC4076,1)/AC4076)</f>
        <v>0.13095238095238096</v>
      </c>
      <c r="AE4082" s="44"/>
      <c r="AF4082" s="45"/>
    </row>
    <row r="4083" spans="1:32" x14ac:dyDescent="0.25">
      <c r="A4083" s="46" t="s">
        <v>35</v>
      </c>
      <c r="B4083" s="47"/>
      <c r="C4083" s="48" t="s">
        <v>11</v>
      </c>
      <c r="D4083" s="49">
        <v>51</v>
      </c>
      <c r="E4083" s="49">
        <v>0</v>
      </c>
      <c r="F4083" s="49">
        <v>104</v>
      </c>
      <c r="G4083" s="49">
        <v>0</v>
      </c>
      <c r="H4083" s="49">
        <v>0</v>
      </c>
      <c r="I4083" s="50">
        <v>40</v>
      </c>
      <c r="J4083" s="50">
        <v>60</v>
      </c>
      <c r="K4083" s="50">
        <v>52.5</v>
      </c>
      <c r="L4083" s="50">
        <v>52.5</v>
      </c>
      <c r="M4083" s="50">
        <v>0</v>
      </c>
      <c r="N4083" s="51">
        <f>D4083*$D$10</f>
        <v>68.850000000000009</v>
      </c>
      <c r="O4083" s="51">
        <f>E4083*$E$10</f>
        <v>0</v>
      </c>
      <c r="P4083" s="51">
        <f>F4083*$F$10</f>
        <v>140.4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68.850000000000023</v>
      </c>
      <c r="T4083" s="51">
        <f>(O4083/100)*(K4083*$J$10)</f>
        <v>0</v>
      </c>
      <c r="U4083" s="51">
        <f>(P4083/100)*(K4083*$K$10)+(P4083/100)*(L4083*$L$10)</f>
        <v>206.38800000000003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492"/>
        <v>137.70000000000005</v>
      </c>
      <c r="Y4083" s="51">
        <f t="shared" si="493"/>
        <v>0</v>
      </c>
      <c r="Z4083" s="51">
        <f t="shared" si="494"/>
        <v>346.78800000000001</v>
      </c>
      <c r="AA4083" s="51">
        <f t="shared" si="495"/>
        <v>0</v>
      </c>
      <c r="AB4083" s="51">
        <f t="shared" si="496"/>
        <v>0</v>
      </c>
      <c r="AC4083" s="52">
        <f t="shared" si="497"/>
        <v>484.5</v>
      </c>
      <c r="AD4083" s="53">
        <f>(ROUND(AC4083-AC4076,1)/AC4076)</f>
        <v>0.13095238095238096</v>
      </c>
      <c r="AE4083" s="44"/>
      <c r="AF4083" s="45"/>
    </row>
    <row r="4084" spans="1:32" x14ac:dyDescent="0.25">
      <c r="A4084" s="46" t="s">
        <v>36</v>
      </c>
      <c r="B4084" s="47"/>
      <c r="C4084" s="48" t="s">
        <v>12</v>
      </c>
      <c r="D4084" s="49">
        <v>51</v>
      </c>
      <c r="E4084" s="49">
        <v>0</v>
      </c>
      <c r="F4084" s="49">
        <v>0</v>
      </c>
      <c r="G4084" s="49">
        <v>104</v>
      </c>
      <c r="H4084" s="49">
        <v>0</v>
      </c>
      <c r="I4084" s="50">
        <v>40</v>
      </c>
      <c r="J4084" s="50">
        <v>60</v>
      </c>
      <c r="K4084" s="50">
        <v>0</v>
      </c>
      <c r="L4084" s="50">
        <v>105</v>
      </c>
      <c r="M4084" s="50">
        <v>0</v>
      </c>
      <c r="N4084" s="51">
        <f>D4084*$D$11</f>
        <v>68.850000000000009</v>
      </c>
      <c r="O4084" s="51">
        <f>E4084*$E$11</f>
        <v>0</v>
      </c>
      <c r="P4084" s="51">
        <f>F4084*$F$11</f>
        <v>0</v>
      </c>
      <c r="Q4084" s="51">
        <f>G4084*$G$11</f>
        <v>140.4</v>
      </c>
      <c r="R4084" s="51">
        <f>H4084*$H$11</f>
        <v>0</v>
      </c>
      <c r="S4084" s="51">
        <f>(N4084/100)*(I4084*$I$11)+(N4084/100)*(J4084*$J$11)</f>
        <v>68.850000000000023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206.38800000000003</v>
      </c>
      <c r="W4084" s="51">
        <f>(R4084/100)*(K4084*$K$11)+(R4084/100)*(L4084*$L$11)</f>
        <v>0</v>
      </c>
      <c r="X4084" s="51">
        <f t="shared" si="492"/>
        <v>137.70000000000005</v>
      </c>
      <c r="Y4084" s="51">
        <f t="shared" si="493"/>
        <v>0</v>
      </c>
      <c r="Z4084" s="51">
        <f t="shared" si="494"/>
        <v>0</v>
      </c>
      <c r="AA4084" s="51">
        <f t="shared" si="495"/>
        <v>346.78800000000001</v>
      </c>
      <c r="AB4084" s="51">
        <f t="shared" si="496"/>
        <v>0</v>
      </c>
      <c r="AC4084" s="52">
        <f t="shared" si="497"/>
        <v>484.5</v>
      </c>
      <c r="AD4084" s="53">
        <f>(ROUND(AC4084-AC4076,1)/AC4076)</f>
        <v>0.13095238095238096</v>
      </c>
      <c r="AE4084" s="44"/>
      <c r="AF4084" s="45"/>
    </row>
    <row r="4085" spans="1:32" x14ac:dyDescent="0.25">
      <c r="A4085" s="46" t="s">
        <v>37</v>
      </c>
      <c r="B4085" s="47"/>
      <c r="C4085" s="48" t="s">
        <v>13</v>
      </c>
      <c r="D4085" s="49">
        <v>51</v>
      </c>
      <c r="E4085" s="49">
        <v>0</v>
      </c>
      <c r="F4085" s="49">
        <v>0</v>
      </c>
      <c r="G4085" s="49">
        <v>0</v>
      </c>
      <c r="H4085" s="49">
        <v>104</v>
      </c>
      <c r="I4085" s="50">
        <v>40</v>
      </c>
      <c r="J4085" s="50">
        <v>60</v>
      </c>
      <c r="K4085" s="50">
        <v>52.5</v>
      </c>
      <c r="L4085" s="50">
        <v>52.5</v>
      </c>
      <c r="M4085" s="50">
        <v>0</v>
      </c>
      <c r="N4085" s="51">
        <f>D4085*$D$12</f>
        <v>68.850000000000009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140.4</v>
      </c>
      <c r="S4085" s="51">
        <f>(N4085/100)*(I4085*$I$12)+(N4085/100)*(J4085*$J$12)</f>
        <v>68.850000000000023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206.38800000000003</v>
      </c>
      <c r="X4085" s="51">
        <f t="shared" si="492"/>
        <v>137.70000000000005</v>
      </c>
      <c r="Y4085" s="51">
        <f t="shared" si="493"/>
        <v>0</v>
      </c>
      <c r="Z4085" s="51">
        <f t="shared" si="494"/>
        <v>0</v>
      </c>
      <c r="AA4085" s="51">
        <f t="shared" si="495"/>
        <v>0</v>
      </c>
      <c r="AB4085" s="51">
        <f t="shared" si="496"/>
        <v>346.78800000000001</v>
      </c>
      <c r="AC4085" s="52">
        <f t="shared" si="497"/>
        <v>484.5</v>
      </c>
      <c r="AD4085" s="53">
        <f>(ROUND(AC4085-AC4076,1)/AC4076)</f>
        <v>0.13095238095238096</v>
      </c>
      <c r="AE4085" s="44"/>
      <c r="AF4085" s="45"/>
    </row>
    <row r="4086" spans="1:32" x14ac:dyDescent="0.25">
      <c r="A4086" s="46" t="s">
        <v>38</v>
      </c>
      <c r="B4086" s="47"/>
      <c r="C4086" s="48" t="s">
        <v>14</v>
      </c>
      <c r="D4086" s="49">
        <v>102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130</v>
      </c>
      <c r="N4086" s="51">
        <f>D4086*$D$13</f>
        <v>137.70000000000002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358.02000000000004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492"/>
        <v>495.72</v>
      </c>
      <c r="Y4086" s="51">
        <f t="shared" si="493"/>
        <v>0</v>
      </c>
      <c r="Z4086" s="51">
        <f t="shared" si="494"/>
        <v>0</v>
      </c>
      <c r="AA4086" s="51">
        <f t="shared" si="495"/>
        <v>0</v>
      </c>
      <c r="AB4086" s="51">
        <f t="shared" si="496"/>
        <v>0</v>
      </c>
      <c r="AC4086" s="52">
        <f t="shared" si="497"/>
        <v>495.7</v>
      </c>
      <c r="AD4086" s="53">
        <f>(ROUND(AC4086-AC4076,1)/AC4076)</f>
        <v>0.15709617180205415</v>
      </c>
      <c r="AE4086" s="44"/>
      <c r="AF4086" s="45"/>
    </row>
    <row r="4087" spans="1:32" x14ac:dyDescent="0.25">
      <c r="A4087" s="46" t="s">
        <v>39</v>
      </c>
      <c r="B4087" s="47"/>
      <c r="C4087" s="48" t="s">
        <v>15</v>
      </c>
      <c r="D4087" s="49">
        <v>102</v>
      </c>
      <c r="E4087" s="49">
        <v>0</v>
      </c>
      <c r="F4087" s="49">
        <v>0</v>
      </c>
      <c r="G4087" s="49">
        <v>0</v>
      </c>
      <c r="H4087" s="49">
        <v>0</v>
      </c>
      <c r="I4087" s="50">
        <v>40</v>
      </c>
      <c r="J4087" s="50">
        <v>60</v>
      </c>
      <c r="K4087" s="50">
        <v>80</v>
      </c>
      <c r="L4087" s="50">
        <v>0</v>
      </c>
      <c r="M4087" s="50">
        <v>0</v>
      </c>
      <c r="N4087" s="51">
        <f>D4087*$D$14</f>
        <v>137.70000000000002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358.0200000000001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492"/>
        <v>495.72000000000014</v>
      </c>
      <c r="Y4087" s="51">
        <f t="shared" si="493"/>
        <v>0</v>
      </c>
      <c r="Z4087" s="51">
        <f t="shared" si="494"/>
        <v>0</v>
      </c>
      <c r="AA4087" s="51">
        <f t="shared" si="495"/>
        <v>0</v>
      </c>
      <c r="AB4087" s="51">
        <f t="shared" si="496"/>
        <v>0</v>
      </c>
      <c r="AC4087" s="52">
        <f t="shared" si="497"/>
        <v>495.7</v>
      </c>
      <c r="AD4087" s="53">
        <f>(ROUND(AC4087-AC4076,1)/AC4076)</f>
        <v>0.15709617180205415</v>
      </c>
      <c r="AE4087" s="44"/>
      <c r="AF4087" s="45"/>
    </row>
    <row r="4088" spans="1:32" x14ac:dyDescent="0.25">
      <c r="A4088" s="46"/>
      <c r="B4088" s="47"/>
      <c r="C4088" s="48" t="s">
        <v>16</v>
      </c>
      <c r="D4088" s="49">
        <v>102</v>
      </c>
      <c r="E4088" s="49">
        <v>0</v>
      </c>
      <c r="F4088" s="49">
        <v>0</v>
      </c>
      <c r="G4088" s="49">
        <v>0</v>
      </c>
      <c r="H4088" s="49">
        <v>0</v>
      </c>
      <c r="I4088" s="50">
        <v>40</v>
      </c>
      <c r="J4088" s="50">
        <v>60</v>
      </c>
      <c r="K4088" s="50">
        <v>0</v>
      </c>
      <c r="L4088" s="50">
        <v>80</v>
      </c>
      <c r="M4088" s="50">
        <v>0</v>
      </c>
      <c r="N4088" s="51">
        <f>D4088*$D$15</f>
        <v>137.70000000000002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358.0200000000001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492"/>
        <v>495.72000000000014</v>
      </c>
      <c r="Y4088" s="51">
        <f t="shared" si="493"/>
        <v>0</v>
      </c>
      <c r="Z4088" s="51">
        <f t="shared" si="494"/>
        <v>0</v>
      </c>
      <c r="AA4088" s="51">
        <f t="shared" si="495"/>
        <v>0</v>
      </c>
      <c r="AB4088" s="51">
        <f t="shared" si="496"/>
        <v>0</v>
      </c>
      <c r="AC4088" s="52">
        <f t="shared" si="497"/>
        <v>495.7</v>
      </c>
      <c r="AD4088" s="53">
        <f>(ROUND(AC4088-AC4076,1)/AC4076)</f>
        <v>0.15709617180205415</v>
      </c>
      <c r="AE4088" s="44"/>
      <c r="AF4088" s="45"/>
    </row>
    <row r="4089" spans="1:32" x14ac:dyDescent="0.25">
      <c r="A4089" s="46"/>
      <c r="B4089" s="47"/>
      <c r="C4089" s="48" t="s">
        <v>17</v>
      </c>
      <c r="D4089" s="49">
        <v>102</v>
      </c>
      <c r="E4089" s="49">
        <v>0</v>
      </c>
      <c r="F4089" s="49">
        <v>0</v>
      </c>
      <c r="G4089" s="49">
        <v>0</v>
      </c>
      <c r="H4089" s="49">
        <v>0</v>
      </c>
      <c r="I4089" s="50">
        <v>40</v>
      </c>
      <c r="J4089" s="50">
        <v>100</v>
      </c>
      <c r="K4089" s="50">
        <v>0</v>
      </c>
      <c r="L4089" s="50">
        <v>0</v>
      </c>
      <c r="M4089" s="50">
        <v>0</v>
      </c>
      <c r="N4089" s="51">
        <f>D4089*$D$16</f>
        <v>137.70000000000002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399.33000000000004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492"/>
        <v>537.03000000000009</v>
      </c>
      <c r="Y4089" s="51">
        <f t="shared" si="493"/>
        <v>0</v>
      </c>
      <c r="Z4089" s="51">
        <f t="shared" si="494"/>
        <v>0</v>
      </c>
      <c r="AA4089" s="51">
        <f t="shared" si="495"/>
        <v>0</v>
      </c>
      <c r="AB4089" s="51">
        <f t="shared" si="496"/>
        <v>0</v>
      </c>
      <c r="AC4089" s="52">
        <f t="shared" si="497"/>
        <v>537</v>
      </c>
      <c r="AD4089" s="53">
        <f>(ROUND(AC4089-AC4076,1)/AC4076)</f>
        <v>0.25350140056022408</v>
      </c>
      <c r="AE4089" s="44"/>
      <c r="AF4089" s="45"/>
    </row>
    <row r="4090" spans="1:32" x14ac:dyDescent="0.25">
      <c r="A4090" s="46"/>
      <c r="B4090" s="47"/>
      <c r="C4090" s="48" t="s">
        <v>18</v>
      </c>
      <c r="D4090" s="49">
        <v>102</v>
      </c>
      <c r="E4090" s="49">
        <v>0</v>
      </c>
      <c r="F4090" s="49">
        <v>0</v>
      </c>
      <c r="G4090" s="49">
        <v>0</v>
      </c>
      <c r="H4090" s="49">
        <v>0</v>
      </c>
      <c r="I4090" s="50">
        <v>75</v>
      </c>
      <c r="J4090" s="50">
        <v>60</v>
      </c>
      <c r="K4090" s="50">
        <v>0</v>
      </c>
      <c r="L4090" s="50">
        <v>0</v>
      </c>
      <c r="M4090" s="50">
        <v>0</v>
      </c>
      <c r="N4090" s="51">
        <f>D4090*$D$17</f>
        <v>137.70000000000002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340.80750000000006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492"/>
        <v>478.50750000000005</v>
      </c>
      <c r="Y4090" s="51">
        <f t="shared" si="493"/>
        <v>0</v>
      </c>
      <c r="Z4090" s="51">
        <f t="shared" si="494"/>
        <v>0</v>
      </c>
      <c r="AA4090" s="51">
        <f t="shared" si="495"/>
        <v>0</v>
      </c>
      <c r="AB4090" s="51">
        <f t="shared" si="496"/>
        <v>0</v>
      </c>
      <c r="AC4090" s="52">
        <f t="shared" si="497"/>
        <v>478.5</v>
      </c>
      <c r="AD4090" s="53">
        <f>(ROUND(AC4090-AC4076,1)/AC4076)</f>
        <v>0.11694677871148461</v>
      </c>
      <c r="AE4090" s="44" t="s">
        <v>28</v>
      </c>
      <c r="AF4090" s="45"/>
    </row>
    <row r="4091" spans="1:32" x14ac:dyDescent="0.25">
      <c r="A4091" s="54" t="s">
        <v>19</v>
      </c>
      <c r="B4091" s="55" t="s">
        <v>332</v>
      </c>
      <c r="C4091" s="38" t="s">
        <v>4</v>
      </c>
      <c r="D4091" s="39">
        <v>116</v>
      </c>
      <c r="E4091" s="39">
        <v>0</v>
      </c>
      <c r="F4091" s="39">
        <v>0</v>
      </c>
      <c r="G4091" s="39">
        <v>0</v>
      </c>
      <c r="H4091" s="39">
        <v>0</v>
      </c>
      <c r="I4091" s="40">
        <v>40</v>
      </c>
      <c r="J4091" s="40">
        <v>40</v>
      </c>
      <c r="K4091" s="40">
        <v>0</v>
      </c>
      <c r="L4091" s="40">
        <v>0</v>
      </c>
      <c r="M4091" s="40">
        <v>0</v>
      </c>
      <c r="N4091" s="41">
        <f>D4091*$D$3</f>
        <v>162.39999999999998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259.83999999999992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492"/>
        <v>422.2399999999999</v>
      </c>
      <c r="Y4091" s="41">
        <f t="shared" si="493"/>
        <v>0</v>
      </c>
      <c r="Z4091" s="41">
        <f t="shared" si="494"/>
        <v>0</v>
      </c>
      <c r="AA4091" s="41">
        <f t="shared" si="495"/>
        <v>0</v>
      </c>
      <c r="AB4091" s="41">
        <f t="shared" si="496"/>
        <v>0</v>
      </c>
      <c r="AC4091" s="42">
        <f t="shared" si="497"/>
        <v>422.2</v>
      </c>
      <c r="AD4091" s="43">
        <v>0</v>
      </c>
      <c r="AE4091" s="44"/>
      <c r="AF4091" s="45"/>
    </row>
    <row r="4092" spans="1:32" x14ac:dyDescent="0.25">
      <c r="A4092" s="46" t="s">
        <v>29</v>
      </c>
      <c r="B4092" s="56">
        <v>18</v>
      </c>
      <c r="C4092" s="48" t="s">
        <v>5</v>
      </c>
      <c r="D4092" s="49">
        <v>116</v>
      </c>
      <c r="E4092" s="49">
        <v>0</v>
      </c>
      <c r="F4092" s="49">
        <v>0</v>
      </c>
      <c r="G4092" s="49">
        <v>0</v>
      </c>
      <c r="H4092" s="49">
        <v>0</v>
      </c>
      <c r="I4092" s="50">
        <v>60</v>
      </c>
      <c r="J4092" s="50">
        <v>60</v>
      </c>
      <c r="K4092" s="50">
        <v>0</v>
      </c>
      <c r="L4092" s="50">
        <v>0</v>
      </c>
      <c r="M4092" s="50">
        <v>0</v>
      </c>
      <c r="N4092" s="51">
        <f>D4092*$D$4</f>
        <v>156.60000000000002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375.84000000000009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492"/>
        <v>532.44000000000005</v>
      </c>
      <c r="Y4092" s="51">
        <f t="shared" si="493"/>
        <v>0</v>
      </c>
      <c r="Z4092" s="51">
        <f t="shared" si="494"/>
        <v>0</v>
      </c>
      <c r="AA4092" s="51">
        <f t="shared" si="495"/>
        <v>0</v>
      </c>
      <c r="AB4092" s="51">
        <f t="shared" si="496"/>
        <v>0</v>
      </c>
      <c r="AC4092" s="52">
        <f t="shared" si="497"/>
        <v>532.4</v>
      </c>
      <c r="AD4092" s="53">
        <f>(ROUND(AC4092-AC4091,1)/AC4091)</f>
        <v>0.26101373756513502</v>
      </c>
      <c r="AE4092" s="44"/>
      <c r="AF4092" s="45"/>
    </row>
    <row r="4093" spans="1:32" x14ac:dyDescent="0.25">
      <c r="A4093" s="46" t="s">
        <v>30</v>
      </c>
      <c r="B4093" s="56">
        <v>10</v>
      </c>
      <c r="C4093" s="48" t="s">
        <v>6</v>
      </c>
      <c r="D4093" s="49">
        <v>116</v>
      </c>
      <c r="E4093" s="49">
        <v>0</v>
      </c>
      <c r="F4093" s="49">
        <v>0</v>
      </c>
      <c r="G4093" s="49">
        <v>0</v>
      </c>
      <c r="H4093" s="49">
        <v>0</v>
      </c>
      <c r="I4093" s="50">
        <v>40</v>
      </c>
      <c r="J4093" s="50">
        <v>40</v>
      </c>
      <c r="K4093" s="50">
        <v>0</v>
      </c>
      <c r="L4093" s="50">
        <v>0</v>
      </c>
      <c r="M4093" s="50">
        <v>0</v>
      </c>
      <c r="N4093" s="51">
        <f>D4093*$D$5</f>
        <v>162.39999999999998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259.83999999999992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ref="X4093:X4124" si="498">N4093+S4093</f>
        <v>422.2399999999999</v>
      </c>
      <c r="Y4093" s="51">
        <f t="shared" ref="Y4093:Y4124" si="499">O4093+T4093</f>
        <v>0</v>
      </c>
      <c r="Z4093" s="51">
        <f t="shared" ref="Z4093:Z4124" si="500">P4093+U4093</f>
        <v>0</v>
      </c>
      <c r="AA4093" s="51">
        <f t="shared" ref="AA4093:AA4124" si="501">Q4093+V4093</f>
        <v>0</v>
      </c>
      <c r="AB4093" s="51">
        <f t="shared" ref="AB4093:AB4124" si="502">R4093+W4093</f>
        <v>0</v>
      </c>
      <c r="AC4093" s="52">
        <f t="shared" ref="AC4093:AC4124" si="503">ROUND(X4093+Y4093+Z4093+AA4093+AB4093,1)</f>
        <v>422.2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56">
        <v>0</v>
      </c>
      <c r="C4094" s="48" t="s">
        <v>7</v>
      </c>
      <c r="D4094" s="49">
        <v>116</v>
      </c>
      <c r="E4094" s="49">
        <v>0</v>
      </c>
      <c r="F4094" s="49">
        <v>0</v>
      </c>
      <c r="G4094" s="49">
        <v>0</v>
      </c>
      <c r="H4094" s="49">
        <v>0</v>
      </c>
      <c r="I4094" s="50">
        <v>40</v>
      </c>
      <c r="J4094" s="50">
        <v>40</v>
      </c>
      <c r="K4094" s="50">
        <v>0</v>
      </c>
      <c r="L4094" s="50">
        <v>0</v>
      </c>
      <c r="M4094" s="50">
        <v>0</v>
      </c>
      <c r="N4094" s="51">
        <f>D4094*$D$6</f>
        <v>162.39999999999998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259.83999999999992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498"/>
        <v>422.2399999999999</v>
      </c>
      <c r="Y4094" s="51">
        <f t="shared" si="499"/>
        <v>0</v>
      </c>
      <c r="Z4094" s="51">
        <f t="shared" si="500"/>
        <v>0</v>
      </c>
      <c r="AA4094" s="51">
        <f t="shared" si="501"/>
        <v>0</v>
      </c>
      <c r="AB4094" s="51">
        <f t="shared" si="502"/>
        <v>0</v>
      </c>
      <c r="AC4094" s="52">
        <f t="shared" si="503"/>
        <v>422.2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56">
        <v>0</v>
      </c>
      <c r="C4095" s="48" t="s">
        <v>8</v>
      </c>
      <c r="D4095" s="49">
        <v>116</v>
      </c>
      <c r="E4095" s="49">
        <v>0</v>
      </c>
      <c r="F4095" s="49">
        <v>0</v>
      </c>
      <c r="G4095" s="49">
        <v>0</v>
      </c>
      <c r="H4095" s="49">
        <v>0</v>
      </c>
      <c r="I4095" s="50">
        <v>40</v>
      </c>
      <c r="J4095" s="50">
        <v>40</v>
      </c>
      <c r="K4095" s="50">
        <v>0</v>
      </c>
      <c r="L4095" s="50">
        <v>0</v>
      </c>
      <c r="M4095" s="50">
        <v>0</v>
      </c>
      <c r="N4095" s="51">
        <f>D4095*$D$7</f>
        <v>162.39999999999998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259.83999999999992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498"/>
        <v>422.2399999999999</v>
      </c>
      <c r="Y4095" s="51">
        <f t="shared" si="499"/>
        <v>0</v>
      </c>
      <c r="Z4095" s="51">
        <f t="shared" si="500"/>
        <v>0</v>
      </c>
      <c r="AA4095" s="51">
        <f t="shared" si="501"/>
        <v>0</v>
      </c>
      <c r="AB4095" s="51">
        <f t="shared" si="502"/>
        <v>0</v>
      </c>
      <c r="AC4095" s="52">
        <f t="shared" si="503"/>
        <v>422.2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56"/>
      <c r="C4096" s="48" t="s">
        <v>9</v>
      </c>
      <c r="D4096" s="49">
        <v>116</v>
      </c>
      <c r="E4096" s="49">
        <v>0</v>
      </c>
      <c r="F4096" s="49">
        <v>0</v>
      </c>
      <c r="G4096" s="49">
        <v>0</v>
      </c>
      <c r="H4096" s="49">
        <v>0</v>
      </c>
      <c r="I4096" s="50">
        <v>40</v>
      </c>
      <c r="J4096" s="50">
        <v>40</v>
      </c>
      <c r="K4096" s="50">
        <v>0</v>
      </c>
      <c r="L4096" s="50">
        <v>0</v>
      </c>
      <c r="M4096" s="50">
        <v>0</v>
      </c>
      <c r="N4096" s="51">
        <f>D4096*$D$8</f>
        <v>162.39999999999998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259.83999999999992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498"/>
        <v>422.2399999999999</v>
      </c>
      <c r="Y4096" s="51">
        <f t="shared" si="499"/>
        <v>0</v>
      </c>
      <c r="Z4096" s="51">
        <f t="shared" si="500"/>
        <v>0</v>
      </c>
      <c r="AA4096" s="51">
        <f t="shared" si="501"/>
        <v>0</v>
      </c>
      <c r="AB4096" s="51">
        <f t="shared" si="502"/>
        <v>0</v>
      </c>
      <c r="AC4096" s="52">
        <f t="shared" si="503"/>
        <v>422.2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56"/>
      <c r="C4097" s="48" t="s">
        <v>10</v>
      </c>
      <c r="D4097" s="49">
        <v>58</v>
      </c>
      <c r="E4097" s="49">
        <v>125</v>
      </c>
      <c r="F4097" s="49">
        <v>0</v>
      </c>
      <c r="G4097" s="49">
        <v>0</v>
      </c>
      <c r="H4097" s="49">
        <v>0</v>
      </c>
      <c r="I4097" s="50">
        <v>40</v>
      </c>
      <c r="J4097" s="50">
        <v>40</v>
      </c>
      <c r="K4097" s="50">
        <v>85</v>
      </c>
      <c r="L4097" s="50">
        <v>0</v>
      </c>
      <c r="M4097" s="50">
        <v>0</v>
      </c>
      <c r="N4097" s="51">
        <f>D4097*$D$9</f>
        <v>78.300000000000011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62.640000000000015</v>
      </c>
      <c r="T4097" s="51">
        <f>(O4097/100)*(K4097*$K$9)</f>
        <v>200.81249999999997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498"/>
        <v>140.94000000000003</v>
      </c>
      <c r="Y4097" s="51">
        <f t="shared" si="499"/>
        <v>369.5625</v>
      </c>
      <c r="Z4097" s="51">
        <f t="shared" si="500"/>
        <v>0</v>
      </c>
      <c r="AA4097" s="51">
        <f t="shared" si="501"/>
        <v>0</v>
      </c>
      <c r="AB4097" s="51">
        <f t="shared" si="502"/>
        <v>0</v>
      </c>
      <c r="AC4097" s="52">
        <f t="shared" si="503"/>
        <v>510.5</v>
      </c>
      <c r="AD4097" s="53">
        <f>(ROUND(AC4097-AC4091,1)/AC4091)</f>
        <v>0.20914258645191852</v>
      </c>
      <c r="AE4097" s="44"/>
      <c r="AF4097" s="45"/>
    </row>
    <row r="4098" spans="1:32" x14ac:dyDescent="0.25">
      <c r="A4098" s="46" t="s">
        <v>35</v>
      </c>
      <c r="B4098" s="56"/>
      <c r="C4098" s="48" t="s">
        <v>11</v>
      </c>
      <c r="D4098" s="49">
        <v>58</v>
      </c>
      <c r="E4098" s="49">
        <v>0</v>
      </c>
      <c r="F4098" s="49">
        <v>125</v>
      </c>
      <c r="G4098" s="49">
        <v>0</v>
      </c>
      <c r="H4098" s="49">
        <v>0</v>
      </c>
      <c r="I4098" s="50">
        <v>40</v>
      </c>
      <c r="J4098" s="50">
        <v>40</v>
      </c>
      <c r="K4098" s="50">
        <v>42.5</v>
      </c>
      <c r="L4098" s="50">
        <v>42.5</v>
      </c>
      <c r="M4098" s="50">
        <v>0</v>
      </c>
      <c r="N4098" s="51">
        <f>D4098*$D$10</f>
        <v>78.300000000000011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62.640000000000015</v>
      </c>
      <c r="T4098" s="51">
        <f>(O4098/100)*(K4098*$J$10)</f>
        <v>0</v>
      </c>
      <c r="U4098" s="51">
        <f>(P4098/100)*(K4098*$K$10)+(P4098/100)*(L4098*$L$10)</f>
        <v>200.81249999999997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498"/>
        <v>140.94000000000003</v>
      </c>
      <c r="Y4098" s="51">
        <f t="shared" si="499"/>
        <v>0</v>
      </c>
      <c r="Z4098" s="51">
        <f t="shared" si="500"/>
        <v>369.5625</v>
      </c>
      <c r="AA4098" s="51">
        <f t="shared" si="501"/>
        <v>0</v>
      </c>
      <c r="AB4098" s="51">
        <f t="shared" si="502"/>
        <v>0</v>
      </c>
      <c r="AC4098" s="52">
        <f t="shared" si="503"/>
        <v>510.5</v>
      </c>
      <c r="AD4098" s="53">
        <f>(ROUND(AC4098-AC4091,1)/AC4091)</f>
        <v>0.20914258645191852</v>
      </c>
      <c r="AE4098" s="44"/>
      <c r="AF4098" s="45"/>
    </row>
    <row r="4099" spans="1:32" x14ac:dyDescent="0.25">
      <c r="A4099" s="46" t="s">
        <v>36</v>
      </c>
      <c r="B4099" s="56"/>
      <c r="C4099" s="48" t="s">
        <v>12</v>
      </c>
      <c r="D4099" s="49">
        <v>58</v>
      </c>
      <c r="E4099" s="49">
        <v>0</v>
      </c>
      <c r="F4099" s="49">
        <v>0</v>
      </c>
      <c r="G4099" s="49">
        <v>125</v>
      </c>
      <c r="H4099" s="49">
        <v>0</v>
      </c>
      <c r="I4099" s="50">
        <v>40</v>
      </c>
      <c r="J4099" s="50">
        <v>40</v>
      </c>
      <c r="K4099" s="50">
        <v>0</v>
      </c>
      <c r="L4099" s="50">
        <v>85</v>
      </c>
      <c r="M4099" s="50">
        <v>0</v>
      </c>
      <c r="N4099" s="51">
        <f>D4099*$D$11</f>
        <v>78.300000000000011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62.640000000000015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200.81249999999997</v>
      </c>
      <c r="W4099" s="51">
        <f>(R4099/100)*(K4099*$K$11)+(R4099/100)*(L4099*$L$11)</f>
        <v>0</v>
      </c>
      <c r="X4099" s="51">
        <f t="shared" si="498"/>
        <v>140.94000000000003</v>
      </c>
      <c r="Y4099" s="51">
        <f t="shared" si="499"/>
        <v>0</v>
      </c>
      <c r="Z4099" s="51">
        <f t="shared" si="500"/>
        <v>0</v>
      </c>
      <c r="AA4099" s="51">
        <f t="shared" si="501"/>
        <v>369.5625</v>
      </c>
      <c r="AB4099" s="51">
        <f t="shared" si="502"/>
        <v>0</v>
      </c>
      <c r="AC4099" s="52">
        <f t="shared" si="503"/>
        <v>510.5</v>
      </c>
      <c r="AD4099" s="53">
        <f>(ROUND(AC4099-AC4091,1)/AC4091)</f>
        <v>0.20914258645191852</v>
      </c>
      <c r="AE4099" s="44"/>
      <c r="AF4099" s="45"/>
    </row>
    <row r="4100" spans="1:32" x14ac:dyDescent="0.25">
      <c r="A4100" s="46" t="s">
        <v>37</v>
      </c>
      <c r="B4100" s="56"/>
      <c r="C4100" s="48" t="s">
        <v>13</v>
      </c>
      <c r="D4100" s="49">
        <v>58</v>
      </c>
      <c r="E4100" s="49">
        <v>0</v>
      </c>
      <c r="F4100" s="49">
        <v>0</v>
      </c>
      <c r="G4100" s="49">
        <v>0</v>
      </c>
      <c r="H4100" s="49">
        <v>125</v>
      </c>
      <c r="I4100" s="50">
        <v>40</v>
      </c>
      <c r="J4100" s="50">
        <v>40</v>
      </c>
      <c r="K4100" s="50">
        <v>42.5</v>
      </c>
      <c r="L4100" s="50">
        <v>42.5</v>
      </c>
      <c r="M4100" s="50">
        <v>0</v>
      </c>
      <c r="N4100" s="51">
        <f>D4100*$D$12</f>
        <v>78.300000000000011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62.640000000000015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200.81249999999997</v>
      </c>
      <c r="X4100" s="51">
        <f t="shared" si="498"/>
        <v>140.94000000000003</v>
      </c>
      <c r="Y4100" s="51">
        <f t="shared" si="499"/>
        <v>0</v>
      </c>
      <c r="Z4100" s="51">
        <f t="shared" si="500"/>
        <v>0</v>
      </c>
      <c r="AA4100" s="51">
        <f t="shared" si="501"/>
        <v>0</v>
      </c>
      <c r="AB4100" s="51">
        <f t="shared" si="502"/>
        <v>369.5625</v>
      </c>
      <c r="AC4100" s="52">
        <f t="shared" si="503"/>
        <v>510.5</v>
      </c>
      <c r="AD4100" s="53">
        <f>(ROUND(AC4100-AC4091,1)/AC4091)</f>
        <v>0.20914258645191852</v>
      </c>
      <c r="AE4100" s="44"/>
      <c r="AF4100" s="45"/>
    </row>
    <row r="4101" spans="1:32" x14ac:dyDescent="0.25">
      <c r="A4101" s="46" t="s">
        <v>38</v>
      </c>
      <c r="B4101" s="56"/>
      <c r="C4101" s="48" t="s">
        <v>14</v>
      </c>
      <c r="D4101" s="49">
        <v>116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101</v>
      </c>
      <c r="N4101" s="51">
        <f>D4101*$D$13</f>
        <v>156.60000000000002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316.33200000000005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498"/>
        <v>472.93200000000007</v>
      </c>
      <c r="Y4101" s="51">
        <f t="shared" si="499"/>
        <v>0</v>
      </c>
      <c r="Z4101" s="51">
        <f t="shared" si="500"/>
        <v>0</v>
      </c>
      <c r="AA4101" s="51">
        <f t="shared" si="501"/>
        <v>0</v>
      </c>
      <c r="AB4101" s="51">
        <f t="shared" si="502"/>
        <v>0</v>
      </c>
      <c r="AC4101" s="52">
        <f t="shared" si="503"/>
        <v>472.9</v>
      </c>
      <c r="AD4101" s="53">
        <f>(ROUND(AC4101-AC4091,1)/AC4091)</f>
        <v>0.12008526764566557</v>
      </c>
      <c r="AE4101" s="44"/>
      <c r="AF4101" s="45"/>
    </row>
    <row r="4102" spans="1:32" x14ac:dyDescent="0.25">
      <c r="A4102" s="46" t="s">
        <v>39</v>
      </c>
      <c r="B4102" s="56"/>
      <c r="C4102" s="48" t="s">
        <v>15</v>
      </c>
      <c r="D4102" s="49">
        <v>116</v>
      </c>
      <c r="E4102" s="49">
        <v>0</v>
      </c>
      <c r="F4102" s="49">
        <v>0</v>
      </c>
      <c r="G4102" s="49">
        <v>0</v>
      </c>
      <c r="H4102" s="49">
        <v>0</v>
      </c>
      <c r="I4102" s="50">
        <v>40</v>
      </c>
      <c r="J4102" s="50">
        <v>40</v>
      </c>
      <c r="K4102" s="50">
        <v>70</v>
      </c>
      <c r="L4102" s="50">
        <v>0</v>
      </c>
      <c r="M4102" s="50">
        <v>0</v>
      </c>
      <c r="N4102" s="51">
        <f>D4102*$D$14</f>
        <v>156.60000000000002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344.5200000000001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498"/>
        <v>501.12000000000012</v>
      </c>
      <c r="Y4102" s="51">
        <f t="shared" si="499"/>
        <v>0</v>
      </c>
      <c r="Z4102" s="51">
        <f t="shared" si="500"/>
        <v>0</v>
      </c>
      <c r="AA4102" s="51">
        <f t="shared" si="501"/>
        <v>0</v>
      </c>
      <c r="AB4102" s="51">
        <f t="shared" si="502"/>
        <v>0</v>
      </c>
      <c r="AC4102" s="52">
        <f t="shared" si="503"/>
        <v>501.1</v>
      </c>
      <c r="AD4102" s="53">
        <f>(ROUND(AC4102-AC4091,1)/AC4091)</f>
        <v>0.1868782567503553</v>
      </c>
      <c r="AE4102" s="44"/>
      <c r="AF4102" s="45"/>
    </row>
    <row r="4103" spans="1:32" x14ac:dyDescent="0.25">
      <c r="A4103" s="46"/>
      <c r="B4103" s="56"/>
      <c r="C4103" s="48" t="s">
        <v>16</v>
      </c>
      <c r="D4103" s="49">
        <v>116</v>
      </c>
      <c r="E4103" s="49">
        <v>0</v>
      </c>
      <c r="F4103" s="49">
        <v>0</v>
      </c>
      <c r="G4103" s="49">
        <v>0</v>
      </c>
      <c r="H4103" s="49">
        <v>0</v>
      </c>
      <c r="I4103" s="50">
        <v>40</v>
      </c>
      <c r="J4103" s="50">
        <v>40</v>
      </c>
      <c r="K4103" s="50">
        <v>0</v>
      </c>
      <c r="L4103" s="50">
        <v>70</v>
      </c>
      <c r="M4103" s="50">
        <v>0</v>
      </c>
      <c r="N4103" s="51">
        <f>D4103*$D$15</f>
        <v>156.60000000000002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344.5200000000001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498"/>
        <v>501.12000000000012</v>
      </c>
      <c r="Y4103" s="51">
        <f t="shared" si="499"/>
        <v>0</v>
      </c>
      <c r="Z4103" s="51">
        <f t="shared" si="500"/>
        <v>0</v>
      </c>
      <c r="AA4103" s="51">
        <f t="shared" si="501"/>
        <v>0</v>
      </c>
      <c r="AB4103" s="51">
        <f t="shared" si="502"/>
        <v>0</v>
      </c>
      <c r="AC4103" s="52">
        <f t="shared" si="503"/>
        <v>501.1</v>
      </c>
      <c r="AD4103" s="53">
        <f>(ROUND(AC4103-AC4091,1)/AC4091)</f>
        <v>0.1868782567503553</v>
      </c>
      <c r="AE4103" s="44"/>
      <c r="AF4103" s="45"/>
    </row>
    <row r="4104" spans="1:32" x14ac:dyDescent="0.25">
      <c r="A4104" s="46"/>
      <c r="B4104" s="56"/>
      <c r="C4104" s="48" t="s">
        <v>17</v>
      </c>
      <c r="D4104" s="49">
        <v>116</v>
      </c>
      <c r="E4104" s="49">
        <v>0</v>
      </c>
      <c r="F4104" s="49">
        <v>0</v>
      </c>
      <c r="G4104" s="49">
        <v>0</v>
      </c>
      <c r="H4104" s="49">
        <v>0</v>
      </c>
      <c r="I4104" s="50">
        <v>40</v>
      </c>
      <c r="J4104" s="50">
        <v>65</v>
      </c>
      <c r="K4104" s="50">
        <v>0</v>
      </c>
      <c r="L4104" s="50">
        <v>0</v>
      </c>
      <c r="M4104" s="50">
        <v>0</v>
      </c>
      <c r="N4104" s="51">
        <f>D4104*$D$16</f>
        <v>156.60000000000002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317.11500000000007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498"/>
        <v>473.71500000000009</v>
      </c>
      <c r="Y4104" s="51">
        <f t="shared" si="499"/>
        <v>0</v>
      </c>
      <c r="Z4104" s="51">
        <f t="shared" si="500"/>
        <v>0</v>
      </c>
      <c r="AA4104" s="51">
        <f t="shared" si="501"/>
        <v>0</v>
      </c>
      <c r="AB4104" s="51">
        <f t="shared" si="502"/>
        <v>0</v>
      </c>
      <c r="AC4104" s="52">
        <f t="shared" si="503"/>
        <v>473.7</v>
      </c>
      <c r="AD4104" s="53">
        <f>(ROUND(AC4104-AC4091,1)/AC4091)</f>
        <v>0.12198010421601137</v>
      </c>
      <c r="AE4104" s="44"/>
      <c r="AF4104" s="45"/>
    </row>
    <row r="4105" spans="1:32" x14ac:dyDescent="0.25">
      <c r="A4105" s="46"/>
      <c r="B4105" s="56"/>
      <c r="C4105" s="48" t="s">
        <v>18</v>
      </c>
      <c r="D4105" s="49">
        <v>116</v>
      </c>
      <c r="E4105" s="49">
        <v>0</v>
      </c>
      <c r="F4105" s="49">
        <v>0</v>
      </c>
      <c r="G4105" s="49">
        <v>0</v>
      </c>
      <c r="H4105" s="49">
        <v>0</v>
      </c>
      <c r="I4105" s="50">
        <v>65</v>
      </c>
      <c r="J4105" s="50">
        <v>40</v>
      </c>
      <c r="K4105" s="50">
        <v>0</v>
      </c>
      <c r="L4105" s="50">
        <v>0</v>
      </c>
      <c r="M4105" s="50">
        <v>0</v>
      </c>
      <c r="N4105" s="51">
        <f>D4105*$D$17</f>
        <v>156.60000000000002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317.11500000000007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498"/>
        <v>473.71500000000009</v>
      </c>
      <c r="Y4105" s="51">
        <f t="shared" si="499"/>
        <v>0</v>
      </c>
      <c r="Z4105" s="51">
        <f t="shared" si="500"/>
        <v>0</v>
      </c>
      <c r="AA4105" s="51">
        <f t="shared" si="501"/>
        <v>0</v>
      </c>
      <c r="AB4105" s="51">
        <f t="shared" si="502"/>
        <v>0</v>
      </c>
      <c r="AC4105" s="52">
        <f t="shared" si="503"/>
        <v>473.7</v>
      </c>
      <c r="AD4105" s="53">
        <f>(ROUND(AC4105-AC4091,1)/AC4091)</f>
        <v>0.12198010421601137</v>
      </c>
      <c r="AE4105" s="44" t="s">
        <v>28</v>
      </c>
      <c r="AF4105" s="45"/>
    </row>
    <row r="4106" spans="1:32" x14ac:dyDescent="0.25">
      <c r="A4106" s="54" t="s">
        <v>19</v>
      </c>
      <c r="B4106" s="68" t="s">
        <v>333</v>
      </c>
      <c r="C4106" s="38" t="s">
        <v>4</v>
      </c>
      <c r="D4106" s="39">
        <v>118</v>
      </c>
      <c r="E4106" s="39">
        <v>0</v>
      </c>
      <c r="F4106" s="39">
        <v>0</v>
      </c>
      <c r="G4106" s="39">
        <v>0</v>
      </c>
      <c r="H4106" s="39">
        <v>0</v>
      </c>
      <c r="I4106" s="40">
        <v>80</v>
      </c>
      <c r="J4106" s="40">
        <v>0</v>
      </c>
      <c r="K4106" s="40">
        <v>0</v>
      </c>
      <c r="L4106" s="40">
        <v>0</v>
      </c>
      <c r="M4106" s="40">
        <v>0</v>
      </c>
      <c r="N4106" s="41">
        <f>D4106*$D$3</f>
        <v>165.2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264.32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498"/>
        <v>429.52</v>
      </c>
      <c r="Y4106" s="41">
        <f t="shared" si="499"/>
        <v>0</v>
      </c>
      <c r="Z4106" s="41">
        <f t="shared" si="500"/>
        <v>0</v>
      </c>
      <c r="AA4106" s="41">
        <f t="shared" si="501"/>
        <v>0</v>
      </c>
      <c r="AB4106" s="41">
        <f t="shared" si="502"/>
        <v>0</v>
      </c>
      <c r="AC4106" s="42">
        <f t="shared" si="503"/>
        <v>429.5</v>
      </c>
      <c r="AD4106" s="69">
        <v>0</v>
      </c>
      <c r="AE4106" s="44"/>
      <c r="AF4106" s="45"/>
    </row>
    <row r="4107" spans="1:32" x14ac:dyDescent="0.25">
      <c r="A4107" s="46" t="s">
        <v>29</v>
      </c>
      <c r="B4107" s="47">
        <v>20</v>
      </c>
      <c r="C4107" s="48" t="s">
        <v>5</v>
      </c>
      <c r="D4107" s="49">
        <v>118</v>
      </c>
      <c r="E4107" s="49">
        <v>0</v>
      </c>
      <c r="F4107" s="49">
        <v>0</v>
      </c>
      <c r="G4107" s="49">
        <v>0</v>
      </c>
      <c r="H4107" s="49">
        <v>0</v>
      </c>
      <c r="I4107" s="50">
        <v>90</v>
      </c>
      <c r="J4107" s="50">
        <v>10</v>
      </c>
      <c r="K4107" s="50">
        <v>0</v>
      </c>
      <c r="L4107" s="50">
        <v>0</v>
      </c>
      <c r="M4107" s="50">
        <v>0</v>
      </c>
      <c r="N4107" s="51">
        <f>D4107*$D$4</f>
        <v>159.30000000000001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318.60000000000002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498"/>
        <v>477.90000000000003</v>
      </c>
      <c r="Y4107" s="51">
        <f t="shared" si="499"/>
        <v>0</v>
      </c>
      <c r="Z4107" s="51">
        <f t="shared" si="500"/>
        <v>0</v>
      </c>
      <c r="AA4107" s="51">
        <f t="shared" si="501"/>
        <v>0</v>
      </c>
      <c r="AB4107" s="51">
        <f t="shared" si="502"/>
        <v>0</v>
      </c>
      <c r="AC4107" s="52">
        <f t="shared" si="503"/>
        <v>477.9</v>
      </c>
      <c r="AD4107" s="53">
        <f>(ROUND(AC4107-AC4106,1)/AC4106)</f>
        <v>0.11268917345750873</v>
      </c>
      <c r="AE4107" s="44"/>
      <c r="AF4107" s="45"/>
    </row>
    <row r="4108" spans="1:32" x14ac:dyDescent="0.25">
      <c r="A4108" s="46" t="s">
        <v>30</v>
      </c>
      <c r="B4108" s="47">
        <v>0</v>
      </c>
      <c r="C4108" s="48" t="s">
        <v>6</v>
      </c>
      <c r="D4108" s="49">
        <v>118</v>
      </c>
      <c r="E4108" s="49">
        <v>0</v>
      </c>
      <c r="F4108" s="49">
        <v>0</v>
      </c>
      <c r="G4108" s="49">
        <v>0</v>
      </c>
      <c r="H4108" s="49">
        <v>0</v>
      </c>
      <c r="I4108" s="50">
        <v>80</v>
      </c>
      <c r="J4108" s="50">
        <v>0</v>
      </c>
      <c r="K4108" s="50">
        <v>0</v>
      </c>
      <c r="L4108" s="50">
        <v>0</v>
      </c>
      <c r="M4108" s="50">
        <v>0</v>
      </c>
      <c r="N4108" s="51">
        <f>D4108*$D$5</f>
        <v>165.2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264.32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498"/>
        <v>429.52</v>
      </c>
      <c r="Y4108" s="51">
        <f t="shared" si="499"/>
        <v>0</v>
      </c>
      <c r="Z4108" s="51">
        <f t="shared" si="500"/>
        <v>0</v>
      </c>
      <c r="AA4108" s="51">
        <f t="shared" si="501"/>
        <v>0</v>
      </c>
      <c r="AB4108" s="51">
        <f t="shared" si="502"/>
        <v>0</v>
      </c>
      <c r="AC4108" s="52">
        <f t="shared" si="503"/>
        <v>429.5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47">
        <v>0</v>
      </c>
      <c r="C4109" s="48" t="s">
        <v>7</v>
      </c>
      <c r="D4109" s="49">
        <v>118</v>
      </c>
      <c r="E4109" s="49">
        <v>0</v>
      </c>
      <c r="F4109" s="49">
        <v>0</v>
      </c>
      <c r="G4109" s="49">
        <v>0</v>
      </c>
      <c r="H4109" s="49">
        <v>0</v>
      </c>
      <c r="I4109" s="50">
        <v>80</v>
      </c>
      <c r="J4109" s="50">
        <v>0</v>
      </c>
      <c r="K4109" s="50">
        <v>0</v>
      </c>
      <c r="L4109" s="50">
        <v>0</v>
      </c>
      <c r="M4109" s="50">
        <v>0</v>
      </c>
      <c r="N4109" s="51">
        <f>D4109*$D$6</f>
        <v>165.2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264.32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498"/>
        <v>429.52</v>
      </c>
      <c r="Y4109" s="51">
        <f t="shared" si="499"/>
        <v>0</v>
      </c>
      <c r="Z4109" s="51">
        <f t="shared" si="500"/>
        <v>0</v>
      </c>
      <c r="AA4109" s="51">
        <f t="shared" si="501"/>
        <v>0</v>
      </c>
      <c r="AB4109" s="51">
        <f t="shared" si="502"/>
        <v>0</v>
      </c>
      <c r="AC4109" s="52">
        <f t="shared" si="503"/>
        <v>429.5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47">
        <v>0</v>
      </c>
      <c r="C4110" s="48" t="s">
        <v>8</v>
      </c>
      <c r="D4110" s="49">
        <v>118</v>
      </c>
      <c r="E4110" s="49">
        <v>0</v>
      </c>
      <c r="F4110" s="49">
        <v>0</v>
      </c>
      <c r="G4110" s="49">
        <v>0</v>
      </c>
      <c r="H4110" s="49">
        <v>0</v>
      </c>
      <c r="I4110" s="50">
        <v>80</v>
      </c>
      <c r="J4110" s="50">
        <v>0</v>
      </c>
      <c r="K4110" s="50">
        <v>0</v>
      </c>
      <c r="L4110" s="50">
        <v>0</v>
      </c>
      <c r="M4110" s="50">
        <v>0</v>
      </c>
      <c r="N4110" s="51">
        <f>D4110*$D$7</f>
        <v>165.2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264.32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498"/>
        <v>429.52</v>
      </c>
      <c r="Y4110" s="51">
        <f t="shared" si="499"/>
        <v>0</v>
      </c>
      <c r="Z4110" s="51">
        <f t="shared" si="500"/>
        <v>0</v>
      </c>
      <c r="AA4110" s="51">
        <f t="shared" si="501"/>
        <v>0</v>
      </c>
      <c r="AB4110" s="51">
        <f t="shared" si="502"/>
        <v>0</v>
      </c>
      <c r="AC4110" s="52">
        <f t="shared" si="503"/>
        <v>429.5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47"/>
      <c r="C4111" s="48" t="s">
        <v>9</v>
      </c>
      <c r="D4111" s="49">
        <v>118</v>
      </c>
      <c r="E4111" s="49">
        <v>0</v>
      </c>
      <c r="F4111" s="49">
        <v>0</v>
      </c>
      <c r="G4111" s="49">
        <v>0</v>
      </c>
      <c r="H4111" s="49">
        <v>0</v>
      </c>
      <c r="I4111" s="50">
        <v>80</v>
      </c>
      <c r="J4111" s="50">
        <v>0</v>
      </c>
      <c r="K4111" s="50">
        <v>0</v>
      </c>
      <c r="L4111" s="50">
        <v>0</v>
      </c>
      <c r="M4111" s="50">
        <v>0</v>
      </c>
      <c r="N4111" s="51">
        <f>D4111*$D$8</f>
        <v>165.2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264.32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498"/>
        <v>429.52</v>
      </c>
      <c r="Y4111" s="51">
        <f t="shared" si="499"/>
        <v>0</v>
      </c>
      <c r="Z4111" s="51">
        <f t="shared" si="500"/>
        <v>0</v>
      </c>
      <c r="AA4111" s="51">
        <f t="shared" si="501"/>
        <v>0</v>
      </c>
      <c r="AB4111" s="51">
        <f t="shared" si="502"/>
        <v>0</v>
      </c>
      <c r="AC4111" s="52">
        <f t="shared" si="503"/>
        <v>429.5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47"/>
      <c r="C4112" s="48" t="s">
        <v>10</v>
      </c>
      <c r="D4112" s="49">
        <v>59</v>
      </c>
      <c r="E4112" s="49">
        <v>130</v>
      </c>
      <c r="F4112" s="49">
        <v>0</v>
      </c>
      <c r="G4112" s="49">
        <v>0</v>
      </c>
      <c r="H4112" s="49">
        <v>0</v>
      </c>
      <c r="I4112" s="50">
        <v>80</v>
      </c>
      <c r="J4112" s="50">
        <v>0</v>
      </c>
      <c r="K4112" s="50">
        <v>86</v>
      </c>
      <c r="L4112" s="50">
        <v>0</v>
      </c>
      <c r="M4112" s="50">
        <v>0</v>
      </c>
      <c r="N4112" s="51">
        <f>D4112*$D$9</f>
        <v>79.650000000000006</v>
      </c>
      <c r="O4112" s="51">
        <f>E4112*$E$9</f>
        <v>175.5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63.720000000000006</v>
      </c>
      <c r="T4112" s="51">
        <f>(O4112/100)*(K4112*$K$9)</f>
        <v>211.30199999999996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498"/>
        <v>143.37</v>
      </c>
      <c r="Y4112" s="51">
        <f t="shared" si="499"/>
        <v>386.80199999999996</v>
      </c>
      <c r="Z4112" s="51">
        <f t="shared" si="500"/>
        <v>0</v>
      </c>
      <c r="AA4112" s="51">
        <f t="shared" si="501"/>
        <v>0</v>
      </c>
      <c r="AB4112" s="51">
        <f t="shared" si="502"/>
        <v>0</v>
      </c>
      <c r="AC4112" s="52">
        <f t="shared" si="503"/>
        <v>530.20000000000005</v>
      </c>
      <c r="AD4112" s="53">
        <f>(ROUND(AC4112-AC4106,1)/AC4106)</f>
        <v>0.23445867287543656</v>
      </c>
      <c r="AE4112" s="44"/>
      <c r="AF4112" s="45"/>
    </row>
    <row r="4113" spans="1:32" x14ac:dyDescent="0.25">
      <c r="A4113" s="46" t="s">
        <v>35</v>
      </c>
      <c r="B4113" s="47"/>
      <c r="C4113" s="48" t="s">
        <v>11</v>
      </c>
      <c r="D4113" s="49">
        <v>59</v>
      </c>
      <c r="E4113" s="49">
        <v>0</v>
      </c>
      <c r="F4113" s="49">
        <v>130</v>
      </c>
      <c r="G4113" s="49">
        <v>0</v>
      </c>
      <c r="H4113" s="49">
        <v>0</v>
      </c>
      <c r="I4113" s="50">
        <v>80</v>
      </c>
      <c r="J4113" s="50">
        <v>0</v>
      </c>
      <c r="K4113" s="50">
        <v>43</v>
      </c>
      <c r="L4113" s="50">
        <v>43</v>
      </c>
      <c r="M4113" s="50">
        <v>0</v>
      </c>
      <c r="N4113" s="51">
        <f>D4113*$D$10</f>
        <v>79.650000000000006</v>
      </c>
      <c r="O4113" s="51">
        <f>E4113*$E$10</f>
        <v>0</v>
      </c>
      <c r="P4113" s="51">
        <f>F4113*$F$10</f>
        <v>175.5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63.720000000000006</v>
      </c>
      <c r="T4113" s="51">
        <f>(O4113/100)*(K4113*$J$10)</f>
        <v>0</v>
      </c>
      <c r="U4113" s="51">
        <f>(P4113/100)*(K4113*$K$10)+(P4113/100)*(L4113*$L$10)</f>
        <v>211.30199999999996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498"/>
        <v>143.37</v>
      </c>
      <c r="Y4113" s="51">
        <f t="shared" si="499"/>
        <v>0</v>
      </c>
      <c r="Z4113" s="51">
        <f t="shared" si="500"/>
        <v>386.80199999999996</v>
      </c>
      <c r="AA4113" s="51">
        <f t="shared" si="501"/>
        <v>0</v>
      </c>
      <c r="AB4113" s="51">
        <f t="shared" si="502"/>
        <v>0</v>
      </c>
      <c r="AC4113" s="52">
        <f t="shared" si="503"/>
        <v>530.20000000000005</v>
      </c>
      <c r="AD4113" s="53">
        <f>(ROUND(AC4113-AC4106,1)/AC4106)</f>
        <v>0.23445867287543656</v>
      </c>
      <c r="AE4113" s="44"/>
      <c r="AF4113" s="45"/>
    </row>
    <row r="4114" spans="1:32" x14ac:dyDescent="0.25">
      <c r="A4114" s="46" t="s">
        <v>36</v>
      </c>
      <c r="B4114" s="47"/>
      <c r="C4114" s="48" t="s">
        <v>12</v>
      </c>
      <c r="D4114" s="49">
        <v>59</v>
      </c>
      <c r="E4114" s="49">
        <v>0</v>
      </c>
      <c r="F4114" s="49">
        <v>0</v>
      </c>
      <c r="G4114" s="49">
        <v>130</v>
      </c>
      <c r="H4114" s="49">
        <v>0</v>
      </c>
      <c r="I4114" s="50">
        <v>80</v>
      </c>
      <c r="J4114" s="50">
        <v>0</v>
      </c>
      <c r="K4114" s="50">
        <v>0</v>
      </c>
      <c r="L4114" s="50">
        <v>86</v>
      </c>
      <c r="M4114" s="50">
        <v>0</v>
      </c>
      <c r="N4114" s="51">
        <f>D4114*$D$11</f>
        <v>79.650000000000006</v>
      </c>
      <c r="O4114" s="51">
        <f>E4114*$E$11</f>
        <v>0</v>
      </c>
      <c r="P4114" s="51">
        <f>F4114*$F$11</f>
        <v>0</v>
      </c>
      <c r="Q4114" s="51">
        <f>G4114*$G$11</f>
        <v>175.5</v>
      </c>
      <c r="R4114" s="51">
        <f>H4114*$H$11</f>
        <v>0</v>
      </c>
      <c r="S4114" s="51">
        <f>(N4114/100)*(I4114*$I$11)+(N4114/100)*(J4114*$J$11)</f>
        <v>63.720000000000006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211.30199999999996</v>
      </c>
      <c r="W4114" s="51">
        <f>(R4114/100)*(K4114*$K$11)+(R4114/100)*(L4114*$L$11)</f>
        <v>0</v>
      </c>
      <c r="X4114" s="51">
        <f t="shared" si="498"/>
        <v>143.37</v>
      </c>
      <c r="Y4114" s="51">
        <f t="shared" si="499"/>
        <v>0</v>
      </c>
      <c r="Z4114" s="51">
        <f t="shared" si="500"/>
        <v>0</v>
      </c>
      <c r="AA4114" s="51">
        <f t="shared" si="501"/>
        <v>386.80199999999996</v>
      </c>
      <c r="AB4114" s="51">
        <f t="shared" si="502"/>
        <v>0</v>
      </c>
      <c r="AC4114" s="52">
        <f t="shared" si="503"/>
        <v>530.20000000000005</v>
      </c>
      <c r="AD4114" s="53">
        <f>(ROUND(AC4114-AC4106,1)/AC4106)</f>
        <v>0.23445867287543656</v>
      </c>
      <c r="AE4114" s="44"/>
      <c r="AF4114" s="45"/>
    </row>
    <row r="4115" spans="1:32" x14ac:dyDescent="0.25">
      <c r="A4115" s="46" t="s">
        <v>37</v>
      </c>
      <c r="B4115" s="47"/>
      <c r="C4115" s="48" t="s">
        <v>13</v>
      </c>
      <c r="D4115" s="49">
        <v>59</v>
      </c>
      <c r="E4115" s="49">
        <v>0</v>
      </c>
      <c r="F4115" s="49">
        <v>0</v>
      </c>
      <c r="G4115" s="49">
        <v>0</v>
      </c>
      <c r="H4115" s="49">
        <v>130</v>
      </c>
      <c r="I4115" s="50">
        <v>80</v>
      </c>
      <c r="J4115" s="50">
        <v>0</v>
      </c>
      <c r="K4115" s="50">
        <v>43</v>
      </c>
      <c r="L4115" s="50">
        <v>43</v>
      </c>
      <c r="M4115" s="50">
        <v>0</v>
      </c>
      <c r="N4115" s="51">
        <f>D4115*$D$12</f>
        <v>79.650000000000006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175.5</v>
      </c>
      <c r="S4115" s="51">
        <f>(N4115/100)*(I4115*$I$12)+(N4115/100)*(J4115*$J$12)</f>
        <v>63.720000000000006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211.30199999999996</v>
      </c>
      <c r="X4115" s="51">
        <f t="shared" si="498"/>
        <v>143.37</v>
      </c>
      <c r="Y4115" s="51">
        <f t="shared" si="499"/>
        <v>0</v>
      </c>
      <c r="Z4115" s="51">
        <f t="shared" si="500"/>
        <v>0</v>
      </c>
      <c r="AA4115" s="51">
        <f t="shared" si="501"/>
        <v>0</v>
      </c>
      <c r="AB4115" s="51">
        <f t="shared" si="502"/>
        <v>386.80199999999996</v>
      </c>
      <c r="AC4115" s="52">
        <f t="shared" si="503"/>
        <v>530.20000000000005</v>
      </c>
      <c r="AD4115" s="53">
        <f>(ROUND(AC4115-AC4106,1)/AC4106)</f>
        <v>0.23445867287543656</v>
      </c>
      <c r="AE4115" s="44"/>
      <c r="AF4115" s="45"/>
    </row>
    <row r="4116" spans="1:32" x14ac:dyDescent="0.25">
      <c r="A4116" s="46" t="s">
        <v>38</v>
      </c>
      <c r="B4116" s="47"/>
      <c r="C4116" s="48" t="s">
        <v>14</v>
      </c>
      <c r="D4116" s="49">
        <v>118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100</v>
      </c>
      <c r="N4116" s="51">
        <f>D4116*$D$13</f>
        <v>159.30000000000001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318.60000000000002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498"/>
        <v>477.90000000000003</v>
      </c>
      <c r="Y4116" s="51">
        <f t="shared" si="499"/>
        <v>0</v>
      </c>
      <c r="Z4116" s="51">
        <f t="shared" si="500"/>
        <v>0</v>
      </c>
      <c r="AA4116" s="51">
        <f t="shared" si="501"/>
        <v>0</v>
      </c>
      <c r="AB4116" s="51">
        <f t="shared" si="502"/>
        <v>0</v>
      </c>
      <c r="AC4116" s="52">
        <f t="shared" si="503"/>
        <v>477.9</v>
      </c>
      <c r="AD4116" s="53">
        <f>(ROUND(AC4116-AC4106,1)/AC4106)</f>
        <v>0.11268917345750873</v>
      </c>
      <c r="AE4116" s="44"/>
      <c r="AF4116" s="45"/>
    </row>
    <row r="4117" spans="1:32" x14ac:dyDescent="0.25">
      <c r="A4117" s="46" t="s">
        <v>39</v>
      </c>
      <c r="B4117" s="47"/>
      <c r="C4117" s="48" t="s">
        <v>15</v>
      </c>
      <c r="D4117" s="49">
        <v>118</v>
      </c>
      <c r="E4117" s="49">
        <v>0</v>
      </c>
      <c r="F4117" s="49">
        <v>0</v>
      </c>
      <c r="G4117" s="49">
        <v>0</v>
      </c>
      <c r="H4117" s="49">
        <v>0</v>
      </c>
      <c r="I4117" s="50">
        <v>80</v>
      </c>
      <c r="J4117" s="50">
        <v>0</v>
      </c>
      <c r="K4117" s="50">
        <v>75</v>
      </c>
      <c r="L4117" s="50">
        <v>0</v>
      </c>
      <c r="M4117" s="50">
        <v>0</v>
      </c>
      <c r="N4117" s="51">
        <f>D4117*$D$14</f>
        <v>159.30000000000001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366.39000000000004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498"/>
        <v>525.69000000000005</v>
      </c>
      <c r="Y4117" s="51">
        <f t="shared" si="499"/>
        <v>0</v>
      </c>
      <c r="Z4117" s="51">
        <f t="shared" si="500"/>
        <v>0</v>
      </c>
      <c r="AA4117" s="51">
        <f t="shared" si="501"/>
        <v>0</v>
      </c>
      <c r="AB4117" s="51">
        <f t="shared" si="502"/>
        <v>0</v>
      </c>
      <c r="AC4117" s="52">
        <f t="shared" si="503"/>
        <v>525.70000000000005</v>
      </c>
      <c r="AD4117" s="53">
        <f>(ROUND(AC4117-AC4106,1)/AC4106)</f>
        <v>0.2239813736903376</v>
      </c>
      <c r="AE4117" s="44"/>
      <c r="AF4117" s="45"/>
    </row>
    <row r="4118" spans="1:32" x14ac:dyDescent="0.25">
      <c r="A4118" s="46"/>
      <c r="B4118" s="47"/>
      <c r="C4118" s="48" t="s">
        <v>16</v>
      </c>
      <c r="D4118" s="49">
        <v>118</v>
      </c>
      <c r="E4118" s="49">
        <v>0</v>
      </c>
      <c r="F4118" s="49">
        <v>0</v>
      </c>
      <c r="G4118" s="49">
        <v>0</v>
      </c>
      <c r="H4118" s="49">
        <v>0</v>
      </c>
      <c r="I4118" s="50">
        <v>80</v>
      </c>
      <c r="J4118" s="50">
        <v>0</v>
      </c>
      <c r="K4118" s="50">
        <v>0</v>
      </c>
      <c r="L4118" s="50">
        <v>75</v>
      </c>
      <c r="M4118" s="50">
        <v>0</v>
      </c>
      <c r="N4118" s="51">
        <f>D4118*$D$15</f>
        <v>159.30000000000001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366.39000000000004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498"/>
        <v>525.69000000000005</v>
      </c>
      <c r="Y4118" s="51">
        <f t="shared" si="499"/>
        <v>0</v>
      </c>
      <c r="Z4118" s="51">
        <f t="shared" si="500"/>
        <v>0</v>
      </c>
      <c r="AA4118" s="51">
        <f t="shared" si="501"/>
        <v>0</v>
      </c>
      <c r="AB4118" s="51">
        <f t="shared" si="502"/>
        <v>0</v>
      </c>
      <c r="AC4118" s="52">
        <f t="shared" si="503"/>
        <v>525.70000000000005</v>
      </c>
      <c r="AD4118" s="53">
        <f>(ROUND(AC4118-AC4106,1)/AC4106)</f>
        <v>0.2239813736903376</v>
      </c>
      <c r="AE4118" s="44"/>
      <c r="AF4118" s="45"/>
    </row>
    <row r="4119" spans="1:32" x14ac:dyDescent="0.25">
      <c r="A4119" s="46"/>
      <c r="B4119" s="47"/>
      <c r="C4119" s="48" t="s">
        <v>17</v>
      </c>
      <c r="D4119" s="49">
        <v>118</v>
      </c>
      <c r="E4119" s="49">
        <v>0</v>
      </c>
      <c r="F4119" s="49">
        <v>0</v>
      </c>
      <c r="G4119" s="49">
        <v>0</v>
      </c>
      <c r="H4119" s="49">
        <v>0</v>
      </c>
      <c r="I4119" s="50">
        <v>80</v>
      </c>
      <c r="J4119" s="50">
        <v>50</v>
      </c>
      <c r="K4119" s="50">
        <v>0</v>
      </c>
      <c r="L4119" s="50">
        <v>0</v>
      </c>
      <c r="M4119" s="50">
        <v>0</v>
      </c>
      <c r="N4119" s="51">
        <f>D4119*$D$16</f>
        <v>159.30000000000001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326.56500000000005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498"/>
        <v>485.86500000000007</v>
      </c>
      <c r="Y4119" s="51">
        <f t="shared" si="499"/>
        <v>0</v>
      </c>
      <c r="Z4119" s="51">
        <f t="shared" si="500"/>
        <v>0</v>
      </c>
      <c r="AA4119" s="51">
        <f t="shared" si="501"/>
        <v>0</v>
      </c>
      <c r="AB4119" s="51">
        <f t="shared" si="502"/>
        <v>0</v>
      </c>
      <c r="AC4119" s="52">
        <f t="shared" si="503"/>
        <v>485.9</v>
      </c>
      <c r="AD4119" s="53">
        <f>(ROUND(AC4119-AC4106,1)/AC4106)</f>
        <v>0.13131548311990687</v>
      </c>
      <c r="AE4119" s="44"/>
      <c r="AF4119" s="45"/>
    </row>
    <row r="4120" spans="1:32" x14ac:dyDescent="0.25">
      <c r="A4120" s="46"/>
      <c r="B4120" s="47"/>
      <c r="C4120" s="48" t="s">
        <v>18</v>
      </c>
      <c r="D4120" s="49">
        <v>118</v>
      </c>
      <c r="E4120" s="49">
        <v>0</v>
      </c>
      <c r="F4120" s="49">
        <v>0</v>
      </c>
      <c r="G4120" s="49">
        <v>0</v>
      </c>
      <c r="H4120" s="49">
        <v>0</v>
      </c>
      <c r="I4120" s="50">
        <v>100</v>
      </c>
      <c r="J4120" s="50">
        <v>0</v>
      </c>
      <c r="K4120" s="50">
        <v>0</v>
      </c>
      <c r="L4120" s="50">
        <v>0</v>
      </c>
      <c r="M4120" s="50">
        <v>0</v>
      </c>
      <c r="N4120" s="51">
        <f>D4120*$D$17</f>
        <v>159.30000000000001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398.25000000000006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498"/>
        <v>557.55000000000007</v>
      </c>
      <c r="Y4120" s="51">
        <f t="shared" si="499"/>
        <v>0</v>
      </c>
      <c r="Z4120" s="51">
        <f t="shared" si="500"/>
        <v>0</v>
      </c>
      <c r="AA4120" s="51">
        <f t="shared" si="501"/>
        <v>0</v>
      </c>
      <c r="AB4120" s="51">
        <f t="shared" si="502"/>
        <v>0</v>
      </c>
      <c r="AC4120" s="52">
        <f t="shared" si="503"/>
        <v>557.6</v>
      </c>
      <c r="AD4120" s="53">
        <f>(ROUND(AC4120-AC4106,1)/AC4106)</f>
        <v>0.29825378346915016</v>
      </c>
      <c r="AE4120" s="44" t="s">
        <v>28</v>
      </c>
      <c r="AF4120" s="45"/>
    </row>
    <row r="4121" spans="1:32" x14ac:dyDescent="0.25">
      <c r="A4121" s="54" t="s">
        <v>19</v>
      </c>
      <c r="B4121" s="58" t="s">
        <v>334</v>
      </c>
      <c r="C4121" s="38" t="s">
        <v>50</v>
      </c>
      <c r="D4121" s="39">
        <v>92</v>
      </c>
      <c r="E4121" s="39">
        <v>0</v>
      </c>
      <c r="F4121" s="39">
        <v>50</v>
      </c>
      <c r="G4121" s="39">
        <v>0</v>
      </c>
      <c r="H4121" s="39">
        <v>0</v>
      </c>
      <c r="I4121" s="40">
        <v>50</v>
      </c>
      <c r="J4121" s="40">
        <v>30</v>
      </c>
      <c r="K4121" s="40">
        <v>10</v>
      </c>
      <c r="L4121" s="40">
        <v>10</v>
      </c>
      <c r="M4121" s="40">
        <v>0</v>
      </c>
      <c r="N4121" s="41">
        <f>D4121*$D$3</f>
        <v>128.79999999999998</v>
      </c>
      <c r="O4121" s="41">
        <f>E4121*$E$3</f>
        <v>0</v>
      </c>
      <c r="P4121" s="41">
        <f>F4121*$F$3</f>
        <v>70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206.07999999999998</v>
      </c>
      <c r="T4121" s="41">
        <f>(O4121/100)*(K4121*$K$3)</f>
        <v>0</v>
      </c>
      <c r="U4121" s="41">
        <f>(P4121/100)*(K4121*$K$3)+(P4121/100)*(L4121*$L$3)</f>
        <v>28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498"/>
        <v>334.88</v>
      </c>
      <c r="Y4121" s="41">
        <f t="shared" si="499"/>
        <v>0</v>
      </c>
      <c r="Z4121" s="41">
        <f t="shared" si="500"/>
        <v>98</v>
      </c>
      <c r="AA4121" s="41">
        <f t="shared" si="501"/>
        <v>0</v>
      </c>
      <c r="AB4121" s="41">
        <f t="shared" si="502"/>
        <v>0</v>
      </c>
      <c r="AC4121" s="42">
        <f t="shared" si="503"/>
        <v>432.9</v>
      </c>
      <c r="AD4121" s="43"/>
      <c r="AE4121" s="44"/>
      <c r="AF4121" s="45"/>
    </row>
    <row r="4122" spans="1:32" x14ac:dyDescent="0.25">
      <c r="A4122" s="46" t="s">
        <v>29</v>
      </c>
      <c r="B4122" s="59">
        <v>20</v>
      </c>
      <c r="C4122" s="48" t="s">
        <v>5</v>
      </c>
      <c r="D4122" s="49">
        <v>92</v>
      </c>
      <c r="E4122" s="49">
        <v>0</v>
      </c>
      <c r="F4122" s="49">
        <v>50</v>
      </c>
      <c r="G4122" s="49">
        <v>0</v>
      </c>
      <c r="H4122" s="49">
        <v>0</v>
      </c>
      <c r="I4122" s="50">
        <v>65</v>
      </c>
      <c r="J4122" s="50">
        <v>45</v>
      </c>
      <c r="K4122" s="50">
        <v>10</v>
      </c>
      <c r="L4122" s="50">
        <v>10</v>
      </c>
      <c r="M4122" s="50">
        <v>0</v>
      </c>
      <c r="N4122" s="51">
        <f>D4122*$D$4</f>
        <v>124.2</v>
      </c>
      <c r="O4122" s="51">
        <f>E4122*$E$4</f>
        <v>0</v>
      </c>
      <c r="P4122" s="51">
        <f>F4122*$F$4</f>
        <v>67.5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273.24</v>
      </c>
      <c r="T4122" s="51">
        <f>(O4122/100)*(K4122*$K$4)</f>
        <v>0</v>
      </c>
      <c r="U4122" s="51">
        <f>(P4122/100)*(K4122*$K$4)+(P4122/100)*(L4122*$L$4)</f>
        <v>27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498"/>
        <v>397.44</v>
      </c>
      <c r="Y4122" s="51">
        <f t="shared" si="499"/>
        <v>0</v>
      </c>
      <c r="Z4122" s="51">
        <f t="shared" si="500"/>
        <v>94.5</v>
      </c>
      <c r="AA4122" s="51">
        <f t="shared" si="501"/>
        <v>0</v>
      </c>
      <c r="AB4122" s="51">
        <f t="shared" si="502"/>
        <v>0</v>
      </c>
      <c r="AC4122" s="52">
        <f t="shared" si="503"/>
        <v>491.9</v>
      </c>
      <c r="AD4122" s="53">
        <f>(ROUND(AC4122-AC4121,1)/AC4121)</f>
        <v>0.13629013629013631</v>
      </c>
      <c r="AE4122" s="44"/>
      <c r="AF4122" s="45"/>
    </row>
    <row r="4123" spans="1:32" x14ac:dyDescent="0.25">
      <c r="A4123" s="46" t="s">
        <v>30</v>
      </c>
      <c r="B4123" s="59">
        <v>14</v>
      </c>
      <c r="C4123" s="48" t="s">
        <v>6</v>
      </c>
      <c r="D4123" s="49">
        <v>92</v>
      </c>
      <c r="E4123" s="49">
        <v>0</v>
      </c>
      <c r="F4123" s="49">
        <v>50</v>
      </c>
      <c r="G4123" s="49">
        <v>0</v>
      </c>
      <c r="H4123" s="49">
        <v>0</v>
      </c>
      <c r="I4123" s="50">
        <v>50</v>
      </c>
      <c r="J4123" s="50">
        <v>30</v>
      </c>
      <c r="K4123" s="50">
        <v>10</v>
      </c>
      <c r="L4123" s="50">
        <v>10</v>
      </c>
      <c r="M4123" s="50">
        <v>0</v>
      </c>
      <c r="N4123" s="51">
        <f>D4123*$D$5</f>
        <v>128.79999999999998</v>
      </c>
      <c r="O4123" s="51">
        <f>E4123*$E$5</f>
        <v>0</v>
      </c>
      <c r="P4123" s="51">
        <f>F4123*$F$5</f>
        <v>70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206.07999999999998</v>
      </c>
      <c r="T4123" s="51">
        <f>(O4123/100)*(K4123*$K$5)</f>
        <v>0</v>
      </c>
      <c r="U4123" s="51">
        <f>(P4123/100)*(K4123*$K$5)+(P4123/100)*(L4123*$L$5)</f>
        <v>28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498"/>
        <v>334.88</v>
      </c>
      <c r="Y4123" s="51">
        <f t="shared" si="499"/>
        <v>0</v>
      </c>
      <c r="Z4123" s="51">
        <f t="shared" si="500"/>
        <v>98</v>
      </c>
      <c r="AA4123" s="51">
        <f t="shared" si="501"/>
        <v>0</v>
      </c>
      <c r="AB4123" s="51">
        <f t="shared" si="502"/>
        <v>0</v>
      </c>
      <c r="AC4123" s="52">
        <f t="shared" si="503"/>
        <v>432.9</v>
      </c>
      <c r="AD4123" s="53">
        <f>(ROUND(AC4123-AC4121,1)/AC4121)</f>
        <v>0</v>
      </c>
      <c r="AE4123" s="44"/>
      <c r="AF4123" s="45"/>
    </row>
    <row r="4124" spans="1:32" x14ac:dyDescent="0.25">
      <c r="A4124" s="46" t="s">
        <v>31</v>
      </c>
      <c r="B4124" s="59">
        <v>16</v>
      </c>
      <c r="C4124" s="48" t="s">
        <v>7</v>
      </c>
      <c r="D4124" s="49">
        <v>92</v>
      </c>
      <c r="E4124" s="49">
        <v>0</v>
      </c>
      <c r="F4124" s="49">
        <v>50</v>
      </c>
      <c r="G4124" s="49">
        <v>0</v>
      </c>
      <c r="H4124" s="49">
        <v>0</v>
      </c>
      <c r="I4124" s="50">
        <v>50</v>
      </c>
      <c r="J4124" s="50">
        <v>30</v>
      </c>
      <c r="K4124" s="50">
        <v>10</v>
      </c>
      <c r="L4124" s="50">
        <v>10</v>
      </c>
      <c r="M4124" s="50">
        <v>0</v>
      </c>
      <c r="N4124" s="51">
        <f>D4124*$D$6</f>
        <v>128.79999999999998</v>
      </c>
      <c r="O4124" s="51">
        <f>E4124*$E$6</f>
        <v>0</v>
      </c>
      <c r="P4124" s="51">
        <f>F4124*$F$6</f>
        <v>70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206.07999999999998</v>
      </c>
      <c r="T4124" s="51">
        <f>(O4124/100)*(K4124*$K$6)</f>
        <v>0</v>
      </c>
      <c r="U4124" s="51">
        <f>(P4124/100)*(K4124*$K$6)+(P4124/100)*(L4124*$L$6)</f>
        <v>28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498"/>
        <v>334.88</v>
      </c>
      <c r="Y4124" s="51">
        <f t="shared" si="499"/>
        <v>0</v>
      </c>
      <c r="Z4124" s="51">
        <f t="shared" si="500"/>
        <v>98</v>
      </c>
      <c r="AA4124" s="51">
        <f t="shared" si="501"/>
        <v>0</v>
      </c>
      <c r="AB4124" s="51">
        <f t="shared" si="502"/>
        <v>0</v>
      </c>
      <c r="AC4124" s="52">
        <f t="shared" si="503"/>
        <v>432.9</v>
      </c>
      <c r="AD4124" s="53">
        <f>(ROUND(AC4124-AC4121,1)/AC4121)</f>
        <v>0</v>
      </c>
      <c r="AE4124" s="44"/>
      <c r="AF4124" s="45"/>
    </row>
    <row r="4125" spans="1:32" x14ac:dyDescent="0.25">
      <c r="A4125" s="46" t="s">
        <v>32</v>
      </c>
      <c r="B4125" s="59">
        <v>16</v>
      </c>
      <c r="C4125" s="48" t="s">
        <v>8</v>
      </c>
      <c r="D4125" s="49">
        <v>92</v>
      </c>
      <c r="E4125" s="49">
        <v>0</v>
      </c>
      <c r="F4125" s="49">
        <v>50</v>
      </c>
      <c r="G4125" s="49">
        <v>0</v>
      </c>
      <c r="H4125" s="49">
        <v>0</v>
      </c>
      <c r="I4125" s="50">
        <v>50</v>
      </c>
      <c r="J4125" s="50">
        <v>30</v>
      </c>
      <c r="K4125" s="50">
        <v>10</v>
      </c>
      <c r="L4125" s="50">
        <v>10</v>
      </c>
      <c r="M4125" s="50">
        <v>0</v>
      </c>
      <c r="N4125" s="51">
        <f>D4125*$D$7</f>
        <v>128.79999999999998</v>
      </c>
      <c r="O4125" s="51">
        <f>E4125*$E$7</f>
        <v>0</v>
      </c>
      <c r="P4125" s="51">
        <f>F4125*$F$7</f>
        <v>70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206.07999999999998</v>
      </c>
      <c r="T4125" s="51">
        <f>(O4125/100)*(K4125*$K$7)</f>
        <v>0</v>
      </c>
      <c r="U4125" s="51">
        <f>(P4125/100)*(K4125*$K$7)+(P4125/100)*(L4125*$L$7)</f>
        <v>28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ref="X4125:X4156" si="504">N4125+S4125</f>
        <v>334.88</v>
      </c>
      <c r="Y4125" s="51">
        <f t="shared" ref="Y4125:Y4156" si="505">O4125+T4125</f>
        <v>0</v>
      </c>
      <c r="Z4125" s="51">
        <f t="shared" ref="Z4125:Z4156" si="506">P4125+U4125</f>
        <v>98</v>
      </c>
      <c r="AA4125" s="51">
        <f t="shared" ref="AA4125:AA4156" si="507">Q4125+V4125</f>
        <v>0</v>
      </c>
      <c r="AB4125" s="51">
        <f t="shared" ref="AB4125:AB4156" si="508">R4125+W4125</f>
        <v>0</v>
      </c>
      <c r="AC4125" s="52">
        <f t="shared" ref="AC4125:AC4156" si="509">ROUND(X4125+Y4125+Z4125+AA4125+AB4125,1)</f>
        <v>432.9</v>
      </c>
      <c r="AD4125" s="53">
        <f>(ROUND(AC4125-AC4121,1)/AC4121)</f>
        <v>0</v>
      </c>
      <c r="AE4125" s="44"/>
      <c r="AF4125" s="45"/>
    </row>
    <row r="4126" spans="1:32" x14ac:dyDescent="0.25">
      <c r="A4126" s="46" t="s">
        <v>33</v>
      </c>
      <c r="B4126" s="59"/>
      <c r="C4126" s="48" t="s">
        <v>9</v>
      </c>
      <c r="D4126" s="49">
        <v>92</v>
      </c>
      <c r="E4126" s="49">
        <v>0</v>
      </c>
      <c r="F4126" s="49">
        <v>50</v>
      </c>
      <c r="G4126" s="49">
        <v>0</v>
      </c>
      <c r="H4126" s="49">
        <v>0</v>
      </c>
      <c r="I4126" s="50">
        <v>50</v>
      </c>
      <c r="J4126" s="50">
        <v>30</v>
      </c>
      <c r="K4126" s="50">
        <v>10</v>
      </c>
      <c r="L4126" s="50">
        <v>10</v>
      </c>
      <c r="M4126" s="50">
        <v>0</v>
      </c>
      <c r="N4126" s="51">
        <f>D4126*$D$8</f>
        <v>128.79999999999998</v>
      </c>
      <c r="O4126" s="51">
        <f>E4126*$E$8</f>
        <v>0</v>
      </c>
      <c r="P4126" s="51">
        <f>F4126*$F$8</f>
        <v>70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206.07999999999998</v>
      </c>
      <c r="T4126" s="51">
        <f>(O4126/100)*(K4126*$K$8)</f>
        <v>0</v>
      </c>
      <c r="U4126" s="51">
        <f>(P4126/100)*(K4126*$K$8)+(P4126/100)*(L4126*$L$8)</f>
        <v>28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04"/>
        <v>334.88</v>
      </c>
      <c r="Y4126" s="51">
        <f t="shared" si="505"/>
        <v>0</v>
      </c>
      <c r="Z4126" s="51">
        <f t="shared" si="506"/>
        <v>98</v>
      </c>
      <c r="AA4126" s="51">
        <f t="shared" si="507"/>
        <v>0</v>
      </c>
      <c r="AB4126" s="51">
        <f t="shared" si="508"/>
        <v>0</v>
      </c>
      <c r="AC4126" s="52">
        <f t="shared" si="509"/>
        <v>432.9</v>
      </c>
      <c r="AD4126" s="53">
        <f>(ROUND(AC4126-AC4121,1)/AC4121)</f>
        <v>0</v>
      </c>
      <c r="AE4126" s="44"/>
      <c r="AF4126" s="45"/>
    </row>
    <row r="4127" spans="1:32" x14ac:dyDescent="0.25">
      <c r="A4127" s="46" t="s">
        <v>34</v>
      </c>
      <c r="B4127" s="59"/>
      <c r="C4127" s="48" t="s">
        <v>10</v>
      </c>
      <c r="D4127" s="49">
        <v>49</v>
      </c>
      <c r="E4127" s="49">
        <v>125</v>
      </c>
      <c r="F4127" s="49">
        <v>0</v>
      </c>
      <c r="G4127" s="49">
        <v>0</v>
      </c>
      <c r="H4127" s="49">
        <v>0</v>
      </c>
      <c r="I4127" s="50">
        <v>50</v>
      </c>
      <c r="J4127" s="50">
        <v>30</v>
      </c>
      <c r="K4127" s="50">
        <v>100</v>
      </c>
      <c r="L4127" s="50">
        <v>0</v>
      </c>
      <c r="M4127" s="50">
        <v>0</v>
      </c>
      <c r="N4127" s="51">
        <f>D4127*$D$9</f>
        <v>66.150000000000006</v>
      </c>
      <c r="O4127" s="51">
        <f>E4127*$E$9</f>
        <v>168.75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52.92</v>
      </c>
      <c r="T4127" s="51">
        <f>(O4127/100)*(K4127*$K$9)</f>
        <v>236.25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04"/>
        <v>119.07000000000001</v>
      </c>
      <c r="Y4127" s="51">
        <f t="shared" si="505"/>
        <v>405</v>
      </c>
      <c r="Z4127" s="51">
        <f t="shared" si="506"/>
        <v>0</v>
      </c>
      <c r="AA4127" s="51">
        <f t="shared" si="507"/>
        <v>0</v>
      </c>
      <c r="AB4127" s="51">
        <f t="shared" si="508"/>
        <v>0</v>
      </c>
      <c r="AC4127" s="52">
        <f t="shared" si="509"/>
        <v>524.1</v>
      </c>
      <c r="AD4127" s="53">
        <f>(ROUND(AC4127-AC4121,1)/AC4121)</f>
        <v>0.2106722106722107</v>
      </c>
      <c r="AE4127" s="44"/>
      <c r="AF4127" s="45"/>
    </row>
    <row r="4128" spans="1:32" x14ac:dyDescent="0.25">
      <c r="A4128" s="46" t="s">
        <v>35</v>
      </c>
      <c r="B4128" s="59"/>
      <c r="C4128" s="48" t="s">
        <v>11</v>
      </c>
      <c r="D4128" s="49">
        <v>49</v>
      </c>
      <c r="E4128" s="49">
        <v>0</v>
      </c>
      <c r="F4128" s="49">
        <v>125</v>
      </c>
      <c r="G4128" s="49">
        <v>0</v>
      </c>
      <c r="H4128" s="49">
        <v>0</v>
      </c>
      <c r="I4128" s="50">
        <v>50</v>
      </c>
      <c r="J4128" s="50">
        <v>30</v>
      </c>
      <c r="K4128" s="50">
        <v>55</v>
      </c>
      <c r="L4128" s="50">
        <v>55</v>
      </c>
      <c r="M4128" s="50">
        <v>0</v>
      </c>
      <c r="N4128" s="51">
        <f>D4128*$D$10</f>
        <v>66.150000000000006</v>
      </c>
      <c r="O4128" s="51">
        <f>E4128*$E$10</f>
        <v>0</v>
      </c>
      <c r="P4128" s="51">
        <f>F4128*$F$10</f>
        <v>168.75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52.92</v>
      </c>
      <c r="T4128" s="51">
        <f>(O4128/100)*(K4128*$J$10)</f>
        <v>0</v>
      </c>
      <c r="U4128" s="51">
        <f>(P4128/100)*(K4128*$K$10)+(P4128/100)*(L4128*$L$10)</f>
        <v>259.875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04"/>
        <v>119.07000000000001</v>
      </c>
      <c r="Y4128" s="51">
        <f t="shared" si="505"/>
        <v>0</v>
      </c>
      <c r="Z4128" s="51">
        <f t="shared" si="506"/>
        <v>428.625</v>
      </c>
      <c r="AA4128" s="51">
        <f t="shared" si="507"/>
        <v>0</v>
      </c>
      <c r="AB4128" s="51">
        <f t="shared" si="508"/>
        <v>0</v>
      </c>
      <c r="AC4128" s="52">
        <f t="shared" si="509"/>
        <v>547.70000000000005</v>
      </c>
      <c r="AD4128" s="53">
        <f>(ROUND(AC4128-AC4121,1)/AC4121)</f>
        <v>0.26518826518826522</v>
      </c>
      <c r="AE4128" s="44"/>
      <c r="AF4128" s="45"/>
    </row>
    <row r="4129" spans="1:32" x14ac:dyDescent="0.25">
      <c r="A4129" s="46" t="s">
        <v>36</v>
      </c>
      <c r="B4129" s="59"/>
      <c r="C4129" s="48" t="s">
        <v>12</v>
      </c>
      <c r="D4129" s="49">
        <v>49</v>
      </c>
      <c r="E4129" s="49">
        <v>0</v>
      </c>
      <c r="F4129" s="49">
        <v>0</v>
      </c>
      <c r="G4129" s="49">
        <v>125</v>
      </c>
      <c r="H4129" s="49">
        <v>0</v>
      </c>
      <c r="I4129" s="50">
        <v>50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66.150000000000006</v>
      </c>
      <c r="O4129" s="51">
        <f>E4129*$E$11</f>
        <v>0</v>
      </c>
      <c r="P4129" s="51">
        <f>F4129*$F$11</f>
        <v>0</v>
      </c>
      <c r="Q4129" s="51">
        <f>G4129*$G$11</f>
        <v>168.75</v>
      </c>
      <c r="R4129" s="51">
        <f>H4129*$H$11</f>
        <v>0</v>
      </c>
      <c r="S4129" s="51">
        <f>(N4129/100)*(I4129*$I$11)+(N4129/100)*(J4129*$J$11)</f>
        <v>52.92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236.25</v>
      </c>
      <c r="W4129" s="51">
        <f>(R4129/100)*(K4129*$K$11)+(R4129/100)*(L4129*$L$11)</f>
        <v>0</v>
      </c>
      <c r="X4129" s="51">
        <f t="shared" si="504"/>
        <v>119.07000000000001</v>
      </c>
      <c r="Y4129" s="51">
        <f t="shared" si="505"/>
        <v>0</v>
      </c>
      <c r="Z4129" s="51">
        <f t="shared" si="506"/>
        <v>0</v>
      </c>
      <c r="AA4129" s="51">
        <f t="shared" si="507"/>
        <v>405</v>
      </c>
      <c r="AB4129" s="51">
        <f t="shared" si="508"/>
        <v>0</v>
      </c>
      <c r="AC4129" s="52">
        <f t="shared" si="509"/>
        <v>524.1</v>
      </c>
      <c r="AD4129" s="53">
        <f>(ROUND(AC4129-AC4121,1)/AC4121)</f>
        <v>0.2106722106722107</v>
      </c>
      <c r="AE4129" s="44"/>
      <c r="AF4129" s="45"/>
    </row>
    <row r="4130" spans="1:32" x14ac:dyDescent="0.25">
      <c r="A4130" s="46" t="s">
        <v>37</v>
      </c>
      <c r="B4130" s="59"/>
      <c r="C4130" s="48" t="s">
        <v>13</v>
      </c>
      <c r="D4130" s="49">
        <v>49</v>
      </c>
      <c r="E4130" s="49">
        <v>0</v>
      </c>
      <c r="F4130" s="49">
        <v>0</v>
      </c>
      <c r="G4130" s="49">
        <v>0</v>
      </c>
      <c r="H4130" s="49">
        <v>125</v>
      </c>
      <c r="I4130" s="50">
        <v>50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66.150000000000006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168.75</v>
      </c>
      <c r="S4130" s="51">
        <f>(N4130/100)*(I4130*$I$12)+(N4130/100)*(J4130*$J$12)</f>
        <v>52.92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236.25</v>
      </c>
      <c r="X4130" s="51">
        <f t="shared" si="504"/>
        <v>119.07000000000001</v>
      </c>
      <c r="Y4130" s="51">
        <f t="shared" si="505"/>
        <v>0</v>
      </c>
      <c r="Z4130" s="51">
        <f t="shared" si="506"/>
        <v>0</v>
      </c>
      <c r="AA4130" s="51">
        <f t="shared" si="507"/>
        <v>0</v>
      </c>
      <c r="AB4130" s="51">
        <f t="shared" si="508"/>
        <v>405</v>
      </c>
      <c r="AC4130" s="52">
        <f t="shared" si="509"/>
        <v>524.1</v>
      </c>
      <c r="AD4130" s="53">
        <f>(ROUND(AC4130-AC4121,1)/AC4121)</f>
        <v>0.2106722106722107</v>
      </c>
      <c r="AE4130" s="44"/>
      <c r="AF4130" s="45"/>
    </row>
    <row r="4131" spans="1:32" x14ac:dyDescent="0.25">
      <c r="A4131" s="46" t="s">
        <v>38</v>
      </c>
      <c r="B4131" s="59"/>
      <c r="C4131" s="48" t="s">
        <v>14</v>
      </c>
      <c r="D4131" s="49">
        <v>92</v>
      </c>
      <c r="E4131" s="49">
        <v>0</v>
      </c>
      <c r="F4131" s="49">
        <v>50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92</v>
      </c>
      <c r="N4131" s="51">
        <f>D4131*$D$13</f>
        <v>124.2</v>
      </c>
      <c r="O4131" s="51">
        <f>E4131*$E$13</f>
        <v>0</v>
      </c>
      <c r="P4131" s="51">
        <f>F4131*$F$13</f>
        <v>67.5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228.52799999999999</v>
      </c>
      <c r="T4131" s="51">
        <f>(O4131/100)*(K4131*$K$13)+(O4131/100)*(M4131*$M$13)</f>
        <v>0</v>
      </c>
      <c r="U4131" s="51">
        <f>(P4131/100)*(K4131*$K$13)+(P4131/100)*(L4131*$L$13)+(P4131/100)*(M4131*$M$13)</f>
        <v>124.2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04"/>
        <v>352.72800000000001</v>
      </c>
      <c r="Y4131" s="51">
        <f t="shared" si="505"/>
        <v>0</v>
      </c>
      <c r="Z4131" s="51">
        <f t="shared" si="506"/>
        <v>191.7</v>
      </c>
      <c r="AA4131" s="51">
        <f t="shared" si="507"/>
        <v>0</v>
      </c>
      <c r="AB4131" s="51">
        <f t="shared" si="508"/>
        <v>0</v>
      </c>
      <c r="AC4131" s="52">
        <f t="shared" si="509"/>
        <v>544.4</v>
      </c>
      <c r="AD4131" s="53">
        <f>(ROUND(AC4131-AC4121,1)/AC4121)</f>
        <v>0.25756525756525755</v>
      </c>
      <c r="AE4131" s="44"/>
      <c r="AF4131" s="45"/>
    </row>
    <row r="4132" spans="1:32" x14ac:dyDescent="0.25">
      <c r="A4132" s="46" t="s">
        <v>39</v>
      </c>
      <c r="B4132" s="59"/>
      <c r="C4132" s="48" t="s">
        <v>15</v>
      </c>
      <c r="D4132" s="49">
        <v>105</v>
      </c>
      <c r="E4132" s="49">
        <v>0</v>
      </c>
      <c r="F4132" s="49">
        <v>0</v>
      </c>
      <c r="G4132" s="49">
        <v>0</v>
      </c>
      <c r="H4132" s="49">
        <v>0</v>
      </c>
      <c r="I4132" s="50">
        <v>50</v>
      </c>
      <c r="J4132" s="50">
        <v>30</v>
      </c>
      <c r="K4132" s="50">
        <v>90</v>
      </c>
      <c r="L4132" s="50">
        <v>0</v>
      </c>
      <c r="M4132" s="50">
        <v>0</v>
      </c>
      <c r="N4132" s="51">
        <f>D4132*$D$14</f>
        <v>141.75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368.55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04"/>
        <v>510.3</v>
      </c>
      <c r="Y4132" s="51">
        <f t="shared" si="505"/>
        <v>0</v>
      </c>
      <c r="Z4132" s="51">
        <f t="shared" si="506"/>
        <v>0</v>
      </c>
      <c r="AA4132" s="51">
        <f t="shared" si="507"/>
        <v>0</v>
      </c>
      <c r="AB4132" s="51">
        <f t="shared" si="508"/>
        <v>0</v>
      </c>
      <c r="AC4132" s="52">
        <f t="shared" si="509"/>
        <v>510.3</v>
      </c>
      <c r="AD4132" s="53">
        <f>(ROUND(AC4132-AC4121,1)/AC4121)</f>
        <v>0.1787941787941788</v>
      </c>
      <c r="AE4132" s="44"/>
      <c r="AF4132" s="45"/>
    </row>
    <row r="4133" spans="1:32" x14ac:dyDescent="0.25">
      <c r="A4133" s="46"/>
      <c r="B4133" s="59"/>
      <c r="C4133" s="48" t="s">
        <v>16</v>
      </c>
      <c r="D4133" s="49">
        <v>105</v>
      </c>
      <c r="E4133" s="49">
        <v>0</v>
      </c>
      <c r="F4133" s="49">
        <v>0</v>
      </c>
      <c r="G4133" s="49">
        <v>0</v>
      </c>
      <c r="H4133" s="49">
        <v>0</v>
      </c>
      <c r="I4133" s="50">
        <v>50</v>
      </c>
      <c r="J4133" s="50">
        <v>30</v>
      </c>
      <c r="K4133" s="50">
        <v>0</v>
      </c>
      <c r="L4133" s="50">
        <v>90</v>
      </c>
      <c r="M4133" s="50">
        <v>0</v>
      </c>
      <c r="N4133" s="51">
        <f>D4133*$D$15</f>
        <v>141.75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368.55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04"/>
        <v>510.3</v>
      </c>
      <c r="Y4133" s="51">
        <f t="shared" si="505"/>
        <v>0</v>
      </c>
      <c r="Z4133" s="51">
        <f t="shared" si="506"/>
        <v>0</v>
      </c>
      <c r="AA4133" s="51">
        <f t="shared" si="507"/>
        <v>0</v>
      </c>
      <c r="AB4133" s="51">
        <f t="shared" si="508"/>
        <v>0</v>
      </c>
      <c r="AC4133" s="52">
        <f t="shared" si="509"/>
        <v>510.3</v>
      </c>
      <c r="AD4133" s="53">
        <f>(ROUND(AC4133-AC4121,1)/AC4121)</f>
        <v>0.1787941787941788</v>
      </c>
      <c r="AE4133" s="35"/>
      <c r="AF4133" s="15"/>
    </row>
    <row r="4134" spans="1:32" x14ac:dyDescent="0.25">
      <c r="A4134" s="46"/>
      <c r="B4134" s="59"/>
      <c r="C4134" s="48" t="s">
        <v>17</v>
      </c>
      <c r="D4134" s="49">
        <v>92</v>
      </c>
      <c r="E4134" s="49">
        <v>0</v>
      </c>
      <c r="F4134" s="49">
        <v>50</v>
      </c>
      <c r="G4134" s="49">
        <v>0</v>
      </c>
      <c r="H4134" s="49">
        <v>0</v>
      </c>
      <c r="I4134" s="50">
        <v>50</v>
      </c>
      <c r="J4134" s="50">
        <v>70</v>
      </c>
      <c r="K4134" s="50">
        <v>10</v>
      </c>
      <c r="L4134" s="50">
        <v>10</v>
      </c>
      <c r="M4134" s="50">
        <v>0</v>
      </c>
      <c r="N4134" s="51">
        <f>D4134*$D$16</f>
        <v>124.2</v>
      </c>
      <c r="O4134" s="51">
        <f>E4134*$E$16</f>
        <v>0</v>
      </c>
      <c r="P4134" s="51">
        <f>F4134*$F$16</f>
        <v>67.5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279.45</v>
      </c>
      <c r="T4134" s="51">
        <f>(O4134/100)*(K4134*$K$16)</f>
        <v>0</v>
      </c>
      <c r="U4134" s="51">
        <f>(P4134/100)*(K4134*$K$16)+(P4134/100)*(L4134*$L$16)</f>
        <v>13.5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04"/>
        <v>403.65</v>
      </c>
      <c r="Y4134" s="51">
        <f t="shared" si="505"/>
        <v>0</v>
      </c>
      <c r="Z4134" s="51">
        <f t="shared" si="506"/>
        <v>81</v>
      </c>
      <c r="AA4134" s="51">
        <f t="shared" si="507"/>
        <v>0</v>
      </c>
      <c r="AB4134" s="51">
        <f t="shared" si="508"/>
        <v>0</v>
      </c>
      <c r="AC4134" s="52">
        <f t="shared" si="509"/>
        <v>484.7</v>
      </c>
      <c r="AD4134" s="53">
        <f>(ROUND(AC4134-AC4121,1)/AC4121)</f>
        <v>0.11965811965811966</v>
      </c>
      <c r="AE4134" s="44"/>
      <c r="AF4134" s="45"/>
    </row>
    <row r="4135" spans="1:32" x14ac:dyDescent="0.25">
      <c r="A4135" s="46"/>
      <c r="B4135" s="59"/>
      <c r="C4135" s="48" t="s">
        <v>18</v>
      </c>
      <c r="D4135" s="49">
        <v>92</v>
      </c>
      <c r="E4135" s="49">
        <v>0</v>
      </c>
      <c r="F4135" s="49">
        <v>50</v>
      </c>
      <c r="G4135" s="49">
        <v>0</v>
      </c>
      <c r="H4135" s="49">
        <v>0</v>
      </c>
      <c r="I4135" s="50">
        <v>95</v>
      </c>
      <c r="J4135" s="50">
        <v>30</v>
      </c>
      <c r="K4135" s="50">
        <v>10</v>
      </c>
      <c r="L4135" s="50">
        <v>10</v>
      </c>
      <c r="M4135" s="50">
        <v>0</v>
      </c>
      <c r="N4135" s="51">
        <f>D4135*$D$17</f>
        <v>124.2</v>
      </c>
      <c r="O4135" s="51">
        <f>E4135*$E$17</f>
        <v>0</v>
      </c>
      <c r="P4135" s="51">
        <f>F4135*$F$17</f>
        <v>67.5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332.23500000000001</v>
      </c>
      <c r="T4135" s="51">
        <f>(O4135/100)*(K4135*$K$17)</f>
        <v>0</v>
      </c>
      <c r="U4135" s="51">
        <f>(P4135/100)*(K4135*$K$17)+(P4135/100)*(L4135*$L$17)</f>
        <v>13.5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04"/>
        <v>456.435</v>
      </c>
      <c r="Y4135" s="51">
        <f t="shared" si="505"/>
        <v>0</v>
      </c>
      <c r="Z4135" s="51">
        <f t="shared" si="506"/>
        <v>81</v>
      </c>
      <c r="AA4135" s="51">
        <f t="shared" si="507"/>
        <v>0</v>
      </c>
      <c r="AB4135" s="51">
        <f t="shared" si="508"/>
        <v>0</v>
      </c>
      <c r="AC4135" s="52">
        <f t="shared" si="509"/>
        <v>537.4</v>
      </c>
      <c r="AD4135" s="53">
        <f>(ROUND(AC4135-AC4121,1)/AC4121)</f>
        <v>0.24139524139524141</v>
      </c>
      <c r="AE4135" s="44"/>
      <c r="AF4135" s="45"/>
    </row>
    <row r="4136" spans="1:32" x14ac:dyDescent="0.25">
      <c r="A4136" s="54" t="s">
        <v>19</v>
      </c>
      <c r="B4136" s="60" t="s">
        <v>335</v>
      </c>
      <c r="C4136" s="38" t="s">
        <v>50</v>
      </c>
      <c r="D4136" s="39">
        <v>100</v>
      </c>
      <c r="E4136" s="39">
        <v>0</v>
      </c>
      <c r="F4136" s="39">
        <v>0</v>
      </c>
      <c r="G4136" s="39">
        <v>0</v>
      </c>
      <c r="H4136" s="39">
        <v>0</v>
      </c>
      <c r="I4136" s="40">
        <v>50</v>
      </c>
      <c r="J4136" s="40">
        <v>50</v>
      </c>
      <c r="K4136" s="40">
        <v>0</v>
      </c>
      <c r="L4136" s="40">
        <v>0</v>
      </c>
      <c r="M4136" s="40">
        <v>0</v>
      </c>
      <c r="N4136" s="41">
        <f>D4136*$D$3</f>
        <v>140</v>
      </c>
      <c r="O4136" s="41">
        <f>E4136*$E$3</f>
        <v>0</v>
      </c>
      <c r="P4136" s="41">
        <f>F4136*$F$3</f>
        <v>0</v>
      </c>
      <c r="Q4136" s="41">
        <f>G4136*$G$3</f>
        <v>0</v>
      </c>
      <c r="R4136" s="41">
        <f>H4136*$H$3</f>
        <v>0</v>
      </c>
      <c r="S4136" s="41">
        <f>(N4136/100)*(I4136*$I$3)+(N4136/100)*(J4136*$J$3)</f>
        <v>280</v>
      </c>
      <c r="T4136" s="41">
        <f>(O4136/100)*(K4136*$K$3)</f>
        <v>0</v>
      </c>
      <c r="U4136" s="41">
        <f>(P4136/100)*(K4136*$K$3)+(P4136/100)*(L4136*$L$3)</f>
        <v>0</v>
      </c>
      <c r="V4136" s="41">
        <f>(Q4136/100)*(L4136*$L$3)</f>
        <v>0</v>
      </c>
      <c r="W4136" s="41">
        <f>(R4136/100)*(K4136*$K$3)+(R4136/100)*(L4136*$L$3)</f>
        <v>0</v>
      </c>
      <c r="X4136" s="41">
        <f t="shared" si="504"/>
        <v>420</v>
      </c>
      <c r="Y4136" s="41">
        <f t="shared" si="505"/>
        <v>0</v>
      </c>
      <c r="Z4136" s="41">
        <f t="shared" si="506"/>
        <v>0</v>
      </c>
      <c r="AA4136" s="41">
        <f t="shared" si="507"/>
        <v>0</v>
      </c>
      <c r="AB4136" s="41">
        <f t="shared" si="508"/>
        <v>0</v>
      </c>
      <c r="AC4136" s="42">
        <f t="shared" si="509"/>
        <v>420</v>
      </c>
      <c r="AD4136" s="43"/>
      <c r="AE4136" s="44" t="s">
        <v>28</v>
      </c>
      <c r="AF4136" s="45"/>
    </row>
    <row r="4137" spans="1:32" x14ac:dyDescent="0.25">
      <c r="A4137" s="46" t="s">
        <v>29</v>
      </c>
      <c r="B4137" s="61">
        <v>20</v>
      </c>
      <c r="C4137" s="48" t="s">
        <v>5</v>
      </c>
      <c r="D4137" s="49">
        <v>100</v>
      </c>
      <c r="E4137" s="49">
        <v>0</v>
      </c>
      <c r="F4137" s="49">
        <v>0</v>
      </c>
      <c r="G4137" s="49">
        <v>0</v>
      </c>
      <c r="H4137" s="49">
        <v>0</v>
      </c>
      <c r="I4137" s="50">
        <v>70</v>
      </c>
      <c r="J4137" s="50">
        <v>70</v>
      </c>
      <c r="K4137" s="50">
        <v>0</v>
      </c>
      <c r="L4137" s="50">
        <v>0</v>
      </c>
      <c r="M4137" s="50">
        <v>0</v>
      </c>
      <c r="N4137" s="51">
        <f>D4137*$D$4</f>
        <v>135</v>
      </c>
      <c r="O4137" s="51">
        <f>E4137*$E$4</f>
        <v>0</v>
      </c>
      <c r="P4137" s="51">
        <f>F4137*$F$4</f>
        <v>0</v>
      </c>
      <c r="Q4137" s="51">
        <f>G4137*$G$4</f>
        <v>0</v>
      </c>
      <c r="R4137" s="51">
        <f>H4137*$H$4</f>
        <v>0</v>
      </c>
      <c r="S4137" s="51">
        <f>(N4137/100)*(I4137*$I$4)+(N4137/100)*(J4137*$J$4)</f>
        <v>378</v>
      </c>
      <c r="T4137" s="51">
        <f>(O4137/100)*(K4137*$K$4)</f>
        <v>0</v>
      </c>
      <c r="U4137" s="51">
        <f>(P4137/100)*(K4137*$K$4)+(P4137/100)*(L4137*$L$4)</f>
        <v>0</v>
      </c>
      <c r="V4137" s="51">
        <f>(Q4137/100)*(L4137*$L$4)</f>
        <v>0</v>
      </c>
      <c r="W4137" s="51">
        <f>(R4137/100)*(K4137*$K$4)+(R4137/100)*(L4137*$L$4)</f>
        <v>0</v>
      </c>
      <c r="X4137" s="51">
        <f t="shared" si="504"/>
        <v>513</v>
      </c>
      <c r="Y4137" s="51">
        <f t="shared" si="505"/>
        <v>0</v>
      </c>
      <c r="Z4137" s="51">
        <f t="shared" si="506"/>
        <v>0</v>
      </c>
      <c r="AA4137" s="51">
        <f t="shared" si="507"/>
        <v>0</v>
      </c>
      <c r="AB4137" s="51">
        <f t="shared" si="508"/>
        <v>0</v>
      </c>
      <c r="AC4137" s="52">
        <f t="shared" si="509"/>
        <v>513</v>
      </c>
      <c r="AD4137" s="53">
        <f>(ROUND(AC4137-AC4136,1)/AC4136)</f>
        <v>0.22142857142857142</v>
      </c>
      <c r="AE4137" s="44"/>
      <c r="AF4137" s="45"/>
    </row>
    <row r="4138" spans="1:32" x14ac:dyDescent="0.25">
      <c r="A4138" s="46" t="s">
        <v>30</v>
      </c>
      <c r="B4138" s="61">
        <v>20</v>
      </c>
      <c r="C4138" s="48" t="s">
        <v>6</v>
      </c>
      <c r="D4138" s="49">
        <v>100</v>
      </c>
      <c r="E4138" s="49">
        <v>0</v>
      </c>
      <c r="F4138" s="49">
        <v>0</v>
      </c>
      <c r="G4138" s="49">
        <v>0</v>
      </c>
      <c r="H4138" s="49">
        <v>0</v>
      </c>
      <c r="I4138" s="50">
        <v>50</v>
      </c>
      <c r="J4138" s="50">
        <v>50</v>
      </c>
      <c r="K4138" s="50">
        <v>0</v>
      </c>
      <c r="L4138" s="50">
        <v>0</v>
      </c>
      <c r="M4138" s="50">
        <v>0</v>
      </c>
      <c r="N4138" s="51">
        <f>D4138*$D$5</f>
        <v>140</v>
      </c>
      <c r="O4138" s="51">
        <f>E4138*$E$5</f>
        <v>0</v>
      </c>
      <c r="P4138" s="51">
        <f>F4138*$F$5</f>
        <v>0</v>
      </c>
      <c r="Q4138" s="51">
        <f>G4138*$G$5</f>
        <v>0</v>
      </c>
      <c r="R4138" s="51">
        <f>H4138*$H$5</f>
        <v>0</v>
      </c>
      <c r="S4138" s="51">
        <f>(N4138/100)*(I4138*$I$5)+(N4138/100)*(J4138*$J$5)</f>
        <v>280</v>
      </c>
      <c r="T4138" s="51">
        <f>(O4138/100)*(K4138*$K$5)</f>
        <v>0</v>
      </c>
      <c r="U4138" s="51">
        <f>(P4138/100)*(K4138*$K$5)+(P4138/100)*(L4138*$L$5)</f>
        <v>0</v>
      </c>
      <c r="V4138" s="51">
        <f>(Q4138/100)*(L4138*$L$5)</f>
        <v>0</v>
      </c>
      <c r="W4138" s="51">
        <f>(R4138/100)*(K4138*$K$5)+(R4138/100)*(L4138*$L$5)</f>
        <v>0</v>
      </c>
      <c r="X4138" s="51">
        <f t="shared" si="504"/>
        <v>420</v>
      </c>
      <c r="Y4138" s="51">
        <f t="shared" si="505"/>
        <v>0</v>
      </c>
      <c r="Z4138" s="51">
        <f t="shared" si="506"/>
        <v>0</v>
      </c>
      <c r="AA4138" s="51">
        <f t="shared" si="507"/>
        <v>0</v>
      </c>
      <c r="AB4138" s="51">
        <f t="shared" si="508"/>
        <v>0</v>
      </c>
      <c r="AC4138" s="52">
        <f t="shared" si="509"/>
        <v>420</v>
      </c>
      <c r="AD4138" s="53">
        <f>(ROUND(AC4138-AC4136,1)/AC4136)</f>
        <v>0</v>
      </c>
      <c r="AE4138" s="44"/>
      <c r="AF4138" s="45"/>
    </row>
    <row r="4139" spans="1:32" x14ac:dyDescent="0.25">
      <c r="A4139" s="46" t="s">
        <v>31</v>
      </c>
      <c r="B4139" s="61">
        <v>0</v>
      </c>
      <c r="C4139" s="48" t="s">
        <v>7</v>
      </c>
      <c r="D4139" s="49">
        <v>100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50</v>
      </c>
      <c r="K4139" s="50">
        <v>0</v>
      </c>
      <c r="L4139" s="50">
        <v>0</v>
      </c>
      <c r="M4139" s="50">
        <v>0</v>
      </c>
      <c r="N4139" s="51">
        <f>D4139*$D$6</f>
        <v>140</v>
      </c>
      <c r="O4139" s="51">
        <f>E4139*$E$6</f>
        <v>0</v>
      </c>
      <c r="P4139" s="51">
        <f>F4139*$F$6</f>
        <v>0</v>
      </c>
      <c r="Q4139" s="51">
        <f>G4139*$G$6</f>
        <v>0</v>
      </c>
      <c r="R4139" s="51">
        <f>H4139*$H$6</f>
        <v>0</v>
      </c>
      <c r="S4139" s="51">
        <f>(N4139/100)*(I4139*$I$6)+(N4139/100)*(J4139*$J$6)</f>
        <v>280</v>
      </c>
      <c r="T4139" s="51">
        <f>(O4139/100)*(K4139*$K$6)</f>
        <v>0</v>
      </c>
      <c r="U4139" s="51">
        <f>(P4139/100)*(K4139*$K$6)+(P4139/100)*(L4139*$L$6)</f>
        <v>0</v>
      </c>
      <c r="V4139" s="51">
        <f>(Q4139/100)*(L4139*$L$6)</f>
        <v>0</v>
      </c>
      <c r="W4139" s="51">
        <f>(R4139/100)*(K4139*$K$6)+(R4139/100)*(L4139*$L$6)</f>
        <v>0</v>
      </c>
      <c r="X4139" s="51">
        <f t="shared" si="504"/>
        <v>420</v>
      </c>
      <c r="Y4139" s="51">
        <f t="shared" si="505"/>
        <v>0</v>
      </c>
      <c r="Z4139" s="51">
        <f t="shared" si="506"/>
        <v>0</v>
      </c>
      <c r="AA4139" s="51">
        <f t="shared" si="507"/>
        <v>0</v>
      </c>
      <c r="AB4139" s="51">
        <f t="shared" si="508"/>
        <v>0</v>
      </c>
      <c r="AC4139" s="52">
        <f t="shared" si="509"/>
        <v>420</v>
      </c>
      <c r="AD4139" s="53">
        <f>(ROUND(AC4139-AC4136,1)/AC4136)</f>
        <v>0</v>
      </c>
      <c r="AE4139" s="44"/>
      <c r="AF4139" s="45"/>
    </row>
    <row r="4140" spans="1:32" x14ac:dyDescent="0.25">
      <c r="A4140" s="46" t="s">
        <v>32</v>
      </c>
      <c r="B4140" s="61">
        <v>0</v>
      </c>
      <c r="C4140" s="48" t="s">
        <v>8</v>
      </c>
      <c r="D4140" s="49">
        <v>100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50</v>
      </c>
      <c r="K4140" s="50">
        <v>0</v>
      </c>
      <c r="L4140" s="50">
        <v>0</v>
      </c>
      <c r="M4140" s="50">
        <v>0</v>
      </c>
      <c r="N4140" s="51">
        <f>D4140*$D$7</f>
        <v>140</v>
      </c>
      <c r="O4140" s="51">
        <f>E4140*$E$7</f>
        <v>0</v>
      </c>
      <c r="P4140" s="51">
        <f>F4140*$F$7</f>
        <v>0</v>
      </c>
      <c r="Q4140" s="51">
        <f>G4140*$G$7</f>
        <v>0</v>
      </c>
      <c r="R4140" s="51">
        <f>H4140*$H$7</f>
        <v>0</v>
      </c>
      <c r="S4140" s="51">
        <f>(N4140/100)*(I4140*$I$7)+(N4140/100)*(J4140*$J$7)</f>
        <v>280</v>
      </c>
      <c r="T4140" s="51">
        <f>(O4140/100)*(K4140*$K$7)</f>
        <v>0</v>
      </c>
      <c r="U4140" s="51">
        <f>(P4140/100)*(K4140*$K$7)+(P4140/100)*(L4140*$L$7)</f>
        <v>0</v>
      </c>
      <c r="V4140" s="51">
        <f>(Q4140/100)*(L4140*$L$7)</f>
        <v>0</v>
      </c>
      <c r="W4140" s="51">
        <f>(R4140/100)*(K4140*$K$7)+(R4140/100)*(L4140*$L$7)</f>
        <v>0</v>
      </c>
      <c r="X4140" s="51">
        <f t="shared" si="504"/>
        <v>420</v>
      </c>
      <c r="Y4140" s="51">
        <f t="shared" si="505"/>
        <v>0</v>
      </c>
      <c r="Z4140" s="51">
        <f t="shared" si="506"/>
        <v>0</v>
      </c>
      <c r="AA4140" s="51">
        <f t="shared" si="507"/>
        <v>0</v>
      </c>
      <c r="AB4140" s="51">
        <f t="shared" si="508"/>
        <v>0</v>
      </c>
      <c r="AC4140" s="52">
        <f t="shared" si="509"/>
        <v>420</v>
      </c>
      <c r="AD4140" s="53">
        <f>(ROUND(AC4140-AC4136,1)/AC4136)</f>
        <v>0</v>
      </c>
      <c r="AE4140" s="44"/>
      <c r="AF4140" s="45"/>
    </row>
    <row r="4141" spans="1:32" x14ac:dyDescent="0.25">
      <c r="A4141" s="46" t="s">
        <v>33</v>
      </c>
      <c r="B4141" s="61"/>
      <c r="C4141" s="48" t="s">
        <v>9</v>
      </c>
      <c r="D4141" s="49">
        <v>100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50</v>
      </c>
      <c r="K4141" s="50">
        <v>0</v>
      </c>
      <c r="L4141" s="50">
        <v>0</v>
      </c>
      <c r="M4141" s="50">
        <v>0</v>
      </c>
      <c r="N4141" s="51">
        <f>D4141*$D$8</f>
        <v>140</v>
      </c>
      <c r="O4141" s="51">
        <f>E4141*$E$8</f>
        <v>0</v>
      </c>
      <c r="P4141" s="51">
        <f>F4141*$F$8</f>
        <v>0</v>
      </c>
      <c r="Q4141" s="51">
        <f>G4141*$G$8</f>
        <v>0</v>
      </c>
      <c r="R4141" s="51">
        <f>H4141*$H$8</f>
        <v>0</v>
      </c>
      <c r="S4141" s="51">
        <f>(N4141/100)*(I4141*$I$8)+(N4141/100)*(J4141*$J$8)</f>
        <v>280</v>
      </c>
      <c r="T4141" s="51">
        <f>(O4141/100)*(K4141*$K$8)</f>
        <v>0</v>
      </c>
      <c r="U4141" s="51">
        <f>(P4141/100)*(K4141*$K$8)+(P4141/100)*(L4141*$L$8)</f>
        <v>0</v>
      </c>
      <c r="V4141" s="51">
        <f>(Q4141/100)*(L4141*$L$8)</f>
        <v>0</v>
      </c>
      <c r="W4141" s="51">
        <f>(R4141/100)*(K4141*$K$8)+(R4141/100)*(L4141*$L$8)</f>
        <v>0</v>
      </c>
      <c r="X4141" s="51">
        <f t="shared" si="504"/>
        <v>420</v>
      </c>
      <c r="Y4141" s="51">
        <f t="shared" si="505"/>
        <v>0</v>
      </c>
      <c r="Z4141" s="51">
        <f t="shared" si="506"/>
        <v>0</v>
      </c>
      <c r="AA4141" s="51">
        <f t="shared" si="507"/>
        <v>0</v>
      </c>
      <c r="AB4141" s="51">
        <f t="shared" si="508"/>
        <v>0</v>
      </c>
      <c r="AC4141" s="52">
        <f t="shared" si="509"/>
        <v>420</v>
      </c>
      <c r="AD4141" s="53">
        <f>(ROUND(AC4141-AC4136,1)/AC4136)</f>
        <v>0</v>
      </c>
      <c r="AE4141" s="44"/>
      <c r="AF4141" s="45"/>
    </row>
    <row r="4142" spans="1:32" x14ac:dyDescent="0.25">
      <c r="A4142" s="46" t="s">
        <v>34</v>
      </c>
      <c r="B4142" s="61"/>
      <c r="C4142" s="48" t="s">
        <v>10</v>
      </c>
      <c r="D4142" s="49">
        <v>50</v>
      </c>
      <c r="E4142" s="49">
        <v>110</v>
      </c>
      <c r="F4142" s="49">
        <v>0</v>
      </c>
      <c r="G4142" s="49">
        <v>0</v>
      </c>
      <c r="H4142" s="49">
        <v>0</v>
      </c>
      <c r="I4142" s="50">
        <v>50</v>
      </c>
      <c r="J4142" s="50">
        <v>50</v>
      </c>
      <c r="K4142" s="50">
        <v>105</v>
      </c>
      <c r="L4142" s="50">
        <v>0</v>
      </c>
      <c r="M4142" s="50">
        <v>0</v>
      </c>
      <c r="N4142" s="51">
        <f>D4142*$D$9</f>
        <v>67.5</v>
      </c>
      <c r="O4142" s="51">
        <f>E4142*$E$9</f>
        <v>148.5</v>
      </c>
      <c r="P4142" s="51">
        <f>F4142*$F$9</f>
        <v>0</v>
      </c>
      <c r="Q4142" s="51">
        <f>G4142*$G$9</f>
        <v>0</v>
      </c>
      <c r="R4142" s="51">
        <f>H4142*$H$9</f>
        <v>0</v>
      </c>
      <c r="S4142" s="51">
        <f>(N4142/100)*(I4142*$I$9)+(N4142/100)*(J4142*$J$9)</f>
        <v>67.5</v>
      </c>
      <c r="T4142" s="51">
        <f>(O4142/100)*(K4142*$K$9)</f>
        <v>218.29500000000002</v>
      </c>
      <c r="U4142" s="51">
        <f>(P4142/100)*(K4142*$K$9)+(P4142/100)*(L4142*$L$9)</f>
        <v>0</v>
      </c>
      <c r="V4142" s="51">
        <f>(Q4142/100)*(L4142*$L$9)</f>
        <v>0</v>
      </c>
      <c r="W4142" s="51">
        <f>(R4142/100)*(K4142*$K$9)+(R4142/100)*(L4142*$L$9)</f>
        <v>0</v>
      </c>
      <c r="X4142" s="51">
        <f t="shared" si="504"/>
        <v>135</v>
      </c>
      <c r="Y4142" s="51">
        <f t="shared" si="505"/>
        <v>366.79500000000002</v>
      </c>
      <c r="Z4142" s="51">
        <f t="shared" si="506"/>
        <v>0</v>
      </c>
      <c r="AA4142" s="51">
        <f t="shared" si="507"/>
        <v>0</v>
      </c>
      <c r="AB4142" s="51">
        <f t="shared" si="508"/>
        <v>0</v>
      </c>
      <c r="AC4142" s="52">
        <f t="shared" si="509"/>
        <v>501.8</v>
      </c>
      <c r="AD4142" s="53">
        <f>(ROUND(AC4142-AC4136,1)/AC4136)</f>
        <v>0.19476190476190475</v>
      </c>
      <c r="AE4142" s="44"/>
      <c r="AF4142" s="45"/>
    </row>
    <row r="4143" spans="1:32" x14ac:dyDescent="0.25">
      <c r="A4143" s="46" t="s">
        <v>35</v>
      </c>
      <c r="B4143" s="61"/>
      <c r="C4143" s="48" t="s">
        <v>11</v>
      </c>
      <c r="D4143" s="49">
        <v>50</v>
      </c>
      <c r="E4143" s="49">
        <v>0</v>
      </c>
      <c r="F4143" s="49">
        <v>110</v>
      </c>
      <c r="G4143" s="49">
        <v>0</v>
      </c>
      <c r="H4143" s="49">
        <v>0</v>
      </c>
      <c r="I4143" s="50">
        <v>50</v>
      </c>
      <c r="J4143" s="50">
        <v>50</v>
      </c>
      <c r="K4143" s="50">
        <v>52.5</v>
      </c>
      <c r="L4143" s="50">
        <v>52.5</v>
      </c>
      <c r="M4143" s="50">
        <v>0</v>
      </c>
      <c r="N4143" s="51">
        <f>D4143*$D$10</f>
        <v>67.5</v>
      </c>
      <c r="O4143" s="51">
        <f>E4143*$E$10</f>
        <v>0</v>
      </c>
      <c r="P4143" s="51">
        <f>F4143*$F$10</f>
        <v>148.5</v>
      </c>
      <c r="Q4143" s="51">
        <f>G4143*$G$10</f>
        <v>0</v>
      </c>
      <c r="R4143" s="51">
        <f>H4143*$H$10</f>
        <v>0</v>
      </c>
      <c r="S4143" s="51">
        <f>(N4143/100)*(I4143*$I$10)+(N4143/100)*(J4143*$J$10)</f>
        <v>67.5</v>
      </c>
      <c r="T4143" s="51">
        <f>(O4143/100)*(K4143*$J$10)</f>
        <v>0</v>
      </c>
      <c r="U4143" s="51">
        <f>(P4143/100)*(K4143*$K$10)+(P4143/100)*(L4143*$L$10)</f>
        <v>218.29500000000002</v>
      </c>
      <c r="V4143" s="51">
        <f>(Q4143/100)*(L4143*$L$10)</f>
        <v>0</v>
      </c>
      <c r="W4143" s="51">
        <f>(R4143/100)*(K4143*$K$10)+(R4143/100)*(L4143*$L$10)</f>
        <v>0</v>
      </c>
      <c r="X4143" s="51">
        <f t="shared" si="504"/>
        <v>135</v>
      </c>
      <c r="Y4143" s="51">
        <f t="shared" si="505"/>
        <v>0</v>
      </c>
      <c r="Z4143" s="51">
        <f t="shared" si="506"/>
        <v>366.79500000000002</v>
      </c>
      <c r="AA4143" s="51">
        <f t="shared" si="507"/>
        <v>0</v>
      </c>
      <c r="AB4143" s="51">
        <f t="shared" si="508"/>
        <v>0</v>
      </c>
      <c r="AC4143" s="52">
        <f t="shared" si="509"/>
        <v>501.8</v>
      </c>
      <c r="AD4143" s="53">
        <f>(ROUND(AC4143-AC4136,1)/AC4136)</f>
        <v>0.19476190476190475</v>
      </c>
      <c r="AE4143" s="44"/>
      <c r="AF4143" s="45"/>
    </row>
    <row r="4144" spans="1:32" x14ac:dyDescent="0.25">
      <c r="A4144" s="46" t="s">
        <v>36</v>
      </c>
      <c r="B4144" s="61"/>
      <c r="C4144" s="48" t="s">
        <v>12</v>
      </c>
      <c r="D4144" s="49">
        <v>50</v>
      </c>
      <c r="E4144" s="49">
        <v>0</v>
      </c>
      <c r="F4144" s="49">
        <v>0</v>
      </c>
      <c r="G4144" s="49">
        <v>110</v>
      </c>
      <c r="H4144" s="49">
        <v>0</v>
      </c>
      <c r="I4144" s="50">
        <v>50</v>
      </c>
      <c r="J4144" s="50">
        <v>50</v>
      </c>
      <c r="K4144" s="50">
        <v>0</v>
      </c>
      <c r="L4144" s="50">
        <v>105</v>
      </c>
      <c r="M4144" s="50">
        <v>0</v>
      </c>
      <c r="N4144" s="51">
        <f>D4144*$D$11</f>
        <v>67.5</v>
      </c>
      <c r="O4144" s="51">
        <f>E4144*$E$11</f>
        <v>0</v>
      </c>
      <c r="P4144" s="51">
        <f>F4144*$F$11</f>
        <v>0</v>
      </c>
      <c r="Q4144" s="51">
        <f>G4144*$G$11</f>
        <v>148.5</v>
      </c>
      <c r="R4144" s="51">
        <f>H4144*$H$11</f>
        <v>0</v>
      </c>
      <c r="S4144" s="51">
        <f>(N4144/100)*(I4144*$I$11)+(N4144/100)*(J4144*$J$11)</f>
        <v>67.5</v>
      </c>
      <c r="T4144" s="51">
        <f>(O4144/100)*(K4144*$K$11)</f>
        <v>0</v>
      </c>
      <c r="U4144" s="51">
        <f>(P4144/100)*(K4144*$K$11)+(P4144/100)*(L4144*$L$11)</f>
        <v>0</v>
      </c>
      <c r="V4144" s="51">
        <f>(Q4144/100)*(L4144*$L$11)</f>
        <v>218.29500000000002</v>
      </c>
      <c r="W4144" s="51">
        <f>(R4144/100)*(K4144*$K$11)+(R4144/100)*(L4144*$L$11)</f>
        <v>0</v>
      </c>
      <c r="X4144" s="51">
        <f t="shared" si="504"/>
        <v>135</v>
      </c>
      <c r="Y4144" s="51">
        <f t="shared" si="505"/>
        <v>0</v>
      </c>
      <c r="Z4144" s="51">
        <f t="shared" si="506"/>
        <v>0</v>
      </c>
      <c r="AA4144" s="51">
        <f t="shared" si="507"/>
        <v>366.79500000000002</v>
      </c>
      <c r="AB4144" s="51">
        <f t="shared" si="508"/>
        <v>0</v>
      </c>
      <c r="AC4144" s="52">
        <f t="shared" si="509"/>
        <v>501.8</v>
      </c>
      <c r="AD4144" s="53">
        <f>(ROUND(AC4144-AC4136,1)/AC4136)</f>
        <v>0.19476190476190475</v>
      </c>
      <c r="AE4144" s="44"/>
      <c r="AF4144" s="45"/>
    </row>
    <row r="4145" spans="1:32" x14ac:dyDescent="0.25">
      <c r="A4145" s="46" t="s">
        <v>37</v>
      </c>
      <c r="B4145" s="61"/>
      <c r="C4145" s="48" t="s">
        <v>13</v>
      </c>
      <c r="D4145" s="49">
        <v>50</v>
      </c>
      <c r="E4145" s="49">
        <v>0</v>
      </c>
      <c r="F4145" s="49">
        <v>0</v>
      </c>
      <c r="G4145" s="49">
        <v>0</v>
      </c>
      <c r="H4145" s="49">
        <v>110</v>
      </c>
      <c r="I4145" s="50">
        <v>50</v>
      </c>
      <c r="J4145" s="50">
        <v>50</v>
      </c>
      <c r="K4145" s="50">
        <v>52.5</v>
      </c>
      <c r="L4145" s="50">
        <v>52.5</v>
      </c>
      <c r="M4145" s="50">
        <v>0</v>
      </c>
      <c r="N4145" s="51">
        <f>D4145*$D$12</f>
        <v>67.5</v>
      </c>
      <c r="O4145" s="51">
        <f>E4145*$E$12</f>
        <v>0</v>
      </c>
      <c r="P4145" s="51">
        <f>F4145*$F$12</f>
        <v>0</v>
      </c>
      <c r="Q4145" s="51">
        <f>G4145*$G$12</f>
        <v>0</v>
      </c>
      <c r="R4145" s="51">
        <f>H4145*$H$12</f>
        <v>148.5</v>
      </c>
      <c r="S4145" s="51">
        <f>(N4145/100)*(I4145*$I$12)+(N4145/100)*(J4145*$J$12)</f>
        <v>67.5</v>
      </c>
      <c r="T4145" s="51">
        <f>(O4145/100)*(K4145*$K$12)</f>
        <v>0</v>
      </c>
      <c r="U4145" s="51">
        <f>(P4145/100)*(K4145*$K$12)+(P4145/100)*(L4145*$L$12)</f>
        <v>0</v>
      </c>
      <c r="V4145" s="51">
        <f>(Q4145/100)*(L4145*$L$12)</f>
        <v>0</v>
      </c>
      <c r="W4145" s="51">
        <f>(R4145/100)*(K4145*$K$12)+(R4145/100)*(L4145*$L$12)</f>
        <v>218.29500000000002</v>
      </c>
      <c r="X4145" s="51">
        <f t="shared" si="504"/>
        <v>135</v>
      </c>
      <c r="Y4145" s="51">
        <f t="shared" si="505"/>
        <v>0</v>
      </c>
      <c r="Z4145" s="51">
        <f t="shared" si="506"/>
        <v>0</v>
      </c>
      <c r="AA4145" s="51">
        <f t="shared" si="507"/>
        <v>0</v>
      </c>
      <c r="AB4145" s="51">
        <f t="shared" si="508"/>
        <v>366.79500000000002</v>
      </c>
      <c r="AC4145" s="52">
        <f t="shared" si="509"/>
        <v>501.8</v>
      </c>
      <c r="AD4145" s="53">
        <f>(ROUND(AC4145-AC4136,1)/AC4136)</f>
        <v>0.19476190476190475</v>
      </c>
      <c r="AE4145" s="44"/>
      <c r="AF4145" s="45"/>
    </row>
    <row r="4146" spans="1:32" x14ac:dyDescent="0.25">
      <c r="A4146" s="46" t="s">
        <v>38</v>
      </c>
      <c r="B4146" s="61"/>
      <c r="C4146" s="48" t="s">
        <v>14</v>
      </c>
      <c r="D4146" s="49">
        <v>100</v>
      </c>
      <c r="E4146" s="49">
        <v>0</v>
      </c>
      <c r="F4146" s="49">
        <v>0</v>
      </c>
      <c r="G4146" s="49">
        <v>0</v>
      </c>
      <c r="H4146" s="49">
        <v>0</v>
      </c>
      <c r="I4146" s="50">
        <v>0</v>
      </c>
      <c r="J4146" s="50">
        <v>0</v>
      </c>
      <c r="K4146" s="50">
        <v>0</v>
      </c>
      <c r="L4146" s="50">
        <v>0</v>
      </c>
      <c r="M4146" s="50">
        <v>130</v>
      </c>
      <c r="N4146" s="51">
        <f>D4146*$D$13</f>
        <v>135</v>
      </c>
      <c r="O4146" s="51">
        <f>E4146*$E$13</f>
        <v>0</v>
      </c>
      <c r="P4146" s="51">
        <f>F4146*$F$13</f>
        <v>0</v>
      </c>
      <c r="Q4146" s="51">
        <f>G4146*$G$13</f>
        <v>0</v>
      </c>
      <c r="R4146" s="51">
        <f>H4146*$H$13</f>
        <v>0</v>
      </c>
      <c r="S4146" s="51">
        <f>(N4146/100)*(I4146*$I$13)+(N4146/100)*(J4146*$J$13)+(N4146/100)*(M4146*$M$13)</f>
        <v>351</v>
      </c>
      <c r="T4146" s="51">
        <f>(O4146/100)*(K4146*$K$13)+(O4146/100)*(M4146*$M$13)</f>
        <v>0</v>
      </c>
      <c r="U4146" s="51">
        <f>(P4146/100)*(K4146*$K$13)+(P4146/100)*(L4146*$L$13)+(P4146/100)*(M4146*$M$13)</f>
        <v>0</v>
      </c>
      <c r="V4146" s="51">
        <f>(Q4146/100)*(L4146*$L$13)+(Q4146/100)*(M4146*$M$13)</f>
        <v>0</v>
      </c>
      <c r="W4146" s="51">
        <f>(R4146/100)*(K4146*$K$13)+(R4146/100)*(L4146*$L$13)+(R4146/100)*(M4146*$M$13)</f>
        <v>0</v>
      </c>
      <c r="X4146" s="51">
        <f t="shared" si="504"/>
        <v>486</v>
      </c>
      <c r="Y4146" s="51">
        <f t="shared" si="505"/>
        <v>0</v>
      </c>
      <c r="Z4146" s="51">
        <f t="shared" si="506"/>
        <v>0</v>
      </c>
      <c r="AA4146" s="51">
        <f t="shared" si="507"/>
        <v>0</v>
      </c>
      <c r="AB4146" s="51">
        <f t="shared" si="508"/>
        <v>0</v>
      </c>
      <c r="AC4146" s="52">
        <f t="shared" si="509"/>
        <v>486</v>
      </c>
      <c r="AD4146" s="53">
        <f>(ROUND(AC4146-AC4136,1)/AC4136)</f>
        <v>0.15714285714285714</v>
      </c>
      <c r="AE4146" s="44"/>
      <c r="AF4146" s="45"/>
    </row>
    <row r="4147" spans="1:32" x14ac:dyDescent="0.25">
      <c r="A4147" s="46" t="s">
        <v>39</v>
      </c>
      <c r="B4147" s="61"/>
      <c r="C4147" s="48" t="s">
        <v>15</v>
      </c>
      <c r="D4147" s="49">
        <v>100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50</v>
      </c>
      <c r="K4147" s="50">
        <v>80</v>
      </c>
      <c r="L4147" s="50">
        <v>0</v>
      </c>
      <c r="M4147" s="50">
        <v>0</v>
      </c>
      <c r="N4147" s="51">
        <f>D4147*$D$14</f>
        <v>135</v>
      </c>
      <c r="O4147" s="51">
        <f>E4147*$E$14</f>
        <v>0</v>
      </c>
      <c r="P4147" s="51">
        <f>F4147*$F$14</f>
        <v>0</v>
      </c>
      <c r="Q4147" s="51">
        <f>G4147*$G$14</f>
        <v>0</v>
      </c>
      <c r="R4147" s="51">
        <f>H4147*$H$14</f>
        <v>0</v>
      </c>
      <c r="S4147" s="51">
        <f>(N4147/100)*(I4147*$I$14)+(N4147/100)*(J4147*$J$14)+(N4147/100)*(K4147*$K$14)</f>
        <v>351</v>
      </c>
      <c r="T4147" s="51">
        <f>(O4147/100)*(K4147*$K$14)</f>
        <v>0</v>
      </c>
      <c r="U4147" s="51">
        <f>(P4147/100)*(K4147*$K$14)+(P4147/100)*(L4147*$L$14)</f>
        <v>0</v>
      </c>
      <c r="V4147" s="51">
        <f>(Q4147/100)*(L4147*$L$14)</f>
        <v>0</v>
      </c>
      <c r="W4147" s="51">
        <f>(R4147/100)*(K4147*$L$14)+(R4147/100)*(L4147*$M$14)</f>
        <v>0</v>
      </c>
      <c r="X4147" s="51">
        <f t="shared" si="504"/>
        <v>486</v>
      </c>
      <c r="Y4147" s="51">
        <f t="shared" si="505"/>
        <v>0</v>
      </c>
      <c r="Z4147" s="51">
        <f t="shared" si="506"/>
        <v>0</v>
      </c>
      <c r="AA4147" s="51">
        <f t="shared" si="507"/>
        <v>0</v>
      </c>
      <c r="AB4147" s="51">
        <f t="shared" si="508"/>
        <v>0</v>
      </c>
      <c r="AC4147" s="52">
        <f t="shared" si="509"/>
        <v>486</v>
      </c>
      <c r="AD4147" s="53">
        <f>(ROUND(AC4147-AC4136,1)/AC4136)</f>
        <v>0.15714285714285714</v>
      </c>
      <c r="AE4147" s="44"/>
      <c r="AF4147" s="45"/>
    </row>
    <row r="4148" spans="1:32" x14ac:dyDescent="0.25">
      <c r="A4148" s="46"/>
      <c r="B4148" s="61"/>
      <c r="C4148" s="48" t="s">
        <v>16</v>
      </c>
      <c r="D4148" s="49">
        <v>100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50</v>
      </c>
      <c r="K4148" s="50">
        <v>0</v>
      </c>
      <c r="L4148" s="50">
        <v>80</v>
      </c>
      <c r="M4148" s="50">
        <v>0</v>
      </c>
      <c r="N4148" s="51">
        <f>D4148*$D$15</f>
        <v>135</v>
      </c>
      <c r="O4148" s="51">
        <f>E4148*$E$15</f>
        <v>0</v>
      </c>
      <c r="P4148" s="51">
        <f>F4148*$F$15</f>
        <v>0</v>
      </c>
      <c r="Q4148" s="51">
        <f>G4148*$G$15</f>
        <v>0</v>
      </c>
      <c r="R4148" s="51">
        <f>H4148*$H$15</f>
        <v>0</v>
      </c>
      <c r="S4148" s="51">
        <f>(N4148/100)*(I4148*$I$15)+(N4148/100)*(J4148*$J$15)+(N4148/100)*(L4148*$L$15)</f>
        <v>351</v>
      </c>
      <c r="T4148" s="51">
        <f>(O4148/100)*(K4148*$K$15)</f>
        <v>0</v>
      </c>
      <c r="U4148" s="51">
        <f>(P4148/100)*(K4148*$K$15)+(P4148/100)*(L4148*$L$15)</f>
        <v>0</v>
      </c>
      <c r="V4148" s="51">
        <f>(Q4148/100)*(L4148*$L$15)</f>
        <v>0</v>
      </c>
      <c r="W4148" s="51">
        <f>(R4148/100)*(K4148*$K$15)+(R4148/100)*(L4148*$L$15)</f>
        <v>0</v>
      </c>
      <c r="X4148" s="51">
        <f t="shared" si="504"/>
        <v>486</v>
      </c>
      <c r="Y4148" s="51">
        <f t="shared" si="505"/>
        <v>0</v>
      </c>
      <c r="Z4148" s="51">
        <f t="shared" si="506"/>
        <v>0</v>
      </c>
      <c r="AA4148" s="51">
        <f t="shared" si="507"/>
        <v>0</v>
      </c>
      <c r="AB4148" s="51">
        <f t="shared" si="508"/>
        <v>0</v>
      </c>
      <c r="AC4148" s="52">
        <f t="shared" si="509"/>
        <v>486</v>
      </c>
      <c r="AD4148" s="53">
        <f>(ROUND(AC4148-AC4136,1)/AC4136)</f>
        <v>0.15714285714285714</v>
      </c>
      <c r="AE4148" s="44"/>
      <c r="AF4148" s="45"/>
    </row>
    <row r="4149" spans="1:32" x14ac:dyDescent="0.25">
      <c r="A4149" s="46"/>
      <c r="B4149" s="61"/>
      <c r="C4149" s="48" t="s">
        <v>17</v>
      </c>
      <c r="D4149" s="49">
        <v>100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80</v>
      </c>
      <c r="K4149" s="50">
        <v>0</v>
      </c>
      <c r="L4149" s="50">
        <v>0</v>
      </c>
      <c r="M4149" s="50">
        <v>0</v>
      </c>
      <c r="N4149" s="51">
        <f>D4149*$D$16</f>
        <v>135</v>
      </c>
      <c r="O4149" s="51">
        <f>E4149*$E$16</f>
        <v>0</v>
      </c>
      <c r="P4149" s="51">
        <f>F4149*$F$16</f>
        <v>0</v>
      </c>
      <c r="Q4149" s="51">
        <f>G4149*$G$16</f>
        <v>0</v>
      </c>
      <c r="R4149" s="51">
        <f>H4149*$H$16</f>
        <v>0</v>
      </c>
      <c r="S4149" s="51">
        <f>(N4149/100)*(I4149*$I$16)+(N4149/100)*(J4149*$J$16)</f>
        <v>337.5</v>
      </c>
      <c r="T4149" s="51">
        <f>(O4149/100)*(K4149*$K$16)</f>
        <v>0</v>
      </c>
      <c r="U4149" s="51">
        <f>(P4149/100)*(K4149*$K$16)+(P4149/100)*(L4149*$L$16)</f>
        <v>0</v>
      </c>
      <c r="V4149" s="51">
        <f>(Q4149/100)*(L4149*$L$16)</f>
        <v>0</v>
      </c>
      <c r="W4149" s="51">
        <f>(R4149/100)*(K4149*$K$16)+(R4149/100)*(L4149*$L$16)</f>
        <v>0</v>
      </c>
      <c r="X4149" s="51">
        <f t="shared" si="504"/>
        <v>472.5</v>
      </c>
      <c r="Y4149" s="51">
        <f t="shared" si="505"/>
        <v>0</v>
      </c>
      <c r="Z4149" s="51">
        <f t="shared" si="506"/>
        <v>0</v>
      </c>
      <c r="AA4149" s="51">
        <f t="shared" si="507"/>
        <v>0</v>
      </c>
      <c r="AB4149" s="51">
        <f t="shared" si="508"/>
        <v>0</v>
      </c>
      <c r="AC4149" s="52">
        <f t="shared" si="509"/>
        <v>472.5</v>
      </c>
      <c r="AD4149" s="53">
        <f>(ROUND(AC4149-AC4136,1)/AC4136)</f>
        <v>0.125</v>
      </c>
      <c r="AE4149" s="44"/>
      <c r="AF4149" s="45"/>
    </row>
    <row r="4150" spans="1:32" x14ac:dyDescent="0.25">
      <c r="A4150" s="46"/>
      <c r="B4150" s="61"/>
      <c r="C4150" s="48" t="s">
        <v>18</v>
      </c>
      <c r="D4150" s="49">
        <v>100</v>
      </c>
      <c r="E4150" s="49">
        <v>0</v>
      </c>
      <c r="F4150" s="49">
        <v>0</v>
      </c>
      <c r="G4150" s="49">
        <v>0</v>
      </c>
      <c r="H4150" s="49">
        <v>0</v>
      </c>
      <c r="I4150" s="50">
        <v>80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D4150*$D$17</f>
        <v>135</v>
      </c>
      <c r="O4150" s="51">
        <f>E4150*$E$17</f>
        <v>0</v>
      </c>
      <c r="P4150" s="51">
        <f>F4150*$F$17</f>
        <v>0</v>
      </c>
      <c r="Q4150" s="51">
        <f>G4150*$G$17</f>
        <v>0</v>
      </c>
      <c r="R4150" s="51">
        <f>H4150*$H$17</f>
        <v>0</v>
      </c>
      <c r="S4150" s="51">
        <f>(N4150/100)*(I4150*$I$17)+(N4150/100)*(J4150*$J$17)</f>
        <v>337.5</v>
      </c>
      <c r="T4150" s="51">
        <f>(O4150/100)*(K4150*$K$17)</f>
        <v>0</v>
      </c>
      <c r="U4150" s="51">
        <f>(P4150/100)*(K4150*$K$17)+(P4150/100)*(L4150*$L$17)</f>
        <v>0</v>
      </c>
      <c r="V4150" s="51">
        <f>(Q4150/100)*(L4150*$L$17)</f>
        <v>0</v>
      </c>
      <c r="W4150" s="51">
        <f>(R4150/100)*(K4150*$K$17)+(R4150/100)*(L4150*$L$17)</f>
        <v>0</v>
      </c>
      <c r="X4150" s="51">
        <f t="shared" si="504"/>
        <v>472.5</v>
      </c>
      <c r="Y4150" s="51">
        <f t="shared" si="505"/>
        <v>0</v>
      </c>
      <c r="Z4150" s="51">
        <f t="shared" si="506"/>
        <v>0</v>
      </c>
      <c r="AA4150" s="51">
        <f t="shared" si="507"/>
        <v>0</v>
      </c>
      <c r="AB4150" s="51">
        <f t="shared" si="508"/>
        <v>0</v>
      </c>
      <c r="AC4150" s="52">
        <f t="shared" si="509"/>
        <v>472.5</v>
      </c>
      <c r="AD4150" s="53">
        <f>(ROUND(AC4150-AC4136,1)/AC4136)</f>
        <v>0.125</v>
      </c>
      <c r="AE4150" s="44"/>
      <c r="AF4150" s="45"/>
    </row>
    <row r="4151" spans="1:32" x14ac:dyDescent="0.25">
      <c r="A4151" s="54" t="s">
        <v>19</v>
      </c>
      <c r="B4151" s="58" t="s">
        <v>336</v>
      </c>
      <c r="C4151" s="38" t="s">
        <v>53</v>
      </c>
      <c r="D4151" s="39">
        <v>50</v>
      </c>
      <c r="E4151" s="39">
        <v>100</v>
      </c>
      <c r="F4151" s="39">
        <v>0</v>
      </c>
      <c r="G4151" s="39">
        <v>0</v>
      </c>
      <c r="H4151" s="39">
        <v>0</v>
      </c>
      <c r="I4151" s="40">
        <v>10</v>
      </c>
      <c r="J4151" s="40">
        <v>30</v>
      </c>
      <c r="K4151" s="40">
        <v>60</v>
      </c>
      <c r="L4151" s="40">
        <v>0</v>
      </c>
      <c r="M4151" s="40">
        <v>0</v>
      </c>
      <c r="N4151" s="41">
        <f>D4151*$D$3</f>
        <v>70</v>
      </c>
      <c r="O4151" s="41">
        <f>E4151*$E$3</f>
        <v>140</v>
      </c>
      <c r="P4151" s="41">
        <f>F4151*$F$3</f>
        <v>0</v>
      </c>
      <c r="Q4151" s="41">
        <f>G4151*$G$3</f>
        <v>0</v>
      </c>
      <c r="R4151" s="41">
        <f>H4151*$H$3</f>
        <v>0</v>
      </c>
      <c r="S4151" s="41">
        <f>(N4151/100)*(I4151*$I$3)+(N4151/100)*(J4151*$J$3)</f>
        <v>56</v>
      </c>
      <c r="T4151" s="41">
        <f>(O4151/100)*(K4151*$K$3)</f>
        <v>168</v>
      </c>
      <c r="U4151" s="41">
        <f>(P4151/100)*(K4151*$K$3)+(P4151/100)*(L4151*$L$3)</f>
        <v>0</v>
      </c>
      <c r="V4151" s="41">
        <f>(Q4151/100)*(L4151*$L$3)</f>
        <v>0</v>
      </c>
      <c r="W4151" s="41">
        <f>(R4151/100)*(K4151*$K$3)+(R4151/100)*(L4151*$L$3)</f>
        <v>0</v>
      </c>
      <c r="X4151" s="41">
        <f t="shared" si="504"/>
        <v>126</v>
      </c>
      <c r="Y4151" s="41">
        <f t="shared" si="505"/>
        <v>308</v>
      </c>
      <c r="Z4151" s="41">
        <f t="shared" si="506"/>
        <v>0</v>
      </c>
      <c r="AA4151" s="41">
        <f t="shared" si="507"/>
        <v>0</v>
      </c>
      <c r="AB4151" s="41">
        <f t="shared" si="508"/>
        <v>0</v>
      </c>
      <c r="AC4151" s="42">
        <f t="shared" si="509"/>
        <v>434</v>
      </c>
      <c r="AD4151" s="43"/>
      <c r="AE4151" s="44" t="s">
        <v>28</v>
      </c>
      <c r="AF4151" s="45"/>
    </row>
    <row r="4152" spans="1:32" x14ac:dyDescent="0.25">
      <c r="A4152" s="46" t="s">
        <v>29</v>
      </c>
      <c r="B4152" s="59">
        <v>10</v>
      </c>
      <c r="C4152" s="48" t="s">
        <v>5</v>
      </c>
      <c r="D4152" s="49">
        <v>50</v>
      </c>
      <c r="E4152" s="49">
        <v>100</v>
      </c>
      <c r="F4152" s="49">
        <v>0</v>
      </c>
      <c r="G4152" s="49">
        <v>0</v>
      </c>
      <c r="H4152" s="49">
        <v>0</v>
      </c>
      <c r="I4152" s="50">
        <v>40</v>
      </c>
      <c r="J4152" s="50">
        <v>70</v>
      </c>
      <c r="K4152" s="50">
        <v>60</v>
      </c>
      <c r="L4152" s="50">
        <v>0</v>
      </c>
      <c r="M4152" s="50">
        <v>0</v>
      </c>
      <c r="N4152" s="51">
        <f>D4152*$D$4</f>
        <v>67.5</v>
      </c>
      <c r="O4152" s="51">
        <f>E4152*$E$4</f>
        <v>135</v>
      </c>
      <c r="P4152" s="51">
        <f>F4152*$F$4</f>
        <v>0</v>
      </c>
      <c r="Q4152" s="51">
        <f>G4152*$G$4</f>
        <v>0</v>
      </c>
      <c r="R4152" s="51">
        <f>H4152*$H$4</f>
        <v>0</v>
      </c>
      <c r="S4152" s="51">
        <f>(N4152/100)*(I4152*$I$4)+(N4152/100)*(J4152*$J$4)</f>
        <v>148.5</v>
      </c>
      <c r="T4152" s="51">
        <f>(O4152/100)*(K4152*$K$4)</f>
        <v>162</v>
      </c>
      <c r="U4152" s="51">
        <f>(P4152/100)*(K4152*$K$4)+(P4152/100)*(L4152*$L$4)</f>
        <v>0</v>
      </c>
      <c r="V4152" s="51">
        <f>(Q4152/100)*(L4152*$L$4)</f>
        <v>0</v>
      </c>
      <c r="W4152" s="51">
        <f>(R4152/100)*(K4152*$K$4)+(R4152/100)*(L4152*$L$4)</f>
        <v>0</v>
      </c>
      <c r="X4152" s="51">
        <f t="shared" si="504"/>
        <v>216</v>
      </c>
      <c r="Y4152" s="51">
        <f t="shared" si="505"/>
        <v>297</v>
      </c>
      <c r="Z4152" s="51">
        <f t="shared" si="506"/>
        <v>0</v>
      </c>
      <c r="AA4152" s="51">
        <f t="shared" si="507"/>
        <v>0</v>
      </c>
      <c r="AB4152" s="51">
        <f t="shared" si="508"/>
        <v>0</v>
      </c>
      <c r="AC4152" s="52">
        <f t="shared" si="509"/>
        <v>513</v>
      </c>
      <c r="AD4152" s="53">
        <f>(ROUND(AC4152-AC4151,1)/AC4151)</f>
        <v>0.18202764976958524</v>
      </c>
      <c r="AE4152" s="44"/>
      <c r="AF4152" s="45"/>
    </row>
    <row r="4153" spans="1:32" x14ac:dyDescent="0.25">
      <c r="A4153" s="46" t="s">
        <v>30</v>
      </c>
      <c r="B4153" s="59">
        <v>10</v>
      </c>
      <c r="C4153" s="48" t="s">
        <v>6</v>
      </c>
      <c r="D4153" s="49">
        <v>50</v>
      </c>
      <c r="E4153" s="49">
        <v>100</v>
      </c>
      <c r="F4153" s="49">
        <v>0</v>
      </c>
      <c r="G4153" s="49">
        <v>0</v>
      </c>
      <c r="H4153" s="49">
        <v>0</v>
      </c>
      <c r="I4153" s="50">
        <v>10</v>
      </c>
      <c r="J4153" s="50">
        <v>30</v>
      </c>
      <c r="K4153" s="50">
        <v>60</v>
      </c>
      <c r="L4153" s="50">
        <v>0</v>
      </c>
      <c r="M4153" s="50">
        <v>0</v>
      </c>
      <c r="N4153" s="51">
        <f>D4153*$D$5</f>
        <v>70</v>
      </c>
      <c r="O4153" s="51">
        <f>E4153*$E$5</f>
        <v>140</v>
      </c>
      <c r="P4153" s="51">
        <f>F4153*$F$5</f>
        <v>0</v>
      </c>
      <c r="Q4153" s="51">
        <f>G4153*$G$5</f>
        <v>0</v>
      </c>
      <c r="R4153" s="51">
        <f>H4153*$H$5</f>
        <v>0</v>
      </c>
      <c r="S4153" s="51">
        <f>(N4153/100)*(I4153*$I$5)+(N4153/100)*(J4153*$J$5)</f>
        <v>56</v>
      </c>
      <c r="T4153" s="51">
        <f>(O4153/100)*(K4153*$K$5)</f>
        <v>168</v>
      </c>
      <c r="U4153" s="51">
        <f>(P4153/100)*(K4153*$K$5)+(P4153/100)*(L4153*$L$5)</f>
        <v>0</v>
      </c>
      <c r="V4153" s="51">
        <f>(Q4153/100)*(L4153*$L$5)</f>
        <v>0</v>
      </c>
      <c r="W4153" s="51">
        <f>(R4153/100)*(K4153*$K$5)+(R4153/100)*(L4153*$L$5)</f>
        <v>0</v>
      </c>
      <c r="X4153" s="51">
        <f t="shared" si="504"/>
        <v>126</v>
      </c>
      <c r="Y4153" s="51">
        <f t="shared" si="505"/>
        <v>308</v>
      </c>
      <c r="Z4153" s="51">
        <f t="shared" si="506"/>
        <v>0</v>
      </c>
      <c r="AA4153" s="51">
        <f t="shared" si="507"/>
        <v>0</v>
      </c>
      <c r="AB4153" s="51">
        <f t="shared" si="508"/>
        <v>0</v>
      </c>
      <c r="AC4153" s="52">
        <f t="shared" si="509"/>
        <v>434</v>
      </c>
      <c r="AD4153" s="53">
        <f>(ROUND(AC4153-AC4151,1)/AC4151)</f>
        <v>0</v>
      </c>
      <c r="AE4153" s="44"/>
      <c r="AF4153" s="45"/>
    </row>
    <row r="4154" spans="1:32" x14ac:dyDescent="0.25">
      <c r="A4154" s="46" t="s">
        <v>31</v>
      </c>
      <c r="B4154" s="59">
        <v>40</v>
      </c>
      <c r="C4154" s="48" t="s">
        <v>7</v>
      </c>
      <c r="D4154" s="49">
        <v>50</v>
      </c>
      <c r="E4154" s="49">
        <v>100</v>
      </c>
      <c r="F4154" s="49">
        <v>0</v>
      </c>
      <c r="G4154" s="49">
        <v>0</v>
      </c>
      <c r="H4154" s="49">
        <v>0</v>
      </c>
      <c r="I4154" s="50">
        <v>10</v>
      </c>
      <c r="J4154" s="50">
        <v>30</v>
      </c>
      <c r="K4154" s="50">
        <v>60</v>
      </c>
      <c r="L4154" s="50">
        <v>0</v>
      </c>
      <c r="M4154" s="50">
        <v>0</v>
      </c>
      <c r="N4154" s="51">
        <f>D4154*$D$6</f>
        <v>70</v>
      </c>
      <c r="O4154" s="51">
        <f>E4154*$E$6</f>
        <v>140</v>
      </c>
      <c r="P4154" s="51">
        <f>F4154*$F$6</f>
        <v>0</v>
      </c>
      <c r="Q4154" s="51">
        <f>G4154*$G$6</f>
        <v>0</v>
      </c>
      <c r="R4154" s="51">
        <f>H4154*$H$6</f>
        <v>0</v>
      </c>
      <c r="S4154" s="51">
        <f>(N4154/100)*(I4154*$I$6)+(N4154/100)*(J4154*$J$6)</f>
        <v>56</v>
      </c>
      <c r="T4154" s="51">
        <f>(O4154/100)*(K4154*$K$6)</f>
        <v>168</v>
      </c>
      <c r="U4154" s="51">
        <f>(P4154/100)*(K4154*$K$6)+(P4154/100)*(L4154*$L$6)</f>
        <v>0</v>
      </c>
      <c r="V4154" s="51">
        <f>(Q4154/100)*(L4154*$L$6)</f>
        <v>0</v>
      </c>
      <c r="W4154" s="51">
        <f>(R4154/100)*(K4154*$K$6)+(R4154/100)*(L4154*$L$6)</f>
        <v>0</v>
      </c>
      <c r="X4154" s="51">
        <f t="shared" si="504"/>
        <v>126</v>
      </c>
      <c r="Y4154" s="51">
        <f t="shared" si="505"/>
        <v>308</v>
      </c>
      <c r="Z4154" s="51">
        <f t="shared" si="506"/>
        <v>0</v>
      </c>
      <c r="AA4154" s="51">
        <f t="shared" si="507"/>
        <v>0</v>
      </c>
      <c r="AB4154" s="51">
        <f t="shared" si="508"/>
        <v>0</v>
      </c>
      <c r="AC4154" s="52">
        <f t="shared" si="509"/>
        <v>434</v>
      </c>
      <c r="AD4154" s="53">
        <f>(ROUND(AC4154-AC4151,1)/AC4151)</f>
        <v>0</v>
      </c>
      <c r="AE4154" s="44"/>
      <c r="AF4154" s="45"/>
    </row>
    <row r="4155" spans="1:32" x14ac:dyDescent="0.25">
      <c r="A4155" s="46" t="s">
        <v>32</v>
      </c>
      <c r="B4155" s="59">
        <v>0</v>
      </c>
      <c r="C4155" s="48" t="s">
        <v>8</v>
      </c>
      <c r="D4155" s="49">
        <v>50</v>
      </c>
      <c r="E4155" s="49">
        <v>100</v>
      </c>
      <c r="F4155" s="49">
        <v>0</v>
      </c>
      <c r="G4155" s="49">
        <v>0</v>
      </c>
      <c r="H4155" s="49">
        <v>0</v>
      </c>
      <c r="I4155" s="50">
        <v>10</v>
      </c>
      <c r="J4155" s="50">
        <v>30</v>
      </c>
      <c r="K4155" s="50">
        <v>60</v>
      </c>
      <c r="L4155" s="50">
        <v>0</v>
      </c>
      <c r="M4155" s="50">
        <v>0</v>
      </c>
      <c r="N4155" s="51">
        <f>D4155*$D$7</f>
        <v>70</v>
      </c>
      <c r="O4155" s="51">
        <f>E4155*$E$7</f>
        <v>140</v>
      </c>
      <c r="P4155" s="51">
        <f>F4155*$F$7</f>
        <v>0</v>
      </c>
      <c r="Q4155" s="51">
        <f>G4155*$G$7</f>
        <v>0</v>
      </c>
      <c r="R4155" s="51">
        <f>H4155*$H$7</f>
        <v>0</v>
      </c>
      <c r="S4155" s="51">
        <f>(N4155/100)*(I4155*$I$7)+(N4155/100)*(J4155*$J$7)</f>
        <v>56</v>
      </c>
      <c r="T4155" s="51">
        <f>(O4155/100)*(K4155*$K$7)</f>
        <v>168</v>
      </c>
      <c r="U4155" s="51">
        <f>(P4155/100)*(K4155*$K$7)+(P4155/100)*(L4155*$L$7)</f>
        <v>0</v>
      </c>
      <c r="V4155" s="51">
        <f>(Q4155/100)*(L4155*$L$7)</f>
        <v>0</v>
      </c>
      <c r="W4155" s="51">
        <f>(R4155/100)*(K4155*$K$7)+(R4155/100)*(L4155*$L$7)</f>
        <v>0</v>
      </c>
      <c r="X4155" s="51">
        <f t="shared" si="504"/>
        <v>126</v>
      </c>
      <c r="Y4155" s="51">
        <f t="shared" si="505"/>
        <v>308</v>
      </c>
      <c r="Z4155" s="51">
        <f t="shared" si="506"/>
        <v>0</v>
      </c>
      <c r="AA4155" s="51">
        <f t="shared" si="507"/>
        <v>0</v>
      </c>
      <c r="AB4155" s="51">
        <f t="shared" si="508"/>
        <v>0</v>
      </c>
      <c r="AC4155" s="52">
        <f t="shared" si="509"/>
        <v>434</v>
      </c>
      <c r="AD4155" s="53">
        <f>(ROUND(AC4155-AC4151,1)/AC4151)</f>
        <v>0</v>
      </c>
      <c r="AE4155" s="44"/>
      <c r="AF4155" s="45"/>
    </row>
    <row r="4156" spans="1:32" x14ac:dyDescent="0.25">
      <c r="A4156" s="46" t="s">
        <v>33</v>
      </c>
      <c r="B4156" s="59"/>
      <c r="C4156" s="48" t="s">
        <v>9</v>
      </c>
      <c r="D4156" s="49">
        <v>50</v>
      </c>
      <c r="E4156" s="49">
        <v>100</v>
      </c>
      <c r="F4156" s="49">
        <v>0</v>
      </c>
      <c r="G4156" s="49">
        <v>0</v>
      </c>
      <c r="H4156" s="49">
        <v>0</v>
      </c>
      <c r="I4156" s="50">
        <v>10</v>
      </c>
      <c r="J4156" s="50">
        <v>30</v>
      </c>
      <c r="K4156" s="50">
        <v>60</v>
      </c>
      <c r="L4156" s="50">
        <v>0</v>
      </c>
      <c r="M4156" s="50">
        <v>0</v>
      </c>
      <c r="N4156" s="51">
        <f>D4156*$D$8</f>
        <v>70</v>
      </c>
      <c r="O4156" s="51">
        <f>E4156*$E$8</f>
        <v>140</v>
      </c>
      <c r="P4156" s="51">
        <f>F4156*$F$8</f>
        <v>0</v>
      </c>
      <c r="Q4156" s="51">
        <f>G4156*$G$8</f>
        <v>0</v>
      </c>
      <c r="R4156" s="51">
        <f>H4156*$H$8</f>
        <v>0</v>
      </c>
      <c r="S4156" s="51">
        <f>(N4156/100)*(I4156*$I$8)+(N4156/100)*(J4156*$J$8)</f>
        <v>56</v>
      </c>
      <c r="T4156" s="51">
        <f>(O4156/100)*(K4156*$K$8)</f>
        <v>168</v>
      </c>
      <c r="U4156" s="51">
        <f>(P4156/100)*(K4156*$K$8)+(P4156/100)*(L4156*$L$8)</f>
        <v>0</v>
      </c>
      <c r="V4156" s="51">
        <f>(Q4156/100)*(L4156*$L$8)</f>
        <v>0</v>
      </c>
      <c r="W4156" s="51">
        <f>(R4156/100)*(K4156*$K$8)+(R4156/100)*(L4156*$L$8)</f>
        <v>0</v>
      </c>
      <c r="X4156" s="51">
        <f t="shared" si="504"/>
        <v>126</v>
      </c>
      <c r="Y4156" s="51">
        <f t="shared" si="505"/>
        <v>308</v>
      </c>
      <c r="Z4156" s="51">
        <f t="shared" si="506"/>
        <v>0</v>
      </c>
      <c r="AA4156" s="51">
        <f t="shared" si="507"/>
        <v>0</v>
      </c>
      <c r="AB4156" s="51">
        <f t="shared" si="508"/>
        <v>0</v>
      </c>
      <c r="AC4156" s="52">
        <f t="shared" si="509"/>
        <v>434</v>
      </c>
      <c r="AD4156" s="53">
        <f>(ROUND(AC4156-AC4151,1)/AC4151)</f>
        <v>0</v>
      </c>
      <c r="AE4156" s="44"/>
      <c r="AF4156" s="45"/>
    </row>
    <row r="4157" spans="1:32" x14ac:dyDescent="0.25">
      <c r="A4157" s="46" t="s">
        <v>34</v>
      </c>
      <c r="B4157" s="59"/>
      <c r="C4157" s="48" t="s">
        <v>10</v>
      </c>
      <c r="D4157" s="49">
        <v>25</v>
      </c>
      <c r="E4157" s="49">
        <v>140</v>
      </c>
      <c r="F4157" s="49">
        <v>0</v>
      </c>
      <c r="G4157" s="49">
        <v>0</v>
      </c>
      <c r="H4157" s="49">
        <v>0</v>
      </c>
      <c r="I4157" s="50">
        <v>10</v>
      </c>
      <c r="J4157" s="50">
        <v>30</v>
      </c>
      <c r="K4157" s="50">
        <v>110</v>
      </c>
      <c r="L4157" s="50">
        <v>0</v>
      </c>
      <c r="M4157" s="50">
        <v>0</v>
      </c>
      <c r="N4157" s="51">
        <f>D4157*$D$9</f>
        <v>33.75</v>
      </c>
      <c r="O4157" s="51">
        <f>E4157*$E$9</f>
        <v>189</v>
      </c>
      <c r="P4157" s="51">
        <f>F4157*$F$9</f>
        <v>0</v>
      </c>
      <c r="Q4157" s="51">
        <f>G4157*$G$9</f>
        <v>0</v>
      </c>
      <c r="R4157" s="51">
        <f>H4157*$H$9</f>
        <v>0</v>
      </c>
      <c r="S4157" s="51">
        <f>(N4157/100)*(I4157*$I$9)+(N4157/100)*(J4157*$J$9)</f>
        <v>13.5</v>
      </c>
      <c r="T4157" s="51">
        <f>(O4157/100)*(K4157*$K$9)</f>
        <v>291.06</v>
      </c>
      <c r="U4157" s="51">
        <f>(P4157/100)*(K4157*$K$9)+(P4157/100)*(L4157*$L$9)</f>
        <v>0</v>
      </c>
      <c r="V4157" s="51">
        <f>(Q4157/100)*(L4157*$L$9)</f>
        <v>0</v>
      </c>
      <c r="W4157" s="51">
        <f>(R4157/100)*(K4157*$K$9)+(R4157/100)*(L4157*$L$9)</f>
        <v>0</v>
      </c>
      <c r="X4157" s="51">
        <f t="shared" ref="X4157:X4165" si="510">N4157+S4157</f>
        <v>47.25</v>
      </c>
      <c r="Y4157" s="51">
        <f t="shared" ref="Y4157:Y4165" si="511">O4157+T4157</f>
        <v>480.06</v>
      </c>
      <c r="Z4157" s="51">
        <f t="shared" ref="Z4157:Z4165" si="512">P4157+U4157</f>
        <v>0</v>
      </c>
      <c r="AA4157" s="51">
        <f t="shared" ref="AA4157:AA4165" si="513">Q4157+V4157</f>
        <v>0</v>
      </c>
      <c r="AB4157" s="51">
        <f t="shared" ref="AB4157:AB4165" si="514">R4157+W4157</f>
        <v>0</v>
      </c>
      <c r="AC4157" s="52">
        <f t="shared" ref="AC4157:AC4165" si="515">ROUND(X4157+Y4157+Z4157+AA4157+AB4157,1)</f>
        <v>527.29999999999995</v>
      </c>
      <c r="AD4157" s="53">
        <f>(ROUND(AC4157-AC4151,1)/AC4151)</f>
        <v>0.21497695852534562</v>
      </c>
      <c r="AE4157" s="44"/>
      <c r="AF4157" s="45"/>
    </row>
    <row r="4158" spans="1:32" x14ac:dyDescent="0.25">
      <c r="A4158" s="46" t="s">
        <v>35</v>
      </c>
      <c r="B4158" s="59"/>
      <c r="C4158" s="48" t="s">
        <v>11</v>
      </c>
      <c r="D4158" s="49">
        <v>25</v>
      </c>
      <c r="E4158" s="49">
        <v>0</v>
      </c>
      <c r="F4158" s="49">
        <v>140</v>
      </c>
      <c r="G4158" s="49">
        <v>0</v>
      </c>
      <c r="H4158" s="49">
        <v>0</v>
      </c>
      <c r="I4158" s="50">
        <v>10</v>
      </c>
      <c r="J4158" s="50">
        <v>30</v>
      </c>
      <c r="K4158" s="50">
        <v>50</v>
      </c>
      <c r="L4158" s="50">
        <v>50</v>
      </c>
      <c r="M4158" s="50">
        <v>0</v>
      </c>
      <c r="N4158" s="51">
        <f>D4158*$D$10</f>
        <v>33.75</v>
      </c>
      <c r="O4158" s="51">
        <f>E4158*$E$10</f>
        <v>0</v>
      </c>
      <c r="P4158" s="51">
        <f>F4158*$F$10</f>
        <v>189</v>
      </c>
      <c r="Q4158" s="51">
        <f>G4158*$G$10</f>
        <v>0</v>
      </c>
      <c r="R4158" s="51">
        <f>H4158*$H$10</f>
        <v>0</v>
      </c>
      <c r="S4158" s="51">
        <f>(N4158/100)*(I4158*$I$10)+(N4158/100)*(J4158*$J$10)</f>
        <v>13.5</v>
      </c>
      <c r="T4158" s="51">
        <f>(O4158/100)*(K4158*$J$10)</f>
        <v>0</v>
      </c>
      <c r="U4158" s="51">
        <f>(P4158/100)*(K4158*$K$10)+(P4158/100)*(L4158*$L$10)</f>
        <v>264.59999999999997</v>
      </c>
      <c r="V4158" s="51">
        <f>(Q4158/100)*(L4158*$L$10)</f>
        <v>0</v>
      </c>
      <c r="W4158" s="51">
        <f>(R4158/100)*(K4158*$K$10)+(R4158/100)*(L4158*$L$10)</f>
        <v>0</v>
      </c>
      <c r="X4158" s="51">
        <f t="shared" si="510"/>
        <v>47.25</v>
      </c>
      <c r="Y4158" s="51">
        <f t="shared" si="511"/>
        <v>0</v>
      </c>
      <c r="Z4158" s="51">
        <f t="shared" si="512"/>
        <v>453.59999999999997</v>
      </c>
      <c r="AA4158" s="51">
        <f t="shared" si="513"/>
        <v>0</v>
      </c>
      <c r="AB4158" s="51">
        <f t="shared" si="514"/>
        <v>0</v>
      </c>
      <c r="AC4158" s="52">
        <f t="shared" si="515"/>
        <v>500.9</v>
      </c>
      <c r="AD4158" s="53">
        <f>(ROUND(AC4158-AC4151,1)/AC4151)</f>
        <v>0.15414746543778804</v>
      </c>
      <c r="AE4158" s="44"/>
      <c r="AF4158" s="45"/>
    </row>
    <row r="4159" spans="1:32" x14ac:dyDescent="0.25">
      <c r="A4159" s="46" t="s">
        <v>36</v>
      </c>
      <c r="B4159" s="59"/>
      <c r="C4159" s="48" t="s">
        <v>12</v>
      </c>
      <c r="D4159" s="49">
        <v>25</v>
      </c>
      <c r="E4159" s="49">
        <v>0</v>
      </c>
      <c r="F4159" s="49">
        <v>0</v>
      </c>
      <c r="G4159" s="49">
        <v>140</v>
      </c>
      <c r="H4159" s="49">
        <v>0</v>
      </c>
      <c r="I4159" s="50">
        <v>10</v>
      </c>
      <c r="J4159" s="50">
        <v>30</v>
      </c>
      <c r="K4159" s="50">
        <v>0</v>
      </c>
      <c r="L4159" s="50">
        <v>100</v>
      </c>
      <c r="M4159" s="50">
        <v>0</v>
      </c>
      <c r="N4159" s="51">
        <f>D4159*$D$11</f>
        <v>33.75</v>
      </c>
      <c r="O4159" s="51">
        <f>E4159*$E$11</f>
        <v>0</v>
      </c>
      <c r="P4159" s="51">
        <f>F4159*$F$11</f>
        <v>0</v>
      </c>
      <c r="Q4159" s="51">
        <f>G4159*$G$11</f>
        <v>189</v>
      </c>
      <c r="R4159" s="51">
        <f>H4159*$H$11</f>
        <v>0</v>
      </c>
      <c r="S4159" s="51">
        <f>(N4159/100)*(I4159*$I$11)+(N4159/100)*(J4159*$J$11)</f>
        <v>13.5</v>
      </c>
      <c r="T4159" s="51">
        <f>(O4159/100)*(K4159*$K$11)</f>
        <v>0</v>
      </c>
      <c r="U4159" s="51">
        <f>(P4159/100)*(K4159*$K$11)+(P4159/100)*(L4159*$L$11)</f>
        <v>0</v>
      </c>
      <c r="V4159" s="51">
        <f>(Q4159/100)*(L4159*$L$11)</f>
        <v>264.59999999999997</v>
      </c>
      <c r="W4159" s="51">
        <f>(R4159/100)*(K4159*$K$11)+(R4159/100)*(L4159*$L$11)</f>
        <v>0</v>
      </c>
      <c r="X4159" s="51">
        <f t="shared" si="510"/>
        <v>47.25</v>
      </c>
      <c r="Y4159" s="51">
        <f t="shared" si="511"/>
        <v>0</v>
      </c>
      <c r="Z4159" s="51">
        <f t="shared" si="512"/>
        <v>0</v>
      </c>
      <c r="AA4159" s="51">
        <f t="shared" si="513"/>
        <v>453.59999999999997</v>
      </c>
      <c r="AB4159" s="51">
        <f t="shared" si="514"/>
        <v>0</v>
      </c>
      <c r="AC4159" s="52">
        <f t="shared" si="515"/>
        <v>500.9</v>
      </c>
      <c r="AD4159" s="53">
        <f>(ROUND(AC4159-AC4151,1)/AC4151)</f>
        <v>0.15414746543778804</v>
      </c>
      <c r="AE4159" s="44"/>
      <c r="AF4159" s="45"/>
    </row>
    <row r="4160" spans="1:32" x14ac:dyDescent="0.25">
      <c r="A4160" s="46" t="s">
        <v>37</v>
      </c>
      <c r="B4160" s="59"/>
      <c r="C4160" s="48" t="s">
        <v>13</v>
      </c>
      <c r="D4160" s="49">
        <v>25</v>
      </c>
      <c r="E4160" s="49">
        <v>0</v>
      </c>
      <c r="F4160" s="49">
        <v>0</v>
      </c>
      <c r="G4160" s="49">
        <v>0</v>
      </c>
      <c r="H4160" s="49">
        <v>140</v>
      </c>
      <c r="I4160" s="50">
        <v>10</v>
      </c>
      <c r="J4160" s="50">
        <v>30</v>
      </c>
      <c r="K4160" s="50">
        <v>50</v>
      </c>
      <c r="L4160" s="50">
        <v>50</v>
      </c>
      <c r="M4160" s="50">
        <v>0</v>
      </c>
      <c r="N4160" s="51">
        <f>D4160*$D$12</f>
        <v>33.75</v>
      </c>
      <c r="O4160" s="51">
        <f>E4160*$E$12</f>
        <v>0</v>
      </c>
      <c r="P4160" s="51">
        <f>F4160*$F$12</f>
        <v>0</v>
      </c>
      <c r="Q4160" s="51">
        <f>G4160*$G$12</f>
        <v>0</v>
      </c>
      <c r="R4160" s="51">
        <f>H4160*$H$12</f>
        <v>189</v>
      </c>
      <c r="S4160" s="51">
        <f>(N4160/100)*(I4160*$I$12)+(N4160/100)*(J4160*$J$12)</f>
        <v>13.5</v>
      </c>
      <c r="T4160" s="51">
        <f>(O4160/100)*(K4160*$K$12)</f>
        <v>0</v>
      </c>
      <c r="U4160" s="51">
        <f>(P4160/100)*(K4160*$K$12)+(P4160/100)*(L4160*$L$12)</f>
        <v>0</v>
      </c>
      <c r="V4160" s="51">
        <f>(Q4160/100)*(L4160*$L$12)</f>
        <v>0</v>
      </c>
      <c r="W4160" s="51">
        <f>(R4160/100)*(K4160*$K$12)+(R4160/100)*(L4160*$L$12)</f>
        <v>264.59999999999997</v>
      </c>
      <c r="X4160" s="51">
        <f t="shared" si="510"/>
        <v>47.25</v>
      </c>
      <c r="Y4160" s="51">
        <f t="shared" si="511"/>
        <v>0</v>
      </c>
      <c r="Z4160" s="51">
        <f t="shared" si="512"/>
        <v>0</v>
      </c>
      <c r="AA4160" s="51">
        <f t="shared" si="513"/>
        <v>0</v>
      </c>
      <c r="AB4160" s="51">
        <f t="shared" si="514"/>
        <v>453.59999999999997</v>
      </c>
      <c r="AC4160" s="52">
        <f t="shared" si="515"/>
        <v>500.9</v>
      </c>
      <c r="AD4160" s="53">
        <f>(ROUND(AC4160-AC4151,1)/AC4151)</f>
        <v>0.15414746543778804</v>
      </c>
      <c r="AE4160" s="44"/>
      <c r="AF4160" s="45"/>
    </row>
    <row r="4161" spans="1:32" x14ac:dyDescent="0.25">
      <c r="A4161" s="46" t="s">
        <v>38</v>
      </c>
      <c r="B4161" s="59"/>
      <c r="C4161" s="48" t="s">
        <v>14</v>
      </c>
      <c r="D4161" s="49">
        <v>50</v>
      </c>
      <c r="E4161" s="49">
        <v>100</v>
      </c>
      <c r="F4161" s="49">
        <v>0</v>
      </c>
      <c r="G4161" s="49">
        <v>0</v>
      </c>
      <c r="H4161" s="49">
        <v>0</v>
      </c>
      <c r="I4161" s="50">
        <v>0</v>
      </c>
      <c r="J4161" s="50">
        <v>0</v>
      </c>
      <c r="K4161" s="50">
        <v>0</v>
      </c>
      <c r="L4161" s="50">
        <v>0</v>
      </c>
      <c r="M4161" s="50">
        <v>80</v>
      </c>
      <c r="N4161" s="51">
        <f>D4161*$D$13</f>
        <v>67.5</v>
      </c>
      <c r="O4161" s="51">
        <f>E4161*$E$13</f>
        <v>135</v>
      </c>
      <c r="P4161" s="51">
        <f>F4161*$F$13</f>
        <v>0</v>
      </c>
      <c r="Q4161" s="51">
        <f>G4161*$G$13</f>
        <v>0</v>
      </c>
      <c r="R4161" s="51">
        <f>H4161*$H$13</f>
        <v>0</v>
      </c>
      <c r="S4161" s="51">
        <f>(N4161/100)*(I4161*$I$13)+(N4161/100)*(J4161*$J$13)+(N4161/100)*(M4161*$M$13)</f>
        <v>108</v>
      </c>
      <c r="T4161" s="51">
        <f>(O4161/100)*(K4161*$K$13)+(O4161/100)*(M4161*$M$13)</f>
        <v>216</v>
      </c>
      <c r="U4161" s="51">
        <f>(P4161/100)*(K4161*$K$13)+(P4161/100)*(L4161*$L$13)+(P4161/100)*(M4161*$M$13)</f>
        <v>0</v>
      </c>
      <c r="V4161" s="51">
        <f>(Q4161/100)*(L4161*$L$13)+(Q4161/100)*(M4161*$M$13)</f>
        <v>0</v>
      </c>
      <c r="W4161" s="51">
        <f>(R4161/100)*(K4161*$K$13)+(R4161/100)*(L4161*$L$13)+(R4161/100)*(M4161*$M$13)</f>
        <v>0</v>
      </c>
      <c r="X4161" s="51">
        <f t="shared" si="510"/>
        <v>175.5</v>
      </c>
      <c r="Y4161" s="51">
        <f t="shared" si="511"/>
        <v>351</v>
      </c>
      <c r="Z4161" s="51">
        <f t="shared" si="512"/>
        <v>0</v>
      </c>
      <c r="AA4161" s="51">
        <f t="shared" si="513"/>
        <v>0</v>
      </c>
      <c r="AB4161" s="51">
        <f t="shared" si="514"/>
        <v>0</v>
      </c>
      <c r="AC4161" s="52">
        <f t="shared" si="515"/>
        <v>526.5</v>
      </c>
      <c r="AD4161" s="53">
        <f>(ROUND(AC4161-AC4151,1)/AC4151)</f>
        <v>0.21313364055299538</v>
      </c>
      <c r="AE4161" s="44"/>
      <c r="AF4161" s="45"/>
    </row>
    <row r="4162" spans="1:32" x14ac:dyDescent="0.25">
      <c r="A4162" s="46" t="s">
        <v>39</v>
      </c>
      <c r="B4162" s="59"/>
      <c r="C4162" s="48" t="s">
        <v>15</v>
      </c>
      <c r="D4162" s="49">
        <v>110</v>
      </c>
      <c r="E4162" s="49">
        <v>0</v>
      </c>
      <c r="F4162" s="49">
        <v>0</v>
      </c>
      <c r="G4162" s="49">
        <v>0</v>
      </c>
      <c r="H4162" s="49">
        <v>0</v>
      </c>
      <c r="I4162" s="50">
        <v>10</v>
      </c>
      <c r="J4162" s="50">
        <v>30</v>
      </c>
      <c r="K4162" s="50">
        <v>100</v>
      </c>
      <c r="L4162" s="50">
        <v>0</v>
      </c>
      <c r="M4162" s="50">
        <v>0</v>
      </c>
      <c r="N4162" s="51">
        <f>D4162*$D$14</f>
        <v>148.5</v>
      </c>
      <c r="O4162" s="51">
        <f>E4162*$E$14</f>
        <v>0</v>
      </c>
      <c r="P4162" s="51">
        <f>F4162*$F$14</f>
        <v>0</v>
      </c>
      <c r="Q4162" s="51">
        <f>G4162*$G$14</f>
        <v>0</v>
      </c>
      <c r="R4162" s="51">
        <f>H4162*$H$14</f>
        <v>0</v>
      </c>
      <c r="S4162" s="51">
        <f>(N4162/100)*(I4162*$I$14)+(N4162/100)*(J4162*$J$14)+(N4162/100)*(K4162*$K$14)</f>
        <v>356.4</v>
      </c>
      <c r="T4162" s="51">
        <f>(O4162/100)*(K4162*$K$14)</f>
        <v>0</v>
      </c>
      <c r="U4162" s="51">
        <f>(P4162/100)*(K4162*$K$14)+(P4162/100)*(L4162*$L$14)</f>
        <v>0</v>
      </c>
      <c r="V4162" s="51">
        <f>(Q4162/100)*(L4162*$L$14)</f>
        <v>0</v>
      </c>
      <c r="W4162" s="51">
        <f>(R4162/100)*(K4162*$L$14)+(R4162/100)*(L4162*$M$14)</f>
        <v>0</v>
      </c>
      <c r="X4162" s="51">
        <f t="shared" si="510"/>
        <v>504.9</v>
      </c>
      <c r="Y4162" s="51">
        <f t="shared" si="511"/>
        <v>0</v>
      </c>
      <c r="Z4162" s="51">
        <f t="shared" si="512"/>
        <v>0</v>
      </c>
      <c r="AA4162" s="51">
        <f t="shared" si="513"/>
        <v>0</v>
      </c>
      <c r="AB4162" s="51">
        <f t="shared" si="514"/>
        <v>0</v>
      </c>
      <c r="AC4162" s="52">
        <f t="shared" si="515"/>
        <v>504.9</v>
      </c>
      <c r="AD4162" s="53">
        <f>(ROUND(AC4162-AC4151,1)/AC4151)</f>
        <v>0.16336405529953918</v>
      </c>
      <c r="AE4162" s="44"/>
      <c r="AF4162" s="45"/>
    </row>
    <row r="4163" spans="1:32" x14ac:dyDescent="0.25">
      <c r="A4163" s="46"/>
      <c r="B4163" s="59"/>
      <c r="C4163" s="48" t="s">
        <v>16</v>
      </c>
      <c r="D4163" s="49">
        <v>110</v>
      </c>
      <c r="E4163" s="49">
        <v>0</v>
      </c>
      <c r="F4163" s="49">
        <v>0</v>
      </c>
      <c r="G4163" s="49">
        <v>0</v>
      </c>
      <c r="H4163" s="49">
        <v>0</v>
      </c>
      <c r="I4163" s="50">
        <v>10</v>
      </c>
      <c r="J4163" s="50">
        <v>30</v>
      </c>
      <c r="K4163" s="50">
        <v>0</v>
      </c>
      <c r="L4163" s="50">
        <v>100</v>
      </c>
      <c r="M4163" s="50">
        <v>0</v>
      </c>
      <c r="N4163" s="51">
        <f>D4163*$D$15</f>
        <v>148.5</v>
      </c>
      <c r="O4163" s="51">
        <f>E4163*$E$15</f>
        <v>0</v>
      </c>
      <c r="P4163" s="51">
        <f>F4163*$F$15</f>
        <v>0</v>
      </c>
      <c r="Q4163" s="51">
        <f>G4163*$G$15</f>
        <v>0</v>
      </c>
      <c r="R4163" s="51">
        <f>H4163*$H$15</f>
        <v>0</v>
      </c>
      <c r="S4163" s="51">
        <f>(N4163/100)*(I4163*$I$15)+(N4163/100)*(J4163*$J$15)+(N4163/100)*(L4163*$L$15)</f>
        <v>356.4</v>
      </c>
      <c r="T4163" s="51">
        <f>(O4163/100)*(K4163*$K$15)</f>
        <v>0</v>
      </c>
      <c r="U4163" s="51">
        <f>(P4163/100)*(K4163*$K$15)+(P4163/100)*(L4163*$L$15)</f>
        <v>0</v>
      </c>
      <c r="V4163" s="51">
        <f>(Q4163/100)*(L4163*$L$15)</f>
        <v>0</v>
      </c>
      <c r="W4163" s="51">
        <f>(R4163/100)*(K4163*$K$15)+(R4163/100)*(L4163*$L$15)</f>
        <v>0</v>
      </c>
      <c r="X4163" s="51">
        <f t="shared" si="510"/>
        <v>504.9</v>
      </c>
      <c r="Y4163" s="51">
        <f t="shared" si="511"/>
        <v>0</v>
      </c>
      <c r="Z4163" s="51">
        <f t="shared" si="512"/>
        <v>0</v>
      </c>
      <c r="AA4163" s="51">
        <f t="shared" si="513"/>
        <v>0</v>
      </c>
      <c r="AB4163" s="51">
        <f t="shared" si="514"/>
        <v>0</v>
      </c>
      <c r="AC4163" s="52">
        <f t="shared" si="515"/>
        <v>504.9</v>
      </c>
      <c r="AD4163" s="53">
        <f>(ROUND(AC4163-AC4151,1)/AC4151)</f>
        <v>0.16336405529953918</v>
      </c>
      <c r="AE4163" s="44"/>
      <c r="AF4163" s="45"/>
    </row>
    <row r="4164" spans="1:32" x14ac:dyDescent="0.25">
      <c r="A4164" s="46"/>
      <c r="B4164" s="59"/>
      <c r="C4164" s="48" t="s">
        <v>17</v>
      </c>
      <c r="D4164" s="49">
        <v>50</v>
      </c>
      <c r="E4164" s="49">
        <v>100</v>
      </c>
      <c r="F4164" s="49">
        <v>0</v>
      </c>
      <c r="G4164" s="49">
        <v>0</v>
      </c>
      <c r="H4164" s="49">
        <v>0</v>
      </c>
      <c r="I4164" s="50">
        <v>10</v>
      </c>
      <c r="J4164" s="50">
        <v>140</v>
      </c>
      <c r="K4164" s="50">
        <v>60</v>
      </c>
      <c r="L4164" s="50">
        <v>0</v>
      </c>
      <c r="M4164" s="50">
        <v>0</v>
      </c>
      <c r="N4164" s="51">
        <f>D4164*$D$16</f>
        <v>67.5</v>
      </c>
      <c r="O4164" s="51">
        <f>E4164*$E$16</f>
        <v>135</v>
      </c>
      <c r="P4164" s="51">
        <f>F4164*$F$16</f>
        <v>0</v>
      </c>
      <c r="Q4164" s="51">
        <f>G4164*$G$16</f>
        <v>0</v>
      </c>
      <c r="R4164" s="51">
        <f>H4164*$H$16</f>
        <v>0</v>
      </c>
      <c r="S4164" s="51">
        <f>(N4164/100)*(I4164*$I$16)+(N4164/100)*(J4164*$J$16)</f>
        <v>243.00000000000003</v>
      </c>
      <c r="T4164" s="51">
        <f>(O4164/100)*(K4164*$K$16)</f>
        <v>81</v>
      </c>
      <c r="U4164" s="51">
        <f>(P4164/100)*(K4164*$K$16)+(P4164/100)*(L4164*$L$16)</f>
        <v>0</v>
      </c>
      <c r="V4164" s="51">
        <f>(Q4164/100)*(L4164*$L$16)</f>
        <v>0</v>
      </c>
      <c r="W4164" s="51">
        <f>(R4164/100)*(K4164*$K$16)+(R4164/100)*(L4164*$L$16)</f>
        <v>0</v>
      </c>
      <c r="X4164" s="51">
        <f t="shared" si="510"/>
        <v>310.5</v>
      </c>
      <c r="Y4164" s="51">
        <f t="shared" si="511"/>
        <v>216</v>
      </c>
      <c r="Z4164" s="51">
        <f t="shared" si="512"/>
        <v>0</v>
      </c>
      <c r="AA4164" s="51">
        <f t="shared" si="513"/>
        <v>0</v>
      </c>
      <c r="AB4164" s="51">
        <f t="shared" si="514"/>
        <v>0</v>
      </c>
      <c r="AC4164" s="52">
        <f t="shared" si="515"/>
        <v>526.5</v>
      </c>
      <c r="AD4164" s="53">
        <f>(ROUND(AC4164-AC4151,1)/AC4151)</f>
        <v>0.21313364055299538</v>
      </c>
      <c r="AE4164" s="44"/>
      <c r="AF4164" s="45"/>
    </row>
    <row r="4165" spans="1:32" x14ac:dyDescent="0.25">
      <c r="A4165" s="46"/>
      <c r="B4165" s="59"/>
      <c r="C4165" s="48" t="s">
        <v>18</v>
      </c>
      <c r="D4165" s="49">
        <v>50</v>
      </c>
      <c r="E4165" s="49">
        <v>100</v>
      </c>
      <c r="F4165" s="49">
        <v>0</v>
      </c>
      <c r="G4165" s="49">
        <v>0</v>
      </c>
      <c r="H4165" s="49">
        <v>0</v>
      </c>
      <c r="I4165" s="50">
        <v>100</v>
      </c>
      <c r="J4165" s="50">
        <v>30</v>
      </c>
      <c r="K4165" s="50">
        <v>60</v>
      </c>
      <c r="L4165" s="50">
        <v>0</v>
      </c>
      <c r="M4165" s="50">
        <v>0</v>
      </c>
      <c r="N4165" s="51">
        <f>D4165*$D$17</f>
        <v>67.5</v>
      </c>
      <c r="O4165" s="51">
        <f>E4165*$E$17</f>
        <v>135</v>
      </c>
      <c r="P4165" s="51">
        <f>F4165*$F$17</f>
        <v>0</v>
      </c>
      <c r="Q4165" s="51">
        <f>G4165*$G$17</f>
        <v>0</v>
      </c>
      <c r="R4165" s="51">
        <f>H4165*$H$17</f>
        <v>0</v>
      </c>
      <c r="S4165" s="51">
        <f>(N4165/100)*(I4165*$I$17)+(N4165/100)*(J4165*$J$17)</f>
        <v>189</v>
      </c>
      <c r="T4165" s="51">
        <f>(O4165/100)*(K4165*$K$17)</f>
        <v>81</v>
      </c>
      <c r="U4165" s="51">
        <f>(P4165/100)*(K4165*$K$17)+(P4165/100)*(L4165*$L$17)</f>
        <v>0</v>
      </c>
      <c r="V4165" s="51">
        <f>(Q4165/100)*(L4165*$L$17)</f>
        <v>0</v>
      </c>
      <c r="W4165" s="51">
        <f>(R4165/100)*(K4165*$K$17)+(R4165/100)*(L4165*$L$17)</f>
        <v>0</v>
      </c>
      <c r="X4165" s="51">
        <f t="shared" si="510"/>
        <v>256.5</v>
      </c>
      <c r="Y4165" s="51">
        <f t="shared" si="511"/>
        <v>216</v>
      </c>
      <c r="Z4165" s="51">
        <f t="shared" si="512"/>
        <v>0</v>
      </c>
      <c r="AA4165" s="51">
        <f t="shared" si="513"/>
        <v>0</v>
      </c>
      <c r="AB4165" s="51">
        <f t="shared" si="514"/>
        <v>0</v>
      </c>
      <c r="AC4165" s="52">
        <f t="shared" si="515"/>
        <v>472.5</v>
      </c>
      <c r="AD4165" s="53">
        <f>(ROUND(AC4165-AC4151,1)/AC4151)</f>
        <v>8.8709677419354843E-2</v>
      </c>
      <c r="AE4165" s="44"/>
      <c r="AF4165" s="45"/>
    </row>
    <row r="4166" spans="1:32" x14ac:dyDescent="0.25">
      <c r="A4166" s="62"/>
      <c r="B4166" s="219" t="s">
        <v>337</v>
      </c>
      <c r="C4166" s="219"/>
      <c r="D4166" s="219"/>
      <c r="E4166" s="219"/>
      <c r="F4166" s="219"/>
      <c r="G4166" s="219"/>
      <c r="H4166" s="219"/>
      <c r="I4166" s="219"/>
      <c r="J4166" s="219"/>
      <c r="K4166" s="219"/>
      <c r="L4166" s="219"/>
      <c r="M4166" s="219"/>
      <c r="N4166" s="219"/>
      <c r="O4166" s="219"/>
      <c r="P4166" s="219"/>
      <c r="Q4166" s="219"/>
      <c r="R4166" s="219"/>
      <c r="S4166" s="219"/>
      <c r="T4166" s="219"/>
      <c r="U4166" s="219"/>
      <c r="V4166" s="219"/>
      <c r="W4166" s="219"/>
      <c r="X4166" s="219"/>
      <c r="Y4166" s="219"/>
      <c r="Z4166" s="219"/>
      <c r="AA4166" s="219"/>
      <c r="AB4166" s="219"/>
      <c r="AC4166" s="12">
        <v>600</v>
      </c>
      <c r="AD4166" s="12"/>
      <c r="AE4166" s="44"/>
      <c r="AF4166" s="45"/>
    </row>
    <row r="4167" spans="1:32" x14ac:dyDescent="0.25">
      <c r="A4167" s="54" t="s">
        <v>19</v>
      </c>
      <c r="B4167" s="55" t="s">
        <v>338</v>
      </c>
      <c r="C4167" s="38" t="s">
        <v>4</v>
      </c>
      <c r="D4167" s="39">
        <v>126</v>
      </c>
      <c r="E4167" s="39">
        <v>0</v>
      </c>
      <c r="F4167" s="39">
        <v>0</v>
      </c>
      <c r="G4167" s="39">
        <v>0</v>
      </c>
      <c r="H4167" s="39">
        <v>0</v>
      </c>
      <c r="I4167" s="40">
        <v>60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176.39999999999998</v>
      </c>
      <c r="O4167" s="41">
        <f>E4167*$E$3</f>
        <v>0</v>
      </c>
      <c r="P4167" s="41">
        <f>F4167*$F$3</f>
        <v>0</v>
      </c>
      <c r="Q4167" s="41">
        <f>G4167*$G$3</f>
        <v>0</v>
      </c>
      <c r="R4167" s="41">
        <f>H4167*$H$3</f>
        <v>0</v>
      </c>
      <c r="S4167" s="41">
        <f>(N4167/100)*(I4167*$I$3)+(N4167/100)*(J4167*$J$3)</f>
        <v>246.95999999999998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ref="X4167:X4198" si="516">N4167+S4167</f>
        <v>423.35999999999996</v>
      </c>
      <c r="Y4167" s="41">
        <f t="shared" ref="Y4167:Y4198" si="517">O4167+T4167</f>
        <v>0</v>
      </c>
      <c r="Z4167" s="41">
        <f t="shared" ref="Z4167:Z4198" si="518">P4167+U4167</f>
        <v>0</v>
      </c>
      <c r="AA4167" s="41">
        <f t="shared" ref="AA4167:AA4198" si="519">Q4167+V4167</f>
        <v>0</v>
      </c>
      <c r="AB4167" s="41">
        <f t="shared" ref="AB4167:AB4198" si="520">R4167+W4167</f>
        <v>0</v>
      </c>
      <c r="AC4167" s="42">
        <f t="shared" ref="AC4167:AC4198" si="521">ROUND(X4167+Y4167+Z4167+AA4167+AB4167,1)</f>
        <v>423.4</v>
      </c>
      <c r="AD4167" s="43">
        <v>0</v>
      </c>
      <c r="AE4167" s="44"/>
      <c r="AF4167" s="45"/>
    </row>
    <row r="4168" spans="1:32" x14ac:dyDescent="0.25">
      <c r="A4168" s="46" t="s">
        <v>29</v>
      </c>
      <c r="B4168" s="56">
        <v>28</v>
      </c>
      <c r="C4168" s="48" t="s">
        <v>5</v>
      </c>
      <c r="D4168" s="49">
        <v>126</v>
      </c>
      <c r="E4168" s="49">
        <v>0</v>
      </c>
      <c r="F4168" s="49">
        <v>0</v>
      </c>
      <c r="G4168" s="49">
        <v>0</v>
      </c>
      <c r="H4168" s="49">
        <v>0</v>
      </c>
      <c r="I4168" s="50">
        <v>70</v>
      </c>
      <c r="J4168" s="50">
        <v>25</v>
      </c>
      <c r="K4168" s="50">
        <v>0</v>
      </c>
      <c r="L4168" s="50">
        <v>0</v>
      </c>
      <c r="M4168" s="50">
        <v>0</v>
      </c>
      <c r="N4168" s="51">
        <f>D4168*$D$4</f>
        <v>170.10000000000002</v>
      </c>
      <c r="O4168" s="51">
        <f>E4168*$E$4</f>
        <v>0</v>
      </c>
      <c r="P4168" s="51">
        <f>F4168*$F$4</f>
        <v>0</v>
      </c>
      <c r="Q4168" s="51">
        <f>G4168*$G$4</f>
        <v>0</v>
      </c>
      <c r="R4168" s="51">
        <f>H4168*$H$4</f>
        <v>0</v>
      </c>
      <c r="S4168" s="51">
        <f>(N4168/100)*(I4168*$I$4)+(N4168/100)*(J4168*$J$4)</f>
        <v>323.19000000000005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16"/>
        <v>493.29000000000008</v>
      </c>
      <c r="Y4168" s="51">
        <f t="shared" si="517"/>
        <v>0</v>
      </c>
      <c r="Z4168" s="51">
        <f t="shared" si="518"/>
        <v>0</v>
      </c>
      <c r="AA4168" s="51">
        <f t="shared" si="519"/>
        <v>0</v>
      </c>
      <c r="AB4168" s="51">
        <f t="shared" si="520"/>
        <v>0</v>
      </c>
      <c r="AC4168" s="52">
        <f t="shared" si="521"/>
        <v>493.3</v>
      </c>
      <c r="AD4168" s="53">
        <f>(ROUND(AC4168-AC4167,1)/AC4167)</f>
        <v>0.16509211147850733</v>
      </c>
      <c r="AE4168" s="44"/>
      <c r="AF4168" s="45"/>
    </row>
    <row r="4169" spans="1:32" x14ac:dyDescent="0.25">
      <c r="A4169" s="46" t="s">
        <v>30</v>
      </c>
      <c r="B4169" s="56">
        <v>0</v>
      </c>
      <c r="C4169" s="48" t="s">
        <v>6</v>
      </c>
      <c r="D4169" s="49">
        <v>126</v>
      </c>
      <c r="E4169" s="49">
        <v>0</v>
      </c>
      <c r="F4169" s="49">
        <v>0</v>
      </c>
      <c r="G4169" s="49">
        <v>0</v>
      </c>
      <c r="H4169" s="49">
        <v>0</v>
      </c>
      <c r="I4169" s="50">
        <v>60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176.39999999999998</v>
      </c>
      <c r="O4169" s="51">
        <f>E4169*$E$5</f>
        <v>0</v>
      </c>
      <c r="P4169" s="51">
        <f>F4169*$F$5</f>
        <v>0</v>
      </c>
      <c r="Q4169" s="51">
        <f>G4169*$G$5</f>
        <v>0</v>
      </c>
      <c r="R4169" s="51">
        <f>H4169*$H$5</f>
        <v>0</v>
      </c>
      <c r="S4169" s="51">
        <f>(N4169/100)*(I4169*$I$5)+(N4169/100)*(J4169*$J$5)</f>
        <v>246.95999999999998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16"/>
        <v>423.35999999999996</v>
      </c>
      <c r="Y4169" s="51">
        <f t="shared" si="517"/>
        <v>0</v>
      </c>
      <c r="Z4169" s="51">
        <f t="shared" si="518"/>
        <v>0</v>
      </c>
      <c r="AA4169" s="51">
        <f t="shared" si="519"/>
        <v>0</v>
      </c>
      <c r="AB4169" s="51">
        <f t="shared" si="520"/>
        <v>0</v>
      </c>
      <c r="AC4169" s="52">
        <f t="shared" si="521"/>
        <v>423.4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56">
        <v>0</v>
      </c>
      <c r="C4170" s="48" t="s">
        <v>7</v>
      </c>
      <c r="D4170" s="49">
        <v>126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176.39999999999998</v>
      </c>
      <c r="O4170" s="51">
        <f>E4170*$E$6</f>
        <v>0</v>
      </c>
      <c r="P4170" s="51">
        <f>F4170*$F$6</f>
        <v>0</v>
      </c>
      <c r="Q4170" s="51">
        <f>G4170*$G$6</f>
        <v>0</v>
      </c>
      <c r="R4170" s="51">
        <f>H4170*$H$6</f>
        <v>0</v>
      </c>
      <c r="S4170" s="51">
        <f>(N4170/100)*(I4170*$I$6)+(N4170/100)*(J4170*$J$6)</f>
        <v>246.95999999999998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16"/>
        <v>423.35999999999996</v>
      </c>
      <c r="Y4170" s="51">
        <f t="shared" si="517"/>
        <v>0</v>
      </c>
      <c r="Z4170" s="51">
        <f t="shared" si="518"/>
        <v>0</v>
      </c>
      <c r="AA4170" s="51">
        <f t="shared" si="519"/>
        <v>0</v>
      </c>
      <c r="AB4170" s="51">
        <f t="shared" si="520"/>
        <v>0</v>
      </c>
      <c r="AC4170" s="52">
        <f t="shared" si="521"/>
        <v>423.4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56">
        <v>0</v>
      </c>
      <c r="C4171" s="48" t="s">
        <v>8</v>
      </c>
      <c r="D4171" s="49">
        <v>126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176.39999999999998</v>
      </c>
      <c r="O4171" s="51">
        <f>E4171*$E$7</f>
        <v>0</v>
      </c>
      <c r="P4171" s="51">
        <f>F4171*$F$7</f>
        <v>0</v>
      </c>
      <c r="Q4171" s="51">
        <f>G4171*$G$7</f>
        <v>0</v>
      </c>
      <c r="R4171" s="51">
        <f>H4171*$H$7</f>
        <v>0</v>
      </c>
      <c r="S4171" s="51">
        <f>(N4171/100)*(I4171*$I$7)+(N4171/100)*(J4171*$J$7)</f>
        <v>246.95999999999998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16"/>
        <v>423.35999999999996</v>
      </c>
      <c r="Y4171" s="51">
        <f t="shared" si="517"/>
        <v>0</v>
      </c>
      <c r="Z4171" s="51">
        <f t="shared" si="518"/>
        <v>0</v>
      </c>
      <c r="AA4171" s="51">
        <f t="shared" si="519"/>
        <v>0</v>
      </c>
      <c r="AB4171" s="51">
        <f t="shared" si="520"/>
        <v>0</v>
      </c>
      <c r="AC4171" s="52">
        <f t="shared" si="521"/>
        <v>423.4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56"/>
      <c r="C4172" s="48" t="s">
        <v>9</v>
      </c>
      <c r="D4172" s="49">
        <v>126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176.39999999999998</v>
      </c>
      <c r="O4172" s="51">
        <f>E4172*$E$8</f>
        <v>0</v>
      </c>
      <c r="P4172" s="51">
        <f>F4172*$F$8</f>
        <v>0</v>
      </c>
      <c r="Q4172" s="51">
        <f>G4172*$G$8</f>
        <v>0</v>
      </c>
      <c r="R4172" s="51">
        <f>H4172*$H$8</f>
        <v>0</v>
      </c>
      <c r="S4172" s="51">
        <f>(N4172/100)*(I4172*$I$8)+(N4172/100)*(J4172*$J$8)</f>
        <v>246.95999999999998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16"/>
        <v>423.35999999999996</v>
      </c>
      <c r="Y4172" s="51">
        <f t="shared" si="517"/>
        <v>0</v>
      </c>
      <c r="Z4172" s="51">
        <f t="shared" si="518"/>
        <v>0</v>
      </c>
      <c r="AA4172" s="51">
        <f t="shared" si="519"/>
        <v>0</v>
      </c>
      <c r="AB4172" s="51">
        <f t="shared" si="520"/>
        <v>0</v>
      </c>
      <c r="AC4172" s="52">
        <f t="shared" si="521"/>
        <v>423.4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56"/>
      <c r="C4173" s="48" t="s">
        <v>10</v>
      </c>
      <c r="D4173" s="49">
        <v>63</v>
      </c>
      <c r="E4173" s="49">
        <v>140</v>
      </c>
      <c r="F4173" s="49">
        <v>0</v>
      </c>
      <c r="G4173" s="49">
        <v>0</v>
      </c>
      <c r="H4173" s="49">
        <v>0</v>
      </c>
      <c r="I4173" s="50">
        <v>60</v>
      </c>
      <c r="J4173" s="50">
        <v>10</v>
      </c>
      <c r="K4173" s="50">
        <v>75</v>
      </c>
      <c r="L4173" s="50">
        <v>0</v>
      </c>
      <c r="M4173" s="50">
        <v>0</v>
      </c>
      <c r="N4173" s="51">
        <f>D4173*$D$9</f>
        <v>85.050000000000011</v>
      </c>
      <c r="O4173" s="51">
        <f>E4173*$E$9</f>
        <v>189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59.535000000000011</v>
      </c>
      <c r="T4173" s="51">
        <f>(O4173/100)*(K4173*$K$9)</f>
        <v>198.45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16"/>
        <v>144.58500000000004</v>
      </c>
      <c r="Y4173" s="51">
        <f t="shared" si="517"/>
        <v>387.45</v>
      </c>
      <c r="Z4173" s="51">
        <f t="shared" si="518"/>
        <v>0</v>
      </c>
      <c r="AA4173" s="51">
        <f t="shared" si="519"/>
        <v>0</v>
      </c>
      <c r="AB4173" s="51">
        <f t="shared" si="520"/>
        <v>0</v>
      </c>
      <c r="AC4173" s="52">
        <f t="shared" si="521"/>
        <v>532</v>
      </c>
      <c r="AD4173" s="53">
        <f>(ROUND(AC4173-AC4167,1)/AC4167)</f>
        <v>0.25649504015115732</v>
      </c>
      <c r="AE4173" s="44"/>
      <c r="AF4173" s="45"/>
    </row>
    <row r="4174" spans="1:32" x14ac:dyDescent="0.25">
      <c r="A4174" s="46" t="s">
        <v>35</v>
      </c>
      <c r="B4174" s="56"/>
      <c r="C4174" s="48" t="s">
        <v>11</v>
      </c>
      <c r="D4174" s="49">
        <v>63</v>
      </c>
      <c r="E4174" s="49">
        <v>0</v>
      </c>
      <c r="F4174" s="49">
        <v>140</v>
      </c>
      <c r="G4174" s="49">
        <v>0</v>
      </c>
      <c r="H4174" s="49">
        <v>0</v>
      </c>
      <c r="I4174" s="50">
        <v>60</v>
      </c>
      <c r="J4174" s="50">
        <v>10</v>
      </c>
      <c r="K4174" s="50">
        <v>37.5</v>
      </c>
      <c r="L4174" s="50">
        <v>37.5</v>
      </c>
      <c r="M4174" s="50">
        <v>0</v>
      </c>
      <c r="N4174" s="51">
        <f>D4174*$D$10</f>
        <v>85.050000000000011</v>
      </c>
      <c r="O4174" s="51">
        <f>E4174*$E$10</f>
        <v>0</v>
      </c>
      <c r="P4174" s="51">
        <f>F4174*$F$10</f>
        <v>189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59.535000000000011</v>
      </c>
      <c r="T4174" s="51">
        <f>(O4174/100)*(K4174*$J$10)</f>
        <v>0</v>
      </c>
      <c r="U4174" s="51">
        <f>(P4174/100)*(K4174*$K$10)+(P4174/100)*(L4174*$L$10)</f>
        <v>198.45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16"/>
        <v>144.58500000000004</v>
      </c>
      <c r="Y4174" s="51">
        <f t="shared" si="517"/>
        <v>0</v>
      </c>
      <c r="Z4174" s="51">
        <f t="shared" si="518"/>
        <v>387.45</v>
      </c>
      <c r="AA4174" s="51">
        <f t="shared" si="519"/>
        <v>0</v>
      </c>
      <c r="AB4174" s="51">
        <f t="shared" si="520"/>
        <v>0</v>
      </c>
      <c r="AC4174" s="52">
        <f t="shared" si="521"/>
        <v>532</v>
      </c>
      <c r="AD4174" s="53">
        <f>(ROUND(AC4174-AC4167,1)/AC4167)</f>
        <v>0.25649504015115732</v>
      </c>
      <c r="AE4174" s="44"/>
      <c r="AF4174" s="45"/>
    </row>
    <row r="4175" spans="1:32" x14ac:dyDescent="0.25">
      <c r="A4175" s="46" t="s">
        <v>36</v>
      </c>
      <c r="B4175" s="56"/>
      <c r="C4175" s="48" t="s">
        <v>12</v>
      </c>
      <c r="D4175" s="49">
        <v>63</v>
      </c>
      <c r="E4175" s="49">
        <v>0</v>
      </c>
      <c r="F4175" s="49">
        <v>0</v>
      </c>
      <c r="G4175" s="49">
        <v>140</v>
      </c>
      <c r="H4175" s="49">
        <v>0</v>
      </c>
      <c r="I4175" s="50">
        <v>60</v>
      </c>
      <c r="J4175" s="50">
        <v>10</v>
      </c>
      <c r="K4175" s="50">
        <v>0</v>
      </c>
      <c r="L4175" s="50">
        <v>75</v>
      </c>
      <c r="M4175" s="50">
        <v>0</v>
      </c>
      <c r="N4175" s="51">
        <f>D4175*$D$11</f>
        <v>85.050000000000011</v>
      </c>
      <c r="O4175" s="51">
        <f>E4175*$E$11</f>
        <v>0</v>
      </c>
      <c r="P4175" s="51">
        <f>F4175*$F$11</f>
        <v>0</v>
      </c>
      <c r="Q4175" s="51">
        <f>G4175*$G$11</f>
        <v>189</v>
      </c>
      <c r="R4175" s="51">
        <f>H4175*$H$11</f>
        <v>0</v>
      </c>
      <c r="S4175" s="51">
        <f>(N4175/100)*(I4175*$I$11)+(N4175/100)*(J4175*$J$11)</f>
        <v>59.535000000000011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198.45</v>
      </c>
      <c r="W4175" s="51">
        <f>(R4175/100)*(K4175*$K$11)+(R4175/100)*(L4175*$L$11)</f>
        <v>0</v>
      </c>
      <c r="X4175" s="51">
        <f t="shared" si="516"/>
        <v>144.58500000000004</v>
      </c>
      <c r="Y4175" s="51">
        <f t="shared" si="517"/>
        <v>0</v>
      </c>
      <c r="Z4175" s="51">
        <f t="shared" si="518"/>
        <v>0</v>
      </c>
      <c r="AA4175" s="51">
        <f t="shared" si="519"/>
        <v>387.45</v>
      </c>
      <c r="AB4175" s="51">
        <f t="shared" si="520"/>
        <v>0</v>
      </c>
      <c r="AC4175" s="52">
        <f t="shared" si="521"/>
        <v>532</v>
      </c>
      <c r="AD4175" s="53">
        <f>(ROUND(AC4175-AC4167,1)/AC4167)</f>
        <v>0.25649504015115732</v>
      </c>
      <c r="AE4175" s="44"/>
      <c r="AF4175" s="45"/>
    </row>
    <row r="4176" spans="1:32" x14ac:dyDescent="0.25">
      <c r="A4176" s="46" t="s">
        <v>37</v>
      </c>
      <c r="B4176" s="56"/>
      <c r="C4176" s="48" t="s">
        <v>13</v>
      </c>
      <c r="D4176" s="49">
        <v>63</v>
      </c>
      <c r="E4176" s="49">
        <v>0</v>
      </c>
      <c r="F4176" s="49">
        <v>0</v>
      </c>
      <c r="G4176" s="49">
        <v>0</v>
      </c>
      <c r="H4176" s="49">
        <v>140</v>
      </c>
      <c r="I4176" s="50">
        <v>60</v>
      </c>
      <c r="J4176" s="50">
        <v>10</v>
      </c>
      <c r="K4176" s="50">
        <v>37.5</v>
      </c>
      <c r="L4176" s="50">
        <v>37.5</v>
      </c>
      <c r="M4176" s="50">
        <v>0</v>
      </c>
      <c r="N4176" s="51">
        <f>D4176*$D$12</f>
        <v>85.050000000000011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189</v>
      </c>
      <c r="S4176" s="51">
        <f>(N4176/100)*(I4176*$I$12)+(N4176/100)*(J4176*$J$12)</f>
        <v>59.535000000000011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198.45</v>
      </c>
      <c r="X4176" s="51">
        <f t="shared" si="516"/>
        <v>144.58500000000004</v>
      </c>
      <c r="Y4176" s="51">
        <f t="shared" si="517"/>
        <v>0</v>
      </c>
      <c r="Z4176" s="51">
        <f t="shared" si="518"/>
        <v>0</v>
      </c>
      <c r="AA4176" s="51">
        <f t="shared" si="519"/>
        <v>0</v>
      </c>
      <c r="AB4176" s="51">
        <f t="shared" si="520"/>
        <v>387.45</v>
      </c>
      <c r="AC4176" s="52">
        <f t="shared" si="521"/>
        <v>532</v>
      </c>
      <c r="AD4176" s="53">
        <f>(ROUND(AC4176-AC4167,1)/AC4167)</f>
        <v>0.25649504015115732</v>
      </c>
      <c r="AE4176" s="44"/>
      <c r="AF4176" s="45"/>
    </row>
    <row r="4177" spans="1:32" x14ac:dyDescent="0.25">
      <c r="A4177" s="46" t="s">
        <v>38</v>
      </c>
      <c r="B4177" s="56"/>
      <c r="C4177" s="48" t="s">
        <v>14</v>
      </c>
      <c r="D4177" s="49">
        <v>126</v>
      </c>
      <c r="E4177" s="49">
        <v>0</v>
      </c>
      <c r="F4177" s="49">
        <v>0</v>
      </c>
      <c r="G4177" s="49">
        <v>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86</v>
      </c>
      <c r="N4177" s="51">
        <f>D4177*$D$13</f>
        <v>170.10000000000002</v>
      </c>
      <c r="O4177" s="51">
        <f>E4177*$E$13</f>
        <v>0</v>
      </c>
      <c r="P4177" s="51">
        <f>F4177*$F$13</f>
        <v>0</v>
      </c>
      <c r="Q4177" s="51">
        <f>G4177*$G$13</f>
        <v>0</v>
      </c>
      <c r="R4177" s="51">
        <f>H4177*$H$13</f>
        <v>0</v>
      </c>
      <c r="S4177" s="51">
        <f>(N4177/100)*(I4177*$I$13)+(N4177/100)*(J4177*$J$13)+(N4177/100)*(M4177*$M$13)</f>
        <v>292.57200000000006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0</v>
      </c>
      <c r="W4177" s="51">
        <f>(R4177/100)*(K4177*$K$13)+(R4177/100)*(L4177*$L$13)+(R4177/100)*(M4177*$M$13)</f>
        <v>0</v>
      </c>
      <c r="X4177" s="51">
        <f t="shared" si="516"/>
        <v>462.67200000000008</v>
      </c>
      <c r="Y4177" s="51">
        <f t="shared" si="517"/>
        <v>0</v>
      </c>
      <c r="Z4177" s="51">
        <f t="shared" si="518"/>
        <v>0</v>
      </c>
      <c r="AA4177" s="51">
        <f t="shared" si="519"/>
        <v>0</v>
      </c>
      <c r="AB4177" s="51">
        <f t="shared" si="520"/>
        <v>0</v>
      </c>
      <c r="AC4177" s="52">
        <f t="shared" si="521"/>
        <v>462.7</v>
      </c>
      <c r="AD4177" s="53">
        <f>(ROUND(AC4177-AC4167,1)/AC4167)</f>
        <v>9.2820028341993391E-2</v>
      </c>
      <c r="AE4177" s="44"/>
      <c r="AF4177" s="45"/>
    </row>
    <row r="4178" spans="1:32" x14ac:dyDescent="0.25">
      <c r="A4178" s="46" t="s">
        <v>39</v>
      </c>
      <c r="B4178" s="56"/>
      <c r="C4178" s="48" t="s">
        <v>15</v>
      </c>
      <c r="D4178" s="49">
        <v>126</v>
      </c>
      <c r="E4178" s="49">
        <v>0</v>
      </c>
      <c r="F4178" s="49">
        <v>0</v>
      </c>
      <c r="G4178" s="49">
        <v>0</v>
      </c>
      <c r="H4178" s="49">
        <v>0</v>
      </c>
      <c r="I4178" s="50">
        <v>60</v>
      </c>
      <c r="J4178" s="50">
        <v>10</v>
      </c>
      <c r="K4178" s="50">
        <v>65</v>
      </c>
      <c r="L4178" s="50">
        <v>0</v>
      </c>
      <c r="M4178" s="50">
        <v>0</v>
      </c>
      <c r="N4178" s="51">
        <f>D4178*$D$14</f>
        <v>170.10000000000002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340.20000000000005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16"/>
        <v>510.30000000000007</v>
      </c>
      <c r="Y4178" s="51">
        <f t="shared" si="517"/>
        <v>0</v>
      </c>
      <c r="Z4178" s="51">
        <f t="shared" si="518"/>
        <v>0</v>
      </c>
      <c r="AA4178" s="51">
        <f t="shared" si="519"/>
        <v>0</v>
      </c>
      <c r="AB4178" s="51">
        <f t="shared" si="520"/>
        <v>0</v>
      </c>
      <c r="AC4178" s="52">
        <f t="shared" si="521"/>
        <v>510.3</v>
      </c>
      <c r="AD4178" s="53">
        <f>(ROUND(AC4178-AC4167,1)/AC4167)</f>
        <v>0.20524326877657065</v>
      </c>
      <c r="AE4178" s="44"/>
      <c r="AF4178" s="45"/>
    </row>
    <row r="4179" spans="1:32" x14ac:dyDescent="0.25">
      <c r="A4179" s="46"/>
      <c r="B4179" s="56"/>
      <c r="C4179" s="48" t="s">
        <v>16</v>
      </c>
      <c r="D4179" s="49">
        <v>126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10</v>
      </c>
      <c r="K4179" s="50">
        <v>0</v>
      </c>
      <c r="L4179" s="50">
        <v>65</v>
      </c>
      <c r="M4179" s="50">
        <v>0</v>
      </c>
      <c r="N4179" s="51">
        <f>D4179*$D$15</f>
        <v>170.10000000000002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340.20000000000005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16"/>
        <v>510.30000000000007</v>
      </c>
      <c r="Y4179" s="51">
        <f t="shared" si="517"/>
        <v>0</v>
      </c>
      <c r="Z4179" s="51">
        <f t="shared" si="518"/>
        <v>0</v>
      </c>
      <c r="AA4179" s="51">
        <f t="shared" si="519"/>
        <v>0</v>
      </c>
      <c r="AB4179" s="51">
        <f t="shared" si="520"/>
        <v>0</v>
      </c>
      <c r="AC4179" s="52">
        <f t="shared" si="521"/>
        <v>510.3</v>
      </c>
      <c r="AD4179" s="53">
        <f>(ROUND(AC4179-AC4167,1)/AC4167)</f>
        <v>0.20524326877657065</v>
      </c>
      <c r="AE4179" s="44"/>
      <c r="AF4179" s="15"/>
    </row>
    <row r="4180" spans="1:32" x14ac:dyDescent="0.25">
      <c r="A4180" s="46"/>
      <c r="B4180" s="56"/>
      <c r="C4180" s="48" t="s">
        <v>17</v>
      </c>
      <c r="D4180" s="49">
        <v>126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45</v>
      </c>
      <c r="K4180" s="50">
        <v>0</v>
      </c>
      <c r="L4180" s="50">
        <v>0</v>
      </c>
      <c r="M4180" s="50">
        <v>0</v>
      </c>
      <c r="N4180" s="51">
        <f>D4180*$D$16</f>
        <v>170.10000000000002</v>
      </c>
      <c r="O4180" s="51">
        <f>E4180*$E$16</f>
        <v>0</v>
      </c>
      <c r="P4180" s="51">
        <f>F4180*$F$16</f>
        <v>0</v>
      </c>
      <c r="Q4180" s="51">
        <f>G4180*$G$16</f>
        <v>0</v>
      </c>
      <c r="R4180" s="51">
        <f>H4180*$H$16</f>
        <v>0</v>
      </c>
      <c r="S4180" s="51">
        <f>(N4180/100)*(I4180*$I$16)+(N4180/100)*(J4180*$J$16)</f>
        <v>293.42250000000007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16"/>
        <v>463.52250000000009</v>
      </c>
      <c r="Y4180" s="51">
        <f t="shared" si="517"/>
        <v>0</v>
      </c>
      <c r="Z4180" s="51">
        <f t="shared" si="518"/>
        <v>0</v>
      </c>
      <c r="AA4180" s="51">
        <f t="shared" si="519"/>
        <v>0</v>
      </c>
      <c r="AB4180" s="51">
        <f t="shared" si="520"/>
        <v>0</v>
      </c>
      <c r="AC4180" s="52">
        <f t="shared" si="521"/>
        <v>463.5</v>
      </c>
      <c r="AD4180" s="53">
        <f>(ROUND(AC4180-AC4167,1)/AC4167)</f>
        <v>9.4709494567784616E-2</v>
      </c>
      <c r="AE4180" s="44"/>
      <c r="AF4180" s="45"/>
    </row>
    <row r="4181" spans="1:32" x14ac:dyDescent="0.25">
      <c r="A4181" s="46"/>
      <c r="B4181" s="56"/>
      <c r="C4181" s="48" t="s">
        <v>18</v>
      </c>
      <c r="D4181" s="49">
        <v>126</v>
      </c>
      <c r="E4181" s="49">
        <v>0</v>
      </c>
      <c r="F4181" s="49">
        <v>0</v>
      </c>
      <c r="G4181" s="49">
        <v>0</v>
      </c>
      <c r="H4181" s="49">
        <v>0</v>
      </c>
      <c r="I4181" s="50">
        <v>80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170.10000000000002</v>
      </c>
      <c r="O4181" s="51">
        <f>E4181*$E$17</f>
        <v>0</v>
      </c>
      <c r="P4181" s="51">
        <f>F4181*$F$17</f>
        <v>0</v>
      </c>
      <c r="Q4181" s="51">
        <f>G4181*$G$17</f>
        <v>0</v>
      </c>
      <c r="R4181" s="51">
        <f>H4181*$H$17</f>
        <v>0</v>
      </c>
      <c r="S4181" s="51">
        <f>(N4181/100)*(I4181*$I$17)+(N4181/100)*(J4181*$J$17)</f>
        <v>357.21000000000004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16"/>
        <v>527.31000000000006</v>
      </c>
      <c r="Y4181" s="51">
        <f t="shared" si="517"/>
        <v>0</v>
      </c>
      <c r="Z4181" s="51">
        <f t="shared" si="518"/>
        <v>0</v>
      </c>
      <c r="AA4181" s="51">
        <f t="shared" si="519"/>
        <v>0</v>
      </c>
      <c r="AB4181" s="51">
        <f t="shared" si="520"/>
        <v>0</v>
      </c>
      <c r="AC4181" s="52">
        <f t="shared" si="521"/>
        <v>527.29999999999995</v>
      </c>
      <c r="AD4181" s="53">
        <f>(ROUND(AC4181-AC4167,1)/AC4167)</f>
        <v>0.24539442607463394</v>
      </c>
      <c r="AE4181" s="44"/>
      <c r="AF4181" s="45"/>
    </row>
    <row r="4182" spans="1:32" x14ac:dyDescent="0.25">
      <c r="A4182" s="54" t="s">
        <v>19</v>
      </c>
      <c r="B4182" s="37" t="s">
        <v>339</v>
      </c>
      <c r="C4182" s="38" t="s">
        <v>4</v>
      </c>
      <c r="D4182" s="39">
        <v>45</v>
      </c>
      <c r="E4182" s="39">
        <v>0</v>
      </c>
      <c r="F4182" s="39">
        <v>0</v>
      </c>
      <c r="G4182" s="39">
        <v>125</v>
      </c>
      <c r="H4182" s="39">
        <v>0</v>
      </c>
      <c r="I4182" s="40">
        <v>40</v>
      </c>
      <c r="J4182" s="40">
        <v>10</v>
      </c>
      <c r="K4182" s="40">
        <v>0</v>
      </c>
      <c r="L4182" s="40">
        <v>35</v>
      </c>
      <c r="M4182" s="40">
        <v>0</v>
      </c>
      <c r="N4182" s="41">
        <f>D4182*$D$3</f>
        <v>62.999999999999993</v>
      </c>
      <c r="O4182" s="41">
        <f>E4182*$E$3</f>
        <v>0</v>
      </c>
      <c r="P4182" s="41">
        <f>F4182*$F$3</f>
        <v>0</v>
      </c>
      <c r="Q4182" s="41">
        <f>G4182*$G$3</f>
        <v>175</v>
      </c>
      <c r="R4182" s="41">
        <f>H4182*$H$3</f>
        <v>0</v>
      </c>
      <c r="S4182" s="41">
        <f>(N4182/100)*(I4182*$I$3)+(N4182/100)*(J4182*$J$3)</f>
        <v>62.999999999999986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122.5</v>
      </c>
      <c r="W4182" s="41">
        <f>(R4182/100)*(K4182*$K$3)+(R4182/100)*(L4182*$L$3)</f>
        <v>0</v>
      </c>
      <c r="X4182" s="41">
        <f t="shared" si="516"/>
        <v>125.99999999999997</v>
      </c>
      <c r="Y4182" s="41">
        <f t="shared" si="517"/>
        <v>0</v>
      </c>
      <c r="Z4182" s="41">
        <f t="shared" si="518"/>
        <v>0</v>
      </c>
      <c r="AA4182" s="41">
        <f t="shared" si="519"/>
        <v>297.5</v>
      </c>
      <c r="AB4182" s="41">
        <f t="shared" si="520"/>
        <v>0</v>
      </c>
      <c r="AC4182" s="42">
        <f t="shared" si="521"/>
        <v>423.5</v>
      </c>
      <c r="AD4182" s="43">
        <v>0</v>
      </c>
      <c r="AE4182" s="44"/>
      <c r="AF4182" s="45"/>
    </row>
    <row r="4183" spans="1:32" x14ac:dyDescent="0.25">
      <c r="A4183" s="46" t="s">
        <v>29</v>
      </c>
      <c r="B4183" s="47">
        <v>20</v>
      </c>
      <c r="C4183" s="48" t="s">
        <v>5</v>
      </c>
      <c r="D4183" s="49">
        <v>45</v>
      </c>
      <c r="E4183" s="49">
        <v>0</v>
      </c>
      <c r="F4183" s="49">
        <v>0</v>
      </c>
      <c r="G4183" s="49">
        <v>125</v>
      </c>
      <c r="H4183" s="49">
        <v>0</v>
      </c>
      <c r="I4183" s="50">
        <v>60</v>
      </c>
      <c r="J4183" s="50">
        <v>35</v>
      </c>
      <c r="K4183" s="50">
        <v>0</v>
      </c>
      <c r="L4183" s="50">
        <v>35</v>
      </c>
      <c r="M4183" s="50">
        <v>0</v>
      </c>
      <c r="N4183" s="51">
        <f>D4183*$D$4</f>
        <v>60.750000000000007</v>
      </c>
      <c r="O4183" s="51">
        <f>E4183*$E$4</f>
        <v>0</v>
      </c>
      <c r="P4183" s="51">
        <f>F4183*$F$4</f>
        <v>0</v>
      </c>
      <c r="Q4183" s="51">
        <f>G4183*$G$4</f>
        <v>168.75</v>
      </c>
      <c r="R4183" s="51">
        <f>H4183*$H$4</f>
        <v>0</v>
      </c>
      <c r="S4183" s="51">
        <f>(N4183/100)*(I4183*$I$4)+(N4183/100)*(J4183*$J$4)</f>
        <v>115.42500000000001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118.125</v>
      </c>
      <c r="W4183" s="51">
        <f>(R4183/100)*(K4183*$K$4)+(R4183/100)*(L4183*$L$4)</f>
        <v>0</v>
      </c>
      <c r="X4183" s="51">
        <f t="shared" si="516"/>
        <v>176.17500000000001</v>
      </c>
      <c r="Y4183" s="51">
        <f t="shared" si="517"/>
        <v>0</v>
      </c>
      <c r="Z4183" s="51">
        <f t="shared" si="518"/>
        <v>0</v>
      </c>
      <c r="AA4183" s="51">
        <f t="shared" si="519"/>
        <v>286.875</v>
      </c>
      <c r="AB4183" s="51">
        <f t="shared" si="520"/>
        <v>0</v>
      </c>
      <c r="AC4183" s="52">
        <f t="shared" si="521"/>
        <v>463.1</v>
      </c>
      <c r="AD4183" s="53">
        <f>(ROUND(AC4183-AC4182,1)/AC4182)</f>
        <v>9.350649350649351E-2</v>
      </c>
      <c r="AE4183" s="44"/>
      <c r="AF4183" s="45"/>
    </row>
    <row r="4184" spans="1:32" x14ac:dyDescent="0.25">
      <c r="A4184" s="46" t="s">
        <v>30</v>
      </c>
      <c r="B4184" s="47">
        <v>0</v>
      </c>
      <c r="C4184" s="48" t="s">
        <v>6</v>
      </c>
      <c r="D4184" s="49">
        <v>45</v>
      </c>
      <c r="E4184" s="49">
        <v>0</v>
      </c>
      <c r="F4184" s="49">
        <v>0</v>
      </c>
      <c r="G4184" s="49">
        <v>125</v>
      </c>
      <c r="H4184" s="49">
        <v>0</v>
      </c>
      <c r="I4184" s="50">
        <v>40</v>
      </c>
      <c r="J4184" s="50">
        <v>10</v>
      </c>
      <c r="K4184" s="50">
        <v>0</v>
      </c>
      <c r="L4184" s="50">
        <v>35</v>
      </c>
      <c r="M4184" s="50">
        <v>0</v>
      </c>
      <c r="N4184" s="51">
        <f>D4184*$D$5</f>
        <v>62.999999999999993</v>
      </c>
      <c r="O4184" s="51">
        <f>E4184*$E$5</f>
        <v>0</v>
      </c>
      <c r="P4184" s="51">
        <f>F4184*$F$5</f>
        <v>0</v>
      </c>
      <c r="Q4184" s="51">
        <f>G4184*$G$5</f>
        <v>175</v>
      </c>
      <c r="R4184" s="51">
        <f>H4184*$H$5</f>
        <v>0</v>
      </c>
      <c r="S4184" s="51">
        <f>(N4184/100)*(I4184*$I$5)+(N4184/100)*(J4184*$J$5)</f>
        <v>62.999999999999986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122.5</v>
      </c>
      <c r="W4184" s="51">
        <f>(R4184/100)*(K4184*$K$5)+(R4184/100)*(L4184*$L$5)</f>
        <v>0</v>
      </c>
      <c r="X4184" s="51">
        <f t="shared" si="516"/>
        <v>125.99999999999997</v>
      </c>
      <c r="Y4184" s="51">
        <f t="shared" si="517"/>
        <v>0</v>
      </c>
      <c r="Z4184" s="51">
        <f t="shared" si="518"/>
        <v>0</v>
      </c>
      <c r="AA4184" s="51">
        <f t="shared" si="519"/>
        <v>297.5</v>
      </c>
      <c r="AB4184" s="51">
        <f t="shared" si="520"/>
        <v>0</v>
      </c>
      <c r="AC4184" s="52">
        <f t="shared" si="521"/>
        <v>423.5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47">
        <v>0</v>
      </c>
      <c r="C4185" s="48" t="s">
        <v>7</v>
      </c>
      <c r="D4185" s="49">
        <v>45</v>
      </c>
      <c r="E4185" s="49">
        <v>0</v>
      </c>
      <c r="F4185" s="49">
        <v>0</v>
      </c>
      <c r="G4185" s="49">
        <v>125</v>
      </c>
      <c r="H4185" s="49">
        <v>0</v>
      </c>
      <c r="I4185" s="50">
        <v>40</v>
      </c>
      <c r="J4185" s="50">
        <v>10</v>
      </c>
      <c r="K4185" s="50">
        <v>0</v>
      </c>
      <c r="L4185" s="50">
        <v>35</v>
      </c>
      <c r="M4185" s="50">
        <v>0</v>
      </c>
      <c r="N4185" s="51">
        <f>D4185*$D$6</f>
        <v>62.999999999999993</v>
      </c>
      <c r="O4185" s="51">
        <f>E4185*$E$6</f>
        <v>0</v>
      </c>
      <c r="P4185" s="51">
        <f>F4185*$F$6</f>
        <v>0</v>
      </c>
      <c r="Q4185" s="51">
        <f>G4185*$G$6</f>
        <v>175</v>
      </c>
      <c r="R4185" s="51">
        <f>H4185*$H$6</f>
        <v>0</v>
      </c>
      <c r="S4185" s="51">
        <f>(N4185/100)*(I4185*$I$6)+(N4185/100)*(J4185*$J$6)</f>
        <v>62.999999999999986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122.5</v>
      </c>
      <c r="W4185" s="51">
        <f>(R4185/100)*(K4185*$K$6)+(R4185/100)*(L4185*$L$6)</f>
        <v>0</v>
      </c>
      <c r="X4185" s="51">
        <f t="shared" si="516"/>
        <v>125.99999999999997</v>
      </c>
      <c r="Y4185" s="51">
        <f t="shared" si="517"/>
        <v>0</v>
      </c>
      <c r="Z4185" s="51">
        <f t="shared" si="518"/>
        <v>0</v>
      </c>
      <c r="AA4185" s="51">
        <f t="shared" si="519"/>
        <v>297.5</v>
      </c>
      <c r="AB4185" s="51">
        <f t="shared" si="520"/>
        <v>0</v>
      </c>
      <c r="AC4185" s="52">
        <f t="shared" si="521"/>
        <v>423.5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47">
        <v>25</v>
      </c>
      <c r="C4186" s="48" t="s">
        <v>8</v>
      </c>
      <c r="D4186" s="49">
        <v>45</v>
      </c>
      <c r="E4186" s="49">
        <v>0</v>
      </c>
      <c r="F4186" s="49">
        <v>0</v>
      </c>
      <c r="G4186" s="49">
        <v>125</v>
      </c>
      <c r="H4186" s="49">
        <v>0</v>
      </c>
      <c r="I4186" s="50">
        <v>40</v>
      </c>
      <c r="J4186" s="50">
        <v>10</v>
      </c>
      <c r="K4186" s="50">
        <v>0</v>
      </c>
      <c r="L4186" s="50">
        <v>35</v>
      </c>
      <c r="M4186" s="50">
        <v>0</v>
      </c>
      <c r="N4186" s="51">
        <f>D4186*$D$7</f>
        <v>62.999999999999993</v>
      </c>
      <c r="O4186" s="51">
        <f>E4186*$E$7</f>
        <v>0</v>
      </c>
      <c r="P4186" s="51">
        <f>F4186*$F$7</f>
        <v>0</v>
      </c>
      <c r="Q4186" s="51">
        <f>G4186*$G$7</f>
        <v>175</v>
      </c>
      <c r="R4186" s="51">
        <f>H4186*$H$7</f>
        <v>0</v>
      </c>
      <c r="S4186" s="51">
        <f>(N4186/100)*(I4186*$I$7)+(N4186/100)*(J4186*$J$7)</f>
        <v>62.999999999999986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122.5</v>
      </c>
      <c r="W4186" s="51">
        <f>(R4186/100)*(K4186*$K$7)+(R4186/100)*(L4186*$L$7)</f>
        <v>0</v>
      </c>
      <c r="X4186" s="51">
        <f t="shared" si="516"/>
        <v>125.99999999999997</v>
      </c>
      <c r="Y4186" s="51">
        <f t="shared" si="517"/>
        <v>0</v>
      </c>
      <c r="Z4186" s="51">
        <f t="shared" si="518"/>
        <v>0</v>
      </c>
      <c r="AA4186" s="51">
        <f t="shared" si="519"/>
        <v>297.5</v>
      </c>
      <c r="AB4186" s="51">
        <f t="shared" si="520"/>
        <v>0</v>
      </c>
      <c r="AC4186" s="52">
        <f t="shared" si="521"/>
        <v>423.5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47"/>
      <c r="C4187" s="48" t="s">
        <v>9</v>
      </c>
      <c r="D4187" s="49">
        <v>45</v>
      </c>
      <c r="E4187" s="49">
        <v>0</v>
      </c>
      <c r="F4187" s="49">
        <v>0</v>
      </c>
      <c r="G4187" s="49">
        <v>125</v>
      </c>
      <c r="H4187" s="49">
        <v>0</v>
      </c>
      <c r="I4187" s="50">
        <v>40</v>
      </c>
      <c r="J4187" s="50">
        <v>10</v>
      </c>
      <c r="K4187" s="50">
        <v>0</v>
      </c>
      <c r="L4187" s="50">
        <v>35</v>
      </c>
      <c r="M4187" s="50">
        <v>0</v>
      </c>
      <c r="N4187" s="51">
        <f>D4187*$D$8</f>
        <v>62.999999999999993</v>
      </c>
      <c r="O4187" s="51">
        <f>E4187*$E$8</f>
        <v>0</v>
      </c>
      <c r="P4187" s="51">
        <f>F4187*$F$8</f>
        <v>0</v>
      </c>
      <c r="Q4187" s="51">
        <f>G4187*$G$8</f>
        <v>175</v>
      </c>
      <c r="R4187" s="51">
        <f>H4187*$H$8</f>
        <v>0</v>
      </c>
      <c r="S4187" s="51">
        <f>(N4187/100)*(I4187*$I$8)+(N4187/100)*(J4187*$J$8)</f>
        <v>62.999999999999986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122.5</v>
      </c>
      <c r="W4187" s="51">
        <f>(R4187/100)*(K4187*$K$8)+(R4187/100)*(L4187*$L$8)</f>
        <v>0</v>
      </c>
      <c r="X4187" s="51">
        <f t="shared" si="516"/>
        <v>125.99999999999997</v>
      </c>
      <c r="Y4187" s="51">
        <f t="shared" si="517"/>
        <v>0</v>
      </c>
      <c r="Z4187" s="51">
        <f t="shared" si="518"/>
        <v>0</v>
      </c>
      <c r="AA4187" s="51">
        <f t="shared" si="519"/>
        <v>297.5</v>
      </c>
      <c r="AB4187" s="51">
        <f t="shared" si="520"/>
        <v>0</v>
      </c>
      <c r="AC4187" s="52">
        <f t="shared" si="521"/>
        <v>423.5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47"/>
      <c r="C4188" s="48" t="s">
        <v>10</v>
      </c>
      <c r="D4188" s="49">
        <v>30</v>
      </c>
      <c r="E4188" s="49">
        <v>165</v>
      </c>
      <c r="F4188" s="49">
        <v>0</v>
      </c>
      <c r="G4188" s="49">
        <v>0</v>
      </c>
      <c r="H4188" s="49">
        <v>0</v>
      </c>
      <c r="I4188" s="50">
        <v>40</v>
      </c>
      <c r="J4188" s="50">
        <v>10</v>
      </c>
      <c r="K4188" s="50">
        <v>80</v>
      </c>
      <c r="L4188" s="50">
        <v>0</v>
      </c>
      <c r="M4188" s="50">
        <v>0</v>
      </c>
      <c r="N4188" s="51">
        <f>D4188*$D$9</f>
        <v>40.5</v>
      </c>
      <c r="O4188" s="51">
        <f>E4188*$E$9</f>
        <v>222.75000000000003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20.250000000000004</v>
      </c>
      <c r="T4188" s="51">
        <f>(O4188/100)*(K4188*$K$9)</f>
        <v>249.48000000000005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16"/>
        <v>60.75</v>
      </c>
      <c r="Y4188" s="51">
        <f t="shared" si="517"/>
        <v>472.23000000000008</v>
      </c>
      <c r="Z4188" s="51">
        <f t="shared" si="518"/>
        <v>0</v>
      </c>
      <c r="AA4188" s="51">
        <f t="shared" si="519"/>
        <v>0</v>
      </c>
      <c r="AB4188" s="51">
        <f t="shared" si="520"/>
        <v>0</v>
      </c>
      <c r="AC4188" s="52">
        <f t="shared" si="521"/>
        <v>533</v>
      </c>
      <c r="AD4188" s="53">
        <f>(ROUND(AC4188-AC4182,1)/AC4182)</f>
        <v>0.25855962219598583</v>
      </c>
      <c r="AE4188" s="44"/>
      <c r="AF4188" s="45"/>
    </row>
    <row r="4189" spans="1:32" x14ac:dyDescent="0.25">
      <c r="A4189" s="46" t="s">
        <v>35</v>
      </c>
      <c r="B4189" s="47"/>
      <c r="C4189" s="48" t="s">
        <v>11</v>
      </c>
      <c r="D4189" s="49">
        <v>30</v>
      </c>
      <c r="E4189" s="49">
        <v>0</v>
      </c>
      <c r="F4189" s="49">
        <v>165</v>
      </c>
      <c r="G4189" s="49">
        <v>0</v>
      </c>
      <c r="H4189" s="49">
        <v>0</v>
      </c>
      <c r="I4189" s="50">
        <v>40</v>
      </c>
      <c r="J4189" s="50">
        <v>10</v>
      </c>
      <c r="K4189" s="50">
        <v>40</v>
      </c>
      <c r="L4189" s="50">
        <v>40</v>
      </c>
      <c r="M4189" s="50">
        <v>0</v>
      </c>
      <c r="N4189" s="51">
        <f>D4189*$D$10</f>
        <v>40.5</v>
      </c>
      <c r="O4189" s="51">
        <f>E4189*$E$10</f>
        <v>0</v>
      </c>
      <c r="P4189" s="51">
        <f>F4189*$F$10</f>
        <v>222.75000000000003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20.250000000000004</v>
      </c>
      <c r="T4189" s="51">
        <f>(O4189/100)*(K4189*$J$10)</f>
        <v>0</v>
      </c>
      <c r="U4189" s="51">
        <f>(P4189/100)*(K4189*$K$10)+(P4189/100)*(L4189*$L$10)</f>
        <v>249.48000000000005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16"/>
        <v>60.75</v>
      </c>
      <c r="Y4189" s="51">
        <f t="shared" si="517"/>
        <v>0</v>
      </c>
      <c r="Z4189" s="51">
        <f t="shared" si="518"/>
        <v>472.23000000000008</v>
      </c>
      <c r="AA4189" s="51">
        <f t="shared" si="519"/>
        <v>0</v>
      </c>
      <c r="AB4189" s="51">
        <f t="shared" si="520"/>
        <v>0</v>
      </c>
      <c r="AC4189" s="52">
        <f t="shared" si="521"/>
        <v>533</v>
      </c>
      <c r="AD4189" s="53">
        <f>(ROUND(AC4189-AC4182,1)/AC4182)</f>
        <v>0.25855962219598583</v>
      </c>
      <c r="AE4189" s="44"/>
      <c r="AF4189" s="45"/>
    </row>
    <row r="4190" spans="1:32" x14ac:dyDescent="0.25">
      <c r="A4190" s="46" t="s">
        <v>36</v>
      </c>
      <c r="B4190" s="47"/>
      <c r="C4190" s="48" t="s">
        <v>12</v>
      </c>
      <c r="D4190" s="49">
        <v>30</v>
      </c>
      <c r="E4190" s="49">
        <v>0</v>
      </c>
      <c r="F4190" s="49">
        <v>0</v>
      </c>
      <c r="G4190" s="49">
        <v>165</v>
      </c>
      <c r="H4190" s="49">
        <v>0</v>
      </c>
      <c r="I4190" s="50">
        <v>40</v>
      </c>
      <c r="J4190" s="50">
        <v>10</v>
      </c>
      <c r="K4190" s="50">
        <v>0</v>
      </c>
      <c r="L4190" s="50">
        <v>85</v>
      </c>
      <c r="M4190" s="50">
        <v>0</v>
      </c>
      <c r="N4190" s="51">
        <f>D4190*$D$11</f>
        <v>40.5</v>
      </c>
      <c r="O4190" s="51">
        <f>E4190*$E$11</f>
        <v>0</v>
      </c>
      <c r="P4190" s="51">
        <f>F4190*$F$11</f>
        <v>0</v>
      </c>
      <c r="Q4190" s="51">
        <f>G4190*$G$11</f>
        <v>222.75000000000003</v>
      </c>
      <c r="R4190" s="51">
        <f>H4190*$H$11</f>
        <v>0</v>
      </c>
      <c r="S4190" s="51">
        <f>(N4190/100)*(I4190*$I$11)+(N4190/100)*(J4190*$J$11)</f>
        <v>20.250000000000004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265.07250000000005</v>
      </c>
      <c r="W4190" s="51">
        <f>(R4190/100)*(K4190*$K$11)+(R4190/100)*(L4190*$L$11)</f>
        <v>0</v>
      </c>
      <c r="X4190" s="51">
        <f t="shared" si="516"/>
        <v>60.75</v>
      </c>
      <c r="Y4190" s="51">
        <f t="shared" si="517"/>
        <v>0</v>
      </c>
      <c r="Z4190" s="51">
        <f t="shared" si="518"/>
        <v>0</v>
      </c>
      <c r="AA4190" s="51">
        <f t="shared" si="519"/>
        <v>487.8225000000001</v>
      </c>
      <c r="AB4190" s="51">
        <f t="shared" si="520"/>
        <v>0</v>
      </c>
      <c r="AC4190" s="52">
        <f t="shared" si="521"/>
        <v>548.6</v>
      </c>
      <c r="AD4190" s="53">
        <f>(ROUND(AC4190-AC4182,1)/AC4182)</f>
        <v>0.29539551357733174</v>
      </c>
      <c r="AE4190" s="44"/>
      <c r="AF4190" s="45"/>
    </row>
    <row r="4191" spans="1:32" x14ac:dyDescent="0.25">
      <c r="A4191" s="46" t="s">
        <v>37</v>
      </c>
      <c r="B4191" s="47"/>
      <c r="C4191" s="48" t="s">
        <v>13</v>
      </c>
      <c r="D4191" s="49">
        <v>30</v>
      </c>
      <c r="E4191" s="49">
        <v>0</v>
      </c>
      <c r="F4191" s="49">
        <v>0</v>
      </c>
      <c r="G4191" s="49">
        <v>0</v>
      </c>
      <c r="H4191" s="49">
        <v>165</v>
      </c>
      <c r="I4191" s="50">
        <v>40</v>
      </c>
      <c r="J4191" s="50">
        <v>10</v>
      </c>
      <c r="K4191" s="50">
        <v>40</v>
      </c>
      <c r="L4191" s="50">
        <v>40</v>
      </c>
      <c r="M4191" s="50">
        <v>0</v>
      </c>
      <c r="N4191" s="51">
        <f>D4191*$D$12</f>
        <v>40.5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222.75000000000003</v>
      </c>
      <c r="S4191" s="51">
        <f>(N4191/100)*(I4191*$I$12)+(N4191/100)*(J4191*$J$12)</f>
        <v>20.250000000000004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249.48000000000005</v>
      </c>
      <c r="X4191" s="51">
        <f t="shared" si="516"/>
        <v>60.75</v>
      </c>
      <c r="Y4191" s="51">
        <f t="shared" si="517"/>
        <v>0</v>
      </c>
      <c r="Z4191" s="51">
        <f t="shared" si="518"/>
        <v>0</v>
      </c>
      <c r="AA4191" s="51">
        <f t="shared" si="519"/>
        <v>0</v>
      </c>
      <c r="AB4191" s="51">
        <f t="shared" si="520"/>
        <v>472.23000000000008</v>
      </c>
      <c r="AC4191" s="52">
        <f t="shared" si="521"/>
        <v>533</v>
      </c>
      <c r="AD4191" s="53">
        <f>(ROUND(AC4191-AC4182,1)/AC4182)</f>
        <v>0.25855962219598583</v>
      </c>
      <c r="AE4191" s="44"/>
      <c r="AF4191" s="45"/>
    </row>
    <row r="4192" spans="1:32" x14ac:dyDescent="0.25">
      <c r="A4192" s="46" t="s">
        <v>38</v>
      </c>
      <c r="B4192" s="47"/>
      <c r="C4192" s="48" t="s">
        <v>14</v>
      </c>
      <c r="D4192" s="49">
        <v>45</v>
      </c>
      <c r="E4192" s="49">
        <v>0</v>
      </c>
      <c r="F4192" s="49">
        <v>0</v>
      </c>
      <c r="G4192" s="49">
        <v>125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65</v>
      </c>
      <c r="N4192" s="51">
        <f>D4192*$D$13</f>
        <v>60.750000000000007</v>
      </c>
      <c r="O4192" s="51">
        <f>E4192*$E$13</f>
        <v>0</v>
      </c>
      <c r="P4192" s="51">
        <f>F4192*$F$13</f>
        <v>0</v>
      </c>
      <c r="Q4192" s="51">
        <f>G4192*$G$13</f>
        <v>168.75</v>
      </c>
      <c r="R4192" s="51">
        <f>H4192*$H$13</f>
        <v>0</v>
      </c>
      <c r="S4192" s="51">
        <f>(N4192/100)*(I4192*$I$13)+(N4192/100)*(J4192*$J$13)+(N4192/100)*(M4192*$M$13)</f>
        <v>78.975000000000009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219.375</v>
      </c>
      <c r="W4192" s="51">
        <f>(R4192/100)*(K4192*$K$13)+(R4192/100)*(L4192*$L$13)+(R4192/100)*(M4192*$M$13)</f>
        <v>0</v>
      </c>
      <c r="X4192" s="51">
        <f t="shared" si="516"/>
        <v>139.72500000000002</v>
      </c>
      <c r="Y4192" s="51">
        <f t="shared" si="517"/>
        <v>0</v>
      </c>
      <c r="Z4192" s="51">
        <f t="shared" si="518"/>
        <v>0</v>
      </c>
      <c r="AA4192" s="51">
        <f t="shared" si="519"/>
        <v>388.125</v>
      </c>
      <c r="AB4192" s="51">
        <f t="shared" si="520"/>
        <v>0</v>
      </c>
      <c r="AC4192" s="52">
        <f t="shared" si="521"/>
        <v>527.9</v>
      </c>
      <c r="AD4192" s="53">
        <f>(ROUND(AC4192-AC4182,1)/AC4182)</f>
        <v>0.24651711924439199</v>
      </c>
      <c r="AE4192" s="44"/>
      <c r="AF4192" s="45"/>
    </row>
    <row r="4193" spans="1:32" x14ac:dyDescent="0.25">
      <c r="A4193" s="46" t="s">
        <v>39</v>
      </c>
      <c r="B4193" s="47"/>
      <c r="C4193" s="48" t="s">
        <v>15</v>
      </c>
      <c r="D4193" s="49">
        <v>120</v>
      </c>
      <c r="E4193" s="49">
        <v>0</v>
      </c>
      <c r="F4193" s="49">
        <v>0</v>
      </c>
      <c r="G4193" s="49">
        <v>0</v>
      </c>
      <c r="H4193" s="49">
        <v>0</v>
      </c>
      <c r="I4193" s="50">
        <v>40</v>
      </c>
      <c r="J4193" s="50">
        <v>10</v>
      </c>
      <c r="K4193" s="50">
        <v>75</v>
      </c>
      <c r="L4193" s="50">
        <v>0</v>
      </c>
      <c r="M4193" s="50">
        <v>0</v>
      </c>
      <c r="N4193" s="51">
        <f>D4193*$D$14</f>
        <v>162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324.00000000000006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16"/>
        <v>486.00000000000006</v>
      </c>
      <c r="Y4193" s="51">
        <f t="shared" si="517"/>
        <v>0</v>
      </c>
      <c r="Z4193" s="51">
        <f t="shared" si="518"/>
        <v>0</v>
      </c>
      <c r="AA4193" s="51">
        <f t="shared" si="519"/>
        <v>0</v>
      </c>
      <c r="AB4193" s="51">
        <f t="shared" si="520"/>
        <v>0</v>
      </c>
      <c r="AC4193" s="52">
        <f t="shared" si="521"/>
        <v>486</v>
      </c>
      <c r="AD4193" s="53">
        <f>(ROUND(AC4193-AC4182,1)/AC4182)</f>
        <v>0.14757969303423848</v>
      </c>
      <c r="AE4193" s="44"/>
      <c r="AF4193" s="45"/>
    </row>
    <row r="4194" spans="1:32" x14ac:dyDescent="0.25">
      <c r="A4194" s="46"/>
      <c r="B4194" s="47"/>
      <c r="C4194" s="48" t="s">
        <v>16</v>
      </c>
      <c r="D4194" s="49">
        <v>120</v>
      </c>
      <c r="E4194" s="49">
        <v>0</v>
      </c>
      <c r="F4194" s="49">
        <v>0</v>
      </c>
      <c r="G4194" s="49">
        <v>0</v>
      </c>
      <c r="H4194" s="49">
        <v>0</v>
      </c>
      <c r="I4194" s="50">
        <v>40</v>
      </c>
      <c r="J4194" s="50">
        <v>10</v>
      </c>
      <c r="K4194" s="50">
        <v>0</v>
      </c>
      <c r="L4194" s="50">
        <v>75</v>
      </c>
      <c r="M4194" s="50">
        <v>0</v>
      </c>
      <c r="N4194" s="51">
        <f>D4194*$D$15</f>
        <v>162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324.00000000000006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16"/>
        <v>486.00000000000006</v>
      </c>
      <c r="Y4194" s="51">
        <f t="shared" si="517"/>
        <v>0</v>
      </c>
      <c r="Z4194" s="51">
        <f t="shared" si="518"/>
        <v>0</v>
      </c>
      <c r="AA4194" s="51">
        <f t="shared" si="519"/>
        <v>0</v>
      </c>
      <c r="AB4194" s="51">
        <f t="shared" si="520"/>
        <v>0</v>
      </c>
      <c r="AC4194" s="52">
        <f t="shared" si="521"/>
        <v>486</v>
      </c>
      <c r="AD4194" s="53">
        <f>(ROUND(AC4194-AC4182,1)/AC4182)</f>
        <v>0.14757969303423848</v>
      </c>
      <c r="AE4194" s="44"/>
      <c r="AF4194" s="15"/>
    </row>
    <row r="4195" spans="1:32" x14ac:dyDescent="0.25">
      <c r="A4195" s="46"/>
      <c r="B4195" s="47"/>
      <c r="C4195" s="48" t="s">
        <v>17</v>
      </c>
      <c r="D4195" s="49">
        <v>45</v>
      </c>
      <c r="E4195" s="49">
        <v>0</v>
      </c>
      <c r="F4195" s="49">
        <v>0</v>
      </c>
      <c r="G4195" s="49">
        <v>125</v>
      </c>
      <c r="H4195" s="49">
        <v>0</v>
      </c>
      <c r="I4195" s="50">
        <v>40</v>
      </c>
      <c r="J4195" s="50">
        <v>105</v>
      </c>
      <c r="K4195" s="50">
        <v>0</v>
      </c>
      <c r="L4195" s="50">
        <v>35</v>
      </c>
      <c r="M4195" s="50">
        <v>0</v>
      </c>
      <c r="N4195" s="51">
        <f>D4195*$D$16</f>
        <v>60.750000000000007</v>
      </c>
      <c r="O4195" s="51">
        <f>E4195*$E$16</f>
        <v>0</v>
      </c>
      <c r="P4195" s="51">
        <f>F4195*$F$16</f>
        <v>0</v>
      </c>
      <c r="Q4195" s="51">
        <f>G4195*$G$16</f>
        <v>168.75</v>
      </c>
      <c r="R4195" s="51">
        <f>H4195*$H$16</f>
        <v>0</v>
      </c>
      <c r="S4195" s="51">
        <f>(N4195/100)*(I4195*$I$16)+(N4195/100)*(J4195*$J$16)</f>
        <v>183.76875000000001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59.0625</v>
      </c>
      <c r="W4195" s="51">
        <f>(R4195/100)*(K4195*$K$16)+(R4195/100)*(L4195*$L$16)</f>
        <v>0</v>
      </c>
      <c r="X4195" s="51">
        <f t="shared" si="516"/>
        <v>244.51875000000001</v>
      </c>
      <c r="Y4195" s="51">
        <f t="shared" si="517"/>
        <v>0</v>
      </c>
      <c r="Z4195" s="51">
        <f t="shared" si="518"/>
        <v>0</v>
      </c>
      <c r="AA4195" s="51">
        <f t="shared" si="519"/>
        <v>227.8125</v>
      </c>
      <c r="AB4195" s="51">
        <f t="shared" si="520"/>
        <v>0</v>
      </c>
      <c r="AC4195" s="52">
        <f t="shared" si="521"/>
        <v>472.3</v>
      </c>
      <c r="AD4195" s="53">
        <f>(ROUND(AC4195-AC4182,1)/AC4182)</f>
        <v>0.1152302243211334</v>
      </c>
      <c r="AE4195" s="44"/>
      <c r="AF4195" s="45"/>
    </row>
    <row r="4196" spans="1:32" x14ac:dyDescent="0.25">
      <c r="A4196" s="46"/>
      <c r="B4196" s="47"/>
      <c r="C4196" s="48" t="s">
        <v>18</v>
      </c>
      <c r="D4196" s="49">
        <v>45</v>
      </c>
      <c r="E4196" s="49">
        <v>0</v>
      </c>
      <c r="F4196" s="49">
        <v>0</v>
      </c>
      <c r="G4196" s="49">
        <v>125</v>
      </c>
      <c r="H4196" s="49">
        <v>0</v>
      </c>
      <c r="I4196" s="50">
        <v>125</v>
      </c>
      <c r="J4196" s="50">
        <v>10</v>
      </c>
      <c r="K4196" s="50">
        <v>0</v>
      </c>
      <c r="L4196" s="50">
        <v>35</v>
      </c>
      <c r="M4196" s="50">
        <v>0</v>
      </c>
      <c r="N4196" s="51">
        <f>D4196*$D$17</f>
        <v>60.750000000000007</v>
      </c>
      <c r="O4196" s="51">
        <f>E4196*$E$17</f>
        <v>0</v>
      </c>
      <c r="P4196" s="51">
        <f>F4196*$F$17</f>
        <v>0</v>
      </c>
      <c r="Q4196" s="51">
        <f>G4196*$G$17</f>
        <v>168.75</v>
      </c>
      <c r="R4196" s="51">
        <f>H4196*$H$17</f>
        <v>0</v>
      </c>
      <c r="S4196" s="51">
        <f>(N4196/100)*(I4196*$I$17)+(N4196/100)*(J4196*$J$17)</f>
        <v>195.91874999999999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59.0625</v>
      </c>
      <c r="W4196" s="51">
        <f>(R4196/100)*(K4196*$K$17)+(R4196/100)*(L4196*$L$17)</f>
        <v>0</v>
      </c>
      <c r="X4196" s="51">
        <f t="shared" si="516"/>
        <v>256.66874999999999</v>
      </c>
      <c r="Y4196" s="51">
        <f t="shared" si="517"/>
        <v>0</v>
      </c>
      <c r="Z4196" s="51">
        <f t="shared" si="518"/>
        <v>0</v>
      </c>
      <c r="AA4196" s="51">
        <f t="shared" si="519"/>
        <v>227.8125</v>
      </c>
      <c r="AB4196" s="51">
        <f t="shared" si="520"/>
        <v>0</v>
      </c>
      <c r="AC4196" s="52">
        <f t="shared" si="521"/>
        <v>484.5</v>
      </c>
      <c r="AD4196" s="53">
        <f>(ROUND(AC4196-AC4182,1)/AC4182)</f>
        <v>0.14403778040141677</v>
      </c>
      <c r="AE4196" s="44"/>
      <c r="AF4196" s="45"/>
    </row>
    <row r="4197" spans="1:32" x14ac:dyDescent="0.25">
      <c r="A4197" s="54" t="s">
        <v>19</v>
      </c>
      <c r="B4197" s="55" t="s">
        <v>340</v>
      </c>
      <c r="C4197" s="38" t="s">
        <v>4</v>
      </c>
      <c r="D4197" s="39">
        <v>90</v>
      </c>
      <c r="E4197" s="39">
        <v>0</v>
      </c>
      <c r="F4197" s="39">
        <v>0</v>
      </c>
      <c r="G4197" s="39">
        <v>90</v>
      </c>
      <c r="H4197" s="39">
        <v>0</v>
      </c>
      <c r="I4197" s="40">
        <v>62</v>
      </c>
      <c r="J4197" s="40">
        <v>10</v>
      </c>
      <c r="K4197" s="40">
        <v>0</v>
      </c>
      <c r="L4197" s="40">
        <v>0</v>
      </c>
      <c r="M4197" s="40">
        <v>0</v>
      </c>
      <c r="N4197" s="41">
        <f>D4197*$D$3</f>
        <v>125.99999999999999</v>
      </c>
      <c r="O4197" s="41">
        <f>E4197*$E$3</f>
        <v>0</v>
      </c>
      <c r="P4197" s="41">
        <f>F4197*$F$3</f>
        <v>0</v>
      </c>
      <c r="Q4197" s="41">
        <f>G4197*$G$3</f>
        <v>125.99999999999999</v>
      </c>
      <c r="R4197" s="41">
        <f>H4197*$H$3</f>
        <v>0</v>
      </c>
      <c r="S4197" s="41">
        <f>(N4197/100)*(I4197*$I$3)+(N4197/100)*(J4197*$J$3)</f>
        <v>181.43999999999997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16"/>
        <v>307.43999999999994</v>
      </c>
      <c r="Y4197" s="41">
        <f t="shared" si="517"/>
        <v>0</v>
      </c>
      <c r="Z4197" s="41">
        <f t="shared" si="518"/>
        <v>0</v>
      </c>
      <c r="AA4197" s="41">
        <f t="shared" si="519"/>
        <v>125.99999999999999</v>
      </c>
      <c r="AB4197" s="41">
        <f t="shared" si="520"/>
        <v>0</v>
      </c>
      <c r="AC4197" s="42">
        <f t="shared" si="521"/>
        <v>433.4</v>
      </c>
      <c r="AD4197" s="43">
        <v>0</v>
      </c>
      <c r="AE4197" s="44"/>
      <c r="AF4197" s="45"/>
    </row>
    <row r="4198" spans="1:32" x14ac:dyDescent="0.25">
      <c r="A4198" s="46" t="s">
        <v>29</v>
      </c>
      <c r="B4198" s="56">
        <v>30</v>
      </c>
      <c r="C4198" s="48" t="s">
        <v>5</v>
      </c>
      <c r="D4198" s="49">
        <v>90</v>
      </c>
      <c r="E4198" s="49">
        <v>0</v>
      </c>
      <c r="F4198" s="49">
        <v>0</v>
      </c>
      <c r="G4198" s="49">
        <v>90</v>
      </c>
      <c r="H4198" s="49">
        <v>0</v>
      </c>
      <c r="I4198" s="50">
        <v>70</v>
      </c>
      <c r="J4198" s="50">
        <v>27</v>
      </c>
      <c r="K4198" s="50">
        <v>0</v>
      </c>
      <c r="L4198" s="50">
        <v>0</v>
      </c>
      <c r="M4198" s="50">
        <v>0</v>
      </c>
      <c r="N4198" s="51">
        <f>D4198*$D$4</f>
        <v>121.50000000000001</v>
      </c>
      <c r="O4198" s="51">
        <f>E4198*$E$4</f>
        <v>0</v>
      </c>
      <c r="P4198" s="51">
        <f>F4198*$F$4</f>
        <v>0</v>
      </c>
      <c r="Q4198" s="51">
        <f>G4198*$G$4</f>
        <v>121.50000000000001</v>
      </c>
      <c r="R4198" s="51">
        <f>H4198*$H$4</f>
        <v>0</v>
      </c>
      <c r="S4198" s="51">
        <f>(N4198/100)*(I4198*$I$4)+(N4198/100)*(J4198*$J$4)</f>
        <v>235.71000000000004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16"/>
        <v>357.21000000000004</v>
      </c>
      <c r="Y4198" s="51">
        <f t="shared" si="517"/>
        <v>0</v>
      </c>
      <c r="Z4198" s="51">
        <f t="shared" si="518"/>
        <v>0</v>
      </c>
      <c r="AA4198" s="51">
        <f t="shared" si="519"/>
        <v>121.50000000000001</v>
      </c>
      <c r="AB4198" s="51">
        <f t="shared" si="520"/>
        <v>0</v>
      </c>
      <c r="AC4198" s="52">
        <f t="shared" si="521"/>
        <v>478.7</v>
      </c>
      <c r="AD4198" s="53">
        <f>(ROUND(AC4198-AC4197,1)/AC4197)</f>
        <v>0.10452238117212737</v>
      </c>
      <c r="AE4198" s="44"/>
      <c r="AF4198" s="45"/>
    </row>
    <row r="4199" spans="1:32" x14ac:dyDescent="0.25">
      <c r="A4199" s="46" t="s">
        <v>30</v>
      </c>
      <c r="B4199" s="56">
        <v>0</v>
      </c>
      <c r="C4199" s="48" t="s">
        <v>6</v>
      </c>
      <c r="D4199" s="49">
        <v>90</v>
      </c>
      <c r="E4199" s="49">
        <v>0</v>
      </c>
      <c r="F4199" s="49">
        <v>0</v>
      </c>
      <c r="G4199" s="49">
        <v>90</v>
      </c>
      <c r="H4199" s="49">
        <v>0</v>
      </c>
      <c r="I4199" s="50">
        <v>62</v>
      </c>
      <c r="J4199" s="50">
        <v>10</v>
      </c>
      <c r="K4199" s="50">
        <v>0</v>
      </c>
      <c r="L4199" s="50">
        <v>0</v>
      </c>
      <c r="M4199" s="50">
        <v>0</v>
      </c>
      <c r="N4199" s="51">
        <f>D4199*$D$5</f>
        <v>125.99999999999999</v>
      </c>
      <c r="O4199" s="51">
        <f>E4199*$E$5</f>
        <v>0</v>
      </c>
      <c r="P4199" s="51">
        <f>F4199*$F$5</f>
        <v>0</v>
      </c>
      <c r="Q4199" s="51">
        <f>G4199*$G$5</f>
        <v>125.99999999999999</v>
      </c>
      <c r="R4199" s="51">
        <f>H4199*$H$5</f>
        <v>0</v>
      </c>
      <c r="S4199" s="51">
        <f>(N4199/100)*(I4199*$I$5)+(N4199/100)*(J4199*$J$5)</f>
        <v>181.43999999999997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ref="X4199:X4230" si="522">N4199+S4199</f>
        <v>307.43999999999994</v>
      </c>
      <c r="Y4199" s="51">
        <f t="shared" ref="Y4199:Y4230" si="523">O4199+T4199</f>
        <v>0</v>
      </c>
      <c r="Z4199" s="51">
        <f t="shared" ref="Z4199:Z4230" si="524">P4199+U4199</f>
        <v>0</v>
      </c>
      <c r="AA4199" s="51">
        <f t="shared" ref="AA4199:AA4230" si="525">Q4199+V4199</f>
        <v>125.99999999999999</v>
      </c>
      <c r="AB4199" s="51">
        <f t="shared" ref="AB4199:AB4230" si="526">R4199+W4199</f>
        <v>0</v>
      </c>
      <c r="AC4199" s="52">
        <f t="shared" ref="AC4199:AC4230" si="527">ROUND(X4199+Y4199+Z4199+AA4199+AB4199,1)</f>
        <v>433.4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56">
        <v>0</v>
      </c>
      <c r="C4200" s="48" t="s">
        <v>7</v>
      </c>
      <c r="D4200" s="49">
        <v>90</v>
      </c>
      <c r="E4200" s="49">
        <v>0</v>
      </c>
      <c r="F4200" s="49">
        <v>0</v>
      </c>
      <c r="G4200" s="49">
        <v>90</v>
      </c>
      <c r="H4200" s="49">
        <v>0</v>
      </c>
      <c r="I4200" s="50">
        <v>62</v>
      </c>
      <c r="J4200" s="50">
        <v>10</v>
      </c>
      <c r="K4200" s="50">
        <v>0</v>
      </c>
      <c r="L4200" s="50">
        <v>0</v>
      </c>
      <c r="M4200" s="50">
        <v>0</v>
      </c>
      <c r="N4200" s="51">
        <f>D4200*$D$6</f>
        <v>125.99999999999999</v>
      </c>
      <c r="O4200" s="51">
        <f>E4200*$E$6</f>
        <v>0</v>
      </c>
      <c r="P4200" s="51">
        <f>F4200*$F$6</f>
        <v>0</v>
      </c>
      <c r="Q4200" s="51">
        <f>G4200*$G$6</f>
        <v>125.99999999999999</v>
      </c>
      <c r="R4200" s="51">
        <f>H4200*$H$6</f>
        <v>0</v>
      </c>
      <c r="S4200" s="51">
        <f>(N4200/100)*(I4200*$I$6)+(N4200/100)*(J4200*$J$6)</f>
        <v>181.43999999999997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22"/>
        <v>307.43999999999994</v>
      </c>
      <c r="Y4200" s="51">
        <f t="shared" si="523"/>
        <v>0</v>
      </c>
      <c r="Z4200" s="51">
        <f t="shared" si="524"/>
        <v>0</v>
      </c>
      <c r="AA4200" s="51">
        <f t="shared" si="525"/>
        <v>125.99999999999999</v>
      </c>
      <c r="AB4200" s="51">
        <f t="shared" si="526"/>
        <v>0</v>
      </c>
      <c r="AC4200" s="52">
        <f t="shared" si="527"/>
        <v>433.4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56">
        <v>14</v>
      </c>
      <c r="C4201" s="48" t="s">
        <v>8</v>
      </c>
      <c r="D4201" s="49">
        <v>90</v>
      </c>
      <c r="E4201" s="49">
        <v>0</v>
      </c>
      <c r="F4201" s="49">
        <v>0</v>
      </c>
      <c r="G4201" s="49">
        <v>90</v>
      </c>
      <c r="H4201" s="49">
        <v>0</v>
      </c>
      <c r="I4201" s="50">
        <v>62</v>
      </c>
      <c r="J4201" s="50">
        <v>10</v>
      </c>
      <c r="K4201" s="50">
        <v>0</v>
      </c>
      <c r="L4201" s="50">
        <v>0</v>
      </c>
      <c r="M4201" s="50">
        <v>0</v>
      </c>
      <c r="N4201" s="51">
        <f>D4201*$D$7</f>
        <v>125.99999999999999</v>
      </c>
      <c r="O4201" s="51">
        <f>E4201*$E$7</f>
        <v>0</v>
      </c>
      <c r="P4201" s="51">
        <f>F4201*$F$7</f>
        <v>0</v>
      </c>
      <c r="Q4201" s="51">
        <f>G4201*$G$7</f>
        <v>125.99999999999999</v>
      </c>
      <c r="R4201" s="51">
        <f>H4201*$H$7</f>
        <v>0</v>
      </c>
      <c r="S4201" s="51">
        <f>(N4201/100)*(I4201*$I$7)+(N4201/100)*(J4201*$J$7)</f>
        <v>181.43999999999997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22"/>
        <v>307.43999999999994</v>
      </c>
      <c r="Y4201" s="51">
        <f t="shared" si="523"/>
        <v>0</v>
      </c>
      <c r="Z4201" s="51">
        <f t="shared" si="524"/>
        <v>0</v>
      </c>
      <c r="AA4201" s="51">
        <f t="shared" si="525"/>
        <v>125.99999999999999</v>
      </c>
      <c r="AB4201" s="51">
        <f t="shared" si="526"/>
        <v>0</v>
      </c>
      <c r="AC4201" s="52">
        <f t="shared" si="527"/>
        <v>433.4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56"/>
      <c r="C4202" s="48" t="s">
        <v>9</v>
      </c>
      <c r="D4202" s="49">
        <v>90</v>
      </c>
      <c r="E4202" s="49">
        <v>0</v>
      </c>
      <c r="F4202" s="49">
        <v>0</v>
      </c>
      <c r="G4202" s="49">
        <v>90</v>
      </c>
      <c r="H4202" s="49">
        <v>0</v>
      </c>
      <c r="I4202" s="50">
        <v>62</v>
      </c>
      <c r="J4202" s="50">
        <v>10</v>
      </c>
      <c r="K4202" s="50">
        <v>0</v>
      </c>
      <c r="L4202" s="50">
        <v>0</v>
      </c>
      <c r="M4202" s="50">
        <v>0</v>
      </c>
      <c r="N4202" s="51">
        <f>D4202*$D$8</f>
        <v>125.99999999999999</v>
      </c>
      <c r="O4202" s="51">
        <f>E4202*$E$8</f>
        <v>0</v>
      </c>
      <c r="P4202" s="51">
        <f>F4202*$F$8</f>
        <v>0</v>
      </c>
      <c r="Q4202" s="51">
        <f>G4202*$G$8</f>
        <v>125.99999999999999</v>
      </c>
      <c r="R4202" s="51">
        <f>H4202*$H$8</f>
        <v>0</v>
      </c>
      <c r="S4202" s="51">
        <f>(N4202/100)*(I4202*$I$8)+(N4202/100)*(J4202*$J$8)</f>
        <v>181.43999999999997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22"/>
        <v>307.43999999999994</v>
      </c>
      <c r="Y4202" s="51">
        <f t="shared" si="523"/>
        <v>0</v>
      </c>
      <c r="Z4202" s="51">
        <f t="shared" si="524"/>
        <v>0</v>
      </c>
      <c r="AA4202" s="51">
        <f t="shared" si="525"/>
        <v>125.99999999999999</v>
      </c>
      <c r="AB4202" s="51">
        <f t="shared" si="526"/>
        <v>0</v>
      </c>
      <c r="AC4202" s="52">
        <f t="shared" si="527"/>
        <v>433.4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56"/>
      <c r="C4203" s="48" t="s">
        <v>10</v>
      </c>
      <c r="D4203" s="49">
        <v>70</v>
      </c>
      <c r="E4203" s="49">
        <v>125</v>
      </c>
      <c r="F4203" s="49">
        <v>0</v>
      </c>
      <c r="G4203" s="49">
        <v>0</v>
      </c>
      <c r="H4203" s="49">
        <v>0</v>
      </c>
      <c r="I4203" s="50">
        <v>62</v>
      </c>
      <c r="J4203" s="50">
        <v>10</v>
      </c>
      <c r="K4203" s="50">
        <v>80</v>
      </c>
      <c r="L4203" s="50">
        <v>0</v>
      </c>
      <c r="M4203" s="50">
        <v>0</v>
      </c>
      <c r="N4203" s="51">
        <f>D4203*$D$9</f>
        <v>94.5</v>
      </c>
      <c r="O4203" s="51">
        <f>E4203*$E$9</f>
        <v>168.75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68.039999999999992</v>
      </c>
      <c r="T4203" s="51">
        <f>(O4203/100)*(K4203*$K$9)</f>
        <v>189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22"/>
        <v>162.54</v>
      </c>
      <c r="Y4203" s="51">
        <f t="shared" si="523"/>
        <v>357.75</v>
      </c>
      <c r="Z4203" s="51">
        <f t="shared" si="524"/>
        <v>0</v>
      </c>
      <c r="AA4203" s="51">
        <f t="shared" si="525"/>
        <v>0</v>
      </c>
      <c r="AB4203" s="51">
        <f t="shared" si="526"/>
        <v>0</v>
      </c>
      <c r="AC4203" s="52">
        <f t="shared" si="527"/>
        <v>520.29999999999995</v>
      </c>
      <c r="AD4203" s="53">
        <f>(ROUND(AC4203-AC4197,1)/AC4197)</f>
        <v>0.20050761421319799</v>
      </c>
      <c r="AE4203" s="44"/>
      <c r="AF4203" s="45"/>
    </row>
    <row r="4204" spans="1:32" x14ac:dyDescent="0.25">
      <c r="A4204" s="46" t="s">
        <v>35</v>
      </c>
      <c r="B4204" s="56"/>
      <c r="C4204" s="48" t="s">
        <v>11</v>
      </c>
      <c r="D4204" s="49">
        <v>70</v>
      </c>
      <c r="E4204" s="49">
        <v>0</v>
      </c>
      <c r="F4204" s="49">
        <v>125</v>
      </c>
      <c r="G4204" s="49">
        <v>0</v>
      </c>
      <c r="H4204" s="49">
        <v>0</v>
      </c>
      <c r="I4204" s="50">
        <v>62</v>
      </c>
      <c r="J4204" s="50">
        <v>10</v>
      </c>
      <c r="K4204" s="50">
        <v>40</v>
      </c>
      <c r="L4204" s="50">
        <v>40</v>
      </c>
      <c r="M4204" s="50">
        <v>0</v>
      </c>
      <c r="N4204" s="51">
        <f>D4204*$D$10</f>
        <v>94.5</v>
      </c>
      <c r="O4204" s="51">
        <f>E4204*$E$10</f>
        <v>0</v>
      </c>
      <c r="P4204" s="51">
        <f>F4204*$F$10</f>
        <v>168.75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68.039999999999992</v>
      </c>
      <c r="T4204" s="51">
        <f>(O4204/100)*(K4204*$J$10)</f>
        <v>0</v>
      </c>
      <c r="U4204" s="51">
        <f>(P4204/100)*(K4204*$K$10)+(P4204/100)*(L4204*$L$10)</f>
        <v>189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22"/>
        <v>162.54</v>
      </c>
      <c r="Y4204" s="51">
        <f t="shared" si="523"/>
        <v>0</v>
      </c>
      <c r="Z4204" s="51">
        <f t="shared" si="524"/>
        <v>357.75</v>
      </c>
      <c r="AA4204" s="51">
        <f t="shared" si="525"/>
        <v>0</v>
      </c>
      <c r="AB4204" s="51">
        <f t="shared" si="526"/>
        <v>0</v>
      </c>
      <c r="AC4204" s="52">
        <f t="shared" si="527"/>
        <v>520.29999999999995</v>
      </c>
      <c r="AD4204" s="53">
        <f>(ROUND(AC4204-AC4197,1)/AC4197)</f>
        <v>0.20050761421319799</v>
      </c>
      <c r="AE4204" s="44"/>
      <c r="AF4204" s="45"/>
    </row>
    <row r="4205" spans="1:32" x14ac:dyDescent="0.25">
      <c r="A4205" s="46" t="s">
        <v>36</v>
      </c>
      <c r="B4205" s="56"/>
      <c r="C4205" s="48" t="s">
        <v>12</v>
      </c>
      <c r="D4205" s="49">
        <v>70</v>
      </c>
      <c r="E4205" s="49">
        <v>0</v>
      </c>
      <c r="F4205" s="49">
        <v>0</v>
      </c>
      <c r="G4205" s="49">
        <v>125</v>
      </c>
      <c r="H4205" s="49">
        <v>0</v>
      </c>
      <c r="I4205" s="50">
        <v>62</v>
      </c>
      <c r="J4205" s="50">
        <v>10</v>
      </c>
      <c r="K4205" s="50">
        <v>0</v>
      </c>
      <c r="L4205" s="50">
        <v>85</v>
      </c>
      <c r="M4205" s="50">
        <v>0</v>
      </c>
      <c r="N4205" s="51">
        <f>D4205*$D$11</f>
        <v>94.5</v>
      </c>
      <c r="O4205" s="51">
        <f>E4205*$E$11</f>
        <v>0</v>
      </c>
      <c r="P4205" s="51">
        <f>F4205*$F$11</f>
        <v>0</v>
      </c>
      <c r="Q4205" s="51">
        <f>G4205*$G$11</f>
        <v>168.75</v>
      </c>
      <c r="R4205" s="51">
        <f>H4205*$H$11</f>
        <v>0</v>
      </c>
      <c r="S4205" s="51">
        <f>(N4205/100)*(I4205*$I$11)+(N4205/100)*(J4205*$J$11)</f>
        <v>68.039999999999992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200.81249999999997</v>
      </c>
      <c r="W4205" s="51">
        <f>(R4205/100)*(K4205*$K$11)+(R4205/100)*(L4205*$L$11)</f>
        <v>0</v>
      </c>
      <c r="X4205" s="51">
        <f t="shared" si="522"/>
        <v>162.54</v>
      </c>
      <c r="Y4205" s="51">
        <f t="shared" si="523"/>
        <v>0</v>
      </c>
      <c r="Z4205" s="51">
        <f t="shared" si="524"/>
        <v>0</v>
      </c>
      <c r="AA4205" s="51">
        <f t="shared" si="525"/>
        <v>369.5625</v>
      </c>
      <c r="AB4205" s="51">
        <f t="shared" si="526"/>
        <v>0</v>
      </c>
      <c r="AC4205" s="52">
        <f t="shared" si="527"/>
        <v>532.1</v>
      </c>
      <c r="AD4205" s="53">
        <f>(ROUND(AC4205-AC4197,1)/AC4197)</f>
        <v>0.2277341947392709</v>
      </c>
      <c r="AE4205" s="44"/>
      <c r="AF4205" s="45"/>
    </row>
    <row r="4206" spans="1:32" x14ac:dyDescent="0.25">
      <c r="A4206" s="46" t="s">
        <v>37</v>
      </c>
      <c r="B4206" s="56"/>
      <c r="C4206" s="48" t="s">
        <v>13</v>
      </c>
      <c r="D4206" s="49">
        <v>70</v>
      </c>
      <c r="E4206" s="49">
        <v>0</v>
      </c>
      <c r="F4206" s="49">
        <v>0</v>
      </c>
      <c r="G4206" s="49">
        <v>0</v>
      </c>
      <c r="H4206" s="49">
        <v>125</v>
      </c>
      <c r="I4206" s="50">
        <v>62</v>
      </c>
      <c r="J4206" s="50">
        <v>10</v>
      </c>
      <c r="K4206" s="50">
        <v>40</v>
      </c>
      <c r="L4206" s="50">
        <v>40</v>
      </c>
      <c r="M4206" s="50">
        <v>0</v>
      </c>
      <c r="N4206" s="51">
        <f>D4206*$D$12</f>
        <v>94.5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168.75</v>
      </c>
      <c r="S4206" s="51">
        <f>(N4206/100)*(I4206*$I$12)+(N4206/100)*(J4206*$J$12)</f>
        <v>68.039999999999992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189</v>
      </c>
      <c r="X4206" s="51">
        <f t="shared" si="522"/>
        <v>162.54</v>
      </c>
      <c r="Y4206" s="51">
        <f t="shared" si="523"/>
        <v>0</v>
      </c>
      <c r="Z4206" s="51">
        <f t="shared" si="524"/>
        <v>0</v>
      </c>
      <c r="AA4206" s="51">
        <f t="shared" si="525"/>
        <v>0</v>
      </c>
      <c r="AB4206" s="51">
        <f t="shared" si="526"/>
        <v>357.75</v>
      </c>
      <c r="AC4206" s="52">
        <f t="shared" si="527"/>
        <v>520.29999999999995</v>
      </c>
      <c r="AD4206" s="53">
        <f>(ROUND(AC4206-AC4197,1)/AC4197)</f>
        <v>0.20050761421319799</v>
      </c>
      <c r="AE4206" s="44"/>
      <c r="AF4206" s="45"/>
    </row>
    <row r="4207" spans="1:32" x14ac:dyDescent="0.25">
      <c r="A4207" s="46" t="s">
        <v>38</v>
      </c>
      <c r="B4207" s="56"/>
      <c r="C4207" s="48" t="s">
        <v>14</v>
      </c>
      <c r="D4207" s="49">
        <v>90</v>
      </c>
      <c r="E4207" s="49">
        <v>0</v>
      </c>
      <c r="F4207" s="49">
        <v>0</v>
      </c>
      <c r="G4207" s="49">
        <v>90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55</v>
      </c>
      <c r="N4207" s="51">
        <f>D4207*$D$13</f>
        <v>121.50000000000001</v>
      </c>
      <c r="O4207" s="51">
        <f>E4207*$E$13</f>
        <v>0</v>
      </c>
      <c r="P4207" s="51">
        <f>F4207*$F$13</f>
        <v>0</v>
      </c>
      <c r="Q4207" s="51">
        <f>G4207*$G$13</f>
        <v>121.50000000000001</v>
      </c>
      <c r="R4207" s="51">
        <f>H4207*$H$13</f>
        <v>0</v>
      </c>
      <c r="S4207" s="51">
        <f>(N4207/100)*(I4207*$I$13)+(N4207/100)*(J4207*$J$13)+(N4207/100)*(M4207*$M$13)</f>
        <v>133.65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133.65</v>
      </c>
      <c r="W4207" s="51">
        <f>(R4207/100)*(K4207*$K$13)+(R4207/100)*(L4207*$L$13)+(R4207/100)*(M4207*$M$13)</f>
        <v>0</v>
      </c>
      <c r="X4207" s="51">
        <f t="shared" si="522"/>
        <v>255.15000000000003</v>
      </c>
      <c r="Y4207" s="51">
        <f t="shared" si="523"/>
        <v>0</v>
      </c>
      <c r="Z4207" s="51">
        <f t="shared" si="524"/>
        <v>0</v>
      </c>
      <c r="AA4207" s="51">
        <f t="shared" si="525"/>
        <v>255.15000000000003</v>
      </c>
      <c r="AB4207" s="51">
        <f t="shared" si="526"/>
        <v>0</v>
      </c>
      <c r="AC4207" s="52">
        <f t="shared" si="527"/>
        <v>510.3</v>
      </c>
      <c r="AD4207" s="53">
        <f>(ROUND(AC4207-AC4197,1)/AC4197)</f>
        <v>0.17743424088601756</v>
      </c>
      <c r="AE4207" s="44"/>
      <c r="AF4207" s="45"/>
    </row>
    <row r="4208" spans="1:32" x14ac:dyDescent="0.25">
      <c r="A4208" s="46" t="s">
        <v>39</v>
      </c>
      <c r="B4208" s="56"/>
      <c r="C4208" s="48" t="s">
        <v>15</v>
      </c>
      <c r="D4208" s="49">
        <v>120</v>
      </c>
      <c r="E4208" s="49">
        <v>0</v>
      </c>
      <c r="F4208" s="49">
        <v>0</v>
      </c>
      <c r="G4208" s="49">
        <v>0</v>
      </c>
      <c r="H4208" s="49">
        <v>0</v>
      </c>
      <c r="I4208" s="50">
        <v>62</v>
      </c>
      <c r="J4208" s="50">
        <v>10</v>
      </c>
      <c r="K4208" s="50">
        <v>70</v>
      </c>
      <c r="L4208" s="50">
        <v>0</v>
      </c>
      <c r="M4208" s="50">
        <v>0</v>
      </c>
      <c r="N4208" s="51">
        <f>D4208*$D$14</f>
        <v>162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343.44000000000005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22"/>
        <v>505.44000000000005</v>
      </c>
      <c r="Y4208" s="51">
        <f t="shared" si="523"/>
        <v>0</v>
      </c>
      <c r="Z4208" s="51">
        <f t="shared" si="524"/>
        <v>0</v>
      </c>
      <c r="AA4208" s="51">
        <f t="shared" si="525"/>
        <v>0</v>
      </c>
      <c r="AB4208" s="51">
        <f t="shared" si="526"/>
        <v>0</v>
      </c>
      <c r="AC4208" s="52">
        <f t="shared" si="527"/>
        <v>505.4</v>
      </c>
      <c r="AD4208" s="53">
        <f>(ROUND(AC4208-AC4197,1)/AC4197)</f>
        <v>0.16612828795569914</v>
      </c>
      <c r="AE4208" s="44"/>
      <c r="AF4208" s="45"/>
    </row>
    <row r="4209" spans="1:32" x14ac:dyDescent="0.25">
      <c r="A4209" s="46"/>
      <c r="B4209" s="56"/>
      <c r="C4209" s="48" t="s">
        <v>16</v>
      </c>
      <c r="D4209" s="49">
        <v>120</v>
      </c>
      <c r="E4209" s="49">
        <v>0</v>
      </c>
      <c r="F4209" s="49">
        <v>0</v>
      </c>
      <c r="G4209" s="49">
        <v>0</v>
      </c>
      <c r="H4209" s="49">
        <v>0</v>
      </c>
      <c r="I4209" s="50">
        <v>62</v>
      </c>
      <c r="J4209" s="50">
        <v>10</v>
      </c>
      <c r="K4209" s="50">
        <v>0</v>
      </c>
      <c r="L4209" s="50">
        <v>70</v>
      </c>
      <c r="M4209" s="50">
        <v>0</v>
      </c>
      <c r="N4209" s="51">
        <f>D4209*$D$15</f>
        <v>162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343.44000000000005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22"/>
        <v>505.44000000000005</v>
      </c>
      <c r="Y4209" s="51">
        <f t="shared" si="523"/>
        <v>0</v>
      </c>
      <c r="Z4209" s="51">
        <f t="shared" si="524"/>
        <v>0</v>
      </c>
      <c r="AA4209" s="51">
        <f t="shared" si="525"/>
        <v>0</v>
      </c>
      <c r="AB4209" s="51">
        <f t="shared" si="526"/>
        <v>0</v>
      </c>
      <c r="AC4209" s="52">
        <f t="shared" si="527"/>
        <v>505.4</v>
      </c>
      <c r="AD4209" s="53">
        <f>(ROUND(AC4209-AC4197,1)/AC4197)</f>
        <v>0.16612828795569914</v>
      </c>
      <c r="AE4209" s="44"/>
      <c r="AF4209" s="45"/>
    </row>
    <row r="4210" spans="1:32" x14ac:dyDescent="0.25">
      <c r="A4210" s="46"/>
      <c r="B4210" s="56"/>
      <c r="C4210" s="48" t="s">
        <v>17</v>
      </c>
      <c r="D4210" s="49">
        <v>90</v>
      </c>
      <c r="E4210" s="49">
        <v>0</v>
      </c>
      <c r="F4210" s="49">
        <v>0</v>
      </c>
      <c r="G4210" s="49">
        <v>90</v>
      </c>
      <c r="H4210" s="49">
        <v>0</v>
      </c>
      <c r="I4210" s="50">
        <v>62</v>
      </c>
      <c r="J4210" s="50">
        <v>50</v>
      </c>
      <c r="K4210" s="50">
        <v>0</v>
      </c>
      <c r="L4210" s="50">
        <v>0</v>
      </c>
      <c r="M4210" s="50">
        <v>0</v>
      </c>
      <c r="N4210" s="51">
        <f>D4210*$D$16</f>
        <v>121.50000000000001</v>
      </c>
      <c r="O4210" s="51">
        <f>E4210*$E$16</f>
        <v>0</v>
      </c>
      <c r="P4210" s="51">
        <f>F4210*$F$16</f>
        <v>0</v>
      </c>
      <c r="Q4210" s="51">
        <f>G4210*$G$16</f>
        <v>121.50000000000001</v>
      </c>
      <c r="R4210" s="51">
        <f>H4210*$H$16</f>
        <v>0</v>
      </c>
      <c r="S4210" s="51">
        <f>(N4210/100)*(I4210*$I$16)+(N4210/100)*(J4210*$J$16)</f>
        <v>227.20499999999998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22"/>
        <v>348.70499999999998</v>
      </c>
      <c r="Y4210" s="51">
        <f t="shared" si="523"/>
        <v>0</v>
      </c>
      <c r="Z4210" s="51">
        <f t="shared" si="524"/>
        <v>0</v>
      </c>
      <c r="AA4210" s="51">
        <f t="shared" si="525"/>
        <v>121.50000000000001</v>
      </c>
      <c r="AB4210" s="51">
        <f t="shared" si="526"/>
        <v>0</v>
      </c>
      <c r="AC4210" s="52">
        <f t="shared" si="527"/>
        <v>470.2</v>
      </c>
      <c r="AD4210" s="53">
        <f>(ROUND(AC4210-AC4197,1)/AC4197)</f>
        <v>8.4910013844023996E-2</v>
      </c>
      <c r="AE4210" s="44"/>
      <c r="AF4210" s="45"/>
    </row>
    <row r="4211" spans="1:32" x14ac:dyDescent="0.25">
      <c r="A4211" s="46"/>
      <c r="B4211" s="56"/>
      <c r="C4211" s="48" t="s">
        <v>18</v>
      </c>
      <c r="D4211" s="49">
        <v>90</v>
      </c>
      <c r="E4211" s="49">
        <v>0</v>
      </c>
      <c r="F4211" s="49">
        <v>0</v>
      </c>
      <c r="G4211" s="49">
        <v>90</v>
      </c>
      <c r="H4211" s="49">
        <v>0</v>
      </c>
      <c r="I4211" s="50">
        <v>92</v>
      </c>
      <c r="J4211" s="50">
        <v>10</v>
      </c>
      <c r="K4211" s="50">
        <v>0</v>
      </c>
      <c r="L4211" s="50">
        <v>0</v>
      </c>
      <c r="M4211" s="50">
        <v>0</v>
      </c>
      <c r="N4211" s="51">
        <f>D4211*$D$17</f>
        <v>121.50000000000001</v>
      </c>
      <c r="O4211" s="51">
        <f>E4211*$E$17</f>
        <v>0</v>
      </c>
      <c r="P4211" s="51">
        <f>F4211*$F$17</f>
        <v>0</v>
      </c>
      <c r="Q4211" s="51">
        <f>G4211*$G$17</f>
        <v>121.50000000000001</v>
      </c>
      <c r="R4211" s="51">
        <f>H4211*$H$17</f>
        <v>0</v>
      </c>
      <c r="S4211" s="51">
        <f>(N4211/100)*(I4211*$I$17)+(N4211/100)*(J4211*$J$17)</f>
        <v>291.60000000000002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22"/>
        <v>413.1</v>
      </c>
      <c r="Y4211" s="51">
        <f t="shared" si="523"/>
        <v>0</v>
      </c>
      <c r="Z4211" s="51">
        <f t="shared" si="524"/>
        <v>0</v>
      </c>
      <c r="AA4211" s="51">
        <f t="shared" si="525"/>
        <v>121.50000000000001</v>
      </c>
      <c r="AB4211" s="51">
        <f t="shared" si="526"/>
        <v>0</v>
      </c>
      <c r="AC4211" s="52">
        <f t="shared" si="527"/>
        <v>534.6</v>
      </c>
      <c r="AD4211" s="53">
        <f>(ROUND(AC4211-AC4197,1)/AC4197)</f>
        <v>0.233502538071066</v>
      </c>
      <c r="AE4211" s="44"/>
      <c r="AF4211" s="45"/>
    </row>
    <row r="4212" spans="1:32" x14ac:dyDescent="0.25">
      <c r="A4212" s="54" t="s">
        <v>19</v>
      </c>
      <c r="B4212" s="58" t="s">
        <v>341</v>
      </c>
      <c r="C4212" s="38" t="s">
        <v>50</v>
      </c>
      <c r="D4212" s="39">
        <v>98</v>
      </c>
      <c r="E4212" s="39">
        <v>50</v>
      </c>
      <c r="F4212" s="39">
        <v>0</v>
      </c>
      <c r="G4212" s="39">
        <v>0</v>
      </c>
      <c r="H4212" s="39">
        <v>0</v>
      </c>
      <c r="I4212" s="40">
        <v>50</v>
      </c>
      <c r="J4212" s="40">
        <v>20</v>
      </c>
      <c r="K4212" s="40">
        <v>30</v>
      </c>
      <c r="L4212" s="40">
        <v>0</v>
      </c>
      <c r="M4212" s="40">
        <v>0</v>
      </c>
      <c r="N4212" s="41">
        <f>D4212*$D$3</f>
        <v>137.19999999999999</v>
      </c>
      <c r="O4212" s="41">
        <f>E4212*$E$3</f>
        <v>70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192.07999999999998</v>
      </c>
      <c r="T4212" s="41">
        <f>(O4212/100)*(K4212*$K$3)</f>
        <v>42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22"/>
        <v>329.28</v>
      </c>
      <c r="Y4212" s="41">
        <f t="shared" si="523"/>
        <v>112</v>
      </c>
      <c r="Z4212" s="41">
        <f t="shared" si="524"/>
        <v>0</v>
      </c>
      <c r="AA4212" s="41">
        <f t="shared" si="525"/>
        <v>0</v>
      </c>
      <c r="AB4212" s="41">
        <f t="shared" si="526"/>
        <v>0</v>
      </c>
      <c r="AC4212" s="42">
        <f t="shared" si="527"/>
        <v>441.3</v>
      </c>
      <c r="AD4212" s="43"/>
      <c r="AE4212" s="44"/>
      <c r="AF4212" s="45"/>
    </row>
    <row r="4213" spans="1:32" x14ac:dyDescent="0.25">
      <c r="A4213" s="46" t="s">
        <v>29</v>
      </c>
      <c r="B4213" s="59">
        <v>14</v>
      </c>
      <c r="C4213" s="48" t="s">
        <v>5</v>
      </c>
      <c r="D4213" s="49">
        <v>98</v>
      </c>
      <c r="E4213" s="49">
        <v>50</v>
      </c>
      <c r="F4213" s="49">
        <v>0</v>
      </c>
      <c r="G4213" s="49">
        <v>0</v>
      </c>
      <c r="H4213" s="49">
        <v>0</v>
      </c>
      <c r="I4213" s="50">
        <v>60</v>
      </c>
      <c r="J4213" s="50">
        <v>35</v>
      </c>
      <c r="K4213" s="50">
        <v>30</v>
      </c>
      <c r="L4213" s="50">
        <v>0</v>
      </c>
      <c r="M4213" s="50">
        <v>0</v>
      </c>
      <c r="N4213" s="51">
        <f>D4213*$D$4</f>
        <v>132.30000000000001</v>
      </c>
      <c r="O4213" s="51">
        <f>E4213*$E$4</f>
        <v>67.5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251.37000000000003</v>
      </c>
      <c r="T4213" s="51">
        <f>(O4213/100)*(K4213*$K$4)</f>
        <v>40.5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22"/>
        <v>383.67000000000007</v>
      </c>
      <c r="Y4213" s="51">
        <f t="shared" si="523"/>
        <v>108</v>
      </c>
      <c r="Z4213" s="51">
        <f t="shared" si="524"/>
        <v>0</v>
      </c>
      <c r="AA4213" s="51">
        <f t="shared" si="525"/>
        <v>0</v>
      </c>
      <c r="AB4213" s="51">
        <f t="shared" si="526"/>
        <v>0</v>
      </c>
      <c r="AC4213" s="52">
        <f t="shared" si="527"/>
        <v>491.7</v>
      </c>
      <c r="AD4213" s="53">
        <f>(ROUND(AC4213-AC4212,1)/AC4212)</f>
        <v>0.1142080217539089</v>
      </c>
      <c r="AE4213" s="44"/>
      <c r="AF4213" s="45"/>
    </row>
    <row r="4214" spans="1:32" x14ac:dyDescent="0.25">
      <c r="A4214" s="46" t="s">
        <v>30</v>
      </c>
      <c r="B4214" s="59">
        <v>14</v>
      </c>
      <c r="C4214" s="48" t="s">
        <v>6</v>
      </c>
      <c r="D4214" s="49">
        <v>98</v>
      </c>
      <c r="E4214" s="49">
        <v>50</v>
      </c>
      <c r="F4214" s="49">
        <v>0</v>
      </c>
      <c r="G4214" s="49">
        <v>0</v>
      </c>
      <c r="H4214" s="49">
        <v>0</v>
      </c>
      <c r="I4214" s="50">
        <v>50</v>
      </c>
      <c r="J4214" s="50">
        <v>20</v>
      </c>
      <c r="K4214" s="50">
        <v>30</v>
      </c>
      <c r="L4214" s="50">
        <v>0</v>
      </c>
      <c r="M4214" s="50">
        <v>0</v>
      </c>
      <c r="N4214" s="51">
        <f>D4214*$D$5</f>
        <v>137.19999999999999</v>
      </c>
      <c r="O4214" s="51">
        <f>E4214*$E$5</f>
        <v>70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192.07999999999998</v>
      </c>
      <c r="T4214" s="51">
        <f>(O4214/100)*(K4214*$K$5)</f>
        <v>42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22"/>
        <v>329.28</v>
      </c>
      <c r="Y4214" s="51">
        <f t="shared" si="523"/>
        <v>112</v>
      </c>
      <c r="Z4214" s="51">
        <f t="shared" si="524"/>
        <v>0</v>
      </c>
      <c r="AA4214" s="51">
        <f t="shared" si="525"/>
        <v>0</v>
      </c>
      <c r="AB4214" s="51">
        <f t="shared" si="526"/>
        <v>0</v>
      </c>
      <c r="AC4214" s="52">
        <f t="shared" si="527"/>
        <v>441.3</v>
      </c>
      <c r="AD4214" s="53">
        <f>(ROUND(AC4214-AC4212,1)/AC4212)</f>
        <v>0</v>
      </c>
      <c r="AE4214" s="44"/>
      <c r="AF4214" s="45"/>
    </row>
    <row r="4215" spans="1:32" x14ac:dyDescent="0.25">
      <c r="A4215" s="46" t="s">
        <v>31</v>
      </c>
      <c r="B4215" s="59">
        <v>25</v>
      </c>
      <c r="C4215" s="48" t="s">
        <v>7</v>
      </c>
      <c r="D4215" s="49">
        <v>98</v>
      </c>
      <c r="E4215" s="49">
        <v>50</v>
      </c>
      <c r="F4215" s="49">
        <v>0</v>
      </c>
      <c r="G4215" s="49">
        <v>0</v>
      </c>
      <c r="H4215" s="49">
        <v>0</v>
      </c>
      <c r="I4215" s="50">
        <v>50</v>
      </c>
      <c r="J4215" s="50">
        <v>20</v>
      </c>
      <c r="K4215" s="50">
        <v>30</v>
      </c>
      <c r="L4215" s="50">
        <v>0</v>
      </c>
      <c r="M4215" s="50">
        <v>0</v>
      </c>
      <c r="N4215" s="51">
        <f>D4215*$D$6</f>
        <v>137.19999999999999</v>
      </c>
      <c r="O4215" s="51">
        <f>E4215*$E$6</f>
        <v>70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192.07999999999998</v>
      </c>
      <c r="T4215" s="51">
        <f>(O4215/100)*(K4215*$K$6)</f>
        <v>42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22"/>
        <v>329.28</v>
      </c>
      <c r="Y4215" s="51">
        <f t="shared" si="523"/>
        <v>112</v>
      </c>
      <c r="Z4215" s="51">
        <f t="shared" si="524"/>
        <v>0</v>
      </c>
      <c r="AA4215" s="51">
        <f t="shared" si="525"/>
        <v>0</v>
      </c>
      <c r="AB4215" s="51">
        <f t="shared" si="526"/>
        <v>0</v>
      </c>
      <c r="AC4215" s="52">
        <f t="shared" si="527"/>
        <v>441.3</v>
      </c>
      <c r="AD4215" s="53">
        <f>(ROUND(AC4215-AC4212,1)/AC4212)</f>
        <v>0</v>
      </c>
      <c r="AE4215" s="44"/>
      <c r="AF4215" s="45"/>
    </row>
    <row r="4216" spans="1:32" x14ac:dyDescent="0.25">
      <c r="A4216" s="46" t="s">
        <v>32</v>
      </c>
      <c r="B4216" s="59">
        <v>0</v>
      </c>
      <c r="C4216" s="48" t="s">
        <v>8</v>
      </c>
      <c r="D4216" s="49">
        <v>98</v>
      </c>
      <c r="E4216" s="49">
        <v>50</v>
      </c>
      <c r="F4216" s="49">
        <v>0</v>
      </c>
      <c r="G4216" s="49">
        <v>0</v>
      </c>
      <c r="H4216" s="49">
        <v>0</v>
      </c>
      <c r="I4216" s="50">
        <v>50</v>
      </c>
      <c r="J4216" s="50">
        <v>20</v>
      </c>
      <c r="K4216" s="50">
        <v>30</v>
      </c>
      <c r="L4216" s="50">
        <v>0</v>
      </c>
      <c r="M4216" s="50">
        <v>0</v>
      </c>
      <c r="N4216" s="51">
        <f>D4216*$D$7</f>
        <v>137.19999999999999</v>
      </c>
      <c r="O4216" s="51">
        <f>E4216*$E$7</f>
        <v>70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192.07999999999998</v>
      </c>
      <c r="T4216" s="51">
        <f>(O4216/100)*(K4216*$K$7)</f>
        <v>42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22"/>
        <v>329.28</v>
      </c>
      <c r="Y4216" s="51">
        <f t="shared" si="523"/>
        <v>112</v>
      </c>
      <c r="Z4216" s="51">
        <f t="shared" si="524"/>
        <v>0</v>
      </c>
      <c r="AA4216" s="51">
        <f t="shared" si="525"/>
        <v>0</v>
      </c>
      <c r="AB4216" s="51">
        <f t="shared" si="526"/>
        <v>0</v>
      </c>
      <c r="AC4216" s="52">
        <f t="shared" si="527"/>
        <v>441.3</v>
      </c>
      <c r="AD4216" s="53">
        <f>(ROUND(AC4216-AC4212,1)/AC4212)</f>
        <v>0</v>
      </c>
      <c r="AE4216" s="44"/>
      <c r="AF4216" s="45"/>
    </row>
    <row r="4217" spans="1:32" x14ac:dyDescent="0.25">
      <c r="A4217" s="46" t="s">
        <v>33</v>
      </c>
      <c r="B4217" s="59"/>
      <c r="C4217" s="48" t="s">
        <v>9</v>
      </c>
      <c r="D4217" s="49">
        <v>98</v>
      </c>
      <c r="E4217" s="49">
        <v>50</v>
      </c>
      <c r="F4217" s="49">
        <v>0</v>
      </c>
      <c r="G4217" s="49">
        <v>0</v>
      </c>
      <c r="H4217" s="49">
        <v>0</v>
      </c>
      <c r="I4217" s="50">
        <v>50</v>
      </c>
      <c r="J4217" s="50">
        <v>20</v>
      </c>
      <c r="K4217" s="50">
        <v>30</v>
      </c>
      <c r="L4217" s="50">
        <v>0</v>
      </c>
      <c r="M4217" s="50">
        <v>0</v>
      </c>
      <c r="N4217" s="51">
        <f>D4217*$D$8</f>
        <v>137.19999999999999</v>
      </c>
      <c r="O4217" s="51">
        <f>E4217*$E$8</f>
        <v>70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192.07999999999998</v>
      </c>
      <c r="T4217" s="51">
        <f>(O4217/100)*(K4217*$K$8)</f>
        <v>42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22"/>
        <v>329.28</v>
      </c>
      <c r="Y4217" s="51">
        <f t="shared" si="523"/>
        <v>112</v>
      </c>
      <c r="Z4217" s="51">
        <f t="shared" si="524"/>
        <v>0</v>
      </c>
      <c r="AA4217" s="51">
        <f t="shared" si="525"/>
        <v>0</v>
      </c>
      <c r="AB4217" s="51">
        <f t="shared" si="526"/>
        <v>0</v>
      </c>
      <c r="AC4217" s="52">
        <f t="shared" si="527"/>
        <v>441.3</v>
      </c>
      <c r="AD4217" s="53">
        <f>(ROUND(AC4217-AC4212,1)/AC4212)</f>
        <v>0</v>
      </c>
      <c r="AE4217" s="44"/>
      <c r="AF4217" s="45"/>
    </row>
    <row r="4218" spans="1:32" x14ac:dyDescent="0.25">
      <c r="A4218" s="46" t="s">
        <v>34</v>
      </c>
      <c r="B4218" s="59"/>
      <c r="C4218" s="48" t="s">
        <v>10</v>
      </c>
      <c r="D4218" s="49">
        <v>50</v>
      </c>
      <c r="E4218" s="49">
        <v>125</v>
      </c>
      <c r="F4218" s="49">
        <v>0</v>
      </c>
      <c r="G4218" s="49">
        <v>0</v>
      </c>
      <c r="H4218" s="49">
        <v>0</v>
      </c>
      <c r="I4218" s="50">
        <v>50</v>
      </c>
      <c r="J4218" s="50">
        <v>20</v>
      </c>
      <c r="K4218" s="50">
        <v>110</v>
      </c>
      <c r="L4218" s="50">
        <v>0</v>
      </c>
      <c r="M4218" s="50">
        <v>0</v>
      </c>
      <c r="N4218" s="51">
        <f>D4218*$D$9</f>
        <v>67.5</v>
      </c>
      <c r="O4218" s="51">
        <f>E4218*$E$9</f>
        <v>168.75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47.25</v>
      </c>
      <c r="T4218" s="51">
        <f>(O4218/100)*(K4218*$K$9)</f>
        <v>259.875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22"/>
        <v>114.75</v>
      </c>
      <c r="Y4218" s="51">
        <f t="shared" si="523"/>
        <v>428.625</v>
      </c>
      <c r="Z4218" s="51">
        <f t="shared" si="524"/>
        <v>0</v>
      </c>
      <c r="AA4218" s="51">
        <f t="shared" si="525"/>
        <v>0</v>
      </c>
      <c r="AB4218" s="51">
        <f t="shared" si="526"/>
        <v>0</v>
      </c>
      <c r="AC4218" s="52">
        <f t="shared" si="527"/>
        <v>543.4</v>
      </c>
      <c r="AD4218" s="53">
        <f>(ROUND(AC4218-AC4212,1)/AC4212)</f>
        <v>0.23136188533877181</v>
      </c>
      <c r="AE4218" s="44"/>
      <c r="AF4218" s="45"/>
    </row>
    <row r="4219" spans="1:32" x14ac:dyDescent="0.25">
      <c r="A4219" s="46" t="s">
        <v>35</v>
      </c>
      <c r="B4219" s="59"/>
      <c r="C4219" s="48" t="s">
        <v>11</v>
      </c>
      <c r="D4219" s="49">
        <v>50</v>
      </c>
      <c r="E4219" s="49">
        <v>0</v>
      </c>
      <c r="F4219" s="49">
        <v>125</v>
      </c>
      <c r="G4219" s="49">
        <v>0</v>
      </c>
      <c r="H4219" s="49">
        <v>0</v>
      </c>
      <c r="I4219" s="50">
        <v>50</v>
      </c>
      <c r="J4219" s="50">
        <v>20</v>
      </c>
      <c r="K4219" s="50">
        <v>50</v>
      </c>
      <c r="L4219" s="50">
        <v>50</v>
      </c>
      <c r="M4219" s="50">
        <v>0</v>
      </c>
      <c r="N4219" s="51">
        <f>D4219*$D$10</f>
        <v>67.5</v>
      </c>
      <c r="O4219" s="51">
        <f>E4219*$E$10</f>
        <v>0</v>
      </c>
      <c r="P4219" s="51">
        <f>F4219*$F$10</f>
        <v>168.75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47.25</v>
      </c>
      <c r="T4219" s="51">
        <f>(O4219/100)*(K4219*$J$10)</f>
        <v>0</v>
      </c>
      <c r="U4219" s="51">
        <f>(P4219/100)*(K4219*$K$10)+(P4219/100)*(L4219*$L$10)</f>
        <v>236.25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22"/>
        <v>114.75</v>
      </c>
      <c r="Y4219" s="51">
        <f t="shared" si="523"/>
        <v>0</v>
      </c>
      <c r="Z4219" s="51">
        <f t="shared" si="524"/>
        <v>405</v>
      </c>
      <c r="AA4219" s="51">
        <f t="shared" si="525"/>
        <v>0</v>
      </c>
      <c r="AB4219" s="51">
        <f t="shared" si="526"/>
        <v>0</v>
      </c>
      <c r="AC4219" s="52">
        <f t="shared" si="527"/>
        <v>519.79999999999995</v>
      </c>
      <c r="AD4219" s="53">
        <f>(ROUND(AC4219-AC4212,1)/AC4212)</f>
        <v>0.17788352594606843</v>
      </c>
      <c r="AE4219" s="44"/>
      <c r="AF4219" s="45"/>
    </row>
    <row r="4220" spans="1:32" x14ac:dyDescent="0.25">
      <c r="A4220" s="46" t="s">
        <v>36</v>
      </c>
      <c r="B4220" s="59"/>
      <c r="C4220" s="48" t="s">
        <v>12</v>
      </c>
      <c r="D4220" s="49">
        <v>50</v>
      </c>
      <c r="E4220" s="49">
        <v>0</v>
      </c>
      <c r="F4220" s="49">
        <v>0</v>
      </c>
      <c r="G4220" s="49">
        <v>125</v>
      </c>
      <c r="H4220" s="49">
        <v>0</v>
      </c>
      <c r="I4220" s="50">
        <v>50</v>
      </c>
      <c r="J4220" s="50">
        <v>20</v>
      </c>
      <c r="K4220" s="50">
        <v>0</v>
      </c>
      <c r="L4220" s="50">
        <v>100</v>
      </c>
      <c r="M4220" s="50">
        <v>0</v>
      </c>
      <c r="N4220" s="51">
        <f>D4220*$D$11</f>
        <v>67.5</v>
      </c>
      <c r="O4220" s="51">
        <f>E4220*$E$11</f>
        <v>0</v>
      </c>
      <c r="P4220" s="51">
        <f>F4220*$F$11</f>
        <v>0</v>
      </c>
      <c r="Q4220" s="51">
        <f>G4220*$G$11</f>
        <v>168.75</v>
      </c>
      <c r="R4220" s="51">
        <f>H4220*$H$11</f>
        <v>0</v>
      </c>
      <c r="S4220" s="51">
        <f>(N4220/100)*(I4220*$I$11)+(N4220/100)*(J4220*$J$11)</f>
        <v>47.25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236.25</v>
      </c>
      <c r="W4220" s="51">
        <f>(R4220/100)*(K4220*$K$11)+(R4220/100)*(L4220*$L$11)</f>
        <v>0</v>
      </c>
      <c r="X4220" s="51">
        <f t="shared" si="522"/>
        <v>114.75</v>
      </c>
      <c r="Y4220" s="51">
        <f t="shared" si="523"/>
        <v>0</v>
      </c>
      <c r="Z4220" s="51">
        <f t="shared" si="524"/>
        <v>0</v>
      </c>
      <c r="AA4220" s="51">
        <f t="shared" si="525"/>
        <v>405</v>
      </c>
      <c r="AB4220" s="51">
        <f t="shared" si="526"/>
        <v>0</v>
      </c>
      <c r="AC4220" s="52">
        <f t="shared" si="527"/>
        <v>519.79999999999995</v>
      </c>
      <c r="AD4220" s="53">
        <f>(ROUND(AC4220-AC4212,1)/AC4212)</f>
        <v>0.17788352594606843</v>
      </c>
      <c r="AE4220" s="44"/>
      <c r="AF4220" s="45"/>
    </row>
    <row r="4221" spans="1:32" x14ac:dyDescent="0.25">
      <c r="A4221" s="46" t="s">
        <v>37</v>
      </c>
      <c r="B4221" s="59"/>
      <c r="C4221" s="48" t="s">
        <v>13</v>
      </c>
      <c r="D4221" s="49">
        <v>50</v>
      </c>
      <c r="E4221" s="49">
        <v>0</v>
      </c>
      <c r="F4221" s="49">
        <v>0</v>
      </c>
      <c r="G4221" s="49">
        <v>0</v>
      </c>
      <c r="H4221" s="49">
        <v>125</v>
      </c>
      <c r="I4221" s="50">
        <v>50</v>
      </c>
      <c r="J4221" s="50">
        <v>20</v>
      </c>
      <c r="K4221" s="50">
        <v>50</v>
      </c>
      <c r="L4221" s="50">
        <v>50</v>
      </c>
      <c r="M4221" s="50">
        <v>0</v>
      </c>
      <c r="N4221" s="51">
        <f>D4221*$D$12</f>
        <v>67.5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168.75</v>
      </c>
      <c r="S4221" s="51">
        <f>(N4221/100)*(I4221*$I$12)+(N4221/100)*(J4221*$J$12)</f>
        <v>47.25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236.25</v>
      </c>
      <c r="X4221" s="51">
        <f t="shared" si="522"/>
        <v>114.75</v>
      </c>
      <c r="Y4221" s="51">
        <f t="shared" si="523"/>
        <v>0</v>
      </c>
      <c r="Z4221" s="51">
        <f t="shared" si="524"/>
        <v>0</v>
      </c>
      <c r="AA4221" s="51">
        <f t="shared" si="525"/>
        <v>0</v>
      </c>
      <c r="AB4221" s="51">
        <f t="shared" si="526"/>
        <v>405</v>
      </c>
      <c r="AC4221" s="52">
        <f t="shared" si="527"/>
        <v>519.79999999999995</v>
      </c>
      <c r="AD4221" s="53">
        <f>(ROUND(AC4221-AC4212,1)/AC4212)</f>
        <v>0.17788352594606843</v>
      </c>
      <c r="AE4221" s="44"/>
      <c r="AF4221" s="45"/>
    </row>
    <row r="4222" spans="1:32" x14ac:dyDescent="0.25">
      <c r="A4222" s="46" t="s">
        <v>38</v>
      </c>
      <c r="B4222" s="59"/>
      <c r="C4222" s="48" t="s">
        <v>14</v>
      </c>
      <c r="D4222" s="49">
        <v>98</v>
      </c>
      <c r="E4222" s="49">
        <v>50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74</v>
      </c>
      <c r="N4222" s="51">
        <f>D4222*$D$13</f>
        <v>132.30000000000001</v>
      </c>
      <c r="O4222" s="51">
        <f>E4222*$E$13</f>
        <v>67.5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195.80400000000003</v>
      </c>
      <c r="T4222" s="51">
        <f>(O4222/100)*(K4222*$K$13)+(O4222/100)*(M4222*$M$13)</f>
        <v>99.9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22"/>
        <v>328.10400000000004</v>
      </c>
      <c r="Y4222" s="51">
        <f t="shared" si="523"/>
        <v>167.4</v>
      </c>
      <c r="Z4222" s="51">
        <f t="shared" si="524"/>
        <v>0</v>
      </c>
      <c r="AA4222" s="51">
        <f t="shared" si="525"/>
        <v>0</v>
      </c>
      <c r="AB4222" s="51">
        <f t="shared" si="526"/>
        <v>0</v>
      </c>
      <c r="AC4222" s="52">
        <f t="shared" si="527"/>
        <v>495.5</v>
      </c>
      <c r="AD4222" s="53">
        <f>(ROUND(AC4222-AC4212,1)/AC4212)</f>
        <v>0.12281894402900521</v>
      </c>
      <c r="AE4222" s="44"/>
      <c r="AF4222" s="45"/>
    </row>
    <row r="4223" spans="1:32" x14ac:dyDescent="0.25">
      <c r="A4223" s="46" t="s">
        <v>39</v>
      </c>
      <c r="B4223" s="59"/>
      <c r="C4223" s="48" t="s">
        <v>15</v>
      </c>
      <c r="D4223" s="49">
        <v>114</v>
      </c>
      <c r="E4223" s="49">
        <v>0</v>
      </c>
      <c r="F4223" s="49">
        <v>0</v>
      </c>
      <c r="G4223" s="49">
        <v>0</v>
      </c>
      <c r="H4223" s="49">
        <v>0</v>
      </c>
      <c r="I4223" s="50">
        <v>50</v>
      </c>
      <c r="J4223" s="50">
        <v>20</v>
      </c>
      <c r="K4223" s="50">
        <v>80</v>
      </c>
      <c r="L4223" s="50">
        <v>0</v>
      </c>
      <c r="M4223" s="50">
        <v>0</v>
      </c>
      <c r="N4223" s="51">
        <f>D4223*$D$14</f>
        <v>153.9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353.97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22"/>
        <v>507.87</v>
      </c>
      <c r="Y4223" s="51">
        <f t="shared" si="523"/>
        <v>0</v>
      </c>
      <c r="Z4223" s="51">
        <f t="shared" si="524"/>
        <v>0</v>
      </c>
      <c r="AA4223" s="51">
        <f t="shared" si="525"/>
        <v>0</v>
      </c>
      <c r="AB4223" s="51">
        <f t="shared" si="526"/>
        <v>0</v>
      </c>
      <c r="AC4223" s="52">
        <f t="shared" si="527"/>
        <v>507.9</v>
      </c>
      <c r="AD4223" s="53">
        <f>(ROUND(AC4223-AC4212,1)/AC4212)</f>
        <v>0.15091774303195105</v>
      </c>
      <c r="AE4223" s="44"/>
      <c r="AF4223" s="45"/>
    </row>
    <row r="4224" spans="1:32" x14ac:dyDescent="0.25">
      <c r="A4224" s="46"/>
      <c r="B4224" s="59"/>
      <c r="C4224" s="48" t="s">
        <v>16</v>
      </c>
      <c r="D4224" s="49">
        <v>114</v>
      </c>
      <c r="E4224" s="49">
        <v>0</v>
      </c>
      <c r="F4224" s="49">
        <v>0</v>
      </c>
      <c r="G4224" s="49">
        <v>0</v>
      </c>
      <c r="H4224" s="49">
        <v>0</v>
      </c>
      <c r="I4224" s="50">
        <v>50</v>
      </c>
      <c r="J4224" s="50">
        <v>20</v>
      </c>
      <c r="K4224" s="50">
        <v>0</v>
      </c>
      <c r="L4224" s="50">
        <v>80</v>
      </c>
      <c r="M4224" s="50">
        <v>0</v>
      </c>
      <c r="N4224" s="51">
        <f>D4224*$D$15</f>
        <v>153.9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353.97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22"/>
        <v>507.87</v>
      </c>
      <c r="Y4224" s="51">
        <f t="shared" si="523"/>
        <v>0</v>
      </c>
      <c r="Z4224" s="51">
        <f t="shared" si="524"/>
        <v>0</v>
      </c>
      <c r="AA4224" s="51">
        <f t="shared" si="525"/>
        <v>0</v>
      </c>
      <c r="AB4224" s="51">
        <f t="shared" si="526"/>
        <v>0</v>
      </c>
      <c r="AC4224" s="52">
        <f t="shared" si="527"/>
        <v>507.9</v>
      </c>
      <c r="AD4224" s="53">
        <f>(ROUND(AC4224-AC4212,1)/AC4212)</f>
        <v>0.15091774303195105</v>
      </c>
      <c r="AE4224" s="35"/>
      <c r="AF4224" s="45"/>
    </row>
    <row r="4225" spans="1:32" x14ac:dyDescent="0.25">
      <c r="A4225" s="46"/>
      <c r="B4225" s="59"/>
      <c r="C4225" s="48" t="s">
        <v>17</v>
      </c>
      <c r="D4225" s="49">
        <v>98</v>
      </c>
      <c r="E4225" s="49">
        <v>50</v>
      </c>
      <c r="F4225" s="49">
        <v>0</v>
      </c>
      <c r="G4225" s="49">
        <v>0</v>
      </c>
      <c r="H4225" s="49">
        <v>0</v>
      </c>
      <c r="I4225" s="50">
        <v>50</v>
      </c>
      <c r="J4225" s="50">
        <v>55</v>
      </c>
      <c r="K4225" s="50">
        <v>30</v>
      </c>
      <c r="L4225" s="50">
        <v>0</v>
      </c>
      <c r="M4225" s="50">
        <v>0</v>
      </c>
      <c r="N4225" s="51">
        <f>D4225*$D$16</f>
        <v>132.30000000000001</v>
      </c>
      <c r="O4225" s="51">
        <f>E4225*$E$16</f>
        <v>67.5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248.06250000000003</v>
      </c>
      <c r="T4225" s="51">
        <f>(O4225/100)*(K4225*$K$16)</f>
        <v>20.25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22"/>
        <v>380.36250000000007</v>
      </c>
      <c r="Y4225" s="51">
        <f t="shared" si="523"/>
        <v>87.75</v>
      </c>
      <c r="Z4225" s="51">
        <f t="shared" si="524"/>
        <v>0</v>
      </c>
      <c r="AA4225" s="51">
        <f t="shared" si="525"/>
        <v>0</v>
      </c>
      <c r="AB4225" s="51">
        <f t="shared" si="526"/>
        <v>0</v>
      </c>
      <c r="AC4225" s="52">
        <f t="shared" si="527"/>
        <v>468.1</v>
      </c>
      <c r="AD4225" s="53">
        <f>(ROUND(AC4225-AC4212,1)/AC4212)</f>
        <v>6.0729662361205528E-2</v>
      </c>
      <c r="AE4225" s="44"/>
      <c r="AF4225" s="45"/>
    </row>
    <row r="4226" spans="1:32" x14ac:dyDescent="0.25">
      <c r="A4226" s="46"/>
      <c r="B4226" s="59"/>
      <c r="C4226" s="48" t="s">
        <v>18</v>
      </c>
      <c r="D4226" s="49">
        <v>98</v>
      </c>
      <c r="E4226" s="49">
        <v>50</v>
      </c>
      <c r="F4226" s="49">
        <v>0</v>
      </c>
      <c r="G4226" s="49">
        <v>0</v>
      </c>
      <c r="H4226" s="49">
        <v>0</v>
      </c>
      <c r="I4226" s="50">
        <v>85</v>
      </c>
      <c r="J4226" s="50">
        <v>20</v>
      </c>
      <c r="K4226" s="50">
        <v>30</v>
      </c>
      <c r="L4226" s="50">
        <v>0</v>
      </c>
      <c r="M4226" s="50">
        <v>0</v>
      </c>
      <c r="N4226" s="51">
        <f>D4226*$D$17</f>
        <v>132.30000000000001</v>
      </c>
      <c r="O4226" s="51">
        <f>E4226*$E$17</f>
        <v>67.5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307.59750000000003</v>
      </c>
      <c r="T4226" s="51">
        <f>(O4226/100)*(K4226*$K$17)</f>
        <v>20.25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22"/>
        <v>439.89750000000004</v>
      </c>
      <c r="Y4226" s="51">
        <f t="shared" si="523"/>
        <v>87.75</v>
      </c>
      <c r="Z4226" s="51">
        <f t="shared" si="524"/>
        <v>0</v>
      </c>
      <c r="AA4226" s="51">
        <f t="shared" si="525"/>
        <v>0</v>
      </c>
      <c r="AB4226" s="51">
        <f t="shared" si="526"/>
        <v>0</v>
      </c>
      <c r="AC4226" s="52">
        <f t="shared" si="527"/>
        <v>527.6</v>
      </c>
      <c r="AD4226" s="53">
        <f>(ROUND(AC4226-AC4212,1)/AC4212)</f>
        <v>0.19555857693179243</v>
      </c>
      <c r="AE4226" s="44"/>
      <c r="AF4226" s="45"/>
    </row>
    <row r="4227" spans="1:32" x14ac:dyDescent="0.25">
      <c r="A4227" s="54" t="s">
        <v>19</v>
      </c>
      <c r="B4227" s="60" t="s">
        <v>342</v>
      </c>
      <c r="C4227" s="38" t="s">
        <v>50</v>
      </c>
      <c r="D4227" s="39">
        <v>100</v>
      </c>
      <c r="E4227" s="39">
        <v>0</v>
      </c>
      <c r="F4227" s="39">
        <v>0</v>
      </c>
      <c r="G4227" s="39">
        <v>0</v>
      </c>
      <c r="H4227" s="39">
        <v>0</v>
      </c>
      <c r="I4227" s="40">
        <v>30</v>
      </c>
      <c r="J4227" s="40">
        <v>70</v>
      </c>
      <c r="K4227" s="40">
        <v>0</v>
      </c>
      <c r="L4227" s="40">
        <v>0</v>
      </c>
      <c r="M4227" s="40">
        <v>0</v>
      </c>
      <c r="N4227" s="41">
        <f>D4227*$D$3</f>
        <v>140</v>
      </c>
      <c r="O4227" s="41">
        <f>E4227*$E$3</f>
        <v>0</v>
      </c>
      <c r="P4227" s="41">
        <f>F4227*$F$3</f>
        <v>0</v>
      </c>
      <c r="Q4227" s="41">
        <f>G4227*$G$3</f>
        <v>0</v>
      </c>
      <c r="R4227" s="41">
        <f>H4227*$H$3</f>
        <v>0</v>
      </c>
      <c r="S4227" s="41">
        <f>(N4227/100)*(I4227*$I$3)+(N4227/100)*(J4227*$J$3)</f>
        <v>280</v>
      </c>
      <c r="T4227" s="41">
        <f>(O4227/100)*(K4227*$K$3)</f>
        <v>0</v>
      </c>
      <c r="U4227" s="41">
        <f>(P4227/100)*(K4227*$K$3)+(P4227/100)*(L4227*$L$3)</f>
        <v>0</v>
      </c>
      <c r="V4227" s="41">
        <f>(Q4227/100)*(L4227*$L$3)</f>
        <v>0</v>
      </c>
      <c r="W4227" s="41">
        <f>(R4227/100)*(K4227*$K$3)+(R4227/100)*(L4227*$L$3)</f>
        <v>0</v>
      </c>
      <c r="X4227" s="41">
        <f t="shared" si="522"/>
        <v>420</v>
      </c>
      <c r="Y4227" s="41">
        <f t="shared" si="523"/>
        <v>0</v>
      </c>
      <c r="Z4227" s="41">
        <f t="shared" si="524"/>
        <v>0</v>
      </c>
      <c r="AA4227" s="41">
        <f t="shared" si="525"/>
        <v>0</v>
      </c>
      <c r="AB4227" s="41">
        <f t="shared" si="526"/>
        <v>0</v>
      </c>
      <c r="AC4227" s="42">
        <f t="shared" si="527"/>
        <v>420</v>
      </c>
      <c r="AD4227" s="43"/>
      <c r="AE4227" s="44"/>
      <c r="AF4227" s="45"/>
    </row>
    <row r="4228" spans="1:32" x14ac:dyDescent="0.25">
      <c r="A4228" s="46" t="s">
        <v>29</v>
      </c>
      <c r="B4228" s="61">
        <v>12</v>
      </c>
      <c r="C4228" s="48" t="s">
        <v>5</v>
      </c>
      <c r="D4228" s="49">
        <v>100</v>
      </c>
      <c r="E4228" s="49">
        <v>0</v>
      </c>
      <c r="F4228" s="49">
        <v>0</v>
      </c>
      <c r="G4228" s="49">
        <v>0</v>
      </c>
      <c r="H4228" s="49">
        <v>0</v>
      </c>
      <c r="I4228" s="50">
        <v>45</v>
      </c>
      <c r="J4228" s="50">
        <v>85</v>
      </c>
      <c r="K4228" s="50">
        <v>0</v>
      </c>
      <c r="L4228" s="50">
        <v>0</v>
      </c>
      <c r="M4228" s="50">
        <v>0</v>
      </c>
      <c r="N4228" s="51">
        <f>D4228*$D$4</f>
        <v>135</v>
      </c>
      <c r="O4228" s="51">
        <f>E4228*$E$4</f>
        <v>0</v>
      </c>
      <c r="P4228" s="51">
        <f>F4228*$F$4</f>
        <v>0</v>
      </c>
      <c r="Q4228" s="51">
        <f>G4228*$G$4</f>
        <v>0</v>
      </c>
      <c r="R4228" s="51">
        <f>H4228*$H$4</f>
        <v>0</v>
      </c>
      <c r="S4228" s="51">
        <f>(N4228/100)*(I4228*$I$4)+(N4228/100)*(J4228*$J$4)</f>
        <v>351.00000000000006</v>
      </c>
      <c r="T4228" s="51">
        <f>(O4228/100)*(K4228*$K$4)</f>
        <v>0</v>
      </c>
      <c r="U4228" s="51">
        <f>(P4228/100)*(K4228*$K$4)+(P4228/100)*(L4228*$L$4)</f>
        <v>0</v>
      </c>
      <c r="V4228" s="51">
        <f>(Q4228/100)*(L4228*$L$4)</f>
        <v>0</v>
      </c>
      <c r="W4228" s="51">
        <f>(R4228/100)*(K4228*$K$4)+(R4228/100)*(L4228*$L$4)</f>
        <v>0</v>
      </c>
      <c r="X4228" s="51">
        <f t="shared" si="522"/>
        <v>486.00000000000006</v>
      </c>
      <c r="Y4228" s="51">
        <f t="shared" si="523"/>
        <v>0</v>
      </c>
      <c r="Z4228" s="51">
        <f t="shared" si="524"/>
        <v>0</v>
      </c>
      <c r="AA4228" s="51">
        <f t="shared" si="525"/>
        <v>0</v>
      </c>
      <c r="AB4228" s="51">
        <f t="shared" si="526"/>
        <v>0</v>
      </c>
      <c r="AC4228" s="52">
        <f t="shared" si="527"/>
        <v>486</v>
      </c>
      <c r="AD4228" s="53">
        <f>(ROUND(AC4228-AC4227,1)/AC4227)</f>
        <v>0.15714285714285714</v>
      </c>
      <c r="AE4228" s="44"/>
      <c r="AF4228" s="45"/>
    </row>
    <row r="4229" spans="1:32" x14ac:dyDescent="0.25">
      <c r="A4229" s="46" t="s">
        <v>30</v>
      </c>
      <c r="B4229" s="61">
        <v>28</v>
      </c>
      <c r="C4229" s="48" t="s">
        <v>6</v>
      </c>
      <c r="D4229" s="49">
        <v>100</v>
      </c>
      <c r="E4229" s="49">
        <v>0</v>
      </c>
      <c r="F4229" s="49">
        <v>0</v>
      </c>
      <c r="G4229" s="49">
        <v>0</v>
      </c>
      <c r="H4229" s="49">
        <v>0</v>
      </c>
      <c r="I4229" s="50">
        <v>30</v>
      </c>
      <c r="J4229" s="50">
        <v>70</v>
      </c>
      <c r="K4229" s="50">
        <v>0</v>
      </c>
      <c r="L4229" s="50">
        <v>0</v>
      </c>
      <c r="M4229" s="50">
        <v>0</v>
      </c>
      <c r="N4229" s="51">
        <f>D4229*$D$5</f>
        <v>140</v>
      </c>
      <c r="O4229" s="51">
        <f>E4229*$E$5</f>
        <v>0</v>
      </c>
      <c r="P4229" s="51">
        <f>F4229*$F$5</f>
        <v>0</v>
      </c>
      <c r="Q4229" s="51">
        <f>G4229*$G$5</f>
        <v>0</v>
      </c>
      <c r="R4229" s="51">
        <f>H4229*$H$5</f>
        <v>0</v>
      </c>
      <c r="S4229" s="51">
        <f>(N4229/100)*(I4229*$I$5)+(N4229/100)*(J4229*$J$5)</f>
        <v>280</v>
      </c>
      <c r="T4229" s="51">
        <f>(O4229/100)*(K4229*$K$5)</f>
        <v>0</v>
      </c>
      <c r="U4229" s="51">
        <f>(P4229/100)*(K4229*$K$5)+(P4229/100)*(L4229*$L$5)</f>
        <v>0</v>
      </c>
      <c r="V4229" s="51">
        <f>(Q4229/100)*(L4229*$L$5)</f>
        <v>0</v>
      </c>
      <c r="W4229" s="51">
        <f>(R4229/100)*(K4229*$K$5)+(R4229/100)*(L4229*$L$5)</f>
        <v>0</v>
      </c>
      <c r="X4229" s="51">
        <f t="shared" si="522"/>
        <v>420</v>
      </c>
      <c r="Y4229" s="51">
        <f t="shared" si="523"/>
        <v>0</v>
      </c>
      <c r="Z4229" s="51">
        <f t="shared" si="524"/>
        <v>0</v>
      </c>
      <c r="AA4229" s="51">
        <f t="shared" si="525"/>
        <v>0</v>
      </c>
      <c r="AB4229" s="51">
        <f t="shared" si="526"/>
        <v>0</v>
      </c>
      <c r="AC4229" s="52">
        <f t="shared" si="527"/>
        <v>420</v>
      </c>
      <c r="AD4229" s="53">
        <f>(ROUND(AC4229-AC4227,1)/AC4227)</f>
        <v>0</v>
      </c>
      <c r="AE4229" s="44"/>
      <c r="AF4229" s="45"/>
    </row>
    <row r="4230" spans="1:32" x14ac:dyDescent="0.25">
      <c r="A4230" s="46" t="s">
        <v>31</v>
      </c>
      <c r="B4230" s="61">
        <v>0</v>
      </c>
      <c r="C4230" s="48" t="s">
        <v>7</v>
      </c>
      <c r="D4230" s="49">
        <v>100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70</v>
      </c>
      <c r="K4230" s="50">
        <v>0</v>
      </c>
      <c r="L4230" s="50">
        <v>0</v>
      </c>
      <c r="M4230" s="50">
        <v>0</v>
      </c>
      <c r="N4230" s="51">
        <f>D4230*$D$6</f>
        <v>140</v>
      </c>
      <c r="O4230" s="51">
        <f>E4230*$E$6</f>
        <v>0</v>
      </c>
      <c r="P4230" s="51">
        <f>F4230*$F$6</f>
        <v>0</v>
      </c>
      <c r="Q4230" s="51">
        <f>G4230*$G$6</f>
        <v>0</v>
      </c>
      <c r="R4230" s="51">
        <f>H4230*$H$6</f>
        <v>0</v>
      </c>
      <c r="S4230" s="51">
        <f>(N4230/100)*(I4230*$I$6)+(N4230/100)*(J4230*$J$6)</f>
        <v>280</v>
      </c>
      <c r="T4230" s="51">
        <f>(O4230/100)*(K4230*$K$6)</f>
        <v>0</v>
      </c>
      <c r="U4230" s="51">
        <f>(P4230/100)*(K4230*$K$6)+(P4230/100)*(L4230*$L$6)</f>
        <v>0</v>
      </c>
      <c r="V4230" s="51">
        <f>(Q4230/100)*(L4230*$L$6)</f>
        <v>0</v>
      </c>
      <c r="W4230" s="51">
        <f>(R4230/100)*(K4230*$K$6)+(R4230/100)*(L4230*$L$6)</f>
        <v>0</v>
      </c>
      <c r="X4230" s="51">
        <f t="shared" si="522"/>
        <v>420</v>
      </c>
      <c r="Y4230" s="51">
        <f t="shared" si="523"/>
        <v>0</v>
      </c>
      <c r="Z4230" s="51">
        <f t="shared" si="524"/>
        <v>0</v>
      </c>
      <c r="AA4230" s="51">
        <f t="shared" si="525"/>
        <v>0</v>
      </c>
      <c r="AB4230" s="51">
        <f t="shared" si="526"/>
        <v>0</v>
      </c>
      <c r="AC4230" s="52">
        <f t="shared" si="527"/>
        <v>420</v>
      </c>
      <c r="AD4230" s="53">
        <f>(ROUND(AC4230-AC4227,1)/AC4227)</f>
        <v>0</v>
      </c>
      <c r="AE4230" s="44"/>
      <c r="AF4230" s="45"/>
    </row>
    <row r="4231" spans="1:32" x14ac:dyDescent="0.25">
      <c r="A4231" s="46" t="s">
        <v>32</v>
      </c>
      <c r="B4231" s="61">
        <v>0</v>
      </c>
      <c r="C4231" s="48" t="s">
        <v>8</v>
      </c>
      <c r="D4231" s="49">
        <v>100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70</v>
      </c>
      <c r="K4231" s="50">
        <v>0</v>
      </c>
      <c r="L4231" s="50">
        <v>0</v>
      </c>
      <c r="M4231" s="50">
        <v>0</v>
      </c>
      <c r="N4231" s="51">
        <f>D4231*$D$7</f>
        <v>140</v>
      </c>
      <c r="O4231" s="51">
        <f>E4231*$E$7</f>
        <v>0</v>
      </c>
      <c r="P4231" s="51">
        <f>F4231*$F$7</f>
        <v>0</v>
      </c>
      <c r="Q4231" s="51">
        <f>G4231*$G$7</f>
        <v>0</v>
      </c>
      <c r="R4231" s="51">
        <f>H4231*$H$7</f>
        <v>0</v>
      </c>
      <c r="S4231" s="51">
        <f>(N4231/100)*(I4231*$I$7)+(N4231/100)*(J4231*$J$7)</f>
        <v>280</v>
      </c>
      <c r="T4231" s="51">
        <f>(O4231/100)*(K4231*$K$7)</f>
        <v>0</v>
      </c>
      <c r="U4231" s="51">
        <f>(P4231/100)*(K4231*$K$7)+(P4231/100)*(L4231*$L$7)</f>
        <v>0</v>
      </c>
      <c r="V4231" s="51">
        <f>(Q4231/100)*(L4231*$L$7)</f>
        <v>0</v>
      </c>
      <c r="W4231" s="51">
        <f>(R4231/100)*(K4231*$K$7)+(R4231/100)*(L4231*$L$7)</f>
        <v>0</v>
      </c>
      <c r="X4231" s="51">
        <f t="shared" ref="X4231:X4256" si="528">N4231+S4231</f>
        <v>420</v>
      </c>
      <c r="Y4231" s="51">
        <f t="shared" ref="Y4231:Y4256" si="529">O4231+T4231</f>
        <v>0</v>
      </c>
      <c r="Z4231" s="51">
        <f t="shared" ref="Z4231:Z4256" si="530">P4231+U4231</f>
        <v>0</v>
      </c>
      <c r="AA4231" s="51">
        <f t="shared" ref="AA4231:AA4256" si="531">Q4231+V4231</f>
        <v>0</v>
      </c>
      <c r="AB4231" s="51">
        <f t="shared" ref="AB4231:AB4256" si="532">R4231+W4231</f>
        <v>0</v>
      </c>
      <c r="AC4231" s="52">
        <f t="shared" ref="AC4231:AC4256" si="533">ROUND(X4231+Y4231+Z4231+AA4231+AB4231,1)</f>
        <v>420</v>
      </c>
      <c r="AD4231" s="53">
        <f>(ROUND(AC4231-AC4227,1)/AC4227)</f>
        <v>0</v>
      </c>
      <c r="AE4231" s="44"/>
      <c r="AF4231" s="45"/>
    </row>
    <row r="4232" spans="1:32" x14ac:dyDescent="0.25">
      <c r="A4232" s="46" t="s">
        <v>33</v>
      </c>
      <c r="B4232" s="61"/>
      <c r="C4232" s="48" t="s">
        <v>9</v>
      </c>
      <c r="D4232" s="49">
        <v>100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70</v>
      </c>
      <c r="K4232" s="50">
        <v>0</v>
      </c>
      <c r="L4232" s="50">
        <v>0</v>
      </c>
      <c r="M4232" s="50">
        <v>0</v>
      </c>
      <c r="N4232" s="51">
        <f>D4232*$D$8</f>
        <v>140</v>
      </c>
      <c r="O4232" s="51">
        <f>E4232*$E$8</f>
        <v>0</v>
      </c>
      <c r="P4232" s="51">
        <f>F4232*$F$8</f>
        <v>0</v>
      </c>
      <c r="Q4232" s="51">
        <f>G4232*$G$8</f>
        <v>0</v>
      </c>
      <c r="R4232" s="51">
        <f>H4232*$H$8</f>
        <v>0</v>
      </c>
      <c r="S4232" s="51">
        <f>(N4232/100)*(I4232*$I$8)+(N4232/100)*(J4232*$J$8)</f>
        <v>280</v>
      </c>
      <c r="T4232" s="51">
        <f>(O4232/100)*(K4232*$K$8)</f>
        <v>0</v>
      </c>
      <c r="U4232" s="51">
        <f>(P4232/100)*(K4232*$K$8)+(P4232/100)*(L4232*$L$8)</f>
        <v>0</v>
      </c>
      <c r="V4232" s="51">
        <f>(Q4232/100)*(L4232*$L$8)</f>
        <v>0</v>
      </c>
      <c r="W4232" s="51">
        <f>(R4232/100)*(K4232*$K$8)+(R4232/100)*(L4232*$L$8)</f>
        <v>0</v>
      </c>
      <c r="X4232" s="51">
        <f t="shared" si="528"/>
        <v>420</v>
      </c>
      <c r="Y4232" s="51">
        <f t="shared" si="529"/>
        <v>0</v>
      </c>
      <c r="Z4232" s="51">
        <f t="shared" si="530"/>
        <v>0</v>
      </c>
      <c r="AA4232" s="51">
        <f t="shared" si="531"/>
        <v>0</v>
      </c>
      <c r="AB4232" s="51">
        <f t="shared" si="532"/>
        <v>0</v>
      </c>
      <c r="AC4232" s="52">
        <f t="shared" si="533"/>
        <v>420</v>
      </c>
      <c r="AD4232" s="53">
        <f>(ROUND(AC4232-AC4227,1)/AC4227)</f>
        <v>0</v>
      </c>
      <c r="AE4232" s="44"/>
      <c r="AF4232" s="45"/>
    </row>
    <row r="4233" spans="1:32" x14ac:dyDescent="0.25">
      <c r="A4233" s="46" t="s">
        <v>34</v>
      </c>
      <c r="B4233" s="61"/>
      <c r="C4233" s="48" t="s">
        <v>10</v>
      </c>
      <c r="D4233" s="49">
        <v>50</v>
      </c>
      <c r="E4233" s="49">
        <v>110</v>
      </c>
      <c r="F4233" s="49">
        <v>0</v>
      </c>
      <c r="G4233" s="49">
        <v>0</v>
      </c>
      <c r="H4233" s="49">
        <v>0</v>
      </c>
      <c r="I4233" s="50">
        <v>30</v>
      </c>
      <c r="J4233" s="50">
        <v>70</v>
      </c>
      <c r="K4233" s="50">
        <v>105</v>
      </c>
      <c r="L4233" s="50">
        <v>0</v>
      </c>
      <c r="M4233" s="50">
        <v>0</v>
      </c>
      <c r="N4233" s="51">
        <f>D4233*$D$9</f>
        <v>67.5</v>
      </c>
      <c r="O4233" s="51">
        <f>E4233*$E$9</f>
        <v>148.5</v>
      </c>
      <c r="P4233" s="51">
        <f>F4233*$F$9</f>
        <v>0</v>
      </c>
      <c r="Q4233" s="51">
        <f>G4233*$G$9</f>
        <v>0</v>
      </c>
      <c r="R4233" s="51">
        <f>H4233*$H$9</f>
        <v>0</v>
      </c>
      <c r="S4233" s="51">
        <f>(N4233/100)*(I4233*$I$9)+(N4233/100)*(J4233*$J$9)</f>
        <v>67.5</v>
      </c>
      <c r="T4233" s="51">
        <f>(O4233/100)*(K4233*$K$9)</f>
        <v>218.29500000000002</v>
      </c>
      <c r="U4233" s="51">
        <f>(P4233/100)*(K4233*$K$9)+(P4233/100)*(L4233*$L$9)</f>
        <v>0</v>
      </c>
      <c r="V4233" s="51">
        <f>(Q4233/100)*(L4233*$L$9)</f>
        <v>0</v>
      </c>
      <c r="W4233" s="51">
        <f>(R4233/100)*(K4233*$K$9)+(R4233/100)*(L4233*$L$9)</f>
        <v>0</v>
      </c>
      <c r="X4233" s="51">
        <f t="shared" si="528"/>
        <v>135</v>
      </c>
      <c r="Y4233" s="51">
        <f t="shared" si="529"/>
        <v>366.79500000000002</v>
      </c>
      <c r="Z4233" s="51">
        <f t="shared" si="530"/>
        <v>0</v>
      </c>
      <c r="AA4233" s="51">
        <f t="shared" si="531"/>
        <v>0</v>
      </c>
      <c r="AB4233" s="51">
        <f t="shared" si="532"/>
        <v>0</v>
      </c>
      <c r="AC4233" s="52">
        <f t="shared" si="533"/>
        <v>501.8</v>
      </c>
      <c r="AD4233" s="53">
        <f>(ROUND(AC4233-AC4227,1)/AC4227)</f>
        <v>0.19476190476190475</v>
      </c>
      <c r="AE4233" s="44"/>
      <c r="AF4233" s="45"/>
    </row>
    <row r="4234" spans="1:32" x14ac:dyDescent="0.25">
      <c r="A4234" s="46" t="s">
        <v>35</v>
      </c>
      <c r="B4234" s="61"/>
      <c r="C4234" s="48" t="s">
        <v>11</v>
      </c>
      <c r="D4234" s="49">
        <v>50</v>
      </c>
      <c r="E4234" s="49">
        <v>0</v>
      </c>
      <c r="F4234" s="49">
        <v>110</v>
      </c>
      <c r="G4234" s="49">
        <v>0</v>
      </c>
      <c r="H4234" s="49">
        <v>0</v>
      </c>
      <c r="I4234" s="50">
        <v>30</v>
      </c>
      <c r="J4234" s="50">
        <v>70</v>
      </c>
      <c r="K4234" s="50">
        <v>52.5</v>
      </c>
      <c r="L4234" s="50">
        <v>52.5</v>
      </c>
      <c r="M4234" s="50">
        <v>0</v>
      </c>
      <c r="N4234" s="51">
        <f>D4234*$D$10</f>
        <v>67.5</v>
      </c>
      <c r="O4234" s="51">
        <f>E4234*$E$10</f>
        <v>0</v>
      </c>
      <c r="P4234" s="51">
        <f>F4234*$F$10</f>
        <v>148.5</v>
      </c>
      <c r="Q4234" s="51">
        <f>G4234*$G$10</f>
        <v>0</v>
      </c>
      <c r="R4234" s="51">
        <f>H4234*$H$10</f>
        <v>0</v>
      </c>
      <c r="S4234" s="51">
        <f>(N4234/100)*(I4234*$I$10)+(N4234/100)*(J4234*$J$10)</f>
        <v>67.5</v>
      </c>
      <c r="T4234" s="51">
        <f>(O4234/100)*(K4234*$J$10)</f>
        <v>0</v>
      </c>
      <c r="U4234" s="51">
        <f>(P4234/100)*(K4234*$K$10)+(P4234/100)*(L4234*$L$10)</f>
        <v>218.29500000000002</v>
      </c>
      <c r="V4234" s="51">
        <f>(Q4234/100)*(L4234*$L$10)</f>
        <v>0</v>
      </c>
      <c r="W4234" s="51">
        <f>(R4234/100)*(K4234*$K$10)+(R4234/100)*(L4234*$L$10)</f>
        <v>0</v>
      </c>
      <c r="X4234" s="51">
        <f t="shared" si="528"/>
        <v>135</v>
      </c>
      <c r="Y4234" s="51">
        <f t="shared" si="529"/>
        <v>0</v>
      </c>
      <c r="Z4234" s="51">
        <f t="shared" si="530"/>
        <v>366.79500000000002</v>
      </c>
      <c r="AA4234" s="51">
        <f t="shared" si="531"/>
        <v>0</v>
      </c>
      <c r="AB4234" s="51">
        <f t="shared" si="532"/>
        <v>0</v>
      </c>
      <c r="AC4234" s="52">
        <f t="shared" si="533"/>
        <v>501.8</v>
      </c>
      <c r="AD4234" s="53">
        <f>(ROUND(AC4234-AC4227,1)/AC4227)</f>
        <v>0.19476190476190475</v>
      </c>
      <c r="AE4234" s="44"/>
      <c r="AF4234" s="45"/>
    </row>
    <row r="4235" spans="1:32" x14ac:dyDescent="0.25">
      <c r="A4235" s="46" t="s">
        <v>36</v>
      </c>
      <c r="B4235" s="61"/>
      <c r="C4235" s="48" t="s">
        <v>12</v>
      </c>
      <c r="D4235" s="49">
        <v>50</v>
      </c>
      <c r="E4235" s="49">
        <v>0</v>
      </c>
      <c r="F4235" s="49">
        <v>0</v>
      </c>
      <c r="G4235" s="49">
        <v>110</v>
      </c>
      <c r="H4235" s="49">
        <v>0</v>
      </c>
      <c r="I4235" s="50">
        <v>30</v>
      </c>
      <c r="J4235" s="50">
        <v>70</v>
      </c>
      <c r="K4235" s="50">
        <v>0</v>
      </c>
      <c r="L4235" s="50">
        <v>105</v>
      </c>
      <c r="M4235" s="50">
        <v>0</v>
      </c>
      <c r="N4235" s="51">
        <f>D4235*$D$11</f>
        <v>67.5</v>
      </c>
      <c r="O4235" s="51">
        <f>E4235*$E$11</f>
        <v>0</v>
      </c>
      <c r="P4235" s="51">
        <f>F4235*$F$11</f>
        <v>0</v>
      </c>
      <c r="Q4235" s="51">
        <f>G4235*$G$11</f>
        <v>148.5</v>
      </c>
      <c r="R4235" s="51">
        <f>H4235*$H$11</f>
        <v>0</v>
      </c>
      <c r="S4235" s="51">
        <f>(N4235/100)*(I4235*$I$11)+(N4235/100)*(J4235*$J$11)</f>
        <v>67.5</v>
      </c>
      <c r="T4235" s="51">
        <f>(O4235/100)*(K4235*$K$11)</f>
        <v>0</v>
      </c>
      <c r="U4235" s="51">
        <f>(P4235/100)*(K4235*$K$11)+(P4235/100)*(L4235*$L$11)</f>
        <v>0</v>
      </c>
      <c r="V4235" s="51">
        <f>(Q4235/100)*(L4235*$L$11)</f>
        <v>218.29500000000002</v>
      </c>
      <c r="W4235" s="51">
        <f>(R4235/100)*(K4235*$K$11)+(R4235/100)*(L4235*$L$11)</f>
        <v>0</v>
      </c>
      <c r="X4235" s="51">
        <f t="shared" si="528"/>
        <v>135</v>
      </c>
      <c r="Y4235" s="51">
        <f t="shared" si="529"/>
        <v>0</v>
      </c>
      <c r="Z4235" s="51">
        <f t="shared" si="530"/>
        <v>0</v>
      </c>
      <c r="AA4235" s="51">
        <f t="shared" si="531"/>
        <v>366.79500000000002</v>
      </c>
      <c r="AB4235" s="51">
        <f t="shared" si="532"/>
        <v>0</v>
      </c>
      <c r="AC4235" s="52">
        <f t="shared" si="533"/>
        <v>501.8</v>
      </c>
      <c r="AD4235" s="53">
        <f>(ROUND(AC4235-AC4227,1)/AC4227)</f>
        <v>0.19476190476190475</v>
      </c>
      <c r="AE4235" s="44"/>
      <c r="AF4235" s="45"/>
    </row>
    <row r="4236" spans="1:32" x14ac:dyDescent="0.25">
      <c r="A4236" s="46" t="s">
        <v>37</v>
      </c>
      <c r="B4236" s="61"/>
      <c r="C4236" s="48" t="s">
        <v>13</v>
      </c>
      <c r="D4236" s="49">
        <v>50</v>
      </c>
      <c r="E4236" s="49">
        <v>0</v>
      </c>
      <c r="F4236" s="49">
        <v>0</v>
      </c>
      <c r="G4236" s="49">
        <v>0</v>
      </c>
      <c r="H4236" s="49">
        <v>110</v>
      </c>
      <c r="I4236" s="50">
        <v>30</v>
      </c>
      <c r="J4236" s="50">
        <v>70</v>
      </c>
      <c r="K4236" s="50">
        <v>52.5</v>
      </c>
      <c r="L4236" s="50">
        <v>52.5</v>
      </c>
      <c r="M4236" s="50">
        <v>0</v>
      </c>
      <c r="N4236" s="51">
        <f>D4236*$D$12</f>
        <v>67.5</v>
      </c>
      <c r="O4236" s="51">
        <f>E4236*$E$12</f>
        <v>0</v>
      </c>
      <c r="P4236" s="51">
        <f>F4236*$F$12</f>
        <v>0</v>
      </c>
      <c r="Q4236" s="51">
        <f>G4236*$G$12</f>
        <v>0</v>
      </c>
      <c r="R4236" s="51">
        <f>H4236*$H$12</f>
        <v>148.5</v>
      </c>
      <c r="S4236" s="51">
        <f>(N4236/100)*(I4236*$I$12)+(N4236/100)*(J4236*$J$12)</f>
        <v>67.5</v>
      </c>
      <c r="T4236" s="51">
        <f>(O4236/100)*(K4236*$K$12)</f>
        <v>0</v>
      </c>
      <c r="U4236" s="51">
        <f>(P4236/100)*(K4236*$K$12)+(P4236/100)*(L4236*$L$12)</f>
        <v>0</v>
      </c>
      <c r="V4236" s="51">
        <f>(Q4236/100)*(L4236*$L$12)</f>
        <v>0</v>
      </c>
      <c r="W4236" s="51">
        <f>(R4236/100)*(K4236*$K$12)+(R4236/100)*(L4236*$L$12)</f>
        <v>218.29500000000002</v>
      </c>
      <c r="X4236" s="51">
        <f t="shared" si="528"/>
        <v>135</v>
      </c>
      <c r="Y4236" s="51">
        <f t="shared" si="529"/>
        <v>0</v>
      </c>
      <c r="Z4236" s="51">
        <f t="shared" si="530"/>
        <v>0</v>
      </c>
      <c r="AA4236" s="51">
        <f t="shared" si="531"/>
        <v>0</v>
      </c>
      <c r="AB4236" s="51">
        <f t="shared" si="532"/>
        <v>366.79500000000002</v>
      </c>
      <c r="AC4236" s="52">
        <f t="shared" si="533"/>
        <v>501.8</v>
      </c>
      <c r="AD4236" s="53">
        <f>(ROUND(AC4236-AC4227,1)/AC4227)</f>
        <v>0.19476190476190475</v>
      </c>
      <c r="AE4236" s="44"/>
      <c r="AF4236" s="45"/>
    </row>
    <row r="4237" spans="1:32" x14ac:dyDescent="0.25">
      <c r="A4237" s="46" t="s">
        <v>38</v>
      </c>
      <c r="B4237" s="61"/>
      <c r="C4237" s="48" t="s">
        <v>14</v>
      </c>
      <c r="D4237" s="49">
        <v>100</v>
      </c>
      <c r="E4237" s="49">
        <v>0</v>
      </c>
      <c r="F4237" s="49">
        <v>0</v>
      </c>
      <c r="G4237" s="49">
        <v>0</v>
      </c>
      <c r="H4237" s="49">
        <v>0</v>
      </c>
      <c r="I4237" s="50">
        <v>0</v>
      </c>
      <c r="J4237" s="50">
        <v>0</v>
      </c>
      <c r="K4237" s="50">
        <v>0</v>
      </c>
      <c r="L4237" s="50">
        <v>0</v>
      </c>
      <c r="M4237" s="50">
        <v>130</v>
      </c>
      <c r="N4237" s="51">
        <f>D4237*$D$13</f>
        <v>135</v>
      </c>
      <c r="O4237" s="51">
        <f>E4237*$E$13</f>
        <v>0</v>
      </c>
      <c r="P4237" s="51">
        <f>F4237*$F$13</f>
        <v>0</v>
      </c>
      <c r="Q4237" s="51">
        <f>G4237*$G$13</f>
        <v>0</v>
      </c>
      <c r="R4237" s="51">
        <f>H4237*$H$13</f>
        <v>0</v>
      </c>
      <c r="S4237" s="51">
        <f>(N4237/100)*(I4237*$I$13)+(N4237/100)*(J4237*$J$13)+(N4237/100)*(M4237*$M$13)</f>
        <v>351</v>
      </c>
      <c r="T4237" s="51">
        <f>(O4237/100)*(K4237*$K$13)+(O4237/100)*(M4237*$M$13)</f>
        <v>0</v>
      </c>
      <c r="U4237" s="51">
        <f>(P4237/100)*(K4237*$K$13)+(P4237/100)*(L4237*$L$13)+(P4237/100)*(M4237*$M$13)</f>
        <v>0</v>
      </c>
      <c r="V4237" s="51">
        <f>(Q4237/100)*(L4237*$L$13)+(Q4237/100)*(M4237*$M$13)</f>
        <v>0</v>
      </c>
      <c r="W4237" s="51">
        <f>(R4237/100)*(K4237*$K$13)+(R4237/100)*(L4237*$L$13)+(R4237/100)*(M4237*$M$13)</f>
        <v>0</v>
      </c>
      <c r="X4237" s="51">
        <f t="shared" si="528"/>
        <v>486</v>
      </c>
      <c r="Y4237" s="51">
        <f t="shared" si="529"/>
        <v>0</v>
      </c>
      <c r="Z4237" s="51">
        <f t="shared" si="530"/>
        <v>0</v>
      </c>
      <c r="AA4237" s="51">
        <f t="shared" si="531"/>
        <v>0</v>
      </c>
      <c r="AB4237" s="51">
        <f t="shared" si="532"/>
        <v>0</v>
      </c>
      <c r="AC4237" s="52">
        <f t="shared" si="533"/>
        <v>486</v>
      </c>
      <c r="AD4237" s="53">
        <f>(ROUND(AC4237-AC4227,1)/AC4227)</f>
        <v>0.15714285714285714</v>
      </c>
      <c r="AE4237" s="44"/>
      <c r="AF4237" s="45"/>
    </row>
    <row r="4238" spans="1:32" x14ac:dyDescent="0.25">
      <c r="A4238" s="46" t="s">
        <v>39</v>
      </c>
      <c r="B4238" s="61"/>
      <c r="C4238" s="48" t="s">
        <v>15</v>
      </c>
      <c r="D4238" s="49">
        <v>100</v>
      </c>
      <c r="E4238" s="49">
        <v>0</v>
      </c>
      <c r="F4238" s="49">
        <v>0</v>
      </c>
      <c r="G4238" s="49">
        <v>0</v>
      </c>
      <c r="H4238" s="49">
        <v>0</v>
      </c>
      <c r="I4238" s="50">
        <v>30</v>
      </c>
      <c r="J4238" s="50">
        <v>70</v>
      </c>
      <c r="K4238" s="50">
        <v>80</v>
      </c>
      <c r="L4238" s="50">
        <v>0</v>
      </c>
      <c r="M4238" s="50">
        <v>0</v>
      </c>
      <c r="N4238" s="51">
        <f>D4238*$D$14</f>
        <v>135</v>
      </c>
      <c r="O4238" s="51">
        <f>E4238*$E$14</f>
        <v>0</v>
      </c>
      <c r="P4238" s="51">
        <f>F4238*$F$14</f>
        <v>0</v>
      </c>
      <c r="Q4238" s="51">
        <f>G4238*$G$14</f>
        <v>0</v>
      </c>
      <c r="R4238" s="51">
        <f>H4238*$H$14</f>
        <v>0</v>
      </c>
      <c r="S4238" s="51">
        <f>(N4238/100)*(I4238*$I$14)+(N4238/100)*(J4238*$J$14)+(N4238/100)*(K4238*$K$14)</f>
        <v>351</v>
      </c>
      <c r="T4238" s="51">
        <f>(O4238/100)*(K4238*$K$14)</f>
        <v>0</v>
      </c>
      <c r="U4238" s="51">
        <f>(P4238/100)*(K4238*$K$14)+(P4238/100)*(L4238*$L$14)</f>
        <v>0</v>
      </c>
      <c r="V4238" s="51">
        <f>(Q4238/100)*(L4238*$L$14)</f>
        <v>0</v>
      </c>
      <c r="W4238" s="51">
        <f>(R4238/100)*(K4238*$L$14)+(R4238/100)*(L4238*$M$14)</f>
        <v>0</v>
      </c>
      <c r="X4238" s="51">
        <f t="shared" si="528"/>
        <v>486</v>
      </c>
      <c r="Y4238" s="51">
        <f t="shared" si="529"/>
        <v>0</v>
      </c>
      <c r="Z4238" s="51">
        <f t="shared" si="530"/>
        <v>0</v>
      </c>
      <c r="AA4238" s="51">
        <f t="shared" si="531"/>
        <v>0</v>
      </c>
      <c r="AB4238" s="51">
        <f t="shared" si="532"/>
        <v>0</v>
      </c>
      <c r="AC4238" s="52">
        <f t="shared" si="533"/>
        <v>486</v>
      </c>
      <c r="AD4238" s="53">
        <f>(ROUND(AC4238-AC4227,1)/AC4227)</f>
        <v>0.15714285714285714</v>
      </c>
      <c r="AE4238" s="44"/>
      <c r="AF4238" s="45"/>
    </row>
    <row r="4239" spans="1:32" x14ac:dyDescent="0.25">
      <c r="A4239" s="46"/>
      <c r="B4239" s="61"/>
      <c r="C4239" s="48" t="s">
        <v>16</v>
      </c>
      <c r="D4239" s="49">
        <v>100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70</v>
      </c>
      <c r="K4239" s="50">
        <v>0</v>
      </c>
      <c r="L4239" s="50">
        <v>80</v>
      </c>
      <c r="M4239" s="50">
        <v>0</v>
      </c>
      <c r="N4239" s="51">
        <f>D4239*$D$15</f>
        <v>135</v>
      </c>
      <c r="O4239" s="51">
        <f>E4239*$E$15</f>
        <v>0</v>
      </c>
      <c r="P4239" s="51">
        <f>F4239*$F$15</f>
        <v>0</v>
      </c>
      <c r="Q4239" s="51">
        <f>G4239*$G$15</f>
        <v>0</v>
      </c>
      <c r="R4239" s="51">
        <f>H4239*$H$15</f>
        <v>0</v>
      </c>
      <c r="S4239" s="51">
        <f>(N4239/100)*(I4239*$I$15)+(N4239/100)*(J4239*$J$15)+(N4239/100)*(L4239*$L$15)</f>
        <v>351</v>
      </c>
      <c r="T4239" s="51">
        <f>(O4239/100)*(K4239*$K$15)</f>
        <v>0</v>
      </c>
      <c r="U4239" s="51">
        <f>(P4239/100)*(K4239*$K$15)+(P4239/100)*(L4239*$L$15)</f>
        <v>0</v>
      </c>
      <c r="V4239" s="51">
        <f>(Q4239/100)*(L4239*$L$15)</f>
        <v>0</v>
      </c>
      <c r="W4239" s="51">
        <f>(R4239/100)*(K4239*$K$15)+(R4239/100)*(L4239*$L$15)</f>
        <v>0</v>
      </c>
      <c r="X4239" s="51">
        <f t="shared" si="528"/>
        <v>486</v>
      </c>
      <c r="Y4239" s="51">
        <f t="shared" si="529"/>
        <v>0</v>
      </c>
      <c r="Z4239" s="51">
        <f t="shared" si="530"/>
        <v>0</v>
      </c>
      <c r="AA4239" s="51">
        <f t="shared" si="531"/>
        <v>0</v>
      </c>
      <c r="AB4239" s="51">
        <f t="shared" si="532"/>
        <v>0</v>
      </c>
      <c r="AC4239" s="52">
        <f t="shared" si="533"/>
        <v>486</v>
      </c>
      <c r="AD4239" s="53">
        <f>(ROUND(AC4239-AC4227,1)/AC4227)</f>
        <v>0.15714285714285714</v>
      </c>
      <c r="AE4239" s="44"/>
      <c r="AF4239" s="45"/>
    </row>
    <row r="4240" spans="1:32" x14ac:dyDescent="0.25">
      <c r="A4240" s="46"/>
      <c r="B4240" s="61"/>
      <c r="C4240" s="48" t="s">
        <v>17</v>
      </c>
      <c r="D4240" s="49">
        <v>100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100</v>
      </c>
      <c r="K4240" s="50">
        <v>0</v>
      </c>
      <c r="L4240" s="50">
        <v>0</v>
      </c>
      <c r="M4240" s="50">
        <v>0</v>
      </c>
      <c r="N4240" s="51">
        <f>D4240*$D$16</f>
        <v>135</v>
      </c>
      <c r="O4240" s="51">
        <f>E4240*$E$16</f>
        <v>0</v>
      </c>
      <c r="P4240" s="51">
        <f>F4240*$F$16</f>
        <v>0</v>
      </c>
      <c r="Q4240" s="51">
        <f>G4240*$G$16</f>
        <v>0</v>
      </c>
      <c r="R4240" s="51">
        <f>H4240*$H$16</f>
        <v>0</v>
      </c>
      <c r="S4240" s="51">
        <f>(N4240/100)*(I4240*$I$16)+(N4240/100)*(J4240*$J$16)</f>
        <v>378</v>
      </c>
      <c r="T4240" s="51">
        <f>(O4240/100)*(K4240*$K$16)</f>
        <v>0</v>
      </c>
      <c r="U4240" s="51">
        <f>(P4240/100)*(K4240*$K$16)+(P4240/100)*(L4240*$L$16)</f>
        <v>0</v>
      </c>
      <c r="V4240" s="51">
        <f>(Q4240/100)*(L4240*$L$16)</f>
        <v>0</v>
      </c>
      <c r="W4240" s="51">
        <f>(R4240/100)*(K4240*$K$16)+(R4240/100)*(L4240*$L$16)</f>
        <v>0</v>
      </c>
      <c r="X4240" s="51">
        <f t="shared" si="528"/>
        <v>513</v>
      </c>
      <c r="Y4240" s="51">
        <f t="shared" si="529"/>
        <v>0</v>
      </c>
      <c r="Z4240" s="51">
        <f t="shared" si="530"/>
        <v>0</v>
      </c>
      <c r="AA4240" s="51">
        <f t="shared" si="531"/>
        <v>0</v>
      </c>
      <c r="AB4240" s="51">
        <f t="shared" si="532"/>
        <v>0</v>
      </c>
      <c r="AC4240" s="52">
        <f t="shared" si="533"/>
        <v>513</v>
      </c>
      <c r="AD4240" s="53">
        <f>(ROUND(AC4240-AC4227,1)/AC4227)</f>
        <v>0.22142857142857142</v>
      </c>
      <c r="AE4240" s="35"/>
      <c r="AF4240" s="45"/>
    </row>
    <row r="4241" spans="1:32" x14ac:dyDescent="0.25">
      <c r="A4241" s="46"/>
      <c r="B4241" s="61"/>
      <c r="C4241" s="48" t="s">
        <v>18</v>
      </c>
      <c r="D4241" s="49">
        <v>100</v>
      </c>
      <c r="E4241" s="49">
        <v>0</v>
      </c>
      <c r="F4241" s="49">
        <v>0</v>
      </c>
      <c r="G4241" s="49">
        <v>0</v>
      </c>
      <c r="H4241" s="49">
        <v>0</v>
      </c>
      <c r="I4241" s="50">
        <v>68</v>
      </c>
      <c r="J4241" s="50">
        <v>70</v>
      </c>
      <c r="K4241" s="50">
        <v>0</v>
      </c>
      <c r="L4241" s="50">
        <v>0</v>
      </c>
      <c r="M4241" s="50">
        <v>0</v>
      </c>
      <c r="N4241" s="51">
        <f>D4241*$D$17</f>
        <v>135</v>
      </c>
      <c r="O4241" s="51">
        <f>E4241*$E$17</f>
        <v>0</v>
      </c>
      <c r="P4241" s="51">
        <f>F4241*$F$17</f>
        <v>0</v>
      </c>
      <c r="Q4241" s="51">
        <f>G4241*$G$17</f>
        <v>0</v>
      </c>
      <c r="R4241" s="51">
        <f>H4241*$H$17</f>
        <v>0</v>
      </c>
      <c r="S4241" s="51">
        <f>(N4241/100)*(I4241*$I$17)+(N4241/100)*(J4241*$J$17)</f>
        <v>324</v>
      </c>
      <c r="T4241" s="51">
        <f>(O4241/100)*(K4241*$K$17)</f>
        <v>0</v>
      </c>
      <c r="U4241" s="51">
        <f>(P4241/100)*(K4241*$K$17)+(P4241/100)*(L4241*$L$17)</f>
        <v>0</v>
      </c>
      <c r="V4241" s="51">
        <f>(Q4241/100)*(L4241*$L$17)</f>
        <v>0</v>
      </c>
      <c r="W4241" s="51">
        <f>(R4241/100)*(K4241*$K$17)+(R4241/100)*(L4241*$L$17)</f>
        <v>0</v>
      </c>
      <c r="X4241" s="51">
        <f t="shared" si="528"/>
        <v>459</v>
      </c>
      <c r="Y4241" s="51">
        <f t="shared" si="529"/>
        <v>0</v>
      </c>
      <c r="Z4241" s="51">
        <f t="shared" si="530"/>
        <v>0</v>
      </c>
      <c r="AA4241" s="51">
        <f t="shared" si="531"/>
        <v>0</v>
      </c>
      <c r="AB4241" s="51">
        <f t="shared" si="532"/>
        <v>0</v>
      </c>
      <c r="AC4241" s="52">
        <f t="shared" si="533"/>
        <v>459</v>
      </c>
      <c r="AD4241" s="53">
        <f>(ROUND(AC4241-AC4227,1)/AC4227)</f>
        <v>9.285714285714286E-2</v>
      </c>
      <c r="AE4241" s="44"/>
      <c r="AF4241" s="45"/>
    </row>
    <row r="4242" spans="1:32" x14ac:dyDescent="0.25">
      <c r="A4242" s="54" t="s">
        <v>19</v>
      </c>
      <c r="B4242" s="58" t="s">
        <v>343</v>
      </c>
      <c r="C4242" s="38" t="s">
        <v>50</v>
      </c>
      <c r="D4242" s="39">
        <v>90</v>
      </c>
      <c r="E4242" s="39">
        <v>0</v>
      </c>
      <c r="F4242" s="39">
        <v>0</v>
      </c>
      <c r="G4242" s="39">
        <v>0</v>
      </c>
      <c r="H4242" s="39">
        <v>0</v>
      </c>
      <c r="I4242" s="40">
        <v>105</v>
      </c>
      <c r="J4242" s="40">
        <v>10</v>
      </c>
      <c r="K4242" s="40">
        <v>0</v>
      </c>
      <c r="L4242" s="40">
        <v>0</v>
      </c>
      <c r="M4242" s="40">
        <v>0</v>
      </c>
      <c r="N4242" s="41">
        <f>D4242*$D$3</f>
        <v>125.99999999999999</v>
      </c>
      <c r="O4242" s="41">
        <f>E4242*$E$3</f>
        <v>0</v>
      </c>
      <c r="P4242" s="41">
        <f>F4242*$F$3</f>
        <v>0</v>
      </c>
      <c r="Q4242" s="41">
        <f>G4242*$G$3</f>
        <v>0</v>
      </c>
      <c r="R4242" s="41">
        <f>H4242*$H$3</f>
        <v>0</v>
      </c>
      <c r="S4242" s="41">
        <f>(N4242/100)*(I4242*$I$3)+(N4242/100)*(J4242*$J$3)</f>
        <v>289.79999999999995</v>
      </c>
      <c r="T4242" s="41">
        <f>(O4242/100)*(K4242*$K$3)</f>
        <v>0</v>
      </c>
      <c r="U4242" s="41">
        <f>(P4242/100)*(K4242*$K$3)+(P4242/100)*(L4242*$L$3)</f>
        <v>0</v>
      </c>
      <c r="V4242" s="41">
        <f>(Q4242/100)*(L4242*$L$3)</f>
        <v>0</v>
      </c>
      <c r="W4242" s="41">
        <f>(R4242/100)*(K4242*$K$3)+(R4242/100)*(L4242*$L$3)</f>
        <v>0</v>
      </c>
      <c r="X4242" s="41">
        <f t="shared" si="528"/>
        <v>415.79999999999995</v>
      </c>
      <c r="Y4242" s="41">
        <f t="shared" si="529"/>
        <v>0</v>
      </c>
      <c r="Z4242" s="41">
        <f t="shared" si="530"/>
        <v>0</v>
      </c>
      <c r="AA4242" s="41">
        <f t="shared" si="531"/>
        <v>0</v>
      </c>
      <c r="AB4242" s="41">
        <f t="shared" si="532"/>
        <v>0</v>
      </c>
      <c r="AC4242" s="42">
        <f t="shared" si="533"/>
        <v>415.8</v>
      </c>
      <c r="AD4242" s="43"/>
      <c r="AE4242" s="44"/>
      <c r="AF4242" s="45"/>
    </row>
    <row r="4243" spans="1:32" x14ac:dyDescent="0.25">
      <c r="A4243" s="46" t="s">
        <v>29</v>
      </c>
      <c r="B4243" s="59">
        <v>35</v>
      </c>
      <c r="C4243" s="48" t="s">
        <v>5</v>
      </c>
      <c r="D4243" s="49">
        <v>90</v>
      </c>
      <c r="E4243" s="49">
        <v>0</v>
      </c>
      <c r="F4243" s="49">
        <v>0</v>
      </c>
      <c r="G4243" s="49">
        <v>0</v>
      </c>
      <c r="H4243" s="49">
        <v>0</v>
      </c>
      <c r="I4243" s="50">
        <v>110</v>
      </c>
      <c r="J4243" s="50">
        <v>35</v>
      </c>
      <c r="K4243" s="50">
        <v>0</v>
      </c>
      <c r="L4243" s="50">
        <v>0</v>
      </c>
      <c r="M4243" s="50">
        <v>0</v>
      </c>
      <c r="N4243" s="51">
        <f>D4243*$D$4</f>
        <v>121.50000000000001</v>
      </c>
      <c r="O4243" s="51">
        <f>E4243*$E$4</f>
        <v>0</v>
      </c>
      <c r="P4243" s="51">
        <f>F4243*$F$4</f>
        <v>0</v>
      </c>
      <c r="Q4243" s="51">
        <f>G4243*$G$4</f>
        <v>0</v>
      </c>
      <c r="R4243" s="51">
        <f>H4243*$H$4</f>
        <v>0</v>
      </c>
      <c r="S4243" s="51">
        <f>(N4243/100)*(I4243*$I$4)+(N4243/100)*(J4243*$J$4)</f>
        <v>352.35</v>
      </c>
      <c r="T4243" s="51">
        <f>(O4243/100)*(K4243*$K$4)</f>
        <v>0</v>
      </c>
      <c r="U4243" s="51">
        <f>(P4243/100)*(K4243*$K$4)+(P4243/100)*(L4243*$L$4)</f>
        <v>0</v>
      </c>
      <c r="V4243" s="51">
        <f>(Q4243/100)*(L4243*$L$4)</f>
        <v>0</v>
      </c>
      <c r="W4243" s="51">
        <f>(R4243/100)*(K4243*$K$4)+(R4243/100)*(L4243*$L$4)</f>
        <v>0</v>
      </c>
      <c r="X4243" s="51">
        <f t="shared" si="528"/>
        <v>473.85</v>
      </c>
      <c r="Y4243" s="51">
        <f t="shared" si="529"/>
        <v>0</v>
      </c>
      <c r="Z4243" s="51">
        <f t="shared" si="530"/>
        <v>0</v>
      </c>
      <c r="AA4243" s="51">
        <f t="shared" si="531"/>
        <v>0</v>
      </c>
      <c r="AB4243" s="51">
        <f t="shared" si="532"/>
        <v>0</v>
      </c>
      <c r="AC4243" s="52">
        <f t="shared" si="533"/>
        <v>473.9</v>
      </c>
      <c r="AD4243" s="53">
        <f>(ROUND(AC4243-AC4242,1)/AC4242)</f>
        <v>0.13973063973063973</v>
      </c>
      <c r="AE4243" s="44"/>
      <c r="AF4243" s="45"/>
    </row>
    <row r="4244" spans="1:32" x14ac:dyDescent="0.25">
      <c r="A4244" s="46" t="s">
        <v>30</v>
      </c>
      <c r="B4244" s="59">
        <v>15</v>
      </c>
      <c r="C4244" s="48" t="s">
        <v>6</v>
      </c>
      <c r="D4244" s="49">
        <v>90</v>
      </c>
      <c r="E4244" s="49">
        <v>0</v>
      </c>
      <c r="F4244" s="49">
        <v>0</v>
      </c>
      <c r="G4244" s="49">
        <v>0</v>
      </c>
      <c r="H4244" s="49">
        <v>0</v>
      </c>
      <c r="I4244" s="50">
        <v>105</v>
      </c>
      <c r="J4244" s="50">
        <v>10</v>
      </c>
      <c r="K4244" s="50">
        <v>0</v>
      </c>
      <c r="L4244" s="50">
        <v>0</v>
      </c>
      <c r="M4244" s="50">
        <v>0</v>
      </c>
      <c r="N4244" s="51">
        <f>D4244*$D$5</f>
        <v>125.99999999999999</v>
      </c>
      <c r="O4244" s="51">
        <f>E4244*$E$5</f>
        <v>0</v>
      </c>
      <c r="P4244" s="51">
        <f>F4244*$F$5</f>
        <v>0</v>
      </c>
      <c r="Q4244" s="51">
        <f>G4244*$G$5</f>
        <v>0</v>
      </c>
      <c r="R4244" s="51">
        <f>H4244*$H$5</f>
        <v>0</v>
      </c>
      <c r="S4244" s="51">
        <f>(N4244/100)*(I4244*$I$5)+(N4244/100)*(J4244*$J$5)</f>
        <v>289.79999999999995</v>
      </c>
      <c r="T4244" s="51">
        <f>(O4244/100)*(K4244*$K$5)</f>
        <v>0</v>
      </c>
      <c r="U4244" s="51">
        <f>(P4244/100)*(K4244*$K$5)+(P4244/100)*(L4244*$L$5)</f>
        <v>0</v>
      </c>
      <c r="V4244" s="51">
        <f>(Q4244/100)*(L4244*$L$5)</f>
        <v>0</v>
      </c>
      <c r="W4244" s="51">
        <f>(R4244/100)*(K4244*$K$5)+(R4244/100)*(L4244*$L$5)</f>
        <v>0</v>
      </c>
      <c r="X4244" s="51">
        <f t="shared" si="528"/>
        <v>415.79999999999995</v>
      </c>
      <c r="Y4244" s="51">
        <f t="shared" si="529"/>
        <v>0</v>
      </c>
      <c r="Z4244" s="51">
        <f t="shared" si="530"/>
        <v>0</v>
      </c>
      <c r="AA4244" s="51">
        <f t="shared" si="531"/>
        <v>0</v>
      </c>
      <c r="AB4244" s="51">
        <f t="shared" si="532"/>
        <v>0</v>
      </c>
      <c r="AC4244" s="52">
        <f t="shared" si="533"/>
        <v>415.8</v>
      </c>
      <c r="AD4244" s="53">
        <f>(ROUND(AC4244-AC4242,1)/AC4242)</f>
        <v>0</v>
      </c>
      <c r="AE4244" s="44"/>
      <c r="AF4244" s="45"/>
    </row>
    <row r="4245" spans="1:32" x14ac:dyDescent="0.25">
      <c r="A4245" s="46" t="s">
        <v>31</v>
      </c>
      <c r="B4245" s="59">
        <v>0</v>
      </c>
      <c r="C4245" s="48" t="s">
        <v>7</v>
      </c>
      <c r="D4245" s="49">
        <v>90</v>
      </c>
      <c r="E4245" s="49">
        <v>0</v>
      </c>
      <c r="F4245" s="49">
        <v>0</v>
      </c>
      <c r="G4245" s="49">
        <v>0</v>
      </c>
      <c r="H4245" s="49">
        <v>0</v>
      </c>
      <c r="I4245" s="50">
        <v>105</v>
      </c>
      <c r="J4245" s="50">
        <v>10</v>
      </c>
      <c r="K4245" s="50">
        <v>0</v>
      </c>
      <c r="L4245" s="50">
        <v>0</v>
      </c>
      <c r="M4245" s="50">
        <v>0</v>
      </c>
      <c r="N4245" s="51">
        <f>D4245*$D$6</f>
        <v>125.99999999999999</v>
      </c>
      <c r="O4245" s="51">
        <f>E4245*$E$6</f>
        <v>0</v>
      </c>
      <c r="P4245" s="51">
        <f>F4245*$F$6</f>
        <v>0</v>
      </c>
      <c r="Q4245" s="51">
        <f>G4245*$G$6</f>
        <v>0</v>
      </c>
      <c r="R4245" s="51">
        <f>H4245*$H$6</f>
        <v>0</v>
      </c>
      <c r="S4245" s="51">
        <f>(N4245/100)*(I4245*$I$6)+(N4245/100)*(J4245*$J$6)</f>
        <v>289.79999999999995</v>
      </c>
      <c r="T4245" s="51">
        <f>(O4245/100)*(K4245*$K$6)</f>
        <v>0</v>
      </c>
      <c r="U4245" s="51">
        <f>(P4245/100)*(K4245*$K$6)+(P4245/100)*(L4245*$L$6)</f>
        <v>0</v>
      </c>
      <c r="V4245" s="51">
        <f>(Q4245/100)*(L4245*$L$6)</f>
        <v>0</v>
      </c>
      <c r="W4245" s="51">
        <f>(R4245/100)*(K4245*$K$6)+(R4245/100)*(L4245*$L$6)</f>
        <v>0</v>
      </c>
      <c r="X4245" s="51">
        <f t="shared" si="528"/>
        <v>415.79999999999995</v>
      </c>
      <c r="Y4245" s="51">
        <f t="shared" si="529"/>
        <v>0</v>
      </c>
      <c r="Z4245" s="51">
        <f t="shared" si="530"/>
        <v>0</v>
      </c>
      <c r="AA4245" s="51">
        <f t="shared" si="531"/>
        <v>0</v>
      </c>
      <c r="AB4245" s="51">
        <f t="shared" si="532"/>
        <v>0</v>
      </c>
      <c r="AC4245" s="52">
        <f t="shared" si="533"/>
        <v>415.8</v>
      </c>
      <c r="AD4245" s="53">
        <f>(ROUND(AC4245-AC4242,1)/AC4242)</f>
        <v>0</v>
      </c>
      <c r="AE4245" s="44"/>
      <c r="AF4245" s="45"/>
    </row>
    <row r="4246" spans="1:32" x14ac:dyDescent="0.25">
      <c r="A4246" s="46" t="s">
        <v>32</v>
      </c>
      <c r="B4246" s="59">
        <v>0</v>
      </c>
      <c r="C4246" s="48" t="s">
        <v>8</v>
      </c>
      <c r="D4246" s="49">
        <v>90</v>
      </c>
      <c r="E4246" s="49">
        <v>0</v>
      </c>
      <c r="F4246" s="49">
        <v>0</v>
      </c>
      <c r="G4246" s="49">
        <v>0</v>
      </c>
      <c r="H4246" s="49">
        <v>0</v>
      </c>
      <c r="I4246" s="50">
        <v>105</v>
      </c>
      <c r="J4246" s="50">
        <v>10</v>
      </c>
      <c r="K4246" s="50">
        <v>0</v>
      </c>
      <c r="L4246" s="50">
        <v>0</v>
      </c>
      <c r="M4246" s="50">
        <v>0</v>
      </c>
      <c r="N4246" s="51">
        <f>D4246*$D$7</f>
        <v>125.99999999999999</v>
      </c>
      <c r="O4246" s="51">
        <f>E4246*$E$7</f>
        <v>0</v>
      </c>
      <c r="P4246" s="51">
        <f>F4246*$F$7</f>
        <v>0</v>
      </c>
      <c r="Q4246" s="51">
        <f>G4246*$G$7</f>
        <v>0</v>
      </c>
      <c r="R4246" s="51">
        <f>H4246*$H$7</f>
        <v>0</v>
      </c>
      <c r="S4246" s="51">
        <f>(N4246/100)*(I4246*$I$7)+(N4246/100)*(J4246*$J$7)</f>
        <v>289.79999999999995</v>
      </c>
      <c r="T4246" s="51">
        <f>(O4246/100)*(K4246*$K$7)</f>
        <v>0</v>
      </c>
      <c r="U4246" s="51">
        <f>(P4246/100)*(K4246*$K$7)+(P4246/100)*(L4246*$L$7)</f>
        <v>0</v>
      </c>
      <c r="V4246" s="51">
        <f>(Q4246/100)*(L4246*$L$7)</f>
        <v>0</v>
      </c>
      <c r="W4246" s="51">
        <f>(R4246/100)*(K4246*$K$7)+(R4246/100)*(L4246*$L$7)</f>
        <v>0</v>
      </c>
      <c r="X4246" s="51">
        <f t="shared" si="528"/>
        <v>415.79999999999995</v>
      </c>
      <c r="Y4246" s="51">
        <f t="shared" si="529"/>
        <v>0</v>
      </c>
      <c r="Z4246" s="51">
        <f t="shared" si="530"/>
        <v>0</v>
      </c>
      <c r="AA4246" s="51">
        <f t="shared" si="531"/>
        <v>0</v>
      </c>
      <c r="AB4246" s="51">
        <f t="shared" si="532"/>
        <v>0</v>
      </c>
      <c r="AC4246" s="52">
        <f t="shared" si="533"/>
        <v>415.8</v>
      </c>
      <c r="AD4246" s="53">
        <f>(ROUND(AC4246-AC4242,1)/AC4242)</f>
        <v>0</v>
      </c>
      <c r="AE4246" s="44"/>
      <c r="AF4246" s="45"/>
    </row>
    <row r="4247" spans="1:32" x14ac:dyDescent="0.25">
      <c r="A4247" s="46" t="s">
        <v>33</v>
      </c>
      <c r="B4247" s="59"/>
      <c r="C4247" s="48" t="s">
        <v>9</v>
      </c>
      <c r="D4247" s="49">
        <v>90</v>
      </c>
      <c r="E4247" s="49">
        <v>0</v>
      </c>
      <c r="F4247" s="49">
        <v>0</v>
      </c>
      <c r="G4247" s="49">
        <v>0</v>
      </c>
      <c r="H4247" s="49">
        <v>0</v>
      </c>
      <c r="I4247" s="50">
        <v>105</v>
      </c>
      <c r="J4247" s="50">
        <v>10</v>
      </c>
      <c r="K4247" s="50">
        <v>0</v>
      </c>
      <c r="L4247" s="50">
        <v>0</v>
      </c>
      <c r="M4247" s="50">
        <v>0</v>
      </c>
      <c r="N4247" s="51">
        <f>D4247*$D$8</f>
        <v>125.99999999999999</v>
      </c>
      <c r="O4247" s="51">
        <f>E4247*$E$8</f>
        <v>0</v>
      </c>
      <c r="P4247" s="51">
        <f>F4247*$F$8</f>
        <v>0</v>
      </c>
      <c r="Q4247" s="51">
        <f>G4247*$G$8</f>
        <v>0</v>
      </c>
      <c r="R4247" s="51">
        <f>H4247*$H$8</f>
        <v>0</v>
      </c>
      <c r="S4247" s="51">
        <f>(N4247/100)*(I4247*$I$8)+(N4247/100)*(J4247*$J$8)</f>
        <v>289.79999999999995</v>
      </c>
      <c r="T4247" s="51">
        <f>(O4247/100)*(K4247*$K$8)</f>
        <v>0</v>
      </c>
      <c r="U4247" s="51">
        <f>(P4247/100)*(K4247*$K$8)+(P4247/100)*(L4247*$L$8)</f>
        <v>0</v>
      </c>
      <c r="V4247" s="51">
        <f>(Q4247/100)*(L4247*$L$8)</f>
        <v>0</v>
      </c>
      <c r="W4247" s="51">
        <f>(R4247/100)*(K4247*$K$8)+(R4247/100)*(L4247*$L$8)</f>
        <v>0</v>
      </c>
      <c r="X4247" s="51">
        <f t="shared" si="528"/>
        <v>415.79999999999995</v>
      </c>
      <c r="Y4247" s="51">
        <f t="shared" si="529"/>
        <v>0</v>
      </c>
      <c r="Z4247" s="51">
        <f t="shared" si="530"/>
        <v>0</v>
      </c>
      <c r="AA4247" s="51">
        <f t="shared" si="531"/>
        <v>0</v>
      </c>
      <c r="AB4247" s="51">
        <f t="shared" si="532"/>
        <v>0</v>
      </c>
      <c r="AC4247" s="52">
        <f t="shared" si="533"/>
        <v>415.8</v>
      </c>
      <c r="AD4247" s="53">
        <f>(ROUND(AC4247-AC4242,1)/AC4242)</f>
        <v>0</v>
      </c>
      <c r="AE4247" s="44"/>
      <c r="AF4247" s="45"/>
    </row>
    <row r="4248" spans="1:32" x14ac:dyDescent="0.25">
      <c r="A4248" s="46" t="s">
        <v>34</v>
      </c>
      <c r="B4248" s="59"/>
      <c r="C4248" s="48" t="s">
        <v>10</v>
      </c>
      <c r="D4248" s="49">
        <v>42</v>
      </c>
      <c r="E4248" s="49">
        <v>108</v>
      </c>
      <c r="F4248" s="49">
        <v>0</v>
      </c>
      <c r="G4248" s="49">
        <v>0</v>
      </c>
      <c r="H4248" s="49">
        <v>0</v>
      </c>
      <c r="I4248" s="50">
        <v>105</v>
      </c>
      <c r="J4248" s="50">
        <v>10</v>
      </c>
      <c r="K4248" s="50">
        <v>110</v>
      </c>
      <c r="L4248" s="50">
        <v>0</v>
      </c>
      <c r="M4248" s="50">
        <v>0</v>
      </c>
      <c r="N4248" s="51">
        <f>D4248*$D$9</f>
        <v>56.7</v>
      </c>
      <c r="O4248" s="51">
        <f>E4248*$E$9</f>
        <v>145.80000000000001</v>
      </c>
      <c r="P4248" s="51">
        <f>F4248*$F$9</f>
        <v>0</v>
      </c>
      <c r="Q4248" s="51">
        <f>G4248*$G$9</f>
        <v>0</v>
      </c>
      <c r="R4248" s="51">
        <f>H4248*$H$9</f>
        <v>0</v>
      </c>
      <c r="S4248" s="51">
        <f>(N4248/100)*(I4248*$I$9)+(N4248/100)*(J4248*$J$9)</f>
        <v>65.204999999999998</v>
      </c>
      <c r="T4248" s="51">
        <f>(O4248/100)*(K4248*$K$9)</f>
        <v>224.53200000000004</v>
      </c>
      <c r="U4248" s="51">
        <f>(P4248/100)*(K4248*$K$9)+(P4248/100)*(L4248*$L$9)</f>
        <v>0</v>
      </c>
      <c r="V4248" s="51">
        <f>(Q4248/100)*(L4248*$L$9)</f>
        <v>0</v>
      </c>
      <c r="W4248" s="51">
        <f>(R4248/100)*(K4248*$K$9)+(R4248/100)*(L4248*$L$9)</f>
        <v>0</v>
      </c>
      <c r="X4248" s="51">
        <f t="shared" si="528"/>
        <v>121.905</v>
      </c>
      <c r="Y4248" s="51">
        <f t="shared" si="529"/>
        <v>370.33200000000005</v>
      </c>
      <c r="Z4248" s="51">
        <f t="shared" si="530"/>
        <v>0</v>
      </c>
      <c r="AA4248" s="51">
        <f t="shared" si="531"/>
        <v>0</v>
      </c>
      <c r="AB4248" s="51">
        <f t="shared" si="532"/>
        <v>0</v>
      </c>
      <c r="AC4248" s="52">
        <f t="shared" si="533"/>
        <v>492.2</v>
      </c>
      <c r="AD4248" s="53">
        <f>(ROUND(AC4248-AC4242,1)/AC4242)</f>
        <v>0.18374218374218376</v>
      </c>
      <c r="AE4248" s="44"/>
      <c r="AF4248" s="45"/>
    </row>
    <row r="4249" spans="1:32" x14ac:dyDescent="0.25">
      <c r="A4249" s="46" t="s">
        <v>35</v>
      </c>
      <c r="B4249" s="59"/>
      <c r="C4249" s="48" t="s">
        <v>11</v>
      </c>
      <c r="D4249" s="49">
        <v>42</v>
      </c>
      <c r="E4249" s="49">
        <v>0</v>
      </c>
      <c r="F4249" s="49">
        <v>108</v>
      </c>
      <c r="G4249" s="49">
        <v>0</v>
      </c>
      <c r="H4249" s="49">
        <v>0</v>
      </c>
      <c r="I4249" s="50">
        <v>105</v>
      </c>
      <c r="J4249" s="50">
        <v>10</v>
      </c>
      <c r="K4249" s="50">
        <v>55</v>
      </c>
      <c r="L4249" s="50">
        <v>55</v>
      </c>
      <c r="M4249" s="50">
        <v>0</v>
      </c>
      <c r="N4249" s="51">
        <f>D4249*$D$10</f>
        <v>56.7</v>
      </c>
      <c r="O4249" s="51">
        <f>E4249*$E$10</f>
        <v>0</v>
      </c>
      <c r="P4249" s="51">
        <f>F4249*$F$10</f>
        <v>145.80000000000001</v>
      </c>
      <c r="Q4249" s="51">
        <f>G4249*$G$10</f>
        <v>0</v>
      </c>
      <c r="R4249" s="51">
        <f>H4249*$H$10</f>
        <v>0</v>
      </c>
      <c r="S4249" s="51">
        <f>(N4249/100)*(I4249*$I$10)+(N4249/100)*(J4249*$J$10)</f>
        <v>65.204999999999998</v>
      </c>
      <c r="T4249" s="51">
        <f>(O4249/100)*(K4249*$J$10)</f>
        <v>0</v>
      </c>
      <c r="U4249" s="51">
        <f>(P4249/100)*(K4249*$K$10)+(P4249/100)*(L4249*$L$10)</f>
        <v>224.53200000000004</v>
      </c>
      <c r="V4249" s="51">
        <f>(Q4249/100)*(L4249*$L$10)</f>
        <v>0</v>
      </c>
      <c r="W4249" s="51">
        <f>(R4249/100)*(K4249*$K$10)+(R4249/100)*(L4249*$L$10)</f>
        <v>0</v>
      </c>
      <c r="X4249" s="51">
        <f t="shared" si="528"/>
        <v>121.905</v>
      </c>
      <c r="Y4249" s="51">
        <f t="shared" si="529"/>
        <v>0</v>
      </c>
      <c r="Z4249" s="51">
        <f t="shared" si="530"/>
        <v>370.33200000000005</v>
      </c>
      <c r="AA4249" s="51">
        <f t="shared" si="531"/>
        <v>0</v>
      </c>
      <c r="AB4249" s="51">
        <f t="shared" si="532"/>
        <v>0</v>
      </c>
      <c r="AC4249" s="52">
        <f t="shared" si="533"/>
        <v>492.2</v>
      </c>
      <c r="AD4249" s="53">
        <f>(ROUND(AC4249-AC4242,1)/AC4242)</f>
        <v>0.18374218374218376</v>
      </c>
      <c r="AE4249" s="44"/>
      <c r="AF4249" s="45"/>
    </row>
    <row r="4250" spans="1:32" x14ac:dyDescent="0.25">
      <c r="A4250" s="46" t="s">
        <v>36</v>
      </c>
      <c r="B4250" s="59"/>
      <c r="C4250" s="48" t="s">
        <v>12</v>
      </c>
      <c r="D4250" s="49">
        <v>42</v>
      </c>
      <c r="E4250" s="49">
        <v>0</v>
      </c>
      <c r="F4250" s="49">
        <v>0</v>
      </c>
      <c r="G4250" s="49">
        <v>108</v>
      </c>
      <c r="H4250" s="49">
        <v>0</v>
      </c>
      <c r="I4250" s="50">
        <v>105</v>
      </c>
      <c r="J4250" s="50">
        <v>10</v>
      </c>
      <c r="K4250" s="50">
        <v>0</v>
      </c>
      <c r="L4250" s="50">
        <v>110</v>
      </c>
      <c r="M4250" s="50">
        <v>0</v>
      </c>
      <c r="N4250" s="51">
        <f>D4250*$D$11</f>
        <v>56.7</v>
      </c>
      <c r="O4250" s="51">
        <f>E4250*$E$11</f>
        <v>0</v>
      </c>
      <c r="P4250" s="51">
        <f>F4250*$F$11</f>
        <v>0</v>
      </c>
      <c r="Q4250" s="51">
        <f>G4250*$G$11</f>
        <v>145.80000000000001</v>
      </c>
      <c r="R4250" s="51">
        <f>H4250*$H$11</f>
        <v>0</v>
      </c>
      <c r="S4250" s="51">
        <f>(N4250/100)*(I4250*$I$11)+(N4250/100)*(J4250*$J$11)</f>
        <v>65.204999999999998</v>
      </c>
      <c r="T4250" s="51">
        <f>(O4250/100)*(K4250*$K$11)</f>
        <v>0</v>
      </c>
      <c r="U4250" s="51">
        <f>(P4250/100)*(K4250*$K$11)+(P4250/100)*(L4250*$L$11)</f>
        <v>0</v>
      </c>
      <c r="V4250" s="51">
        <f>(Q4250/100)*(L4250*$L$11)</f>
        <v>224.53200000000004</v>
      </c>
      <c r="W4250" s="51">
        <f>(R4250/100)*(K4250*$K$11)+(R4250/100)*(L4250*$L$11)</f>
        <v>0</v>
      </c>
      <c r="X4250" s="51">
        <f t="shared" si="528"/>
        <v>121.905</v>
      </c>
      <c r="Y4250" s="51">
        <f t="shared" si="529"/>
        <v>0</v>
      </c>
      <c r="Z4250" s="51">
        <f t="shared" si="530"/>
        <v>0</v>
      </c>
      <c r="AA4250" s="51">
        <f t="shared" si="531"/>
        <v>370.33200000000005</v>
      </c>
      <c r="AB4250" s="51">
        <f t="shared" si="532"/>
        <v>0</v>
      </c>
      <c r="AC4250" s="52">
        <f t="shared" si="533"/>
        <v>492.2</v>
      </c>
      <c r="AD4250" s="53">
        <f>(ROUND(AC4250-AC4242,1)/AC4242)</f>
        <v>0.18374218374218376</v>
      </c>
      <c r="AE4250" s="44"/>
      <c r="AF4250" s="45"/>
    </row>
    <row r="4251" spans="1:32" x14ac:dyDescent="0.25">
      <c r="A4251" s="46" t="s">
        <v>37</v>
      </c>
      <c r="B4251" s="59"/>
      <c r="C4251" s="48" t="s">
        <v>13</v>
      </c>
      <c r="D4251" s="49">
        <v>42</v>
      </c>
      <c r="E4251" s="49">
        <v>0</v>
      </c>
      <c r="F4251" s="49">
        <v>0</v>
      </c>
      <c r="G4251" s="49">
        <v>0</v>
      </c>
      <c r="H4251" s="49">
        <v>108</v>
      </c>
      <c r="I4251" s="50">
        <v>105</v>
      </c>
      <c r="J4251" s="50">
        <v>10</v>
      </c>
      <c r="K4251" s="50">
        <v>55</v>
      </c>
      <c r="L4251" s="50">
        <v>55</v>
      </c>
      <c r="M4251" s="50">
        <v>0</v>
      </c>
      <c r="N4251" s="51">
        <f>D4251*$D$12</f>
        <v>56.7</v>
      </c>
      <c r="O4251" s="51">
        <f>E4251*$E$12</f>
        <v>0</v>
      </c>
      <c r="P4251" s="51">
        <f>F4251*$F$12</f>
        <v>0</v>
      </c>
      <c r="Q4251" s="51">
        <f>G4251*$G$12</f>
        <v>0</v>
      </c>
      <c r="R4251" s="51">
        <f>H4251*$H$12</f>
        <v>145.80000000000001</v>
      </c>
      <c r="S4251" s="51">
        <f>(N4251/100)*(I4251*$I$12)+(N4251/100)*(J4251*$J$12)</f>
        <v>65.204999999999998</v>
      </c>
      <c r="T4251" s="51">
        <f>(O4251/100)*(K4251*$K$12)</f>
        <v>0</v>
      </c>
      <c r="U4251" s="51">
        <f>(P4251/100)*(K4251*$K$12)+(P4251/100)*(L4251*$L$12)</f>
        <v>0</v>
      </c>
      <c r="V4251" s="51">
        <f>(Q4251/100)*(L4251*$L$12)</f>
        <v>0</v>
      </c>
      <c r="W4251" s="51">
        <f>(R4251/100)*(K4251*$K$12)+(R4251/100)*(L4251*$L$12)</f>
        <v>224.53200000000004</v>
      </c>
      <c r="X4251" s="51">
        <f t="shared" si="528"/>
        <v>121.905</v>
      </c>
      <c r="Y4251" s="51">
        <f t="shared" si="529"/>
        <v>0</v>
      </c>
      <c r="Z4251" s="51">
        <f t="shared" si="530"/>
        <v>0</v>
      </c>
      <c r="AA4251" s="51">
        <f t="shared" si="531"/>
        <v>0</v>
      </c>
      <c r="AB4251" s="51">
        <f t="shared" si="532"/>
        <v>370.33200000000005</v>
      </c>
      <c r="AC4251" s="52">
        <f t="shared" si="533"/>
        <v>492.2</v>
      </c>
      <c r="AD4251" s="53">
        <f>(ROUND(AC4251-AC4242,1)/AC4242)</f>
        <v>0.18374218374218376</v>
      </c>
      <c r="AE4251" s="44"/>
      <c r="AF4251" s="45"/>
    </row>
    <row r="4252" spans="1:32" x14ac:dyDescent="0.25">
      <c r="A4252" s="46" t="s">
        <v>38</v>
      </c>
      <c r="B4252" s="59"/>
      <c r="C4252" s="48" t="s">
        <v>14</v>
      </c>
      <c r="D4252" s="49">
        <v>90</v>
      </c>
      <c r="E4252" s="49">
        <v>0</v>
      </c>
      <c r="F4252" s="49">
        <v>0</v>
      </c>
      <c r="G4252" s="49">
        <v>0</v>
      </c>
      <c r="H4252" s="49">
        <v>0</v>
      </c>
      <c r="I4252" s="50">
        <v>0</v>
      </c>
      <c r="J4252" s="50">
        <v>0</v>
      </c>
      <c r="K4252" s="50">
        <v>0</v>
      </c>
      <c r="L4252" s="50">
        <v>0</v>
      </c>
      <c r="M4252" s="50">
        <v>145</v>
      </c>
      <c r="N4252" s="51">
        <f>D4252*$D$13</f>
        <v>121.50000000000001</v>
      </c>
      <c r="O4252" s="51">
        <f>E4252*$E$13</f>
        <v>0</v>
      </c>
      <c r="P4252" s="51">
        <f>F4252*$F$13</f>
        <v>0</v>
      </c>
      <c r="Q4252" s="51">
        <f>G4252*$G$13</f>
        <v>0</v>
      </c>
      <c r="R4252" s="51">
        <f>H4252*$H$13</f>
        <v>0</v>
      </c>
      <c r="S4252" s="51">
        <f>(N4252/100)*(I4252*$I$13)+(N4252/100)*(J4252*$J$13)+(N4252/100)*(M4252*$M$13)</f>
        <v>352.35</v>
      </c>
      <c r="T4252" s="51">
        <f>(O4252/100)*(K4252*$K$13)+(O4252/100)*(M4252*$M$13)</f>
        <v>0</v>
      </c>
      <c r="U4252" s="51">
        <f>(P4252/100)*(K4252*$K$13)+(P4252/100)*(L4252*$L$13)+(P4252/100)*(M4252*$M$13)</f>
        <v>0</v>
      </c>
      <c r="V4252" s="51">
        <f>(Q4252/100)*(L4252*$L$13)+(Q4252/100)*(M4252*$M$13)</f>
        <v>0</v>
      </c>
      <c r="W4252" s="51">
        <f>(R4252/100)*(K4252*$K$13)+(R4252/100)*(L4252*$L$13)+(R4252/100)*(M4252*$M$13)</f>
        <v>0</v>
      </c>
      <c r="X4252" s="51">
        <f t="shared" si="528"/>
        <v>473.85</v>
      </c>
      <c r="Y4252" s="51">
        <f t="shared" si="529"/>
        <v>0</v>
      </c>
      <c r="Z4252" s="51">
        <f t="shared" si="530"/>
        <v>0</v>
      </c>
      <c r="AA4252" s="51">
        <f t="shared" si="531"/>
        <v>0</v>
      </c>
      <c r="AB4252" s="51">
        <f t="shared" si="532"/>
        <v>0</v>
      </c>
      <c r="AC4252" s="52">
        <f t="shared" si="533"/>
        <v>473.9</v>
      </c>
      <c r="AD4252" s="53">
        <f>(ROUND(AC4252-AC4242,1)/AC4242)</f>
        <v>0.13973063973063973</v>
      </c>
      <c r="AE4252" s="44"/>
      <c r="AF4252" s="45"/>
    </row>
    <row r="4253" spans="1:32" x14ac:dyDescent="0.25">
      <c r="A4253" s="46" t="s">
        <v>39</v>
      </c>
      <c r="B4253" s="59"/>
      <c r="C4253" s="48" t="s">
        <v>15</v>
      </c>
      <c r="D4253" s="49">
        <v>90</v>
      </c>
      <c r="E4253" s="49">
        <v>0</v>
      </c>
      <c r="F4253" s="49">
        <v>0</v>
      </c>
      <c r="G4253" s="49">
        <v>0</v>
      </c>
      <c r="H4253" s="49">
        <v>0</v>
      </c>
      <c r="I4253" s="50">
        <v>105</v>
      </c>
      <c r="J4253" s="50">
        <v>10</v>
      </c>
      <c r="K4253" s="50">
        <v>90</v>
      </c>
      <c r="L4253" s="50">
        <v>0</v>
      </c>
      <c r="M4253" s="50">
        <v>0</v>
      </c>
      <c r="N4253" s="51">
        <f>D4253*$D$14</f>
        <v>121.50000000000001</v>
      </c>
      <c r="O4253" s="51">
        <f>E4253*$E$14</f>
        <v>0</v>
      </c>
      <c r="P4253" s="51">
        <f>F4253*$F$14</f>
        <v>0</v>
      </c>
      <c r="Q4253" s="51">
        <f>G4253*$G$14</f>
        <v>0</v>
      </c>
      <c r="R4253" s="51">
        <f>H4253*$H$14</f>
        <v>0</v>
      </c>
      <c r="S4253" s="51">
        <f>(N4253/100)*(I4253*$I$14)+(N4253/100)*(J4253*$J$14)+(N4253/100)*(K4253*$K$14)</f>
        <v>358.42500000000001</v>
      </c>
      <c r="T4253" s="51">
        <f>(O4253/100)*(K4253*$K$14)</f>
        <v>0</v>
      </c>
      <c r="U4253" s="51">
        <f>(P4253/100)*(K4253*$K$14)+(P4253/100)*(L4253*$L$14)</f>
        <v>0</v>
      </c>
      <c r="V4253" s="51">
        <f>(Q4253/100)*(L4253*$L$14)</f>
        <v>0</v>
      </c>
      <c r="W4253" s="51">
        <f>(R4253/100)*(K4253*$L$14)+(R4253/100)*(L4253*$M$14)</f>
        <v>0</v>
      </c>
      <c r="X4253" s="51">
        <f t="shared" si="528"/>
        <v>479.92500000000001</v>
      </c>
      <c r="Y4253" s="51">
        <f t="shared" si="529"/>
        <v>0</v>
      </c>
      <c r="Z4253" s="51">
        <f t="shared" si="530"/>
        <v>0</v>
      </c>
      <c r="AA4253" s="51">
        <f t="shared" si="531"/>
        <v>0</v>
      </c>
      <c r="AB4253" s="51">
        <f t="shared" si="532"/>
        <v>0</v>
      </c>
      <c r="AC4253" s="52">
        <f t="shared" si="533"/>
        <v>479.9</v>
      </c>
      <c r="AD4253" s="53">
        <f>(ROUND(AC4253-AC4242,1)/AC4242)</f>
        <v>0.15416065416065414</v>
      </c>
      <c r="AE4253" s="44"/>
      <c r="AF4253" s="45"/>
    </row>
    <row r="4254" spans="1:32" x14ac:dyDescent="0.25">
      <c r="A4254" s="46"/>
      <c r="B4254" s="59"/>
      <c r="C4254" s="48" t="s">
        <v>16</v>
      </c>
      <c r="D4254" s="49">
        <v>90</v>
      </c>
      <c r="E4254" s="49">
        <v>0</v>
      </c>
      <c r="F4254" s="49">
        <v>0</v>
      </c>
      <c r="G4254" s="49">
        <v>0</v>
      </c>
      <c r="H4254" s="49">
        <v>0</v>
      </c>
      <c r="I4254" s="50">
        <v>105</v>
      </c>
      <c r="J4254" s="50">
        <v>10</v>
      </c>
      <c r="K4254" s="50">
        <v>0</v>
      </c>
      <c r="L4254" s="50">
        <v>90</v>
      </c>
      <c r="M4254" s="50">
        <v>0</v>
      </c>
      <c r="N4254" s="51">
        <f>D4254*$D$15</f>
        <v>121.50000000000001</v>
      </c>
      <c r="O4254" s="51">
        <f>E4254*$E$15</f>
        <v>0</v>
      </c>
      <c r="P4254" s="51">
        <f>F4254*$F$15</f>
        <v>0</v>
      </c>
      <c r="Q4254" s="51">
        <f>G4254*$G$15</f>
        <v>0</v>
      </c>
      <c r="R4254" s="51">
        <f>H4254*$H$15</f>
        <v>0</v>
      </c>
      <c r="S4254" s="51">
        <f>(N4254/100)*(I4254*$I$15)+(N4254/100)*(J4254*$J$15)+(N4254/100)*(L4254*$L$15)</f>
        <v>358.42500000000001</v>
      </c>
      <c r="T4254" s="51">
        <f>(O4254/100)*(K4254*$K$15)</f>
        <v>0</v>
      </c>
      <c r="U4254" s="51">
        <f>(P4254/100)*(K4254*$K$15)+(P4254/100)*(L4254*$L$15)</f>
        <v>0</v>
      </c>
      <c r="V4254" s="51">
        <f>(Q4254/100)*(L4254*$L$15)</f>
        <v>0</v>
      </c>
      <c r="W4254" s="51">
        <f>(R4254/100)*(K4254*$K$15)+(R4254/100)*(L4254*$L$15)</f>
        <v>0</v>
      </c>
      <c r="X4254" s="51">
        <f t="shared" si="528"/>
        <v>479.92500000000001</v>
      </c>
      <c r="Y4254" s="51">
        <f t="shared" si="529"/>
        <v>0</v>
      </c>
      <c r="Z4254" s="51">
        <f t="shared" si="530"/>
        <v>0</v>
      </c>
      <c r="AA4254" s="51">
        <f t="shared" si="531"/>
        <v>0</v>
      </c>
      <c r="AB4254" s="51">
        <f t="shared" si="532"/>
        <v>0</v>
      </c>
      <c r="AC4254" s="52">
        <f t="shared" si="533"/>
        <v>479.9</v>
      </c>
      <c r="AD4254" s="53">
        <f>(ROUND(AC4254-AC4242,1)/AC4242)</f>
        <v>0.15416065416065414</v>
      </c>
      <c r="AE4254" s="44"/>
      <c r="AF4254" s="45"/>
    </row>
    <row r="4255" spans="1:32" x14ac:dyDescent="0.25">
      <c r="A4255" s="46"/>
      <c r="B4255" s="59"/>
      <c r="C4255" s="48" t="s">
        <v>17</v>
      </c>
      <c r="D4255" s="49">
        <v>90</v>
      </c>
      <c r="E4255" s="49">
        <v>0</v>
      </c>
      <c r="F4255" s="49">
        <v>0</v>
      </c>
      <c r="G4255" s="49">
        <v>0</v>
      </c>
      <c r="H4255" s="49">
        <v>0</v>
      </c>
      <c r="I4255" s="50">
        <v>105</v>
      </c>
      <c r="J4255" s="50">
        <v>70</v>
      </c>
      <c r="K4255" s="50">
        <v>0</v>
      </c>
      <c r="L4255" s="50">
        <v>0</v>
      </c>
      <c r="M4255" s="50">
        <v>0</v>
      </c>
      <c r="N4255" s="51">
        <f>D4255*$D$16</f>
        <v>121.50000000000001</v>
      </c>
      <c r="O4255" s="51">
        <f>E4255*$E$16</f>
        <v>0</v>
      </c>
      <c r="P4255" s="51">
        <f>F4255*$F$16</f>
        <v>0</v>
      </c>
      <c r="Q4255" s="51">
        <f>G4255*$G$16</f>
        <v>0</v>
      </c>
      <c r="R4255" s="51">
        <f>H4255*$H$16</f>
        <v>0</v>
      </c>
      <c r="S4255" s="51">
        <f>(N4255/100)*(I4255*$I$16)+(N4255/100)*(J4255*$J$16)</f>
        <v>340.2</v>
      </c>
      <c r="T4255" s="51">
        <f>(O4255/100)*(K4255*$K$16)</f>
        <v>0</v>
      </c>
      <c r="U4255" s="51">
        <f>(P4255/100)*(K4255*$K$16)+(P4255/100)*(L4255*$L$16)</f>
        <v>0</v>
      </c>
      <c r="V4255" s="51">
        <f>(Q4255/100)*(L4255*$L$16)</f>
        <v>0</v>
      </c>
      <c r="W4255" s="51">
        <f>(R4255/100)*(K4255*$K$16)+(R4255/100)*(L4255*$L$16)</f>
        <v>0</v>
      </c>
      <c r="X4255" s="51">
        <f t="shared" si="528"/>
        <v>461.7</v>
      </c>
      <c r="Y4255" s="51">
        <f t="shared" si="529"/>
        <v>0</v>
      </c>
      <c r="Z4255" s="51">
        <f t="shared" si="530"/>
        <v>0</v>
      </c>
      <c r="AA4255" s="51">
        <f t="shared" si="531"/>
        <v>0</v>
      </c>
      <c r="AB4255" s="51">
        <f t="shared" si="532"/>
        <v>0</v>
      </c>
      <c r="AC4255" s="52">
        <f t="shared" si="533"/>
        <v>461.7</v>
      </c>
      <c r="AD4255" s="53">
        <f>(ROUND(AC4255-AC4242,1)/AC4242)</f>
        <v>0.11038961038961038</v>
      </c>
      <c r="AE4255" s="44"/>
      <c r="AF4255" s="45"/>
    </row>
    <row r="4256" spans="1:32" x14ac:dyDescent="0.25">
      <c r="A4256" s="46"/>
      <c r="B4256" s="59"/>
      <c r="C4256" s="48" t="s">
        <v>18</v>
      </c>
      <c r="D4256" s="49">
        <v>90</v>
      </c>
      <c r="E4256" s="49">
        <v>0</v>
      </c>
      <c r="F4256" s="49">
        <v>0</v>
      </c>
      <c r="G4256" s="49">
        <v>0</v>
      </c>
      <c r="H4256" s="49">
        <v>0</v>
      </c>
      <c r="I4256" s="50">
        <v>125</v>
      </c>
      <c r="J4256" s="50">
        <v>10</v>
      </c>
      <c r="K4256" s="50">
        <v>0</v>
      </c>
      <c r="L4256" s="50">
        <v>0</v>
      </c>
      <c r="M4256" s="50">
        <v>0</v>
      </c>
      <c r="N4256" s="51">
        <f>D4256*$D$17</f>
        <v>121.50000000000001</v>
      </c>
      <c r="O4256" s="51">
        <f>E4256*$E$17</f>
        <v>0</v>
      </c>
      <c r="P4256" s="51">
        <f>F4256*$F$17</f>
        <v>0</v>
      </c>
      <c r="Q4256" s="51">
        <f>G4256*$G$17</f>
        <v>0</v>
      </c>
      <c r="R4256" s="51">
        <f>H4256*$H$17</f>
        <v>0</v>
      </c>
      <c r="S4256" s="51">
        <f>(N4256/100)*(I4256*$I$17)+(N4256/100)*(J4256*$J$17)</f>
        <v>391.83749999999998</v>
      </c>
      <c r="T4256" s="51">
        <f>(O4256/100)*(K4256*$K$17)</f>
        <v>0</v>
      </c>
      <c r="U4256" s="51">
        <f>(P4256/100)*(K4256*$K$17)+(P4256/100)*(L4256*$L$17)</f>
        <v>0</v>
      </c>
      <c r="V4256" s="51">
        <f>(Q4256/100)*(L4256*$L$17)</f>
        <v>0</v>
      </c>
      <c r="W4256" s="51">
        <f>(R4256/100)*(K4256*$K$17)+(R4256/100)*(L4256*$L$17)</f>
        <v>0</v>
      </c>
      <c r="X4256" s="51">
        <f t="shared" si="528"/>
        <v>513.33749999999998</v>
      </c>
      <c r="Y4256" s="51">
        <f t="shared" si="529"/>
        <v>0</v>
      </c>
      <c r="Z4256" s="51">
        <f t="shared" si="530"/>
        <v>0</v>
      </c>
      <c r="AA4256" s="51">
        <f t="shared" si="531"/>
        <v>0</v>
      </c>
      <c r="AB4256" s="51">
        <f t="shared" si="532"/>
        <v>0</v>
      </c>
      <c r="AC4256" s="52">
        <f t="shared" si="533"/>
        <v>513.29999999999995</v>
      </c>
      <c r="AD4256" s="53">
        <f>(ROUND(AC4256-AC4242,1)/AC4242)</f>
        <v>0.23448773448773449</v>
      </c>
      <c r="AE4256" s="44"/>
      <c r="AF4256" s="45"/>
    </row>
    <row r="4257" spans="1:32" x14ac:dyDescent="0.25">
      <c r="A4257" s="62"/>
      <c r="B4257" s="219" t="s">
        <v>344</v>
      </c>
      <c r="C4257" s="219"/>
      <c r="D4257" s="219"/>
      <c r="E4257" s="219"/>
      <c r="F4257" s="219"/>
      <c r="G4257" s="219"/>
      <c r="H4257" s="219"/>
      <c r="I4257" s="219"/>
      <c r="J4257" s="219"/>
      <c r="K4257" s="219"/>
      <c r="L4257" s="219"/>
      <c r="M4257" s="219"/>
      <c r="N4257" s="219"/>
      <c r="O4257" s="219"/>
      <c r="P4257" s="219"/>
      <c r="Q4257" s="219"/>
      <c r="R4257" s="219"/>
      <c r="S4257" s="219"/>
      <c r="T4257" s="219"/>
      <c r="U4257" s="219"/>
      <c r="V4257" s="219"/>
      <c r="W4257" s="219"/>
      <c r="X4257" s="219"/>
      <c r="Y4257" s="219"/>
      <c r="Z4257" s="219"/>
      <c r="AA4257" s="219"/>
      <c r="AB4257" s="219"/>
      <c r="AC4257" s="12">
        <v>700</v>
      </c>
      <c r="AD4257" s="12"/>
      <c r="AE4257" s="44"/>
      <c r="AF4257" s="45"/>
    </row>
    <row r="4258" spans="1:32" x14ac:dyDescent="0.25">
      <c r="A4258" s="54" t="s">
        <v>19</v>
      </c>
      <c r="B4258" s="47" t="s">
        <v>344</v>
      </c>
      <c r="C4258" s="48" t="s">
        <v>4</v>
      </c>
      <c r="D4258" s="49">
        <v>135</v>
      </c>
      <c r="E4258" s="49">
        <v>0</v>
      </c>
      <c r="F4258" s="49">
        <v>0</v>
      </c>
      <c r="G4258" s="49">
        <v>0</v>
      </c>
      <c r="H4258" s="49">
        <v>0</v>
      </c>
      <c r="I4258" s="50">
        <v>40</v>
      </c>
      <c r="J4258" s="50">
        <v>40</v>
      </c>
      <c r="K4258" s="50">
        <v>0</v>
      </c>
      <c r="L4258" s="50">
        <v>0</v>
      </c>
      <c r="M4258" s="50">
        <v>0</v>
      </c>
      <c r="N4258" s="51">
        <f>D4258*$D$3</f>
        <v>189</v>
      </c>
      <c r="O4258" s="51">
        <f>E4258*$E$3</f>
        <v>0</v>
      </c>
      <c r="P4258" s="51">
        <f>F4258*$F$3</f>
        <v>0</v>
      </c>
      <c r="Q4258" s="51">
        <f>G4258*$G$3</f>
        <v>0</v>
      </c>
      <c r="R4258" s="51">
        <f>H4258*$H$3</f>
        <v>0</v>
      </c>
      <c r="S4258" s="51">
        <f>(N4258/100)*(I4258*$I$3)+(N4258/100)*(J4258*$J$3)</f>
        <v>302.39999999999998</v>
      </c>
      <c r="T4258" s="51">
        <f>(O4258/100)*(K4258*$K$3)</f>
        <v>0</v>
      </c>
      <c r="U4258" s="51">
        <f>(P4258/100)*(K4258*$K$3)+(P4258/100)*(L4258*$L$3)</f>
        <v>0</v>
      </c>
      <c r="V4258" s="51">
        <f>(Q4258/100)*(L4258*$L$3)</f>
        <v>0</v>
      </c>
      <c r="W4258" s="51">
        <f>(R4258/100)*(K4258*$K$3)+(R4258/100)*(L4258*$L$3)</f>
        <v>0</v>
      </c>
      <c r="X4258" s="51">
        <f t="shared" ref="X4258:X4321" si="534">N4258+S4258</f>
        <v>491.4</v>
      </c>
      <c r="Y4258" s="51">
        <f t="shared" ref="Y4258:Y4321" si="535">O4258+T4258</f>
        <v>0</v>
      </c>
      <c r="Z4258" s="51">
        <f t="shared" ref="Z4258:Z4321" si="536">P4258+U4258</f>
        <v>0</v>
      </c>
      <c r="AA4258" s="51">
        <f t="shared" ref="AA4258:AA4321" si="537">Q4258+V4258</f>
        <v>0</v>
      </c>
      <c r="AB4258" s="51">
        <f t="shared" ref="AB4258:AB4321" si="538">R4258+W4258</f>
        <v>0</v>
      </c>
      <c r="AC4258" s="52">
        <f t="shared" ref="AC4258:AC4321" si="539">ROUND(X4258+Y4258+Z4258+AA4258+AB4258,1)</f>
        <v>491.4</v>
      </c>
      <c r="AD4258" s="53">
        <v>0</v>
      </c>
      <c r="AE4258" s="44" t="s">
        <v>28</v>
      </c>
      <c r="AF4258" s="45"/>
    </row>
    <row r="4259" spans="1:32" x14ac:dyDescent="0.25">
      <c r="A4259" s="46" t="s">
        <v>29</v>
      </c>
      <c r="B4259" s="47">
        <v>14</v>
      </c>
      <c r="C4259" s="48" t="s">
        <v>5</v>
      </c>
      <c r="D4259" s="49">
        <v>135</v>
      </c>
      <c r="E4259" s="49">
        <v>0</v>
      </c>
      <c r="F4259" s="49">
        <v>0</v>
      </c>
      <c r="G4259" s="49">
        <v>0</v>
      </c>
      <c r="H4259" s="49">
        <v>0</v>
      </c>
      <c r="I4259" s="50">
        <v>60</v>
      </c>
      <c r="J4259" s="50">
        <v>60</v>
      </c>
      <c r="K4259" s="50">
        <v>0</v>
      </c>
      <c r="L4259" s="50">
        <v>0</v>
      </c>
      <c r="M4259" s="50">
        <v>0</v>
      </c>
      <c r="N4259" s="51">
        <f>D4259*$D$4</f>
        <v>182.25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437.4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34"/>
        <v>619.65</v>
      </c>
      <c r="Y4259" s="51">
        <f t="shared" si="535"/>
        <v>0</v>
      </c>
      <c r="Z4259" s="51">
        <f t="shared" si="536"/>
        <v>0</v>
      </c>
      <c r="AA4259" s="51">
        <f t="shared" si="537"/>
        <v>0</v>
      </c>
      <c r="AB4259" s="51">
        <f t="shared" si="538"/>
        <v>0</v>
      </c>
      <c r="AC4259" s="52">
        <f t="shared" si="539"/>
        <v>619.70000000000005</v>
      </c>
      <c r="AD4259" s="53">
        <f>(ROUND(AC4259-AC4258,1)/AC4258)</f>
        <v>0.26109076109076113</v>
      </c>
      <c r="AE4259" s="44"/>
      <c r="AF4259" s="45"/>
    </row>
    <row r="4260" spans="1:32" x14ac:dyDescent="0.25">
      <c r="A4260" s="46" t="s">
        <v>30</v>
      </c>
      <c r="B4260" s="47">
        <v>14</v>
      </c>
      <c r="C4260" s="48" t="s">
        <v>6</v>
      </c>
      <c r="D4260" s="49">
        <v>135</v>
      </c>
      <c r="E4260" s="49">
        <v>0</v>
      </c>
      <c r="F4260" s="49">
        <v>0</v>
      </c>
      <c r="G4260" s="49">
        <v>0</v>
      </c>
      <c r="H4260" s="49">
        <v>0</v>
      </c>
      <c r="I4260" s="50">
        <v>40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189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302.39999999999998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34"/>
        <v>491.4</v>
      </c>
      <c r="Y4260" s="51">
        <f t="shared" si="535"/>
        <v>0</v>
      </c>
      <c r="Z4260" s="51">
        <f t="shared" si="536"/>
        <v>0</v>
      </c>
      <c r="AA4260" s="51">
        <f t="shared" si="537"/>
        <v>0</v>
      </c>
      <c r="AB4260" s="51">
        <f t="shared" si="538"/>
        <v>0</v>
      </c>
      <c r="AC4260" s="52">
        <f t="shared" si="539"/>
        <v>491.4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47">
        <v>0</v>
      </c>
      <c r="C4261" s="48" t="s">
        <v>7</v>
      </c>
      <c r="D4261" s="49">
        <v>135</v>
      </c>
      <c r="E4261" s="49">
        <v>0</v>
      </c>
      <c r="F4261" s="49">
        <v>0</v>
      </c>
      <c r="G4261" s="49">
        <v>0</v>
      </c>
      <c r="H4261" s="49">
        <v>0</v>
      </c>
      <c r="I4261" s="50">
        <v>40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189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302.39999999999998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34"/>
        <v>491.4</v>
      </c>
      <c r="Y4261" s="51">
        <f t="shared" si="535"/>
        <v>0</v>
      </c>
      <c r="Z4261" s="51">
        <f t="shared" si="536"/>
        <v>0</v>
      </c>
      <c r="AA4261" s="51">
        <f t="shared" si="537"/>
        <v>0</v>
      </c>
      <c r="AB4261" s="51">
        <f t="shared" si="538"/>
        <v>0</v>
      </c>
      <c r="AC4261" s="52">
        <f t="shared" si="539"/>
        <v>491.4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47">
        <v>0</v>
      </c>
      <c r="C4262" s="48" t="s">
        <v>8</v>
      </c>
      <c r="D4262" s="49">
        <v>135</v>
      </c>
      <c r="E4262" s="49">
        <v>0</v>
      </c>
      <c r="F4262" s="49">
        <v>0</v>
      </c>
      <c r="G4262" s="49">
        <v>0</v>
      </c>
      <c r="H4262" s="49">
        <v>0</v>
      </c>
      <c r="I4262" s="50">
        <v>40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189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302.39999999999998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34"/>
        <v>491.4</v>
      </c>
      <c r="Y4262" s="51">
        <f t="shared" si="535"/>
        <v>0</v>
      </c>
      <c r="Z4262" s="51">
        <f t="shared" si="536"/>
        <v>0</v>
      </c>
      <c r="AA4262" s="51">
        <f t="shared" si="537"/>
        <v>0</v>
      </c>
      <c r="AB4262" s="51">
        <f t="shared" si="538"/>
        <v>0</v>
      </c>
      <c r="AC4262" s="52">
        <f t="shared" si="539"/>
        <v>491.4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47"/>
      <c r="C4263" s="48" t="s">
        <v>9</v>
      </c>
      <c r="D4263" s="49">
        <v>135</v>
      </c>
      <c r="E4263" s="49">
        <v>0</v>
      </c>
      <c r="F4263" s="49">
        <v>0</v>
      </c>
      <c r="G4263" s="49">
        <v>0</v>
      </c>
      <c r="H4263" s="49">
        <v>0</v>
      </c>
      <c r="I4263" s="50">
        <v>40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189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302.39999999999998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34"/>
        <v>491.4</v>
      </c>
      <c r="Y4263" s="51">
        <f t="shared" si="535"/>
        <v>0</v>
      </c>
      <c r="Z4263" s="51">
        <f t="shared" si="536"/>
        <v>0</v>
      </c>
      <c r="AA4263" s="51">
        <f t="shared" si="537"/>
        <v>0</v>
      </c>
      <c r="AB4263" s="51">
        <f t="shared" si="538"/>
        <v>0</v>
      </c>
      <c r="AC4263" s="52">
        <f t="shared" si="539"/>
        <v>491.4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47"/>
      <c r="C4264" s="48" t="s">
        <v>10</v>
      </c>
      <c r="D4264" s="49">
        <v>68</v>
      </c>
      <c r="E4264" s="49">
        <v>150</v>
      </c>
      <c r="F4264" s="49">
        <v>0</v>
      </c>
      <c r="G4264" s="49">
        <v>0</v>
      </c>
      <c r="H4264" s="49">
        <v>0</v>
      </c>
      <c r="I4264" s="50">
        <v>40</v>
      </c>
      <c r="J4264" s="50">
        <v>40</v>
      </c>
      <c r="K4264" s="50">
        <v>85</v>
      </c>
      <c r="L4264" s="50">
        <v>0</v>
      </c>
      <c r="M4264" s="50">
        <v>0</v>
      </c>
      <c r="N4264" s="51">
        <f>D4264*$D$9</f>
        <v>91.800000000000011</v>
      </c>
      <c r="O4264" s="51">
        <f>E4264*$E$9</f>
        <v>202.5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73.440000000000012</v>
      </c>
      <c r="T4264" s="51">
        <f>(O4264/100)*(K4264*$K$9)</f>
        <v>240.97499999999997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34"/>
        <v>165.24</v>
      </c>
      <c r="Y4264" s="51">
        <f t="shared" si="535"/>
        <v>443.47499999999997</v>
      </c>
      <c r="Z4264" s="51">
        <f t="shared" si="536"/>
        <v>0</v>
      </c>
      <c r="AA4264" s="51">
        <f t="shared" si="537"/>
        <v>0</v>
      </c>
      <c r="AB4264" s="51">
        <f t="shared" si="538"/>
        <v>0</v>
      </c>
      <c r="AC4264" s="52">
        <f t="shared" si="539"/>
        <v>608.70000000000005</v>
      </c>
      <c r="AD4264" s="53">
        <f>(ROUND(AC4264-AC4258,1)/AC4258)</f>
        <v>0.23870573870573872</v>
      </c>
      <c r="AE4264" s="44"/>
      <c r="AF4264" s="45"/>
    </row>
    <row r="4265" spans="1:32" x14ac:dyDescent="0.25">
      <c r="A4265" s="46" t="s">
        <v>35</v>
      </c>
      <c r="B4265" s="47"/>
      <c r="C4265" s="48" t="s">
        <v>11</v>
      </c>
      <c r="D4265" s="49">
        <v>68</v>
      </c>
      <c r="E4265" s="49">
        <v>0</v>
      </c>
      <c r="F4265" s="49">
        <v>150</v>
      </c>
      <c r="G4265" s="49">
        <v>0</v>
      </c>
      <c r="H4265" s="49">
        <v>0</v>
      </c>
      <c r="I4265" s="50">
        <v>40</v>
      </c>
      <c r="J4265" s="50">
        <v>40</v>
      </c>
      <c r="K4265" s="50">
        <v>42.5</v>
      </c>
      <c r="L4265" s="50">
        <v>42.5</v>
      </c>
      <c r="M4265" s="50">
        <v>0</v>
      </c>
      <c r="N4265" s="51">
        <f>D4265*$D$10</f>
        <v>91.800000000000011</v>
      </c>
      <c r="O4265" s="51">
        <f>E4265*$E$10</f>
        <v>0</v>
      </c>
      <c r="P4265" s="51">
        <f>F4265*$F$10</f>
        <v>202.5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73.440000000000012</v>
      </c>
      <c r="T4265" s="51">
        <f>(O4265/100)*(K4265*$J$10)</f>
        <v>0</v>
      </c>
      <c r="U4265" s="51">
        <f>(P4265/100)*(K4265*$K$10)+(P4265/100)*(L4265*$L$10)</f>
        <v>240.97499999999997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34"/>
        <v>165.24</v>
      </c>
      <c r="Y4265" s="51">
        <f t="shared" si="535"/>
        <v>0</v>
      </c>
      <c r="Z4265" s="51">
        <f t="shared" si="536"/>
        <v>443.47499999999997</v>
      </c>
      <c r="AA4265" s="51">
        <f t="shared" si="537"/>
        <v>0</v>
      </c>
      <c r="AB4265" s="51">
        <f t="shared" si="538"/>
        <v>0</v>
      </c>
      <c r="AC4265" s="52">
        <f t="shared" si="539"/>
        <v>608.70000000000005</v>
      </c>
      <c r="AD4265" s="53">
        <f>(ROUND(AC4265-AC4258,1)/AC4258)</f>
        <v>0.23870573870573872</v>
      </c>
      <c r="AE4265" s="44"/>
      <c r="AF4265" s="45"/>
    </row>
    <row r="4266" spans="1:32" x14ac:dyDescent="0.25">
      <c r="A4266" s="46" t="s">
        <v>36</v>
      </c>
      <c r="B4266" s="47"/>
      <c r="C4266" s="48" t="s">
        <v>12</v>
      </c>
      <c r="D4266" s="49">
        <v>68</v>
      </c>
      <c r="E4266" s="49">
        <v>0</v>
      </c>
      <c r="F4266" s="49">
        <v>0</v>
      </c>
      <c r="G4266" s="49">
        <v>150</v>
      </c>
      <c r="H4266" s="49">
        <v>0</v>
      </c>
      <c r="I4266" s="50">
        <v>40</v>
      </c>
      <c r="J4266" s="50">
        <v>40</v>
      </c>
      <c r="K4266" s="50">
        <v>0</v>
      </c>
      <c r="L4266" s="50">
        <v>85</v>
      </c>
      <c r="M4266" s="50">
        <v>0</v>
      </c>
      <c r="N4266" s="51">
        <f>D4266*$D$11</f>
        <v>91.800000000000011</v>
      </c>
      <c r="O4266" s="51">
        <f>E4266*$E$11</f>
        <v>0</v>
      </c>
      <c r="P4266" s="51">
        <f>F4266*$F$11</f>
        <v>0</v>
      </c>
      <c r="Q4266" s="51">
        <f>G4266*$G$11</f>
        <v>202.5</v>
      </c>
      <c r="R4266" s="51">
        <f>H4266*$H$11</f>
        <v>0</v>
      </c>
      <c r="S4266" s="51">
        <f>(N4266/100)*(I4266*$I$11)+(N4266/100)*(J4266*$J$11)</f>
        <v>73.440000000000012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240.97499999999997</v>
      </c>
      <c r="W4266" s="51">
        <f>(R4266/100)*(K4266*$K$11)+(R4266/100)*(L4266*$L$11)</f>
        <v>0</v>
      </c>
      <c r="X4266" s="51">
        <f t="shared" si="534"/>
        <v>165.24</v>
      </c>
      <c r="Y4266" s="51">
        <f t="shared" si="535"/>
        <v>0</v>
      </c>
      <c r="Z4266" s="51">
        <f t="shared" si="536"/>
        <v>0</v>
      </c>
      <c r="AA4266" s="51">
        <f t="shared" si="537"/>
        <v>443.47499999999997</v>
      </c>
      <c r="AB4266" s="51">
        <f t="shared" si="538"/>
        <v>0</v>
      </c>
      <c r="AC4266" s="52">
        <f t="shared" si="539"/>
        <v>608.70000000000005</v>
      </c>
      <c r="AD4266" s="53">
        <f>(ROUND(AC4266-AC4258,1)/AC4258)</f>
        <v>0.23870573870573872</v>
      </c>
      <c r="AE4266" s="44"/>
      <c r="AF4266" s="45"/>
    </row>
    <row r="4267" spans="1:32" x14ac:dyDescent="0.25">
      <c r="A4267" s="46" t="s">
        <v>37</v>
      </c>
      <c r="B4267" s="47"/>
      <c r="C4267" s="48" t="s">
        <v>13</v>
      </c>
      <c r="D4267" s="49">
        <v>68</v>
      </c>
      <c r="E4267" s="49">
        <v>0</v>
      </c>
      <c r="F4267" s="49">
        <v>0</v>
      </c>
      <c r="G4267" s="49">
        <v>0</v>
      </c>
      <c r="H4267" s="49">
        <v>150</v>
      </c>
      <c r="I4267" s="50">
        <v>40</v>
      </c>
      <c r="J4267" s="50">
        <v>40</v>
      </c>
      <c r="K4267" s="50">
        <v>42.5</v>
      </c>
      <c r="L4267" s="50">
        <v>42.5</v>
      </c>
      <c r="M4267" s="50">
        <v>0</v>
      </c>
      <c r="N4267" s="51">
        <f>D4267*$D$12</f>
        <v>91.800000000000011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202.5</v>
      </c>
      <c r="S4267" s="51">
        <f>(N4267/100)*(I4267*$I$12)+(N4267/100)*(J4267*$J$12)</f>
        <v>73.440000000000012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240.97499999999997</v>
      </c>
      <c r="X4267" s="51">
        <f t="shared" si="534"/>
        <v>165.24</v>
      </c>
      <c r="Y4267" s="51">
        <f t="shared" si="535"/>
        <v>0</v>
      </c>
      <c r="Z4267" s="51">
        <f t="shared" si="536"/>
        <v>0</v>
      </c>
      <c r="AA4267" s="51">
        <f t="shared" si="537"/>
        <v>0</v>
      </c>
      <c r="AB4267" s="51">
        <f t="shared" si="538"/>
        <v>443.47499999999997</v>
      </c>
      <c r="AC4267" s="52">
        <f t="shared" si="539"/>
        <v>608.70000000000005</v>
      </c>
      <c r="AD4267" s="53">
        <f>(ROUND(AC4267-AC4258,1)/AC4258)</f>
        <v>0.23870573870573872</v>
      </c>
      <c r="AE4267" s="44"/>
      <c r="AF4267" s="45"/>
    </row>
    <row r="4268" spans="1:32" x14ac:dyDescent="0.25">
      <c r="A4268" s="46" t="s">
        <v>38</v>
      </c>
      <c r="B4268" s="47"/>
      <c r="C4268" s="48" t="s">
        <v>14</v>
      </c>
      <c r="D4268" s="49">
        <v>135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101</v>
      </c>
      <c r="N4268" s="51">
        <f>D4268*$D$13</f>
        <v>182.25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368.14499999999998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34"/>
        <v>550.39499999999998</v>
      </c>
      <c r="Y4268" s="51">
        <f t="shared" si="535"/>
        <v>0</v>
      </c>
      <c r="Z4268" s="51">
        <f t="shared" si="536"/>
        <v>0</v>
      </c>
      <c r="AA4268" s="51">
        <f t="shared" si="537"/>
        <v>0</v>
      </c>
      <c r="AB4268" s="51">
        <f t="shared" si="538"/>
        <v>0</v>
      </c>
      <c r="AC4268" s="52">
        <f t="shared" si="539"/>
        <v>550.4</v>
      </c>
      <c r="AD4268" s="53">
        <f>(ROUND(AC4268-AC4258,1)/AC4258)</f>
        <v>0.12006512006512007</v>
      </c>
      <c r="AE4268" s="44"/>
      <c r="AF4268" s="45"/>
    </row>
    <row r="4269" spans="1:32" x14ac:dyDescent="0.25">
      <c r="A4269" s="46" t="s">
        <v>39</v>
      </c>
      <c r="B4269" s="47"/>
      <c r="C4269" s="48" t="s">
        <v>15</v>
      </c>
      <c r="D4269" s="49">
        <v>135</v>
      </c>
      <c r="E4269" s="49">
        <v>0</v>
      </c>
      <c r="F4269" s="49">
        <v>0</v>
      </c>
      <c r="G4269" s="49">
        <v>0</v>
      </c>
      <c r="H4269" s="49">
        <v>0</v>
      </c>
      <c r="I4269" s="50">
        <v>40</v>
      </c>
      <c r="J4269" s="50">
        <v>40</v>
      </c>
      <c r="K4269" s="50">
        <v>70</v>
      </c>
      <c r="L4269" s="50">
        <v>0</v>
      </c>
      <c r="M4269" s="50">
        <v>0</v>
      </c>
      <c r="N4269" s="51">
        <f>D4269*$D$14</f>
        <v>182.25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400.95000000000005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34"/>
        <v>583.20000000000005</v>
      </c>
      <c r="Y4269" s="51">
        <f t="shared" si="535"/>
        <v>0</v>
      </c>
      <c r="Z4269" s="51">
        <f t="shared" si="536"/>
        <v>0</v>
      </c>
      <c r="AA4269" s="51">
        <f t="shared" si="537"/>
        <v>0</v>
      </c>
      <c r="AB4269" s="51">
        <f t="shared" si="538"/>
        <v>0</v>
      </c>
      <c r="AC4269" s="52">
        <f t="shared" si="539"/>
        <v>583.20000000000005</v>
      </c>
      <c r="AD4269" s="53">
        <f>(ROUND(AC4269-AC4258,1)/AC4258)</f>
        <v>0.18681318681318682</v>
      </c>
      <c r="AE4269" s="44"/>
      <c r="AF4269" s="45"/>
    </row>
    <row r="4270" spans="1:32" x14ac:dyDescent="0.25">
      <c r="A4270" s="46"/>
      <c r="B4270" s="47"/>
      <c r="C4270" s="48" t="s">
        <v>16</v>
      </c>
      <c r="D4270" s="49">
        <v>135</v>
      </c>
      <c r="E4270" s="49">
        <v>0</v>
      </c>
      <c r="F4270" s="49">
        <v>0</v>
      </c>
      <c r="G4270" s="49">
        <v>0</v>
      </c>
      <c r="H4270" s="49">
        <v>0</v>
      </c>
      <c r="I4270" s="50">
        <v>40</v>
      </c>
      <c r="J4270" s="50">
        <v>40</v>
      </c>
      <c r="K4270" s="50">
        <v>0</v>
      </c>
      <c r="L4270" s="50">
        <v>70</v>
      </c>
      <c r="M4270" s="50">
        <v>0</v>
      </c>
      <c r="N4270" s="51">
        <f>D4270*$D$15</f>
        <v>182.25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400.95000000000005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34"/>
        <v>583.20000000000005</v>
      </c>
      <c r="Y4270" s="51">
        <f t="shared" si="535"/>
        <v>0</v>
      </c>
      <c r="Z4270" s="51">
        <f t="shared" si="536"/>
        <v>0</v>
      </c>
      <c r="AA4270" s="51">
        <f t="shared" si="537"/>
        <v>0</v>
      </c>
      <c r="AB4270" s="51">
        <f t="shared" si="538"/>
        <v>0</v>
      </c>
      <c r="AC4270" s="52">
        <f t="shared" si="539"/>
        <v>583.20000000000005</v>
      </c>
      <c r="AD4270" s="53">
        <f>(ROUND(AC4270-AC4258,1)/AC4258)</f>
        <v>0.18681318681318682</v>
      </c>
      <c r="AE4270" s="44"/>
      <c r="AF4270" s="45"/>
    </row>
    <row r="4271" spans="1:32" x14ac:dyDescent="0.25">
      <c r="A4271" s="46"/>
      <c r="B4271" s="47"/>
      <c r="C4271" s="48" t="s">
        <v>17</v>
      </c>
      <c r="D4271" s="49">
        <v>135</v>
      </c>
      <c r="E4271" s="49">
        <v>0</v>
      </c>
      <c r="F4271" s="49">
        <v>0</v>
      </c>
      <c r="G4271" s="49">
        <v>0</v>
      </c>
      <c r="H4271" s="49">
        <v>0</v>
      </c>
      <c r="I4271" s="50">
        <v>40</v>
      </c>
      <c r="J4271" s="50">
        <v>65</v>
      </c>
      <c r="K4271" s="50">
        <v>0</v>
      </c>
      <c r="L4271" s="50">
        <v>0</v>
      </c>
      <c r="M4271" s="50">
        <v>0</v>
      </c>
      <c r="N4271" s="51">
        <f>D4271*$D$16</f>
        <v>182.25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369.05624999999998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34"/>
        <v>551.30624999999998</v>
      </c>
      <c r="Y4271" s="51">
        <f t="shared" si="535"/>
        <v>0</v>
      </c>
      <c r="Z4271" s="51">
        <f t="shared" si="536"/>
        <v>0</v>
      </c>
      <c r="AA4271" s="51">
        <f t="shared" si="537"/>
        <v>0</v>
      </c>
      <c r="AB4271" s="51">
        <f t="shared" si="538"/>
        <v>0</v>
      </c>
      <c r="AC4271" s="52">
        <f t="shared" si="539"/>
        <v>551.29999999999995</v>
      </c>
      <c r="AD4271" s="53">
        <f>(ROUND(AC4271-AC4258,1)/AC4258)</f>
        <v>0.1218966218966219</v>
      </c>
      <c r="AE4271" s="44"/>
      <c r="AF4271" s="45"/>
    </row>
    <row r="4272" spans="1:32" x14ac:dyDescent="0.25">
      <c r="A4272" s="46"/>
      <c r="B4272" s="47"/>
      <c r="C4272" s="48" t="s">
        <v>18</v>
      </c>
      <c r="D4272" s="49">
        <v>135</v>
      </c>
      <c r="E4272" s="49">
        <v>0</v>
      </c>
      <c r="F4272" s="49">
        <v>0</v>
      </c>
      <c r="G4272" s="49">
        <v>0</v>
      </c>
      <c r="H4272" s="49">
        <v>0</v>
      </c>
      <c r="I4272" s="50">
        <v>65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182.25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369.05624999999998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34"/>
        <v>551.30624999999998</v>
      </c>
      <c r="Y4272" s="51">
        <f t="shared" si="535"/>
        <v>0</v>
      </c>
      <c r="Z4272" s="51">
        <f t="shared" si="536"/>
        <v>0</v>
      </c>
      <c r="AA4272" s="51">
        <f t="shared" si="537"/>
        <v>0</v>
      </c>
      <c r="AB4272" s="51">
        <f t="shared" si="538"/>
        <v>0</v>
      </c>
      <c r="AC4272" s="52">
        <f t="shared" si="539"/>
        <v>551.29999999999995</v>
      </c>
      <c r="AD4272" s="53">
        <f>(ROUND(AC4272-AC4258,1)/AC4258)</f>
        <v>0.1218966218966219</v>
      </c>
      <c r="AE4272" s="44"/>
      <c r="AF4272" s="45"/>
    </row>
    <row r="4273" spans="1:32" x14ac:dyDescent="0.25">
      <c r="A4273" s="54" t="s">
        <v>19</v>
      </c>
      <c r="B4273" s="55" t="s">
        <v>345</v>
      </c>
      <c r="C4273" s="38" t="s">
        <v>4</v>
      </c>
      <c r="D4273" s="39">
        <v>146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20</v>
      </c>
      <c r="K4273" s="40">
        <v>0</v>
      </c>
      <c r="L4273" s="40">
        <v>0</v>
      </c>
      <c r="M4273" s="40">
        <v>0</v>
      </c>
      <c r="N4273" s="41">
        <f>D4273*$D$3</f>
        <v>204.39999999999998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286.15999999999997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34"/>
        <v>490.55999999999995</v>
      </c>
      <c r="Y4273" s="41">
        <f t="shared" si="535"/>
        <v>0</v>
      </c>
      <c r="Z4273" s="41">
        <f t="shared" si="536"/>
        <v>0</v>
      </c>
      <c r="AA4273" s="41">
        <f t="shared" si="537"/>
        <v>0</v>
      </c>
      <c r="AB4273" s="41">
        <f t="shared" si="538"/>
        <v>0</v>
      </c>
      <c r="AC4273" s="42">
        <f t="shared" si="539"/>
        <v>490.6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56">
        <v>20</v>
      </c>
      <c r="C4274" s="48" t="s">
        <v>5</v>
      </c>
      <c r="D4274" s="49">
        <v>146</v>
      </c>
      <c r="E4274" s="49">
        <v>0</v>
      </c>
      <c r="F4274" s="49">
        <v>0</v>
      </c>
      <c r="G4274" s="49">
        <v>0</v>
      </c>
      <c r="H4274" s="49">
        <v>0</v>
      </c>
      <c r="I4274" s="50">
        <v>65</v>
      </c>
      <c r="J4274" s="50">
        <v>30</v>
      </c>
      <c r="K4274" s="50">
        <v>0</v>
      </c>
      <c r="L4274" s="50">
        <v>0</v>
      </c>
      <c r="M4274" s="50">
        <v>0</v>
      </c>
      <c r="N4274" s="51">
        <f>D4274*$D$4</f>
        <v>197.10000000000002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374.49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34"/>
        <v>571.59</v>
      </c>
      <c r="Y4274" s="51">
        <f t="shared" si="535"/>
        <v>0</v>
      </c>
      <c r="Z4274" s="51">
        <f t="shared" si="536"/>
        <v>0</v>
      </c>
      <c r="AA4274" s="51">
        <f t="shared" si="537"/>
        <v>0</v>
      </c>
      <c r="AB4274" s="51">
        <f t="shared" si="538"/>
        <v>0</v>
      </c>
      <c r="AC4274" s="52">
        <f t="shared" si="539"/>
        <v>571.6</v>
      </c>
      <c r="AD4274" s="53">
        <f>(ROUND(AC4274-AC4273,1)/AC4273)</f>
        <v>0.16510395434162251</v>
      </c>
      <c r="AE4274" s="44"/>
      <c r="AF4274" s="45"/>
    </row>
    <row r="4275" spans="1:32" x14ac:dyDescent="0.25">
      <c r="A4275" s="46" t="s">
        <v>30</v>
      </c>
      <c r="B4275" s="56">
        <v>14</v>
      </c>
      <c r="C4275" s="48" t="s">
        <v>6</v>
      </c>
      <c r="D4275" s="49">
        <v>146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20</v>
      </c>
      <c r="K4275" s="50">
        <v>0</v>
      </c>
      <c r="L4275" s="50">
        <v>0</v>
      </c>
      <c r="M4275" s="50">
        <v>0</v>
      </c>
      <c r="N4275" s="51">
        <f>D4275*$D$5</f>
        <v>204.39999999999998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286.15999999999997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34"/>
        <v>490.55999999999995</v>
      </c>
      <c r="Y4275" s="51">
        <f t="shared" si="535"/>
        <v>0</v>
      </c>
      <c r="Z4275" s="51">
        <f t="shared" si="536"/>
        <v>0</v>
      </c>
      <c r="AA4275" s="51">
        <f t="shared" si="537"/>
        <v>0</v>
      </c>
      <c r="AB4275" s="51">
        <f t="shared" si="538"/>
        <v>0</v>
      </c>
      <c r="AC4275" s="52">
        <f t="shared" si="539"/>
        <v>490.6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56">
        <v>0</v>
      </c>
      <c r="C4276" s="48" t="s">
        <v>7</v>
      </c>
      <c r="D4276" s="49">
        <v>146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20</v>
      </c>
      <c r="K4276" s="50">
        <v>0</v>
      </c>
      <c r="L4276" s="50">
        <v>0</v>
      </c>
      <c r="M4276" s="50">
        <v>0</v>
      </c>
      <c r="N4276" s="51">
        <f>D4276*$D$6</f>
        <v>204.39999999999998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286.15999999999997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34"/>
        <v>490.55999999999995</v>
      </c>
      <c r="Y4276" s="51">
        <f t="shared" si="535"/>
        <v>0</v>
      </c>
      <c r="Z4276" s="51">
        <f t="shared" si="536"/>
        <v>0</v>
      </c>
      <c r="AA4276" s="51">
        <f t="shared" si="537"/>
        <v>0</v>
      </c>
      <c r="AB4276" s="51">
        <f t="shared" si="538"/>
        <v>0</v>
      </c>
      <c r="AC4276" s="52">
        <f t="shared" si="539"/>
        <v>490.6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56">
        <v>0</v>
      </c>
      <c r="C4277" s="48" t="s">
        <v>8</v>
      </c>
      <c r="D4277" s="49">
        <v>146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20</v>
      </c>
      <c r="K4277" s="50">
        <v>0</v>
      </c>
      <c r="L4277" s="50">
        <v>0</v>
      </c>
      <c r="M4277" s="50">
        <v>0</v>
      </c>
      <c r="N4277" s="51">
        <f>D4277*$D$7</f>
        <v>204.39999999999998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286.15999999999997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34"/>
        <v>490.55999999999995</v>
      </c>
      <c r="Y4277" s="51">
        <f t="shared" si="535"/>
        <v>0</v>
      </c>
      <c r="Z4277" s="51">
        <f t="shared" si="536"/>
        <v>0</v>
      </c>
      <c r="AA4277" s="51">
        <f t="shared" si="537"/>
        <v>0</v>
      </c>
      <c r="AB4277" s="51">
        <f t="shared" si="538"/>
        <v>0</v>
      </c>
      <c r="AC4277" s="52">
        <f t="shared" si="539"/>
        <v>490.6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56"/>
      <c r="C4278" s="48" t="s">
        <v>9</v>
      </c>
      <c r="D4278" s="49">
        <v>146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20</v>
      </c>
      <c r="K4278" s="50">
        <v>0</v>
      </c>
      <c r="L4278" s="50">
        <v>0</v>
      </c>
      <c r="M4278" s="50">
        <v>0</v>
      </c>
      <c r="N4278" s="51">
        <f>D4278*$D$8</f>
        <v>204.39999999999998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286.15999999999997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34"/>
        <v>490.55999999999995</v>
      </c>
      <c r="Y4278" s="51">
        <f t="shared" si="535"/>
        <v>0</v>
      </c>
      <c r="Z4278" s="51">
        <f t="shared" si="536"/>
        <v>0</v>
      </c>
      <c r="AA4278" s="51">
        <f t="shared" si="537"/>
        <v>0</v>
      </c>
      <c r="AB4278" s="51">
        <f t="shared" si="538"/>
        <v>0</v>
      </c>
      <c r="AC4278" s="52">
        <f t="shared" si="539"/>
        <v>490.6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56"/>
      <c r="C4279" s="48" t="s">
        <v>10</v>
      </c>
      <c r="D4279" s="49">
        <v>73</v>
      </c>
      <c r="E4279" s="49">
        <v>160</v>
      </c>
      <c r="F4279" s="49">
        <v>0</v>
      </c>
      <c r="G4279" s="49">
        <v>0</v>
      </c>
      <c r="H4279" s="49">
        <v>0</v>
      </c>
      <c r="I4279" s="50">
        <v>50</v>
      </c>
      <c r="J4279" s="50">
        <v>20</v>
      </c>
      <c r="K4279" s="50">
        <v>75</v>
      </c>
      <c r="L4279" s="50">
        <v>0</v>
      </c>
      <c r="M4279" s="50">
        <v>0</v>
      </c>
      <c r="N4279" s="51">
        <f>D4279*$D$9</f>
        <v>98.550000000000011</v>
      </c>
      <c r="O4279" s="51">
        <f>E4279*$E$9</f>
        <v>216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68.985000000000014</v>
      </c>
      <c r="T4279" s="51">
        <f>(O4279/100)*(K4279*$K$9)</f>
        <v>226.8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34"/>
        <v>167.53500000000003</v>
      </c>
      <c r="Y4279" s="51">
        <f t="shared" si="535"/>
        <v>442.8</v>
      </c>
      <c r="Z4279" s="51">
        <f t="shared" si="536"/>
        <v>0</v>
      </c>
      <c r="AA4279" s="51">
        <f t="shared" si="537"/>
        <v>0</v>
      </c>
      <c r="AB4279" s="51">
        <f t="shared" si="538"/>
        <v>0</v>
      </c>
      <c r="AC4279" s="52">
        <f t="shared" si="539"/>
        <v>610.29999999999995</v>
      </c>
      <c r="AD4279" s="53">
        <f>(ROUND(AC4279-AC4273,1)/AC4273)</f>
        <v>0.24398695474928658</v>
      </c>
      <c r="AE4279" s="44"/>
      <c r="AF4279" s="45"/>
    </row>
    <row r="4280" spans="1:32" x14ac:dyDescent="0.25">
      <c r="A4280" s="46" t="s">
        <v>35</v>
      </c>
      <c r="B4280" s="56"/>
      <c r="C4280" s="48" t="s">
        <v>11</v>
      </c>
      <c r="D4280" s="49">
        <v>73</v>
      </c>
      <c r="E4280" s="49">
        <v>0</v>
      </c>
      <c r="F4280" s="49">
        <v>160</v>
      </c>
      <c r="G4280" s="49">
        <v>0</v>
      </c>
      <c r="H4280" s="49">
        <v>0</v>
      </c>
      <c r="I4280" s="50">
        <v>50</v>
      </c>
      <c r="J4280" s="50">
        <v>20</v>
      </c>
      <c r="K4280" s="50">
        <v>37.5</v>
      </c>
      <c r="L4280" s="50">
        <v>37.5</v>
      </c>
      <c r="M4280" s="50">
        <v>0</v>
      </c>
      <c r="N4280" s="51">
        <f>D4280*$D$10</f>
        <v>98.550000000000011</v>
      </c>
      <c r="O4280" s="51">
        <f>E4280*$E$10</f>
        <v>0</v>
      </c>
      <c r="P4280" s="51">
        <f>F4280*$F$10</f>
        <v>216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68.985000000000014</v>
      </c>
      <c r="T4280" s="51">
        <f>(O4280/100)*(K4280*$J$10)</f>
        <v>0</v>
      </c>
      <c r="U4280" s="51">
        <f>(P4280/100)*(K4280*$K$10)+(P4280/100)*(L4280*$L$10)</f>
        <v>226.8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34"/>
        <v>167.53500000000003</v>
      </c>
      <c r="Y4280" s="51">
        <f t="shared" si="535"/>
        <v>0</v>
      </c>
      <c r="Z4280" s="51">
        <f t="shared" si="536"/>
        <v>442.8</v>
      </c>
      <c r="AA4280" s="51">
        <f t="shared" si="537"/>
        <v>0</v>
      </c>
      <c r="AB4280" s="51">
        <f t="shared" si="538"/>
        <v>0</v>
      </c>
      <c r="AC4280" s="52">
        <f t="shared" si="539"/>
        <v>610.29999999999995</v>
      </c>
      <c r="AD4280" s="53">
        <f>(ROUND(AC4280-AC4273,1)/AC4273)</f>
        <v>0.24398695474928658</v>
      </c>
      <c r="AE4280" s="44"/>
      <c r="AF4280" s="45"/>
    </row>
    <row r="4281" spans="1:32" x14ac:dyDescent="0.25">
      <c r="A4281" s="46" t="s">
        <v>36</v>
      </c>
      <c r="B4281" s="56"/>
      <c r="C4281" s="48" t="s">
        <v>12</v>
      </c>
      <c r="D4281" s="49">
        <v>73</v>
      </c>
      <c r="E4281" s="49">
        <v>0</v>
      </c>
      <c r="F4281" s="49">
        <v>0</v>
      </c>
      <c r="G4281" s="49">
        <v>160</v>
      </c>
      <c r="H4281" s="49">
        <v>0</v>
      </c>
      <c r="I4281" s="50">
        <v>50</v>
      </c>
      <c r="J4281" s="50">
        <v>20</v>
      </c>
      <c r="K4281" s="50">
        <v>0</v>
      </c>
      <c r="L4281" s="50">
        <v>75</v>
      </c>
      <c r="M4281" s="50">
        <v>0</v>
      </c>
      <c r="N4281" s="51">
        <f>D4281*$D$11</f>
        <v>98.550000000000011</v>
      </c>
      <c r="O4281" s="51">
        <f>E4281*$E$11</f>
        <v>0</v>
      </c>
      <c r="P4281" s="51">
        <f>F4281*$F$11</f>
        <v>0</v>
      </c>
      <c r="Q4281" s="51">
        <f>G4281*$G$11</f>
        <v>216</v>
      </c>
      <c r="R4281" s="51">
        <f>H4281*$H$11</f>
        <v>0</v>
      </c>
      <c r="S4281" s="51">
        <f>(N4281/100)*(I4281*$I$11)+(N4281/100)*(J4281*$J$11)</f>
        <v>68.985000000000014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226.8</v>
      </c>
      <c r="W4281" s="51">
        <f>(R4281/100)*(K4281*$K$11)+(R4281/100)*(L4281*$L$11)</f>
        <v>0</v>
      </c>
      <c r="X4281" s="51">
        <f t="shared" si="534"/>
        <v>167.53500000000003</v>
      </c>
      <c r="Y4281" s="51">
        <f t="shared" si="535"/>
        <v>0</v>
      </c>
      <c r="Z4281" s="51">
        <f t="shared" si="536"/>
        <v>0</v>
      </c>
      <c r="AA4281" s="51">
        <f t="shared" si="537"/>
        <v>442.8</v>
      </c>
      <c r="AB4281" s="51">
        <f t="shared" si="538"/>
        <v>0</v>
      </c>
      <c r="AC4281" s="52">
        <f t="shared" si="539"/>
        <v>610.29999999999995</v>
      </c>
      <c r="AD4281" s="53">
        <f>(ROUND(AC4281-AC4273,1)/AC4273)</f>
        <v>0.24398695474928658</v>
      </c>
      <c r="AE4281" s="44"/>
      <c r="AF4281" s="45"/>
    </row>
    <row r="4282" spans="1:32" x14ac:dyDescent="0.25">
      <c r="A4282" s="46" t="s">
        <v>37</v>
      </c>
      <c r="B4282" s="56"/>
      <c r="C4282" s="48" t="s">
        <v>13</v>
      </c>
      <c r="D4282" s="49">
        <v>73</v>
      </c>
      <c r="E4282" s="49">
        <v>0</v>
      </c>
      <c r="F4282" s="49">
        <v>0</v>
      </c>
      <c r="G4282" s="49">
        <v>0</v>
      </c>
      <c r="H4282" s="49">
        <v>160</v>
      </c>
      <c r="I4282" s="50">
        <v>50</v>
      </c>
      <c r="J4282" s="50">
        <v>20</v>
      </c>
      <c r="K4282" s="50">
        <v>37.5</v>
      </c>
      <c r="L4282" s="50">
        <v>37.5</v>
      </c>
      <c r="M4282" s="50">
        <v>0</v>
      </c>
      <c r="N4282" s="51">
        <f>D4282*$D$12</f>
        <v>98.550000000000011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216</v>
      </c>
      <c r="S4282" s="51">
        <f>(N4282/100)*(I4282*$I$12)+(N4282/100)*(J4282*$J$12)</f>
        <v>68.985000000000014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226.8</v>
      </c>
      <c r="X4282" s="51">
        <f t="shared" si="534"/>
        <v>167.53500000000003</v>
      </c>
      <c r="Y4282" s="51">
        <f t="shared" si="535"/>
        <v>0</v>
      </c>
      <c r="Z4282" s="51">
        <f t="shared" si="536"/>
        <v>0</v>
      </c>
      <c r="AA4282" s="51">
        <f t="shared" si="537"/>
        <v>0</v>
      </c>
      <c r="AB4282" s="51">
        <f t="shared" si="538"/>
        <v>442.8</v>
      </c>
      <c r="AC4282" s="52">
        <f t="shared" si="539"/>
        <v>610.29999999999995</v>
      </c>
      <c r="AD4282" s="53">
        <f>(ROUND(AC4282-AC4273,1)/AC4273)</f>
        <v>0.24398695474928658</v>
      </c>
      <c r="AE4282" s="44"/>
      <c r="AF4282" s="45"/>
    </row>
    <row r="4283" spans="1:32" x14ac:dyDescent="0.25">
      <c r="A4283" s="46" t="s">
        <v>38</v>
      </c>
      <c r="B4283" s="56"/>
      <c r="C4283" s="48" t="s">
        <v>14</v>
      </c>
      <c r="D4283" s="49">
        <v>146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100</v>
      </c>
      <c r="N4283" s="51">
        <f>D4283*$D$13</f>
        <v>197.10000000000002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394.20000000000005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34"/>
        <v>591.30000000000007</v>
      </c>
      <c r="Y4283" s="51">
        <f t="shared" si="535"/>
        <v>0</v>
      </c>
      <c r="Z4283" s="51">
        <f t="shared" si="536"/>
        <v>0</v>
      </c>
      <c r="AA4283" s="51">
        <f t="shared" si="537"/>
        <v>0</v>
      </c>
      <c r="AB4283" s="51">
        <f t="shared" si="538"/>
        <v>0</v>
      </c>
      <c r="AC4283" s="52">
        <f t="shared" si="539"/>
        <v>591.29999999999995</v>
      </c>
      <c r="AD4283" s="53">
        <f>(ROUND(AC4283-AC4273,1)/AC4273)</f>
        <v>0.20525886669384427</v>
      </c>
      <c r="AE4283" s="44"/>
      <c r="AF4283" s="45"/>
    </row>
    <row r="4284" spans="1:32" x14ac:dyDescent="0.25">
      <c r="A4284" s="46" t="s">
        <v>39</v>
      </c>
      <c r="B4284" s="56"/>
      <c r="C4284" s="48" t="s">
        <v>15</v>
      </c>
      <c r="D4284" s="49">
        <v>146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20</v>
      </c>
      <c r="K4284" s="50">
        <v>65</v>
      </c>
      <c r="L4284" s="50">
        <v>0</v>
      </c>
      <c r="M4284" s="50">
        <v>0</v>
      </c>
      <c r="N4284" s="51">
        <f>D4284*$D$14</f>
        <v>197.10000000000002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394.20000000000005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34"/>
        <v>591.30000000000007</v>
      </c>
      <c r="Y4284" s="51">
        <f t="shared" si="535"/>
        <v>0</v>
      </c>
      <c r="Z4284" s="51">
        <f t="shared" si="536"/>
        <v>0</v>
      </c>
      <c r="AA4284" s="51">
        <f t="shared" si="537"/>
        <v>0</v>
      </c>
      <c r="AB4284" s="51">
        <f t="shared" si="538"/>
        <v>0</v>
      </c>
      <c r="AC4284" s="52">
        <f t="shared" si="539"/>
        <v>591.29999999999995</v>
      </c>
      <c r="AD4284" s="53">
        <f>(ROUND(AC4284-AC4273,1)/AC4273)</f>
        <v>0.20525886669384427</v>
      </c>
      <c r="AE4284" s="44"/>
      <c r="AF4284" s="45"/>
    </row>
    <row r="4285" spans="1:32" x14ac:dyDescent="0.25">
      <c r="A4285" s="46"/>
      <c r="B4285" s="56"/>
      <c r="C4285" s="48" t="s">
        <v>16</v>
      </c>
      <c r="D4285" s="49">
        <v>146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20</v>
      </c>
      <c r="K4285" s="50">
        <v>0</v>
      </c>
      <c r="L4285" s="50">
        <v>65</v>
      </c>
      <c r="M4285" s="50">
        <v>0</v>
      </c>
      <c r="N4285" s="51">
        <f>D4285*$D$15</f>
        <v>197.10000000000002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394.20000000000005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34"/>
        <v>591.30000000000007</v>
      </c>
      <c r="Y4285" s="51">
        <f t="shared" si="535"/>
        <v>0</v>
      </c>
      <c r="Z4285" s="51">
        <f t="shared" si="536"/>
        <v>0</v>
      </c>
      <c r="AA4285" s="51">
        <f t="shared" si="537"/>
        <v>0</v>
      </c>
      <c r="AB4285" s="51">
        <f t="shared" si="538"/>
        <v>0</v>
      </c>
      <c r="AC4285" s="52">
        <f t="shared" si="539"/>
        <v>591.29999999999995</v>
      </c>
      <c r="AD4285" s="53">
        <f>(ROUND(AC4285-AC4273,1)/AC4273)</f>
        <v>0.20525886669384427</v>
      </c>
      <c r="AE4285" s="44"/>
      <c r="AF4285" s="45"/>
    </row>
    <row r="4286" spans="1:32" x14ac:dyDescent="0.25">
      <c r="A4286" s="46"/>
      <c r="B4286" s="56"/>
      <c r="C4286" s="48" t="s">
        <v>17</v>
      </c>
      <c r="D4286" s="49">
        <v>146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50</v>
      </c>
      <c r="K4286" s="50">
        <v>0</v>
      </c>
      <c r="L4286" s="50">
        <v>0</v>
      </c>
      <c r="M4286" s="50">
        <v>0</v>
      </c>
      <c r="N4286" s="51">
        <f>D4286*$D$16</f>
        <v>197.10000000000002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344.92500000000007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34"/>
        <v>542.02500000000009</v>
      </c>
      <c r="Y4286" s="51">
        <f t="shared" si="535"/>
        <v>0</v>
      </c>
      <c r="Z4286" s="51">
        <f t="shared" si="536"/>
        <v>0</v>
      </c>
      <c r="AA4286" s="51">
        <f t="shared" si="537"/>
        <v>0</v>
      </c>
      <c r="AB4286" s="51">
        <f t="shared" si="538"/>
        <v>0</v>
      </c>
      <c r="AC4286" s="52">
        <f t="shared" si="539"/>
        <v>542</v>
      </c>
      <c r="AD4286" s="53">
        <f>(ROUND(AC4286-AC4273,1)/AC4273)</f>
        <v>0.10476966979209131</v>
      </c>
      <c r="AE4286" s="44"/>
      <c r="AF4286" s="45"/>
    </row>
    <row r="4287" spans="1:32" x14ac:dyDescent="0.25">
      <c r="A4287" s="46"/>
      <c r="B4287" s="56"/>
      <c r="C4287" s="48" t="s">
        <v>18</v>
      </c>
      <c r="D4287" s="49">
        <v>146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20</v>
      </c>
      <c r="K4287" s="50">
        <v>0</v>
      </c>
      <c r="L4287" s="50">
        <v>0</v>
      </c>
      <c r="M4287" s="50">
        <v>0</v>
      </c>
      <c r="N4287" s="51">
        <f>D4287*$D$17</f>
        <v>197.10000000000002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433.62000000000006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34"/>
        <v>630.72</v>
      </c>
      <c r="Y4287" s="51">
        <f t="shared" si="535"/>
        <v>0</v>
      </c>
      <c r="Z4287" s="51">
        <f t="shared" si="536"/>
        <v>0</v>
      </c>
      <c r="AA4287" s="51">
        <f t="shared" si="537"/>
        <v>0</v>
      </c>
      <c r="AB4287" s="51">
        <f t="shared" si="538"/>
        <v>0</v>
      </c>
      <c r="AC4287" s="52">
        <f t="shared" si="539"/>
        <v>630.70000000000005</v>
      </c>
      <c r="AD4287" s="53">
        <f>(ROUND(AC4287-AC4273,1)/AC4273)</f>
        <v>0.28556869139828778</v>
      </c>
      <c r="AE4287" s="44"/>
      <c r="AF4287" s="45"/>
    </row>
    <row r="4288" spans="1:32" x14ac:dyDescent="0.25">
      <c r="A4288" s="54" t="s">
        <v>19</v>
      </c>
      <c r="B4288" s="37" t="s">
        <v>346</v>
      </c>
      <c r="C4288" s="38" t="s">
        <v>4</v>
      </c>
      <c r="D4288" s="39">
        <v>148</v>
      </c>
      <c r="E4288" s="39">
        <v>0</v>
      </c>
      <c r="F4288" s="39">
        <v>0</v>
      </c>
      <c r="G4288" s="39">
        <v>0</v>
      </c>
      <c r="H4288" s="39">
        <v>0</v>
      </c>
      <c r="I4288" s="40">
        <v>30</v>
      </c>
      <c r="J4288" s="40">
        <v>40</v>
      </c>
      <c r="K4288" s="40">
        <v>0</v>
      </c>
      <c r="L4288" s="40">
        <v>0</v>
      </c>
      <c r="M4288" s="40">
        <v>0</v>
      </c>
      <c r="N4288" s="41">
        <f>D4288*$D$3</f>
        <v>207.2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290.08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34"/>
        <v>497.28</v>
      </c>
      <c r="Y4288" s="41">
        <f t="shared" si="535"/>
        <v>0</v>
      </c>
      <c r="Z4288" s="41">
        <f t="shared" si="536"/>
        <v>0</v>
      </c>
      <c r="AA4288" s="41">
        <f t="shared" si="537"/>
        <v>0</v>
      </c>
      <c r="AB4288" s="41">
        <f t="shared" si="538"/>
        <v>0</v>
      </c>
      <c r="AC4288" s="42">
        <f t="shared" si="539"/>
        <v>497.3</v>
      </c>
      <c r="AD4288" s="43">
        <v>0</v>
      </c>
      <c r="AE4288" s="44" t="s">
        <v>28</v>
      </c>
      <c r="AF4288" s="45"/>
    </row>
    <row r="4289" spans="1:32" x14ac:dyDescent="0.25">
      <c r="A4289" s="46" t="s">
        <v>29</v>
      </c>
      <c r="B4289" s="47">
        <v>14</v>
      </c>
      <c r="C4289" s="48" t="s">
        <v>5</v>
      </c>
      <c r="D4289" s="49">
        <v>148</v>
      </c>
      <c r="E4289" s="49">
        <v>0</v>
      </c>
      <c r="F4289" s="49">
        <v>0</v>
      </c>
      <c r="G4289" s="49">
        <v>0</v>
      </c>
      <c r="H4289" s="49">
        <v>0</v>
      </c>
      <c r="I4289" s="50">
        <v>45</v>
      </c>
      <c r="J4289" s="50">
        <v>50</v>
      </c>
      <c r="K4289" s="50">
        <v>0</v>
      </c>
      <c r="L4289" s="50">
        <v>0</v>
      </c>
      <c r="M4289" s="50">
        <v>0</v>
      </c>
      <c r="N4289" s="51">
        <f>D4289*$D$4</f>
        <v>199.8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379.62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34"/>
        <v>579.42000000000007</v>
      </c>
      <c r="Y4289" s="51">
        <f t="shared" si="535"/>
        <v>0</v>
      </c>
      <c r="Z4289" s="51">
        <f t="shared" si="536"/>
        <v>0</v>
      </c>
      <c r="AA4289" s="51">
        <f t="shared" si="537"/>
        <v>0</v>
      </c>
      <c r="AB4289" s="51">
        <f t="shared" si="538"/>
        <v>0</v>
      </c>
      <c r="AC4289" s="52">
        <f t="shared" si="539"/>
        <v>579.4</v>
      </c>
      <c r="AD4289" s="53">
        <f>(ROUND(AC4289-AC4288,1)/AC4288)</f>
        <v>0.165091494067967</v>
      </c>
      <c r="AE4289" s="44"/>
      <c r="AF4289" s="45"/>
    </row>
    <row r="4290" spans="1:32" x14ac:dyDescent="0.25">
      <c r="A4290" s="46" t="s">
        <v>30</v>
      </c>
      <c r="B4290" s="47">
        <v>20</v>
      </c>
      <c r="C4290" s="48" t="s">
        <v>6</v>
      </c>
      <c r="D4290" s="49">
        <v>148</v>
      </c>
      <c r="E4290" s="49">
        <v>0</v>
      </c>
      <c r="F4290" s="49">
        <v>0</v>
      </c>
      <c r="G4290" s="49">
        <v>0</v>
      </c>
      <c r="H4290" s="49">
        <v>0</v>
      </c>
      <c r="I4290" s="50">
        <v>30</v>
      </c>
      <c r="J4290" s="50">
        <v>40</v>
      </c>
      <c r="K4290" s="50">
        <v>0</v>
      </c>
      <c r="L4290" s="50">
        <v>0</v>
      </c>
      <c r="M4290" s="50">
        <v>0</v>
      </c>
      <c r="N4290" s="51">
        <f>D4290*$D$5</f>
        <v>207.2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290.08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34"/>
        <v>497.28</v>
      </c>
      <c r="Y4290" s="51">
        <f t="shared" si="535"/>
        <v>0</v>
      </c>
      <c r="Z4290" s="51">
        <f t="shared" si="536"/>
        <v>0</v>
      </c>
      <c r="AA4290" s="51">
        <f t="shared" si="537"/>
        <v>0</v>
      </c>
      <c r="AB4290" s="51">
        <f t="shared" si="538"/>
        <v>0</v>
      </c>
      <c r="AC4290" s="52">
        <f t="shared" si="539"/>
        <v>497.3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47">
        <v>0</v>
      </c>
      <c r="C4291" s="48" t="s">
        <v>7</v>
      </c>
      <c r="D4291" s="49">
        <v>148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40</v>
      </c>
      <c r="K4291" s="50">
        <v>0</v>
      </c>
      <c r="L4291" s="50">
        <v>0</v>
      </c>
      <c r="M4291" s="50">
        <v>0</v>
      </c>
      <c r="N4291" s="51">
        <f>D4291*$D$6</f>
        <v>207.2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290.08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34"/>
        <v>497.28</v>
      </c>
      <c r="Y4291" s="51">
        <f t="shared" si="535"/>
        <v>0</v>
      </c>
      <c r="Z4291" s="51">
        <f t="shared" si="536"/>
        <v>0</v>
      </c>
      <c r="AA4291" s="51">
        <f t="shared" si="537"/>
        <v>0</v>
      </c>
      <c r="AB4291" s="51">
        <f t="shared" si="538"/>
        <v>0</v>
      </c>
      <c r="AC4291" s="52">
        <f t="shared" si="539"/>
        <v>497.3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47">
        <v>0</v>
      </c>
      <c r="C4292" s="48" t="s">
        <v>8</v>
      </c>
      <c r="D4292" s="49">
        <v>148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40</v>
      </c>
      <c r="K4292" s="50">
        <v>0</v>
      </c>
      <c r="L4292" s="50">
        <v>0</v>
      </c>
      <c r="M4292" s="50">
        <v>0</v>
      </c>
      <c r="N4292" s="51">
        <f>D4292*$D$7</f>
        <v>207.2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290.08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34"/>
        <v>497.28</v>
      </c>
      <c r="Y4292" s="51">
        <f t="shared" si="535"/>
        <v>0</v>
      </c>
      <c r="Z4292" s="51">
        <f t="shared" si="536"/>
        <v>0</v>
      </c>
      <c r="AA4292" s="51">
        <f t="shared" si="537"/>
        <v>0</v>
      </c>
      <c r="AB4292" s="51">
        <f t="shared" si="538"/>
        <v>0</v>
      </c>
      <c r="AC4292" s="52">
        <f t="shared" si="539"/>
        <v>497.3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47"/>
      <c r="C4293" s="48" t="s">
        <v>9</v>
      </c>
      <c r="D4293" s="49">
        <v>148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40</v>
      </c>
      <c r="K4293" s="50">
        <v>0</v>
      </c>
      <c r="L4293" s="50">
        <v>0</v>
      </c>
      <c r="M4293" s="50">
        <v>0</v>
      </c>
      <c r="N4293" s="51">
        <f>D4293*$D$8</f>
        <v>207.2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290.08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34"/>
        <v>497.28</v>
      </c>
      <c r="Y4293" s="51">
        <f t="shared" si="535"/>
        <v>0</v>
      </c>
      <c r="Z4293" s="51">
        <f t="shared" si="536"/>
        <v>0</v>
      </c>
      <c r="AA4293" s="51">
        <f t="shared" si="537"/>
        <v>0</v>
      </c>
      <c r="AB4293" s="51">
        <f t="shared" si="538"/>
        <v>0</v>
      </c>
      <c r="AC4293" s="52">
        <f t="shared" si="539"/>
        <v>497.3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47"/>
      <c r="C4294" s="48" t="s">
        <v>10</v>
      </c>
      <c r="D4294" s="49">
        <v>74</v>
      </c>
      <c r="E4294" s="49">
        <v>160</v>
      </c>
      <c r="F4294" s="49">
        <v>0</v>
      </c>
      <c r="G4294" s="49">
        <v>0</v>
      </c>
      <c r="H4294" s="49">
        <v>0</v>
      </c>
      <c r="I4294" s="50">
        <v>30</v>
      </c>
      <c r="J4294" s="50">
        <v>40</v>
      </c>
      <c r="K4294" s="50">
        <v>75</v>
      </c>
      <c r="L4294" s="50">
        <v>0</v>
      </c>
      <c r="M4294" s="50">
        <v>0</v>
      </c>
      <c r="N4294" s="51">
        <f>D4294*$D$9</f>
        <v>99.9</v>
      </c>
      <c r="O4294" s="51">
        <f>E4294*$E$9</f>
        <v>216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69.930000000000007</v>
      </c>
      <c r="T4294" s="51">
        <f>(O4294/100)*(K4294*$K$9)</f>
        <v>226.8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34"/>
        <v>169.83</v>
      </c>
      <c r="Y4294" s="51">
        <f t="shared" si="535"/>
        <v>442.8</v>
      </c>
      <c r="Z4294" s="51">
        <f t="shared" si="536"/>
        <v>0</v>
      </c>
      <c r="AA4294" s="51">
        <f t="shared" si="537"/>
        <v>0</v>
      </c>
      <c r="AB4294" s="51">
        <f t="shared" si="538"/>
        <v>0</v>
      </c>
      <c r="AC4294" s="52">
        <f t="shared" si="539"/>
        <v>612.6</v>
      </c>
      <c r="AD4294" s="53">
        <f>(ROUND(AC4294-AC4288,1)/AC4288)</f>
        <v>0.23185200080434346</v>
      </c>
      <c r="AE4294" s="44"/>
      <c r="AF4294" s="45"/>
    </row>
    <row r="4295" spans="1:32" x14ac:dyDescent="0.25">
      <c r="A4295" s="46" t="s">
        <v>35</v>
      </c>
      <c r="B4295" s="47"/>
      <c r="C4295" s="48" t="s">
        <v>11</v>
      </c>
      <c r="D4295" s="49">
        <v>74</v>
      </c>
      <c r="E4295" s="49">
        <v>0</v>
      </c>
      <c r="F4295" s="49">
        <v>160</v>
      </c>
      <c r="G4295" s="49">
        <v>0</v>
      </c>
      <c r="H4295" s="49">
        <v>0</v>
      </c>
      <c r="I4295" s="50">
        <v>30</v>
      </c>
      <c r="J4295" s="50">
        <v>40</v>
      </c>
      <c r="K4295" s="50">
        <v>37.5</v>
      </c>
      <c r="L4295" s="50">
        <v>37.5</v>
      </c>
      <c r="M4295" s="50">
        <v>0</v>
      </c>
      <c r="N4295" s="51">
        <f>D4295*$D$10</f>
        <v>99.9</v>
      </c>
      <c r="O4295" s="51">
        <f>E4295*$E$10</f>
        <v>0</v>
      </c>
      <c r="P4295" s="51">
        <f>F4295*$F$10</f>
        <v>216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69.930000000000007</v>
      </c>
      <c r="T4295" s="51">
        <f>(O4295/100)*(K4295*$J$10)</f>
        <v>0</v>
      </c>
      <c r="U4295" s="51">
        <f>(P4295/100)*(K4295*$K$10)+(P4295/100)*(L4295*$L$10)</f>
        <v>226.8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34"/>
        <v>169.83</v>
      </c>
      <c r="Y4295" s="51">
        <f t="shared" si="535"/>
        <v>0</v>
      </c>
      <c r="Z4295" s="51">
        <f t="shared" si="536"/>
        <v>442.8</v>
      </c>
      <c r="AA4295" s="51">
        <f t="shared" si="537"/>
        <v>0</v>
      </c>
      <c r="AB4295" s="51">
        <f t="shared" si="538"/>
        <v>0</v>
      </c>
      <c r="AC4295" s="52">
        <f t="shared" si="539"/>
        <v>612.6</v>
      </c>
      <c r="AD4295" s="53">
        <f>(ROUND(AC4295-AC4288,1)/AC4288)</f>
        <v>0.23185200080434346</v>
      </c>
      <c r="AE4295" s="44"/>
      <c r="AF4295" s="45"/>
    </row>
    <row r="4296" spans="1:32" x14ac:dyDescent="0.25">
      <c r="A4296" s="46" t="s">
        <v>36</v>
      </c>
      <c r="B4296" s="47"/>
      <c r="C4296" s="48" t="s">
        <v>12</v>
      </c>
      <c r="D4296" s="49">
        <v>74</v>
      </c>
      <c r="E4296" s="49">
        <v>0</v>
      </c>
      <c r="F4296" s="49">
        <v>0</v>
      </c>
      <c r="G4296" s="49">
        <v>160</v>
      </c>
      <c r="H4296" s="49">
        <v>0</v>
      </c>
      <c r="I4296" s="50">
        <v>30</v>
      </c>
      <c r="J4296" s="50">
        <v>40</v>
      </c>
      <c r="K4296" s="50">
        <v>0</v>
      </c>
      <c r="L4296" s="50">
        <v>75</v>
      </c>
      <c r="M4296" s="50">
        <v>0</v>
      </c>
      <c r="N4296" s="51">
        <f>D4296*$D$11</f>
        <v>99.9</v>
      </c>
      <c r="O4296" s="51">
        <f>E4296*$E$11</f>
        <v>0</v>
      </c>
      <c r="P4296" s="51">
        <f>F4296*$F$11</f>
        <v>0</v>
      </c>
      <c r="Q4296" s="51">
        <f>G4296*$G$11</f>
        <v>216</v>
      </c>
      <c r="R4296" s="51">
        <f>H4296*$H$11</f>
        <v>0</v>
      </c>
      <c r="S4296" s="51">
        <f>(N4296/100)*(I4296*$I$11)+(N4296/100)*(J4296*$J$11)</f>
        <v>69.930000000000007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226.8</v>
      </c>
      <c r="W4296" s="51">
        <f>(R4296/100)*(K4296*$K$11)+(R4296/100)*(L4296*$L$11)</f>
        <v>0</v>
      </c>
      <c r="X4296" s="51">
        <f t="shared" si="534"/>
        <v>169.83</v>
      </c>
      <c r="Y4296" s="51">
        <f t="shared" si="535"/>
        <v>0</v>
      </c>
      <c r="Z4296" s="51">
        <f t="shared" si="536"/>
        <v>0</v>
      </c>
      <c r="AA4296" s="51">
        <f t="shared" si="537"/>
        <v>442.8</v>
      </c>
      <c r="AB4296" s="51">
        <f t="shared" si="538"/>
        <v>0</v>
      </c>
      <c r="AC4296" s="52">
        <f t="shared" si="539"/>
        <v>612.6</v>
      </c>
      <c r="AD4296" s="53">
        <f>(ROUND(AC4296-AC4288,1)/AC4288)</f>
        <v>0.23185200080434346</v>
      </c>
      <c r="AE4296" s="44"/>
      <c r="AF4296" s="45"/>
    </row>
    <row r="4297" spans="1:32" x14ac:dyDescent="0.25">
      <c r="A4297" s="46" t="s">
        <v>37</v>
      </c>
      <c r="B4297" s="47"/>
      <c r="C4297" s="48" t="s">
        <v>13</v>
      </c>
      <c r="D4297" s="49">
        <v>74</v>
      </c>
      <c r="E4297" s="49">
        <v>0</v>
      </c>
      <c r="F4297" s="49">
        <v>0</v>
      </c>
      <c r="G4297" s="49">
        <v>0</v>
      </c>
      <c r="H4297" s="49">
        <v>160</v>
      </c>
      <c r="I4297" s="50">
        <v>30</v>
      </c>
      <c r="J4297" s="50">
        <v>40</v>
      </c>
      <c r="K4297" s="50">
        <v>37.5</v>
      </c>
      <c r="L4297" s="50">
        <v>37.5</v>
      </c>
      <c r="M4297" s="50">
        <v>0</v>
      </c>
      <c r="N4297" s="51">
        <f>D4297*$D$12</f>
        <v>99.9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216</v>
      </c>
      <c r="S4297" s="51">
        <f>(N4297/100)*(I4297*$I$12)+(N4297/100)*(J4297*$J$12)</f>
        <v>69.930000000000007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226.8</v>
      </c>
      <c r="X4297" s="51">
        <f t="shared" si="534"/>
        <v>169.83</v>
      </c>
      <c r="Y4297" s="51">
        <f t="shared" si="535"/>
        <v>0</v>
      </c>
      <c r="Z4297" s="51">
        <f t="shared" si="536"/>
        <v>0</v>
      </c>
      <c r="AA4297" s="51">
        <f t="shared" si="537"/>
        <v>0</v>
      </c>
      <c r="AB4297" s="51">
        <f t="shared" si="538"/>
        <v>442.8</v>
      </c>
      <c r="AC4297" s="52">
        <f t="shared" si="539"/>
        <v>612.6</v>
      </c>
      <c r="AD4297" s="53">
        <f>(ROUND(AC4297-AC4288,1)/AC4288)</f>
        <v>0.23185200080434346</v>
      </c>
      <c r="AE4297" s="44"/>
      <c r="AF4297" s="45"/>
    </row>
    <row r="4298" spans="1:32" x14ac:dyDescent="0.25">
      <c r="A4298" s="46" t="s">
        <v>38</v>
      </c>
      <c r="B4298" s="47"/>
      <c r="C4298" s="48" t="s">
        <v>14</v>
      </c>
      <c r="D4298" s="49">
        <v>148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100</v>
      </c>
      <c r="N4298" s="51">
        <f>D4298*$D$13</f>
        <v>199.8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399.6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34"/>
        <v>599.40000000000009</v>
      </c>
      <c r="Y4298" s="51">
        <f t="shared" si="535"/>
        <v>0</v>
      </c>
      <c r="Z4298" s="51">
        <f t="shared" si="536"/>
        <v>0</v>
      </c>
      <c r="AA4298" s="51">
        <f t="shared" si="537"/>
        <v>0</v>
      </c>
      <c r="AB4298" s="51">
        <f t="shared" si="538"/>
        <v>0</v>
      </c>
      <c r="AC4298" s="52">
        <f t="shared" si="539"/>
        <v>599.4</v>
      </c>
      <c r="AD4298" s="53">
        <f>(ROUND(AC4298-AC4288,1)/AC4288)</f>
        <v>0.2053086668007239</v>
      </c>
      <c r="AE4298" s="44"/>
      <c r="AF4298" s="45"/>
    </row>
    <row r="4299" spans="1:32" x14ac:dyDescent="0.25">
      <c r="A4299" s="46" t="s">
        <v>39</v>
      </c>
      <c r="B4299" s="47"/>
      <c r="C4299" s="48" t="s">
        <v>15</v>
      </c>
      <c r="D4299" s="49">
        <v>148</v>
      </c>
      <c r="E4299" s="49">
        <v>0</v>
      </c>
      <c r="F4299" s="49">
        <v>0</v>
      </c>
      <c r="G4299" s="49">
        <v>0</v>
      </c>
      <c r="H4299" s="49">
        <v>0</v>
      </c>
      <c r="I4299" s="50">
        <v>30</v>
      </c>
      <c r="J4299" s="50">
        <v>40</v>
      </c>
      <c r="K4299" s="50">
        <v>65</v>
      </c>
      <c r="L4299" s="50">
        <v>0</v>
      </c>
      <c r="M4299" s="50">
        <v>0</v>
      </c>
      <c r="N4299" s="51">
        <f>D4299*$D$14</f>
        <v>199.8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399.6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34"/>
        <v>599.40000000000009</v>
      </c>
      <c r="Y4299" s="51">
        <f t="shared" si="535"/>
        <v>0</v>
      </c>
      <c r="Z4299" s="51">
        <f t="shared" si="536"/>
        <v>0</v>
      </c>
      <c r="AA4299" s="51">
        <f t="shared" si="537"/>
        <v>0</v>
      </c>
      <c r="AB4299" s="51">
        <f t="shared" si="538"/>
        <v>0</v>
      </c>
      <c r="AC4299" s="52">
        <f t="shared" si="539"/>
        <v>599.4</v>
      </c>
      <c r="AD4299" s="53">
        <f>(ROUND(AC4299-AC4288,1)/AC4288)</f>
        <v>0.2053086668007239</v>
      </c>
      <c r="AE4299" s="44"/>
      <c r="AF4299" s="45"/>
    </row>
    <row r="4300" spans="1:32" x14ac:dyDescent="0.25">
      <c r="A4300" s="46"/>
      <c r="B4300" s="47"/>
      <c r="C4300" s="48" t="s">
        <v>16</v>
      </c>
      <c r="D4300" s="49">
        <v>148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40</v>
      </c>
      <c r="K4300" s="50">
        <v>0</v>
      </c>
      <c r="L4300" s="50">
        <v>65</v>
      </c>
      <c r="M4300" s="50">
        <v>0</v>
      </c>
      <c r="N4300" s="51">
        <f>D4300*$D$15</f>
        <v>199.8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399.6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34"/>
        <v>599.40000000000009</v>
      </c>
      <c r="Y4300" s="51">
        <f t="shared" si="535"/>
        <v>0</v>
      </c>
      <c r="Z4300" s="51">
        <f t="shared" si="536"/>
        <v>0</v>
      </c>
      <c r="AA4300" s="51">
        <f t="shared" si="537"/>
        <v>0</v>
      </c>
      <c r="AB4300" s="51">
        <f t="shared" si="538"/>
        <v>0</v>
      </c>
      <c r="AC4300" s="52">
        <f t="shared" si="539"/>
        <v>599.4</v>
      </c>
      <c r="AD4300" s="53">
        <f>(ROUND(AC4300-AC4288,1)/AC4288)</f>
        <v>0.2053086668007239</v>
      </c>
      <c r="AE4300" s="44"/>
      <c r="AF4300" s="45"/>
    </row>
    <row r="4301" spans="1:32" x14ac:dyDescent="0.25">
      <c r="A4301" s="46"/>
      <c r="B4301" s="47"/>
      <c r="C4301" s="48" t="s">
        <v>17</v>
      </c>
      <c r="D4301" s="49">
        <v>148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70</v>
      </c>
      <c r="K4301" s="50">
        <v>0</v>
      </c>
      <c r="L4301" s="50">
        <v>0</v>
      </c>
      <c r="M4301" s="50">
        <v>0</v>
      </c>
      <c r="N4301" s="51">
        <f>D4301*$D$16</f>
        <v>199.8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409.59000000000003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34"/>
        <v>609.3900000000001</v>
      </c>
      <c r="Y4301" s="51">
        <f t="shared" si="535"/>
        <v>0</v>
      </c>
      <c r="Z4301" s="51">
        <f t="shared" si="536"/>
        <v>0</v>
      </c>
      <c r="AA4301" s="51">
        <f t="shared" si="537"/>
        <v>0</v>
      </c>
      <c r="AB4301" s="51">
        <f t="shared" si="538"/>
        <v>0</v>
      </c>
      <c r="AC4301" s="52">
        <f t="shared" si="539"/>
        <v>609.4</v>
      </c>
      <c r="AD4301" s="53">
        <f>(ROUND(AC4301-AC4288,1)/AC4288)</f>
        <v>0.22541725316710234</v>
      </c>
      <c r="AE4301" s="44"/>
      <c r="AF4301" s="45"/>
    </row>
    <row r="4302" spans="1:32" x14ac:dyDescent="0.25">
      <c r="A4302" s="46"/>
      <c r="B4302" s="47"/>
      <c r="C4302" s="48" t="s">
        <v>18</v>
      </c>
      <c r="D4302" s="49">
        <v>148</v>
      </c>
      <c r="E4302" s="49">
        <v>0</v>
      </c>
      <c r="F4302" s="49">
        <v>0</v>
      </c>
      <c r="G4302" s="49">
        <v>0</v>
      </c>
      <c r="H4302" s="49">
        <v>0</v>
      </c>
      <c r="I4302" s="50">
        <v>55</v>
      </c>
      <c r="J4302" s="50">
        <v>40</v>
      </c>
      <c r="K4302" s="50">
        <v>0</v>
      </c>
      <c r="L4302" s="50">
        <v>0</v>
      </c>
      <c r="M4302" s="50">
        <v>0</v>
      </c>
      <c r="N4302" s="51">
        <f>D4302*$D$17</f>
        <v>199.8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354.64500000000004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34"/>
        <v>554.44500000000005</v>
      </c>
      <c r="Y4302" s="51">
        <f t="shared" si="535"/>
        <v>0</v>
      </c>
      <c r="Z4302" s="51">
        <f t="shared" si="536"/>
        <v>0</v>
      </c>
      <c r="AA4302" s="51">
        <f t="shared" si="537"/>
        <v>0</v>
      </c>
      <c r="AB4302" s="51">
        <f t="shared" si="538"/>
        <v>0</v>
      </c>
      <c r="AC4302" s="52">
        <f t="shared" si="539"/>
        <v>554.4</v>
      </c>
      <c r="AD4302" s="53">
        <f>(ROUND(AC4302-AC4288,1)/AC4288)</f>
        <v>0.11482002815202091</v>
      </c>
      <c r="AE4302" s="44"/>
      <c r="AF4302" s="45"/>
    </row>
    <row r="4303" spans="1:32" x14ac:dyDescent="0.25">
      <c r="A4303" s="54" t="s">
        <v>19</v>
      </c>
      <c r="B4303" s="55" t="s">
        <v>347</v>
      </c>
      <c r="C4303" s="38" t="s">
        <v>4</v>
      </c>
      <c r="D4303" s="39">
        <v>120</v>
      </c>
      <c r="E4303" s="39">
        <v>0</v>
      </c>
      <c r="F4303" s="39">
        <v>0</v>
      </c>
      <c r="G4303" s="39">
        <v>0</v>
      </c>
      <c r="H4303" s="39">
        <v>0</v>
      </c>
      <c r="I4303" s="40">
        <v>50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168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336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34"/>
        <v>504</v>
      </c>
      <c r="Y4303" s="41">
        <f t="shared" si="535"/>
        <v>0</v>
      </c>
      <c r="Z4303" s="41">
        <f t="shared" si="536"/>
        <v>0</v>
      </c>
      <c r="AA4303" s="41">
        <f t="shared" si="537"/>
        <v>0</v>
      </c>
      <c r="AB4303" s="41">
        <f t="shared" si="538"/>
        <v>0</v>
      </c>
      <c r="AC4303" s="42">
        <f t="shared" si="539"/>
        <v>504</v>
      </c>
      <c r="AD4303" s="43">
        <v>0</v>
      </c>
      <c r="AE4303" s="44" t="s">
        <v>28</v>
      </c>
      <c r="AF4303" s="45"/>
    </row>
    <row r="4304" spans="1:32" x14ac:dyDescent="0.25">
      <c r="A4304" s="46" t="s">
        <v>29</v>
      </c>
      <c r="B4304" s="56">
        <v>16</v>
      </c>
      <c r="C4304" s="48" t="s">
        <v>5</v>
      </c>
      <c r="D4304" s="49">
        <v>120</v>
      </c>
      <c r="E4304" s="49">
        <v>0</v>
      </c>
      <c r="F4304" s="49">
        <v>0</v>
      </c>
      <c r="G4304" s="49">
        <v>0</v>
      </c>
      <c r="H4304" s="49">
        <v>0</v>
      </c>
      <c r="I4304" s="50">
        <v>75</v>
      </c>
      <c r="J4304" s="50">
        <v>75</v>
      </c>
      <c r="K4304" s="50">
        <v>0</v>
      </c>
      <c r="L4304" s="50">
        <v>0</v>
      </c>
      <c r="M4304" s="50">
        <v>0</v>
      </c>
      <c r="N4304" s="51">
        <f>D4304*$D$4</f>
        <v>162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486.00000000000006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34"/>
        <v>648</v>
      </c>
      <c r="Y4304" s="51">
        <f t="shared" si="535"/>
        <v>0</v>
      </c>
      <c r="Z4304" s="51">
        <f t="shared" si="536"/>
        <v>0</v>
      </c>
      <c r="AA4304" s="51">
        <f t="shared" si="537"/>
        <v>0</v>
      </c>
      <c r="AB4304" s="51">
        <f t="shared" si="538"/>
        <v>0</v>
      </c>
      <c r="AC4304" s="52">
        <f t="shared" si="539"/>
        <v>648</v>
      </c>
      <c r="AD4304" s="53">
        <f>(ROUND(AC4304-AC4303,1)/AC4303)</f>
        <v>0.2857142857142857</v>
      </c>
      <c r="AE4304" s="44"/>
      <c r="AF4304" s="45"/>
    </row>
    <row r="4305" spans="1:32" x14ac:dyDescent="0.25">
      <c r="A4305" s="46" t="s">
        <v>30</v>
      </c>
      <c r="B4305" s="56">
        <v>16</v>
      </c>
      <c r="C4305" s="48" t="s">
        <v>6</v>
      </c>
      <c r="D4305" s="49">
        <v>120</v>
      </c>
      <c r="E4305" s="49">
        <v>0</v>
      </c>
      <c r="F4305" s="49">
        <v>0</v>
      </c>
      <c r="G4305" s="49">
        <v>0</v>
      </c>
      <c r="H4305" s="49">
        <v>0</v>
      </c>
      <c r="I4305" s="50">
        <v>50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168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336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34"/>
        <v>504</v>
      </c>
      <c r="Y4305" s="51">
        <f t="shared" si="535"/>
        <v>0</v>
      </c>
      <c r="Z4305" s="51">
        <f t="shared" si="536"/>
        <v>0</v>
      </c>
      <c r="AA4305" s="51">
        <f t="shared" si="537"/>
        <v>0</v>
      </c>
      <c r="AB4305" s="51">
        <f t="shared" si="538"/>
        <v>0</v>
      </c>
      <c r="AC4305" s="52">
        <f t="shared" si="539"/>
        <v>504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56">
        <v>0</v>
      </c>
      <c r="C4306" s="48" t="s">
        <v>7</v>
      </c>
      <c r="D4306" s="49">
        <v>120</v>
      </c>
      <c r="E4306" s="49">
        <v>0</v>
      </c>
      <c r="F4306" s="49">
        <v>0</v>
      </c>
      <c r="G4306" s="49">
        <v>0</v>
      </c>
      <c r="H4306" s="49">
        <v>0</v>
      </c>
      <c r="I4306" s="50">
        <v>50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168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336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34"/>
        <v>504</v>
      </c>
      <c r="Y4306" s="51">
        <f t="shared" si="535"/>
        <v>0</v>
      </c>
      <c r="Z4306" s="51">
        <f t="shared" si="536"/>
        <v>0</v>
      </c>
      <c r="AA4306" s="51">
        <f t="shared" si="537"/>
        <v>0</v>
      </c>
      <c r="AB4306" s="51">
        <f t="shared" si="538"/>
        <v>0</v>
      </c>
      <c r="AC4306" s="52">
        <f t="shared" si="539"/>
        <v>504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56">
        <v>0</v>
      </c>
      <c r="C4307" s="48" t="s">
        <v>8</v>
      </c>
      <c r="D4307" s="49">
        <v>120</v>
      </c>
      <c r="E4307" s="49">
        <v>0</v>
      </c>
      <c r="F4307" s="49">
        <v>0</v>
      </c>
      <c r="G4307" s="49">
        <v>0</v>
      </c>
      <c r="H4307" s="49">
        <v>0</v>
      </c>
      <c r="I4307" s="50">
        <v>50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168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336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34"/>
        <v>504</v>
      </c>
      <c r="Y4307" s="51">
        <f t="shared" si="535"/>
        <v>0</v>
      </c>
      <c r="Z4307" s="51">
        <f t="shared" si="536"/>
        <v>0</v>
      </c>
      <c r="AA4307" s="51">
        <f t="shared" si="537"/>
        <v>0</v>
      </c>
      <c r="AB4307" s="51">
        <f t="shared" si="538"/>
        <v>0</v>
      </c>
      <c r="AC4307" s="52">
        <f t="shared" si="539"/>
        <v>504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56"/>
      <c r="C4308" s="48" t="s">
        <v>9</v>
      </c>
      <c r="D4308" s="49">
        <v>120</v>
      </c>
      <c r="E4308" s="49">
        <v>0</v>
      </c>
      <c r="F4308" s="49">
        <v>0</v>
      </c>
      <c r="G4308" s="49">
        <v>0</v>
      </c>
      <c r="H4308" s="49">
        <v>0</v>
      </c>
      <c r="I4308" s="50">
        <v>50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168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336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34"/>
        <v>504</v>
      </c>
      <c r="Y4308" s="51">
        <f t="shared" si="535"/>
        <v>0</v>
      </c>
      <c r="Z4308" s="51">
        <f t="shared" si="536"/>
        <v>0</v>
      </c>
      <c r="AA4308" s="51">
        <f t="shared" si="537"/>
        <v>0</v>
      </c>
      <c r="AB4308" s="51">
        <f t="shared" si="538"/>
        <v>0</v>
      </c>
      <c r="AC4308" s="52">
        <f t="shared" si="539"/>
        <v>504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56"/>
      <c r="C4309" s="48" t="s">
        <v>10</v>
      </c>
      <c r="D4309" s="49">
        <v>60</v>
      </c>
      <c r="E4309" s="49">
        <v>130</v>
      </c>
      <c r="F4309" s="49">
        <v>0</v>
      </c>
      <c r="G4309" s="49">
        <v>0</v>
      </c>
      <c r="H4309" s="49">
        <v>0</v>
      </c>
      <c r="I4309" s="50">
        <v>50</v>
      </c>
      <c r="J4309" s="50">
        <v>50</v>
      </c>
      <c r="K4309" s="50">
        <v>105</v>
      </c>
      <c r="L4309" s="50">
        <v>0</v>
      </c>
      <c r="M4309" s="50">
        <v>0</v>
      </c>
      <c r="N4309" s="51">
        <f>D4309*$D$9</f>
        <v>81</v>
      </c>
      <c r="O4309" s="51">
        <f>E4309*$E$9</f>
        <v>175.5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81</v>
      </c>
      <c r="T4309" s="51">
        <f>(O4309/100)*(K4309*$K$9)</f>
        <v>257.98499999999996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34"/>
        <v>162</v>
      </c>
      <c r="Y4309" s="51">
        <f t="shared" si="535"/>
        <v>433.48499999999996</v>
      </c>
      <c r="Z4309" s="51">
        <f t="shared" si="536"/>
        <v>0</v>
      </c>
      <c r="AA4309" s="51">
        <f t="shared" si="537"/>
        <v>0</v>
      </c>
      <c r="AB4309" s="51">
        <f t="shared" si="538"/>
        <v>0</v>
      </c>
      <c r="AC4309" s="52">
        <f t="shared" si="539"/>
        <v>595.5</v>
      </c>
      <c r="AD4309" s="53">
        <f>(ROUND(AC4309-AC4303,1)/AC4303)</f>
        <v>0.18154761904761904</v>
      </c>
      <c r="AE4309" s="44"/>
      <c r="AF4309" s="45"/>
    </row>
    <row r="4310" spans="1:32" x14ac:dyDescent="0.25">
      <c r="A4310" s="46" t="s">
        <v>35</v>
      </c>
      <c r="B4310" s="56"/>
      <c r="C4310" s="48" t="s">
        <v>11</v>
      </c>
      <c r="D4310" s="49">
        <v>60</v>
      </c>
      <c r="E4310" s="49">
        <v>0</v>
      </c>
      <c r="F4310" s="49">
        <v>130</v>
      </c>
      <c r="G4310" s="49">
        <v>0</v>
      </c>
      <c r="H4310" s="49">
        <v>0</v>
      </c>
      <c r="I4310" s="50">
        <v>50</v>
      </c>
      <c r="J4310" s="50">
        <v>50</v>
      </c>
      <c r="K4310" s="50">
        <v>52.5</v>
      </c>
      <c r="L4310" s="50">
        <v>52.5</v>
      </c>
      <c r="M4310" s="50">
        <v>0</v>
      </c>
      <c r="N4310" s="51">
        <f>D4310*$D$10</f>
        <v>81</v>
      </c>
      <c r="O4310" s="51">
        <f>E4310*$E$10</f>
        <v>0</v>
      </c>
      <c r="P4310" s="51">
        <f>F4310*$F$10</f>
        <v>175.5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81</v>
      </c>
      <c r="T4310" s="51">
        <f>(O4310/100)*(K4310*$J$10)</f>
        <v>0</v>
      </c>
      <c r="U4310" s="51">
        <f>(P4310/100)*(K4310*$K$10)+(P4310/100)*(L4310*$L$10)</f>
        <v>257.98499999999996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34"/>
        <v>162</v>
      </c>
      <c r="Y4310" s="51">
        <f t="shared" si="535"/>
        <v>0</v>
      </c>
      <c r="Z4310" s="51">
        <f t="shared" si="536"/>
        <v>433.48499999999996</v>
      </c>
      <c r="AA4310" s="51">
        <f t="shared" si="537"/>
        <v>0</v>
      </c>
      <c r="AB4310" s="51">
        <f t="shared" si="538"/>
        <v>0</v>
      </c>
      <c r="AC4310" s="52">
        <f t="shared" si="539"/>
        <v>595.5</v>
      </c>
      <c r="AD4310" s="53">
        <f>(ROUND(AC4310-AC4303,1)/AC4303)</f>
        <v>0.18154761904761904</v>
      </c>
      <c r="AE4310" s="44"/>
      <c r="AF4310" s="45"/>
    </row>
    <row r="4311" spans="1:32" x14ac:dyDescent="0.25">
      <c r="A4311" s="46" t="s">
        <v>36</v>
      </c>
      <c r="B4311" s="56"/>
      <c r="C4311" s="48" t="s">
        <v>12</v>
      </c>
      <c r="D4311" s="49">
        <v>60</v>
      </c>
      <c r="E4311" s="49">
        <v>0</v>
      </c>
      <c r="F4311" s="49">
        <v>0</v>
      </c>
      <c r="G4311" s="49">
        <v>130</v>
      </c>
      <c r="H4311" s="49">
        <v>0</v>
      </c>
      <c r="I4311" s="50">
        <v>50</v>
      </c>
      <c r="J4311" s="50">
        <v>50</v>
      </c>
      <c r="K4311" s="50">
        <v>0</v>
      </c>
      <c r="L4311" s="50">
        <v>105</v>
      </c>
      <c r="M4311" s="50">
        <v>0</v>
      </c>
      <c r="N4311" s="51">
        <f>D4311*$D$11</f>
        <v>81</v>
      </c>
      <c r="O4311" s="51">
        <f>E4311*$E$11</f>
        <v>0</v>
      </c>
      <c r="P4311" s="51">
        <f>F4311*$F$11</f>
        <v>0</v>
      </c>
      <c r="Q4311" s="51">
        <f>G4311*$G$11</f>
        <v>175.5</v>
      </c>
      <c r="R4311" s="51">
        <f>H4311*$H$11</f>
        <v>0</v>
      </c>
      <c r="S4311" s="51">
        <f>(N4311/100)*(I4311*$I$11)+(N4311/100)*(J4311*$J$11)</f>
        <v>81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257.98499999999996</v>
      </c>
      <c r="W4311" s="51">
        <f>(R4311/100)*(K4311*$K$11)+(R4311/100)*(L4311*$L$11)</f>
        <v>0</v>
      </c>
      <c r="X4311" s="51">
        <f t="shared" si="534"/>
        <v>162</v>
      </c>
      <c r="Y4311" s="51">
        <f t="shared" si="535"/>
        <v>0</v>
      </c>
      <c r="Z4311" s="51">
        <f t="shared" si="536"/>
        <v>0</v>
      </c>
      <c r="AA4311" s="51">
        <f t="shared" si="537"/>
        <v>433.48499999999996</v>
      </c>
      <c r="AB4311" s="51">
        <f t="shared" si="538"/>
        <v>0</v>
      </c>
      <c r="AC4311" s="52">
        <f t="shared" si="539"/>
        <v>595.5</v>
      </c>
      <c r="AD4311" s="53">
        <f>(ROUND(AC4311-AC4303,1)/AC4303)</f>
        <v>0.18154761904761904</v>
      </c>
      <c r="AE4311" s="44"/>
      <c r="AF4311" s="45"/>
    </row>
    <row r="4312" spans="1:32" x14ac:dyDescent="0.25">
      <c r="A4312" s="46" t="s">
        <v>37</v>
      </c>
      <c r="B4312" s="56"/>
      <c r="C4312" s="48" t="s">
        <v>13</v>
      </c>
      <c r="D4312" s="49">
        <v>60</v>
      </c>
      <c r="E4312" s="49">
        <v>0</v>
      </c>
      <c r="F4312" s="49">
        <v>0</v>
      </c>
      <c r="G4312" s="49">
        <v>0</v>
      </c>
      <c r="H4312" s="49">
        <v>130</v>
      </c>
      <c r="I4312" s="50">
        <v>50</v>
      </c>
      <c r="J4312" s="50">
        <v>50</v>
      </c>
      <c r="K4312" s="50">
        <v>52.5</v>
      </c>
      <c r="L4312" s="50">
        <v>52.5</v>
      </c>
      <c r="M4312" s="50">
        <v>0</v>
      </c>
      <c r="N4312" s="51">
        <f>D4312*$D$12</f>
        <v>81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175.5</v>
      </c>
      <c r="S4312" s="51">
        <f>(N4312/100)*(I4312*$I$12)+(N4312/100)*(J4312*$J$12)</f>
        <v>81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257.98499999999996</v>
      </c>
      <c r="X4312" s="51">
        <f t="shared" si="534"/>
        <v>162</v>
      </c>
      <c r="Y4312" s="51">
        <f t="shared" si="535"/>
        <v>0</v>
      </c>
      <c r="Z4312" s="51">
        <f t="shared" si="536"/>
        <v>0</v>
      </c>
      <c r="AA4312" s="51">
        <f t="shared" si="537"/>
        <v>0</v>
      </c>
      <c r="AB4312" s="51">
        <f t="shared" si="538"/>
        <v>433.48499999999996</v>
      </c>
      <c r="AC4312" s="52">
        <f t="shared" si="539"/>
        <v>595.5</v>
      </c>
      <c r="AD4312" s="53">
        <f>(ROUND(AC4312-AC4303,1)/AC4303)</f>
        <v>0.18154761904761904</v>
      </c>
      <c r="AE4312" s="44"/>
      <c r="AF4312" s="45"/>
    </row>
    <row r="4313" spans="1:32" x14ac:dyDescent="0.25">
      <c r="A4313" s="46" t="s">
        <v>38</v>
      </c>
      <c r="B4313" s="56"/>
      <c r="C4313" s="48" t="s">
        <v>14</v>
      </c>
      <c r="D4313" s="49">
        <v>120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135</v>
      </c>
      <c r="N4313" s="51">
        <f>D4313*$D$13</f>
        <v>162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437.40000000000003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34"/>
        <v>599.40000000000009</v>
      </c>
      <c r="Y4313" s="51">
        <f t="shared" si="535"/>
        <v>0</v>
      </c>
      <c r="Z4313" s="51">
        <f t="shared" si="536"/>
        <v>0</v>
      </c>
      <c r="AA4313" s="51">
        <f t="shared" si="537"/>
        <v>0</v>
      </c>
      <c r="AB4313" s="51">
        <f t="shared" si="538"/>
        <v>0</v>
      </c>
      <c r="AC4313" s="52">
        <f t="shared" si="539"/>
        <v>599.4</v>
      </c>
      <c r="AD4313" s="53">
        <f>(ROUND(AC4313-AC4303,1)/AC4303)</f>
        <v>0.18928571428571431</v>
      </c>
      <c r="AE4313" s="44"/>
      <c r="AF4313" s="45"/>
    </row>
    <row r="4314" spans="1:32" x14ac:dyDescent="0.25">
      <c r="A4314" s="46" t="s">
        <v>39</v>
      </c>
      <c r="B4314" s="56"/>
      <c r="C4314" s="48" t="s">
        <v>15</v>
      </c>
      <c r="D4314" s="49">
        <v>120</v>
      </c>
      <c r="E4314" s="49">
        <v>0</v>
      </c>
      <c r="F4314" s="49">
        <v>0</v>
      </c>
      <c r="G4314" s="49">
        <v>0</v>
      </c>
      <c r="H4314" s="49">
        <v>0</v>
      </c>
      <c r="I4314" s="50">
        <v>50</v>
      </c>
      <c r="J4314" s="50">
        <v>50</v>
      </c>
      <c r="K4314" s="50">
        <v>80</v>
      </c>
      <c r="L4314" s="50">
        <v>0</v>
      </c>
      <c r="M4314" s="50">
        <v>0</v>
      </c>
      <c r="N4314" s="51">
        <f>D4314*$D$14</f>
        <v>162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421.20000000000005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34"/>
        <v>583.20000000000005</v>
      </c>
      <c r="Y4314" s="51">
        <f t="shared" si="535"/>
        <v>0</v>
      </c>
      <c r="Z4314" s="51">
        <f t="shared" si="536"/>
        <v>0</v>
      </c>
      <c r="AA4314" s="51">
        <f t="shared" si="537"/>
        <v>0</v>
      </c>
      <c r="AB4314" s="51">
        <f t="shared" si="538"/>
        <v>0</v>
      </c>
      <c r="AC4314" s="52">
        <f t="shared" si="539"/>
        <v>583.20000000000005</v>
      </c>
      <c r="AD4314" s="53">
        <f>(ROUND(AC4314-AC4303,1)/AC4303)</f>
        <v>0.15714285714285714</v>
      </c>
      <c r="AE4314" s="44"/>
      <c r="AF4314" s="45"/>
    </row>
    <row r="4315" spans="1:32" x14ac:dyDescent="0.25">
      <c r="A4315" s="46"/>
      <c r="B4315" s="56"/>
      <c r="C4315" s="48" t="s">
        <v>16</v>
      </c>
      <c r="D4315" s="49">
        <v>120</v>
      </c>
      <c r="E4315" s="49">
        <v>0</v>
      </c>
      <c r="F4315" s="49">
        <v>0</v>
      </c>
      <c r="G4315" s="49">
        <v>0</v>
      </c>
      <c r="H4315" s="49">
        <v>0</v>
      </c>
      <c r="I4315" s="50">
        <v>50</v>
      </c>
      <c r="J4315" s="50">
        <v>50</v>
      </c>
      <c r="K4315" s="50">
        <v>0</v>
      </c>
      <c r="L4315" s="50">
        <v>80</v>
      </c>
      <c r="M4315" s="50">
        <v>0</v>
      </c>
      <c r="N4315" s="51">
        <f>D4315*$D$15</f>
        <v>162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421.20000000000005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34"/>
        <v>583.20000000000005</v>
      </c>
      <c r="Y4315" s="51">
        <f t="shared" si="535"/>
        <v>0</v>
      </c>
      <c r="Z4315" s="51">
        <f t="shared" si="536"/>
        <v>0</v>
      </c>
      <c r="AA4315" s="51">
        <f t="shared" si="537"/>
        <v>0</v>
      </c>
      <c r="AB4315" s="51">
        <f t="shared" si="538"/>
        <v>0</v>
      </c>
      <c r="AC4315" s="52">
        <f t="shared" si="539"/>
        <v>583.20000000000005</v>
      </c>
      <c r="AD4315" s="53">
        <f>(ROUND(AC4315-AC4303,1)/AC4303)</f>
        <v>0.15714285714285714</v>
      </c>
      <c r="AE4315" s="44"/>
      <c r="AF4315" s="45"/>
    </row>
    <row r="4316" spans="1:32" x14ac:dyDescent="0.25">
      <c r="A4316" s="46"/>
      <c r="B4316" s="56"/>
      <c r="C4316" s="48" t="s">
        <v>17</v>
      </c>
      <c r="D4316" s="49">
        <v>120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162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405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34"/>
        <v>567</v>
      </c>
      <c r="Y4316" s="51">
        <f t="shared" si="535"/>
        <v>0</v>
      </c>
      <c r="Z4316" s="51">
        <f t="shared" si="536"/>
        <v>0</v>
      </c>
      <c r="AA4316" s="51">
        <f t="shared" si="537"/>
        <v>0</v>
      </c>
      <c r="AB4316" s="51">
        <f t="shared" si="538"/>
        <v>0</v>
      </c>
      <c r="AC4316" s="52">
        <f t="shared" si="539"/>
        <v>567</v>
      </c>
      <c r="AD4316" s="53">
        <f>(ROUND(AC4316-AC4303,1)/AC4303)</f>
        <v>0.125</v>
      </c>
      <c r="AE4316" s="44"/>
      <c r="AF4316" s="45"/>
    </row>
    <row r="4317" spans="1:32" x14ac:dyDescent="0.25">
      <c r="A4317" s="46"/>
      <c r="B4317" s="56"/>
      <c r="C4317" s="48" t="s">
        <v>18</v>
      </c>
      <c r="D4317" s="49">
        <v>120</v>
      </c>
      <c r="E4317" s="49">
        <v>0</v>
      </c>
      <c r="F4317" s="49">
        <v>0</v>
      </c>
      <c r="G4317" s="49">
        <v>0</v>
      </c>
      <c r="H4317" s="49">
        <v>0</v>
      </c>
      <c r="I4317" s="50">
        <v>80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162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405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34"/>
        <v>567</v>
      </c>
      <c r="Y4317" s="51">
        <f t="shared" si="535"/>
        <v>0</v>
      </c>
      <c r="Z4317" s="51">
        <f t="shared" si="536"/>
        <v>0</v>
      </c>
      <c r="AA4317" s="51">
        <f t="shared" si="537"/>
        <v>0</v>
      </c>
      <c r="AB4317" s="51">
        <f t="shared" si="538"/>
        <v>0</v>
      </c>
      <c r="AC4317" s="52">
        <f t="shared" si="539"/>
        <v>567</v>
      </c>
      <c r="AD4317" s="53">
        <f>(ROUND(AC4317-AC4303,1)/AC4303)</f>
        <v>0.125</v>
      </c>
      <c r="AE4317" s="44"/>
      <c r="AF4317" s="45"/>
    </row>
    <row r="4318" spans="1:32" x14ac:dyDescent="0.25">
      <c r="A4318" s="54" t="s">
        <v>19</v>
      </c>
      <c r="B4318" s="37" t="s">
        <v>348</v>
      </c>
      <c r="C4318" s="38" t="s">
        <v>4</v>
      </c>
      <c r="D4318" s="39">
        <v>160</v>
      </c>
      <c r="E4318" s="39">
        <v>0</v>
      </c>
      <c r="F4318" s="39">
        <v>0</v>
      </c>
      <c r="G4318" s="39">
        <v>0</v>
      </c>
      <c r="H4318" s="39">
        <v>0</v>
      </c>
      <c r="I4318" s="40">
        <v>50</v>
      </c>
      <c r="J4318" s="40">
        <v>10</v>
      </c>
      <c r="K4318" s="40">
        <v>0</v>
      </c>
      <c r="L4318" s="40">
        <v>0</v>
      </c>
      <c r="M4318" s="40">
        <v>0</v>
      </c>
      <c r="N4318" s="41">
        <f>D4318*$D$3</f>
        <v>224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268.8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34"/>
        <v>492.8</v>
      </c>
      <c r="Y4318" s="41">
        <f t="shared" si="535"/>
        <v>0</v>
      </c>
      <c r="Z4318" s="41">
        <f t="shared" si="536"/>
        <v>0</v>
      </c>
      <c r="AA4318" s="41">
        <f t="shared" si="537"/>
        <v>0</v>
      </c>
      <c r="AB4318" s="41">
        <f t="shared" si="538"/>
        <v>0</v>
      </c>
      <c r="AC4318" s="42">
        <f t="shared" si="539"/>
        <v>492.8</v>
      </c>
      <c r="AD4318" s="43">
        <v>0</v>
      </c>
      <c r="AE4318" s="44" t="s">
        <v>28</v>
      </c>
      <c r="AF4318" s="45"/>
    </row>
    <row r="4319" spans="1:32" x14ac:dyDescent="0.25">
      <c r="A4319" s="46" t="s">
        <v>29</v>
      </c>
      <c r="B4319" s="47">
        <v>28</v>
      </c>
      <c r="C4319" s="48" t="s">
        <v>5</v>
      </c>
      <c r="D4319" s="49">
        <v>160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216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367.20000000000005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34"/>
        <v>583.20000000000005</v>
      </c>
      <c r="Y4319" s="51">
        <f t="shared" si="535"/>
        <v>0</v>
      </c>
      <c r="Z4319" s="51">
        <f t="shared" si="536"/>
        <v>0</v>
      </c>
      <c r="AA4319" s="51">
        <f t="shared" si="537"/>
        <v>0</v>
      </c>
      <c r="AB4319" s="51">
        <f t="shared" si="538"/>
        <v>0</v>
      </c>
      <c r="AC4319" s="52">
        <f t="shared" si="539"/>
        <v>583.20000000000005</v>
      </c>
      <c r="AD4319" s="53">
        <f>(ROUND(AC4319-AC4318,1)/AC4318)</f>
        <v>0.18344155844155846</v>
      </c>
      <c r="AE4319" s="44"/>
      <c r="AF4319" s="45"/>
    </row>
    <row r="4320" spans="1:32" x14ac:dyDescent="0.25">
      <c r="A4320" s="46" t="s">
        <v>30</v>
      </c>
      <c r="B4320" s="47">
        <v>10</v>
      </c>
      <c r="C4320" s="48" t="s">
        <v>6</v>
      </c>
      <c r="D4320" s="49">
        <v>160</v>
      </c>
      <c r="E4320" s="49">
        <v>0</v>
      </c>
      <c r="F4320" s="49">
        <v>0</v>
      </c>
      <c r="G4320" s="49">
        <v>0</v>
      </c>
      <c r="H4320" s="49">
        <v>0</v>
      </c>
      <c r="I4320" s="50">
        <v>50</v>
      </c>
      <c r="J4320" s="50">
        <v>10</v>
      </c>
      <c r="K4320" s="50">
        <v>0</v>
      </c>
      <c r="L4320" s="50">
        <v>0</v>
      </c>
      <c r="M4320" s="50">
        <v>0</v>
      </c>
      <c r="N4320" s="51">
        <f>D4320*$D$5</f>
        <v>224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268.8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34"/>
        <v>492.8</v>
      </c>
      <c r="Y4320" s="51">
        <f t="shared" si="535"/>
        <v>0</v>
      </c>
      <c r="Z4320" s="51">
        <f t="shared" si="536"/>
        <v>0</v>
      </c>
      <c r="AA4320" s="51">
        <f t="shared" si="537"/>
        <v>0</v>
      </c>
      <c r="AB4320" s="51">
        <f t="shared" si="538"/>
        <v>0</v>
      </c>
      <c r="AC4320" s="52">
        <f t="shared" si="539"/>
        <v>492.8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47">
        <v>0</v>
      </c>
      <c r="C4321" s="48" t="s">
        <v>7</v>
      </c>
      <c r="D4321" s="49">
        <v>160</v>
      </c>
      <c r="E4321" s="49">
        <v>0</v>
      </c>
      <c r="F4321" s="49">
        <v>0</v>
      </c>
      <c r="G4321" s="49">
        <v>0</v>
      </c>
      <c r="H4321" s="49">
        <v>0</v>
      </c>
      <c r="I4321" s="50">
        <v>50</v>
      </c>
      <c r="J4321" s="50">
        <v>10</v>
      </c>
      <c r="K4321" s="50">
        <v>0</v>
      </c>
      <c r="L4321" s="50">
        <v>0</v>
      </c>
      <c r="M4321" s="50">
        <v>0</v>
      </c>
      <c r="N4321" s="51">
        <f>D4321*$D$6</f>
        <v>224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268.8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34"/>
        <v>492.8</v>
      </c>
      <c r="Y4321" s="51">
        <f t="shared" si="535"/>
        <v>0</v>
      </c>
      <c r="Z4321" s="51">
        <f t="shared" si="536"/>
        <v>0</v>
      </c>
      <c r="AA4321" s="51">
        <f t="shared" si="537"/>
        <v>0</v>
      </c>
      <c r="AB4321" s="51">
        <f t="shared" si="538"/>
        <v>0</v>
      </c>
      <c r="AC4321" s="52">
        <f t="shared" si="539"/>
        <v>492.8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47">
        <v>0</v>
      </c>
      <c r="C4322" s="48" t="s">
        <v>8</v>
      </c>
      <c r="D4322" s="49">
        <v>160</v>
      </c>
      <c r="E4322" s="49">
        <v>0</v>
      </c>
      <c r="F4322" s="49">
        <v>0</v>
      </c>
      <c r="G4322" s="49">
        <v>0</v>
      </c>
      <c r="H4322" s="49">
        <v>0</v>
      </c>
      <c r="I4322" s="50">
        <v>50</v>
      </c>
      <c r="J4322" s="50">
        <v>10</v>
      </c>
      <c r="K4322" s="50">
        <v>0</v>
      </c>
      <c r="L4322" s="50">
        <v>0</v>
      </c>
      <c r="M4322" s="50">
        <v>0</v>
      </c>
      <c r="N4322" s="51">
        <f>D4322*$D$7</f>
        <v>224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268.8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ref="X4322:X4385" si="540">N4322+S4322</f>
        <v>492.8</v>
      </c>
      <c r="Y4322" s="51">
        <f t="shared" ref="Y4322:Y4385" si="541">O4322+T4322</f>
        <v>0</v>
      </c>
      <c r="Z4322" s="51">
        <f t="shared" ref="Z4322:Z4385" si="542">P4322+U4322</f>
        <v>0</v>
      </c>
      <c r="AA4322" s="51">
        <f t="shared" ref="AA4322:AA4385" si="543">Q4322+V4322</f>
        <v>0</v>
      </c>
      <c r="AB4322" s="51">
        <f t="shared" ref="AB4322:AB4385" si="544">R4322+W4322</f>
        <v>0</v>
      </c>
      <c r="AC4322" s="52">
        <f t="shared" ref="AC4322:AC4385" si="545">ROUND(X4322+Y4322+Z4322+AA4322+AB4322,1)</f>
        <v>492.8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47"/>
      <c r="C4323" s="48" t="s">
        <v>9</v>
      </c>
      <c r="D4323" s="49">
        <v>160</v>
      </c>
      <c r="E4323" s="49">
        <v>0</v>
      </c>
      <c r="F4323" s="49">
        <v>0</v>
      </c>
      <c r="G4323" s="49">
        <v>0</v>
      </c>
      <c r="H4323" s="49">
        <v>0</v>
      </c>
      <c r="I4323" s="50">
        <v>50</v>
      </c>
      <c r="J4323" s="50">
        <v>10</v>
      </c>
      <c r="K4323" s="50">
        <v>0</v>
      </c>
      <c r="L4323" s="50">
        <v>0</v>
      </c>
      <c r="M4323" s="50">
        <v>0</v>
      </c>
      <c r="N4323" s="51">
        <f>D4323*$D$8</f>
        <v>224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268.8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40"/>
        <v>492.8</v>
      </c>
      <c r="Y4323" s="51">
        <f t="shared" si="541"/>
        <v>0</v>
      </c>
      <c r="Z4323" s="51">
        <f t="shared" si="542"/>
        <v>0</v>
      </c>
      <c r="AA4323" s="51">
        <f t="shared" si="543"/>
        <v>0</v>
      </c>
      <c r="AB4323" s="51">
        <f t="shared" si="544"/>
        <v>0</v>
      </c>
      <c r="AC4323" s="52">
        <f t="shared" si="545"/>
        <v>492.8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47"/>
      <c r="C4324" s="48" t="s">
        <v>10</v>
      </c>
      <c r="D4324" s="49">
        <v>80</v>
      </c>
      <c r="E4324" s="49">
        <v>170</v>
      </c>
      <c r="F4324" s="49">
        <v>0</v>
      </c>
      <c r="G4324" s="49">
        <v>0</v>
      </c>
      <c r="H4324" s="49">
        <v>0</v>
      </c>
      <c r="I4324" s="50">
        <v>50</v>
      </c>
      <c r="J4324" s="50">
        <v>10</v>
      </c>
      <c r="K4324" s="50">
        <v>65</v>
      </c>
      <c r="L4324" s="50">
        <v>0</v>
      </c>
      <c r="M4324" s="50">
        <v>0</v>
      </c>
      <c r="N4324" s="51">
        <f>D4324*$D$9</f>
        <v>108</v>
      </c>
      <c r="O4324" s="51">
        <f>E4324*$E$9</f>
        <v>229.50000000000003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</v>
      </c>
      <c r="T4324" s="51">
        <f>(O4324/100)*(K4324*$K$9)</f>
        <v>208.84500000000003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40"/>
        <v>172.8</v>
      </c>
      <c r="Y4324" s="51">
        <f t="shared" si="541"/>
        <v>438.34500000000003</v>
      </c>
      <c r="Z4324" s="51">
        <f t="shared" si="542"/>
        <v>0</v>
      </c>
      <c r="AA4324" s="51">
        <f t="shared" si="543"/>
        <v>0</v>
      </c>
      <c r="AB4324" s="51">
        <f t="shared" si="544"/>
        <v>0</v>
      </c>
      <c r="AC4324" s="52">
        <f t="shared" si="545"/>
        <v>611.1</v>
      </c>
      <c r="AD4324" s="53">
        <f>(ROUND(AC4324-AC4318,1)/AC4318)</f>
        <v>0.24005681818181818</v>
      </c>
      <c r="AE4324" s="44"/>
      <c r="AF4324" s="45"/>
    </row>
    <row r="4325" spans="1:32" x14ac:dyDescent="0.25">
      <c r="A4325" s="46" t="s">
        <v>35</v>
      </c>
      <c r="B4325" s="47"/>
      <c r="C4325" s="48" t="s">
        <v>11</v>
      </c>
      <c r="D4325" s="49">
        <v>80</v>
      </c>
      <c r="E4325" s="49">
        <v>0</v>
      </c>
      <c r="F4325" s="49">
        <v>170</v>
      </c>
      <c r="G4325" s="49">
        <v>0</v>
      </c>
      <c r="H4325" s="49">
        <v>0</v>
      </c>
      <c r="I4325" s="50">
        <v>50</v>
      </c>
      <c r="J4325" s="50">
        <v>10</v>
      </c>
      <c r="K4325" s="50">
        <v>32.5</v>
      </c>
      <c r="L4325" s="50">
        <v>32.5</v>
      </c>
      <c r="M4325" s="50">
        <v>0</v>
      </c>
      <c r="N4325" s="51">
        <f>D4325*$D$10</f>
        <v>108</v>
      </c>
      <c r="O4325" s="51">
        <f>E4325*$E$10</f>
        <v>0</v>
      </c>
      <c r="P4325" s="51">
        <f>F4325*$F$10</f>
        <v>229.50000000000003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</v>
      </c>
      <c r="T4325" s="51">
        <f>(O4325/100)*(K4325*$J$10)</f>
        <v>0</v>
      </c>
      <c r="U4325" s="51">
        <f>(P4325/100)*(K4325*$K$10)+(P4325/100)*(L4325*$L$10)</f>
        <v>208.84500000000003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40"/>
        <v>172.8</v>
      </c>
      <c r="Y4325" s="51">
        <f t="shared" si="541"/>
        <v>0</v>
      </c>
      <c r="Z4325" s="51">
        <f t="shared" si="542"/>
        <v>438.34500000000003</v>
      </c>
      <c r="AA4325" s="51">
        <f t="shared" si="543"/>
        <v>0</v>
      </c>
      <c r="AB4325" s="51">
        <f t="shared" si="544"/>
        <v>0</v>
      </c>
      <c r="AC4325" s="52">
        <f t="shared" si="545"/>
        <v>611.1</v>
      </c>
      <c r="AD4325" s="53">
        <f>(ROUND(AC4325-AC4318,1)/AC4318)</f>
        <v>0.24005681818181818</v>
      </c>
      <c r="AE4325" s="44"/>
      <c r="AF4325" s="45"/>
    </row>
    <row r="4326" spans="1:32" x14ac:dyDescent="0.25">
      <c r="A4326" s="46" t="s">
        <v>36</v>
      </c>
      <c r="B4326" s="47"/>
      <c r="C4326" s="48" t="s">
        <v>12</v>
      </c>
      <c r="D4326" s="49">
        <v>80</v>
      </c>
      <c r="E4326" s="49">
        <v>0</v>
      </c>
      <c r="F4326" s="49">
        <v>0</v>
      </c>
      <c r="G4326" s="49">
        <v>170</v>
      </c>
      <c r="H4326" s="49">
        <v>0</v>
      </c>
      <c r="I4326" s="50">
        <v>50</v>
      </c>
      <c r="J4326" s="50">
        <v>10</v>
      </c>
      <c r="K4326" s="50">
        <v>0</v>
      </c>
      <c r="L4326" s="50">
        <v>65</v>
      </c>
      <c r="M4326" s="50">
        <v>0</v>
      </c>
      <c r="N4326" s="51">
        <f>D4326*$D$11</f>
        <v>108</v>
      </c>
      <c r="O4326" s="51">
        <f>E4326*$E$11</f>
        <v>0</v>
      </c>
      <c r="P4326" s="51">
        <f>F4326*$F$11</f>
        <v>0</v>
      </c>
      <c r="Q4326" s="51">
        <f>G4326*$G$11</f>
        <v>229.50000000000003</v>
      </c>
      <c r="R4326" s="51">
        <f>H4326*$H$11</f>
        <v>0</v>
      </c>
      <c r="S4326" s="51">
        <f>(N4326/100)*(I4326*$I$11)+(N4326/100)*(J4326*$J$11)</f>
        <v>64.8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208.84500000000003</v>
      </c>
      <c r="W4326" s="51">
        <f>(R4326/100)*(K4326*$K$11)+(R4326/100)*(L4326*$L$11)</f>
        <v>0</v>
      </c>
      <c r="X4326" s="51">
        <f t="shared" si="540"/>
        <v>172.8</v>
      </c>
      <c r="Y4326" s="51">
        <f t="shared" si="541"/>
        <v>0</v>
      </c>
      <c r="Z4326" s="51">
        <f t="shared" si="542"/>
        <v>0</v>
      </c>
      <c r="AA4326" s="51">
        <f t="shared" si="543"/>
        <v>438.34500000000003</v>
      </c>
      <c r="AB4326" s="51">
        <f t="shared" si="544"/>
        <v>0</v>
      </c>
      <c r="AC4326" s="52">
        <f t="shared" si="545"/>
        <v>611.1</v>
      </c>
      <c r="AD4326" s="53">
        <f>(ROUND(AC4326-AC4318,1)/AC4318)</f>
        <v>0.24005681818181818</v>
      </c>
      <c r="AE4326" s="44"/>
      <c r="AF4326" s="45"/>
    </row>
    <row r="4327" spans="1:32" x14ac:dyDescent="0.25">
      <c r="A4327" s="46" t="s">
        <v>37</v>
      </c>
      <c r="B4327" s="47"/>
      <c r="C4327" s="48" t="s">
        <v>13</v>
      </c>
      <c r="D4327" s="49">
        <v>80</v>
      </c>
      <c r="E4327" s="49">
        <v>0</v>
      </c>
      <c r="F4327" s="49">
        <v>0</v>
      </c>
      <c r="G4327" s="49">
        <v>0</v>
      </c>
      <c r="H4327" s="49">
        <v>170</v>
      </c>
      <c r="I4327" s="50">
        <v>50</v>
      </c>
      <c r="J4327" s="50">
        <v>10</v>
      </c>
      <c r="K4327" s="50">
        <v>32.5</v>
      </c>
      <c r="L4327" s="50">
        <v>32.5</v>
      </c>
      <c r="M4327" s="50">
        <v>0</v>
      </c>
      <c r="N4327" s="51">
        <f>D4327*$D$12</f>
        <v>108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229.50000000000003</v>
      </c>
      <c r="S4327" s="51">
        <f>(N4327/100)*(I4327*$I$12)+(N4327/100)*(J4327*$J$12)</f>
        <v>64.8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208.84500000000003</v>
      </c>
      <c r="X4327" s="51">
        <f t="shared" si="540"/>
        <v>172.8</v>
      </c>
      <c r="Y4327" s="51">
        <f t="shared" si="541"/>
        <v>0</v>
      </c>
      <c r="Z4327" s="51">
        <f t="shared" si="542"/>
        <v>0</v>
      </c>
      <c r="AA4327" s="51">
        <f t="shared" si="543"/>
        <v>0</v>
      </c>
      <c r="AB4327" s="51">
        <f t="shared" si="544"/>
        <v>438.34500000000003</v>
      </c>
      <c r="AC4327" s="52">
        <f t="shared" si="545"/>
        <v>611.1</v>
      </c>
      <c r="AD4327" s="53">
        <f>(ROUND(AC4327-AC4318,1)/AC4318)</f>
        <v>0.24005681818181818</v>
      </c>
      <c r="AE4327" s="44"/>
      <c r="AF4327" s="45"/>
    </row>
    <row r="4328" spans="1:32" x14ac:dyDescent="0.25">
      <c r="A4328" s="46" t="s">
        <v>38</v>
      </c>
      <c r="B4328" s="47"/>
      <c r="C4328" s="48" t="s">
        <v>14</v>
      </c>
      <c r="D4328" s="49">
        <v>160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90</v>
      </c>
      <c r="N4328" s="51">
        <f>D4328*$D$13</f>
        <v>216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388.8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40"/>
        <v>604.79999999999995</v>
      </c>
      <c r="Y4328" s="51">
        <f t="shared" si="541"/>
        <v>0</v>
      </c>
      <c r="Z4328" s="51">
        <f t="shared" si="542"/>
        <v>0</v>
      </c>
      <c r="AA4328" s="51">
        <f t="shared" si="543"/>
        <v>0</v>
      </c>
      <c r="AB4328" s="51">
        <f t="shared" si="544"/>
        <v>0</v>
      </c>
      <c r="AC4328" s="52">
        <f t="shared" si="545"/>
        <v>604.79999999999995</v>
      </c>
      <c r="AD4328" s="53">
        <f>(ROUND(AC4328-AC4318,1)/AC4318)</f>
        <v>0.22727272727272727</v>
      </c>
      <c r="AE4328" s="44"/>
      <c r="AF4328" s="45"/>
    </row>
    <row r="4329" spans="1:32" x14ac:dyDescent="0.25">
      <c r="A4329" s="46" t="s">
        <v>39</v>
      </c>
      <c r="B4329" s="47"/>
      <c r="C4329" s="48" t="s">
        <v>15</v>
      </c>
      <c r="D4329" s="49">
        <v>160</v>
      </c>
      <c r="E4329" s="49">
        <v>0</v>
      </c>
      <c r="F4329" s="49">
        <v>0</v>
      </c>
      <c r="G4329" s="49">
        <v>0</v>
      </c>
      <c r="H4329" s="49">
        <v>0</v>
      </c>
      <c r="I4329" s="50">
        <v>50</v>
      </c>
      <c r="J4329" s="50">
        <v>10</v>
      </c>
      <c r="K4329" s="50">
        <v>60</v>
      </c>
      <c r="L4329" s="50">
        <v>0</v>
      </c>
      <c r="M4329" s="50">
        <v>0</v>
      </c>
      <c r="N4329" s="51">
        <f>D4329*$D$14</f>
        <v>216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388.80000000000007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40"/>
        <v>604.80000000000007</v>
      </c>
      <c r="Y4329" s="51">
        <f t="shared" si="541"/>
        <v>0</v>
      </c>
      <c r="Z4329" s="51">
        <f t="shared" si="542"/>
        <v>0</v>
      </c>
      <c r="AA4329" s="51">
        <f t="shared" si="543"/>
        <v>0</v>
      </c>
      <c r="AB4329" s="51">
        <f t="shared" si="544"/>
        <v>0</v>
      </c>
      <c r="AC4329" s="52">
        <f t="shared" si="545"/>
        <v>604.79999999999995</v>
      </c>
      <c r="AD4329" s="53">
        <f>(ROUND(AC4329-AC4318,1)/AC4318)</f>
        <v>0.22727272727272727</v>
      </c>
      <c r="AE4329" s="44"/>
      <c r="AF4329" s="45"/>
    </row>
    <row r="4330" spans="1:32" x14ac:dyDescent="0.25">
      <c r="A4330" s="46"/>
      <c r="B4330" s="47"/>
      <c r="C4330" s="48" t="s">
        <v>16</v>
      </c>
      <c r="D4330" s="49">
        <v>160</v>
      </c>
      <c r="E4330" s="49">
        <v>0</v>
      </c>
      <c r="F4330" s="49">
        <v>0</v>
      </c>
      <c r="G4330" s="49">
        <v>0</v>
      </c>
      <c r="H4330" s="49">
        <v>0</v>
      </c>
      <c r="I4330" s="50">
        <v>50</v>
      </c>
      <c r="J4330" s="50">
        <v>10</v>
      </c>
      <c r="K4330" s="50">
        <v>0</v>
      </c>
      <c r="L4330" s="50">
        <v>60</v>
      </c>
      <c r="M4330" s="50">
        <v>0</v>
      </c>
      <c r="N4330" s="51">
        <f>D4330*$D$15</f>
        <v>216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388.80000000000007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40"/>
        <v>604.80000000000007</v>
      </c>
      <c r="Y4330" s="51">
        <f t="shared" si="541"/>
        <v>0</v>
      </c>
      <c r="Z4330" s="51">
        <f t="shared" si="542"/>
        <v>0</v>
      </c>
      <c r="AA4330" s="51">
        <f t="shared" si="543"/>
        <v>0</v>
      </c>
      <c r="AB4330" s="51">
        <f t="shared" si="544"/>
        <v>0</v>
      </c>
      <c r="AC4330" s="52">
        <f t="shared" si="545"/>
        <v>604.79999999999995</v>
      </c>
      <c r="AD4330" s="53">
        <f>(ROUND(AC4330-AC4318,1)/AC4318)</f>
        <v>0.22727272727272727</v>
      </c>
      <c r="AE4330" s="44"/>
      <c r="AF4330" s="45"/>
    </row>
    <row r="4331" spans="1:32" x14ac:dyDescent="0.25">
      <c r="A4331" s="46"/>
      <c r="B4331" s="47"/>
      <c r="C4331" s="48" t="s">
        <v>17</v>
      </c>
      <c r="D4331" s="49">
        <v>160</v>
      </c>
      <c r="E4331" s="49">
        <v>0</v>
      </c>
      <c r="F4331" s="49">
        <v>0</v>
      </c>
      <c r="G4331" s="49">
        <v>0</v>
      </c>
      <c r="H4331" s="49">
        <v>0</v>
      </c>
      <c r="I4331" s="50">
        <v>50</v>
      </c>
      <c r="J4331" s="50">
        <v>40</v>
      </c>
      <c r="K4331" s="50">
        <v>0</v>
      </c>
      <c r="L4331" s="50">
        <v>0</v>
      </c>
      <c r="M4331" s="50">
        <v>0</v>
      </c>
      <c r="N4331" s="51">
        <f>D4331*$D$16</f>
        <v>216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324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40"/>
        <v>540</v>
      </c>
      <c r="Y4331" s="51">
        <f t="shared" si="541"/>
        <v>0</v>
      </c>
      <c r="Z4331" s="51">
        <f t="shared" si="542"/>
        <v>0</v>
      </c>
      <c r="AA4331" s="51">
        <f t="shared" si="543"/>
        <v>0</v>
      </c>
      <c r="AB4331" s="51">
        <f t="shared" si="544"/>
        <v>0</v>
      </c>
      <c r="AC4331" s="52">
        <f t="shared" si="545"/>
        <v>540</v>
      </c>
      <c r="AD4331" s="53">
        <f>(ROUND(AC4331-AC4318,1)/AC4318)</f>
        <v>9.5779220779220783E-2</v>
      </c>
      <c r="AE4331" s="44"/>
      <c r="AF4331" s="15"/>
    </row>
    <row r="4332" spans="1:32" x14ac:dyDescent="0.25">
      <c r="A4332" s="46"/>
      <c r="B4332" s="47"/>
      <c r="C4332" s="48" t="s">
        <v>18</v>
      </c>
      <c r="D4332" s="49">
        <v>160</v>
      </c>
      <c r="E4332" s="49">
        <v>0</v>
      </c>
      <c r="F4332" s="49">
        <v>0</v>
      </c>
      <c r="G4332" s="49">
        <v>0</v>
      </c>
      <c r="H4332" s="49">
        <v>0</v>
      </c>
      <c r="I4332" s="50">
        <v>75</v>
      </c>
      <c r="J4332" s="50">
        <v>10</v>
      </c>
      <c r="K4332" s="50">
        <v>0</v>
      </c>
      <c r="L4332" s="50">
        <v>0</v>
      </c>
      <c r="M4332" s="50">
        <v>0</v>
      </c>
      <c r="N4332" s="51">
        <f>D4332*$D$17</f>
        <v>216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426.6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40"/>
        <v>642.6</v>
      </c>
      <c r="Y4332" s="51">
        <f t="shared" si="541"/>
        <v>0</v>
      </c>
      <c r="Z4332" s="51">
        <f t="shared" si="542"/>
        <v>0</v>
      </c>
      <c r="AA4332" s="51">
        <f t="shared" si="543"/>
        <v>0</v>
      </c>
      <c r="AB4332" s="51">
        <f t="shared" si="544"/>
        <v>0</v>
      </c>
      <c r="AC4332" s="52">
        <f t="shared" si="545"/>
        <v>642.6</v>
      </c>
      <c r="AD4332" s="53">
        <f>(ROUND(AC4332-AC4318,1)/AC4318)</f>
        <v>0.30397727272727276</v>
      </c>
      <c r="AE4332" s="44"/>
      <c r="AF4332" s="45"/>
    </row>
    <row r="4333" spans="1:32" x14ac:dyDescent="0.25">
      <c r="A4333" s="54" t="s">
        <v>19</v>
      </c>
      <c r="B4333" s="55" t="s">
        <v>349</v>
      </c>
      <c r="C4333" s="38" t="s">
        <v>4</v>
      </c>
      <c r="D4333" s="39">
        <v>138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50</v>
      </c>
      <c r="K4333" s="40">
        <v>0</v>
      </c>
      <c r="L4333" s="40">
        <v>0</v>
      </c>
      <c r="M4333" s="40">
        <v>0</v>
      </c>
      <c r="N4333" s="41">
        <f>D4333*$D$3</f>
        <v>193.2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309.12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40"/>
        <v>502.32</v>
      </c>
      <c r="Y4333" s="41">
        <f t="shared" si="541"/>
        <v>0</v>
      </c>
      <c r="Z4333" s="41">
        <f t="shared" si="542"/>
        <v>0</v>
      </c>
      <c r="AA4333" s="41">
        <f t="shared" si="543"/>
        <v>0</v>
      </c>
      <c r="AB4333" s="41">
        <f t="shared" si="544"/>
        <v>0</v>
      </c>
      <c r="AC4333" s="42">
        <f t="shared" si="545"/>
        <v>502.3</v>
      </c>
      <c r="AD4333" s="43">
        <v>0</v>
      </c>
      <c r="AE4333" s="44"/>
      <c r="AF4333" s="45"/>
    </row>
    <row r="4334" spans="1:32" x14ac:dyDescent="0.25">
      <c r="A4334" s="46" t="s">
        <v>29</v>
      </c>
      <c r="B4334" s="56">
        <v>10</v>
      </c>
      <c r="C4334" s="48" t="s">
        <v>5</v>
      </c>
      <c r="D4334" s="49">
        <v>138</v>
      </c>
      <c r="E4334" s="49">
        <v>0</v>
      </c>
      <c r="F4334" s="49">
        <v>0</v>
      </c>
      <c r="G4334" s="49">
        <v>0</v>
      </c>
      <c r="H4334" s="49">
        <v>0</v>
      </c>
      <c r="I4334" s="50">
        <v>45</v>
      </c>
      <c r="J4334" s="50">
        <v>65</v>
      </c>
      <c r="K4334" s="50">
        <v>0</v>
      </c>
      <c r="L4334" s="50">
        <v>0</v>
      </c>
      <c r="M4334" s="50">
        <v>0</v>
      </c>
      <c r="N4334" s="51">
        <f>D4334*$D$4</f>
        <v>186.3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409.86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40"/>
        <v>596.16000000000008</v>
      </c>
      <c r="Y4334" s="51">
        <f t="shared" si="541"/>
        <v>0</v>
      </c>
      <c r="Z4334" s="51">
        <f t="shared" si="542"/>
        <v>0</v>
      </c>
      <c r="AA4334" s="51">
        <f t="shared" si="543"/>
        <v>0</v>
      </c>
      <c r="AB4334" s="51">
        <f t="shared" si="544"/>
        <v>0</v>
      </c>
      <c r="AC4334" s="52">
        <f t="shared" si="545"/>
        <v>596.20000000000005</v>
      </c>
      <c r="AD4334" s="53">
        <f>(ROUND(AC4334-AC4333,1)/AC4333)</f>
        <v>0.1869400756520008</v>
      </c>
      <c r="AE4334" s="44"/>
      <c r="AF4334" s="45"/>
    </row>
    <row r="4335" spans="1:32" x14ac:dyDescent="0.25">
      <c r="A4335" s="46" t="s">
        <v>30</v>
      </c>
      <c r="B4335" s="56">
        <v>18</v>
      </c>
      <c r="C4335" s="48" t="s">
        <v>6</v>
      </c>
      <c r="D4335" s="49">
        <v>138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D4335*$D$5</f>
        <v>193.2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309.12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40"/>
        <v>502.32</v>
      </c>
      <c r="Y4335" s="51">
        <f t="shared" si="541"/>
        <v>0</v>
      </c>
      <c r="Z4335" s="51">
        <f t="shared" si="542"/>
        <v>0</v>
      </c>
      <c r="AA4335" s="51">
        <f t="shared" si="543"/>
        <v>0</v>
      </c>
      <c r="AB4335" s="51">
        <f t="shared" si="544"/>
        <v>0</v>
      </c>
      <c r="AC4335" s="52">
        <f t="shared" si="545"/>
        <v>502.3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6">
        <v>0</v>
      </c>
      <c r="C4336" s="48" t="s">
        <v>7</v>
      </c>
      <c r="D4336" s="49">
        <v>138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D4336*$D$6</f>
        <v>193.2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309.12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40"/>
        <v>502.32</v>
      </c>
      <c r="Y4336" s="51">
        <f t="shared" si="541"/>
        <v>0</v>
      </c>
      <c r="Z4336" s="51">
        <f t="shared" si="542"/>
        <v>0</v>
      </c>
      <c r="AA4336" s="51">
        <f t="shared" si="543"/>
        <v>0</v>
      </c>
      <c r="AB4336" s="51">
        <f t="shared" si="544"/>
        <v>0</v>
      </c>
      <c r="AC4336" s="52">
        <f t="shared" si="545"/>
        <v>502.3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6">
        <v>0</v>
      </c>
      <c r="C4337" s="48" t="s">
        <v>8</v>
      </c>
      <c r="D4337" s="49">
        <v>138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D4337*$D$7</f>
        <v>193.2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309.12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40"/>
        <v>502.32</v>
      </c>
      <c r="Y4337" s="51">
        <f t="shared" si="541"/>
        <v>0</v>
      </c>
      <c r="Z4337" s="51">
        <f t="shared" si="542"/>
        <v>0</v>
      </c>
      <c r="AA4337" s="51">
        <f t="shared" si="543"/>
        <v>0</v>
      </c>
      <c r="AB4337" s="51">
        <f t="shared" si="544"/>
        <v>0</v>
      </c>
      <c r="AC4337" s="52">
        <f t="shared" si="545"/>
        <v>502.3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56"/>
      <c r="C4338" s="48" t="s">
        <v>9</v>
      </c>
      <c r="D4338" s="49">
        <v>138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50</v>
      </c>
      <c r="K4338" s="50">
        <v>0</v>
      </c>
      <c r="L4338" s="50">
        <v>0</v>
      </c>
      <c r="M4338" s="50">
        <v>0</v>
      </c>
      <c r="N4338" s="51">
        <f>D4338*$D$8</f>
        <v>193.2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309.12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40"/>
        <v>502.32</v>
      </c>
      <c r="Y4338" s="51">
        <f t="shared" si="541"/>
        <v>0</v>
      </c>
      <c r="Z4338" s="51">
        <f t="shared" si="542"/>
        <v>0</v>
      </c>
      <c r="AA4338" s="51">
        <f t="shared" si="543"/>
        <v>0</v>
      </c>
      <c r="AB4338" s="51">
        <f t="shared" si="544"/>
        <v>0</v>
      </c>
      <c r="AC4338" s="52">
        <f t="shared" si="545"/>
        <v>502.3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6"/>
      <c r="C4339" s="48" t="s">
        <v>10</v>
      </c>
      <c r="D4339" s="49">
        <v>69</v>
      </c>
      <c r="E4339" s="49">
        <v>150</v>
      </c>
      <c r="F4339" s="49">
        <v>0</v>
      </c>
      <c r="G4339" s="49">
        <v>0</v>
      </c>
      <c r="H4339" s="49">
        <v>0</v>
      </c>
      <c r="I4339" s="50">
        <v>30</v>
      </c>
      <c r="J4339" s="50">
        <v>50</v>
      </c>
      <c r="K4339" s="50">
        <v>85</v>
      </c>
      <c r="L4339" s="50">
        <v>0</v>
      </c>
      <c r="M4339" s="50">
        <v>0</v>
      </c>
      <c r="N4339" s="51">
        <f>D4339*$D$9</f>
        <v>93.15</v>
      </c>
      <c r="O4339" s="51">
        <f>E4339*$E$9</f>
        <v>202.5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74.52000000000001</v>
      </c>
      <c r="T4339" s="51">
        <f>(O4339/100)*(K4339*$K$9)</f>
        <v>240.97499999999997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40"/>
        <v>167.67000000000002</v>
      </c>
      <c r="Y4339" s="51">
        <f t="shared" si="541"/>
        <v>443.47499999999997</v>
      </c>
      <c r="Z4339" s="51">
        <f t="shared" si="542"/>
        <v>0</v>
      </c>
      <c r="AA4339" s="51">
        <f t="shared" si="543"/>
        <v>0</v>
      </c>
      <c r="AB4339" s="51">
        <f t="shared" si="544"/>
        <v>0</v>
      </c>
      <c r="AC4339" s="52">
        <f t="shared" si="545"/>
        <v>611.1</v>
      </c>
      <c r="AD4339" s="53">
        <f>(ROUND(AC4339-AC4333,1)/AC4333)</f>
        <v>0.21660362333266972</v>
      </c>
      <c r="AE4339" s="44"/>
      <c r="AF4339" s="45"/>
    </row>
    <row r="4340" spans="1:32" x14ac:dyDescent="0.25">
      <c r="A4340" s="46" t="s">
        <v>35</v>
      </c>
      <c r="B4340" s="56"/>
      <c r="C4340" s="48" t="s">
        <v>11</v>
      </c>
      <c r="D4340" s="49">
        <v>69</v>
      </c>
      <c r="E4340" s="49">
        <v>0</v>
      </c>
      <c r="F4340" s="49">
        <v>150</v>
      </c>
      <c r="G4340" s="49">
        <v>0</v>
      </c>
      <c r="H4340" s="49">
        <v>0</v>
      </c>
      <c r="I4340" s="50">
        <v>30</v>
      </c>
      <c r="J4340" s="50">
        <v>50</v>
      </c>
      <c r="K4340" s="50">
        <v>42.5</v>
      </c>
      <c r="L4340" s="50">
        <v>42.5</v>
      </c>
      <c r="M4340" s="50">
        <v>0</v>
      </c>
      <c r="N4340" s="51">
        <f>D4340*$D$10</f>
        <v>93.15</v>
      </c>
      <c r="O4340" s="51">
        <f>E4340*$E$10</f>
        <v>0</v>
      </c>
      <c r="P4340" s="51">
        <f>F4340*$F$10</f>
        <v>202.5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74.52000000000001</v>
      </c>
      <c r="T4340" s="51">
        <f>(O4340/100)*(K4340*$J$10)</f>
        <v>0</v>
      </c>
      <c r="U4340" s="51">
        <f>(P4340/100)*(K4340*$K$10)+(P4340/100)*(L4340*$L$10)</f>
        <v>240.97499999999997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40"/>
        <v>167.67000000000002</v>
      </c>
      <c r="Y4340" s="51">
        <f t="shared" si="541"/>
        <v>0</v>
      </c>
      <c r="Z4340" s="51">
        <f t="shared" si="542"/>
        <v>443.47499999999997</v>
      </c>
      <c r="AA4340" s="51">
        <f t="shared" si="543"/>
        <v>0</v>
      </c>
      <c r="AB4340" s="51">
        <f t="shared" si="544"/>
        <v>0</v>
      </c>
      <c r="AC4340" s="52">
        <f t="shared" si="545"/>
        <v>611.1</v>
      </c>
      <c r="AD4340" s="53">
        <f>(ROUND(AC4340-AC4333,1)/AC4333)</f>
        <v>0.21660362333266972</v>
      </c>
      <c r="AE4340" s="44"/>
      <c r="AF4340" s="45"/>
    </row>
    <row r="4341" spans="1:32" x14ac:dyDescent="0.25">
      <c r="A4341" s="46" t="s">
        <v>36</v>
      </c>
      <c r="B4341" s="56"/>
      <c r="C4341" s="48" t="s">
        <v>12</v>
      </c>
      <c r="D4341" s="49">
        <v>69</v>
      </c>
      <c r="E4341" s="49">
        <v>0</v>
      </c>
      <c r="F4341" s="49">
        <v>0</v>
      </c>
      <c r="G4341" s="49">
        <v>150</v>
      </c>
      <c r="H4341" s="49">
        <v>0</v>
      </c>
      <c r="I4341" s="50">
        <v>30</v>
      </c>
      <c r="J4341" s="50">
        <v>50</v>
      </c>
      <c r="K4341" s="50">
        <v>0</v>
      </c>
      <c r="L4341" s="50">
        <v>85</v>
      </c>
      <c r="M4341" s="50">
        <v>0</v>
      </c>
      <c r="N4341" s="51">
        <f>D4341*$D$11</f>
        <v>93.15</v>
      </c>
      <c r="O4341" s="51">
        <f>E4341*$E$11</f>
        <v>0</v>
      </c>
      <c r="P4341" s="51">
        <f>F4341*$F$11</f>
        <v>0</v>
      </c>
      <c r="Q4341" s="51">
        <f>G4341*$G$11</f>
        <v>202.5</v>
      </c>
      <c r="R4341" s="51">
        <f>H4341*$H$11</f>
        <v>0</v>
      </c>
      <c r="S4341" s="51">
        <f>(N4341/100)*(I4341*$I$11)+(N4341/100)*(J4341*$J$11)</f>
        <v>74.52000000000001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240.97499999999997</v>
      </c>
      <c r="W4341" s="51">
        <f>(R4341/100)*(K4341*$K$11)+(R4341/100)*(L4341*$L$11)</f>
        <v>0</v>
      </c>
      <c r="X4341" s="51">
        <f t="shared" si="540"/>
        <v>167.67000000000002</v>
      </c>
      <c r="Y4341" s="51">
        <f t="shared" si="541"/>
        <v>0</v>
      </c>
      <c r="Z4341" s="51">
        <f t="shared" si="542"/>
        <v>0</v>
      </c>
      <c r="AA4341" s="51">
        <f t="shared" si="543"/>
        <v>443.47499999999997</v>
      </c>
      <c r="AB4341" s="51">
        <f t="shared" si="544"/>
        <v>0</v>
      </c>
      <c r="AC4341" s="52">
        <f t="shared" si="545"/>
        <v>611.1</v>
      </c>
      <c r="AD4341" s="53">
        <f>(ROUND(AC4341-AC4333,1)/AC4333)</f>
        <v>0.21660362333266972</v>
      </c>
      <c r="AE4341" s="44"/>
      <c r="AF4341" s="45"/>
    </row>
    <row r="4342" spans="1:32" x14ac:dyDescent="0.25">
      <c r="A4342" s="46" t="s">
        <v>37</v>
      </c>
      <c r="B4342" s="56"/>
      <c r="C4342" s="48" t="s">
        <v>13</v>
      </c>
      <c r="D4342" s="49">
        <v>69</v>
      </c>
      <c r="E4342" s="49">
        <v>0</v>
      </c>
      <c r="F4342" s="49">
        <v>0</v>
      </c>
      <c r="G4342" s="49">
        <v>0</v>
      </c>
      <c r="H4342" s="49">
        <v>150</v>
      </c>
      <c r="I4342" s="50">
        <v>30</v>
      </c>
      <c r="J4342" s="50">
        <v>50</v>
      </c>
      <c r="K4342" s="50">
        <v>42.5</v>
      </c>
      <c r="L4342" s="50">
        <v>42.5</v>
      </c>
      <c r="M4342" s="50">
        <v>0</v>
      </c>
      <c r="N4342" s="51">
        <f>D4342*$D$12</f>
        <v>93.15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202.5</v>
      </c>
      <c r="S4342" s="51">
        <f>(N4342/100)*(I4342*$I$12)+(N4342/100)*(J4342*$J$12)</f>
        <v>74.52000000000001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240.97499999999997</v>
      </c>
      <c r="X4342" s="51">
        <f t="shared" si="540"/>
        <v>167.67000000000002</v>
      </c>
      <c r="Y4342" s="51">
        <f t="shared" si="541"/>
        <v>0</v>
      </c>
      <c r="Z4342" s="51">
        <f t="shared" si="542"/>
        <v>0</v>
      </c>
      <c r="AA4342" s="51">
        <f t="shared" si="543"/>
        <v>0</v>
      </c>
      <c r="AB4342" s="51">
        <f t="shared" si="544"/>
        <v>443.47499999999997</v>
      </c>
      <c r="AC4342" s="52">
        <f t="shared" si="545"/>
        <v>611.1</v>
      </c>
      <c r="AD4342" s="53">
        <f>(ROUND(AC4342-AC4333,1)/AC4333)</f>
        <v>0.21660362333266972</v>
      </c>
      <c r="AE4342" s="44"/>
      <c r="AF4342" s="45"/>
    </row>
    <row r="4343" spans="1:32" x14ac:dyDescent="0.25">
      <c r="A4343" s="46" t="s">
        <v>38</v>
      </c>
      <c r="B4343" s="56"/>
      <c r="C4343" s="48" t="s">
        <v>14</v>
      </c>
      <c r="D4343" s="49">
        <v>138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100</v>
      </c>
      <c r="N4343" s="51">
        <f>D4343*$D$13</f>
        <v>186.3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372.6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40"/>
        <v>558.90000000000009</v>
      </c>
      <c r="Y4343" s="51">
        <f t="shared" si="541"/>
        <v>0</v>
      </c>
      <c r="Z4343" s="51">
        <f t="shared" si="542"/>
        <v>0</v>
      </c>
      <c r="AA4343" s="51">
        <f t="shared" si="543"/>
        <v>0</v>
      </c>
      <c r="AB4343" s="51">
        <f t="shared" si="544"/>
        <v>0</v>
      </c>
      <c r="AC4343" s="52">
        <f t="shared" si="545"/>
        <v>558.9</v>
      </c>
      <c r="AD4343" s="53">
        <f>(ROUND(AC4343-AC4333,1)/AC4333)</f>
        <v>0.11268166434401752</v>
      </c>
      <c r="AE4343" s="44"/>
      <c r="AF4343" s="45"/>
    </row>
    <row r="4344" spans="1:32" x14ac:dyDescent="0.25">
      <c r="A4344" s="46" t="s">
        <v>39</v>
      </c>
      <c r="B4344" s="56"/>
      <c r="C4344" s="48" t="s">
        <v>15</v>
      </c>
      <c r="D4344" s="49">
        <v>138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50</v>
      </c>
      <c r="K4344" s="50">
        <v>70</v>
      </c>
      <c r="L4344" s="50">
        <v>0</v>
      </c>
      <c r="M4344" s="50">
        <v>0</v>
      </c>
      <c r="N4344" s="51">
        <f>D4344*$D$14</f>
        <v>186.3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409.86000000000007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40"/>
        <v>596.16000000000008</v>
      </c>
      <c r="Y4344" s="51">
        <f t="shared" si="541"/>
        <v>0</v>
      </c>
      <c r="Z4344" s="51">
        <f t="shared" si="542"/>
        <v>0</v>
      </c>
      <c r="AA4344" s="51">
        <f t="shared" si="543"/>
        <v>0</v>
      </c>
      <c r="AB4344" s="51">
        <f t="shared" si="544"/>
        <v>0</v>
      </c>
      <c r="AC4344" s="52">
        <f t="shared" si="545"/>
        <v>596.20000000000005</v>
      </c>
      <c r="AD4344" s="53">
        <f>(ROUND(AC4344-AC4333,1)/AC4333)</f>
        <v>0.1869400756520008</v>
      </c>
      <c r="AE4344" s="44"/>
      <c r="AF4344" s="45"/>
    </row>
    <row r="4345" spans="1:32" x14ac:dyDescent="0.25">
      <c r="A4345" s="46"/>
      <c r="B4345" s="56"/>
      <c r="C4345" s="48" t="s">
        <v>16</v>
      </c>
      <c r="D4345" s="49">
        <v>138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50</v>
      </c>
      <c r="K4345" s="50">
        <v>0</v>
      </c>
      <c r="L4345" s="50">
        <v>70</v>
      </c>
      <c r="M4345" s="50">
        <v>0</v>
      </c>
      <c r="N4345" s="51">
        <f>D4345*$D$15</f>
        <v>186.3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409.86000000000007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40"/>
        <v>596.16000000000008</v>
      </c>
      <c r="Y4345" s="51">
        <f t="shared" si="541"/>
        <v>0</v>
      </c>
      <c r="Z4345" s="51">
        <f t="shared" si="542"/>
        <v>0</v>
      </c>
      <c r="AA4345" s="51">
        <f t="shared" si="543"/>
        <v>0</v>
      </c>
      <c r="AB4345" s="51">
        <f t="shared" si="544"/>
        <v>0</v>
      </c>
      <c r="AC4345" s="52">
        <f t="shared" si="545"/>
        <v>596.20000000000005</v>
      </c>
      <c r="AD4345" s="53">
        <f>(ROUND(AC4345-AC4333,1)/AC4333)</f>
        <v>0.1869400756520008</v>
      </c>
      <c r="AE4345" s="44"/>
      <c r="AF4345" s="45"/>
    </row>
    <row r="4346" spans="1:32" x14ac:dyDescent="0.25">
      <c r="A4346" s="46"/>
      <c r="B4346" s="56"/>
      <c r="C4346" s="48" t="s">
        <v>17</v>
      </c>
      <c r="D4346" s="49">
        <v>138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80</v>
      </c>
      <c r="K4346" s="50">
        <v>0</v>
      </c>
      <c r="L4346" s="50">
        <v>0</v>
      </c>
      <c r="M4346" s="50">
        <v>0</v>
      </c>
      <c r="N4346" s="51">
        <f>D4346*$D$16</f>
        <v>186.3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428.49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40"/>
        <v>614.79</v>
      </c>
      <c r="Y4346" s="51">
        <f t="shared" si="541"/>
        <v>0</v>
      </c>
      <c r="Z4346" s="51">
        <f t="shared" si="542"/>
        <v>0</v>
      </c>
      <c r="AA4346" s="51">
        <f t="shared" si="543"/>
        <v>0</v>
      </c>
      <c r="AB4346" s="51">
        <f t="shared" si="544"/>
        <v>0</v>
      </c>
      <c r="AC4346" s="52">
        <f t="shared" si="545"/>
        <v>614.79999999999995</v>
      </c>
      <c r="AD4346" s="53">
        <f>(ROUND(AC4346-AC4333,1)/AC4333)</f>
        <v>0.22396973919968147</v>
      </c>
      <c r="AE4346" s="44"/>
      <c r="AF4346" s="45"/>
    </row>
    <row r="4347" spans="1:32" x14ac:dyDescent="0.25">
      <c r="A4347" s="46"/>
      <c r="B4347" s="56"/>
      <c r="C4347" s="48" t="s">
        <v>18</v>
      </c>
      <c r="D4347" s="49">
        <v>138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50</v>
      </c>
      <c r="K4347" s="50">
        <v>0</v>
      </c>
      <c r="L4347" s="50">
        <v>0</v>
      </c>
      <c r="M4347" s="50">
        <v>0</v>
      </c>
      <c r="N4347" s="51">
        <f>D4347*$D$17</f>
        <v>186.3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372.6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40"/>
        <v>558.90000000000009</v>
      </c>
      <c r="Y4347" s="51">
        <f t="shared" si="541"/>
        <v>0</v>
      </c>
      <c r="Z4347" s="51">
        <f t="shared" si="542"/>
        <v>0</v>
      </c>
      <c r="AA4347" s="51">
        <f t="shared" si="543"/>
        <v>0</v>
      </c>
      <c r="AB4347" s="51">
        <f t="shared" si="544"/>
        <v>0</v>
      </c>
      <c r="AC4347" s="52">
        <f t="shared" si="545"/>
        <v>558.9</v>
      </c>
      <c r="AD4347" s="53">
        <f>(ROUND(AC4347-AC4333,1)/AC4333)</f>
        <v>0.11268166434401752</v>
      </c>
      <c r="AE4347" s="44"/>
      <c r="AF4347" s="45"/>
    </row>
    <row r="4348" spans="1:32" x14ac:dyDescent="0.25">
      <c r="A4348" s="54" t="s">
        <v>19</v>
      </c>
      <c r="B4348" s="37" t="s">
        <v>350</v>
      </c>
      <c r="C4348" s="38" t="s">
        <v>4</v>
      </c>
      <c r="D4348" s="39">
        <v>230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20</v>
      </c>
      <c r="K4348" s="40">
        <v>0</v>
      </c>
      <c r="L4348" s="40">
        <v>0</v>
      </c>
      <c r="M4348" s="40">
        <v>0</v>
      </c>
      <c r="N4348" s="41">
        <f>D4348*$D$3</f>
        <v>322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257.60000000000002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40"/>
        <v>579.6</v>
      </c>
      <c r="Y4348" s="41">
        <f t="shared" si="541"/>
        <v>0</v>
      </c>
      <c r="Z4348" s="41">
        <f t="shared" si="542"/>
        <v>0</v>
      </c>
      <c r="AA4348" s="41">
        <f t="shared" si="543"/>
        <v>0</v>
      </c>
      <c r="AB4348" s="41">
        <f t="shared" si="544"/>
        <v>0</v>
      </c>
      <c r="AC4348" s="42">
        <f t="shared" si="545"/>
        <v>579.6</v>
      </c>
      <c r="AD4348" s="43">
        <v>0</v>
      </c>
      <c r="AE4348" s="44" t="s">
        <v>28</v>
      </c>
      <c r="AF4348" s="45"/>
    </row>
    <row r="4349" spans="1:32" x14ac:dyDescent="0.25">
      <c r="A4349" s="46" t="s">
        <v>29</v>
      </c>
      <c r="B4349" s="47">
        <v>25</v>
      </c>
      <c r="C4349" s="48" t="s">
        <v>5</v>
      </c>
      <c r="D4349" s="49">
        <v>230</v>
      </c>
      <c r="E4349" s="49">
        <v>0</v>
      </c>
      <c r="F4349" s="49">
        <v>0</v>
      </c>
      <c r="G4349" s="49">
        <v>0</v>
      </c>
      <c r="H4349" s="49">
        <v>0</v>
      </c>
      <c r="I4349" s="50">
        <v>25</v>
      </c>
      <c r="J4349" s="50">
        <v>25</v>
      </c>
      <c r="K4349" s="50">
        <v>0</v>
      </c>
      <c r="L4349" s="50">
        <v>0</v>
      </c>
      <c r="M4349" s="50">
        <v>0</v>
      </c>
      <c r="N4349" s="51">
        <f>D4349*$D$4</f>
        <v>310.5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310.5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40"/>
        <v>621</v>
      </c>
      <c r="Y4349" s="51">
        <f t="shared" si="541"/>
        <v>0</v>
      </c>
      <c r="Z4349" s="51">
        <f t="shared" si="542"/>
        <v>0</v>
      </c>
      <c r="AA4349" s="51">
        <f t="shared" si="543"/>
        <v>0</v>
      </c>
      <c r="AB4349" s="51">
        <f t="shared" si="544"/>
        <v>0</v>
      </c>
      <c r="AC4349" s="52">
        <f t="shared" si="545"/>
        <v>621</v>
      </c>
      <c r="AD4349" s="53">
        <f>(ROUND(AC4349-AC4348,1)/AC4348)</f>
        <v>7.1428571428571425E-2</v>
      </c>
      <c r="AE4349" s="44"/>
      <c r="AF4349" s="45"/>
    </row>
    <row r="4350" spans="1:32" x14ac:dyDescent="0.25">
      <c r="A4350" s="46" t="s">
        <v>30</v>
      </c>
      <c r="B4350" s="47">
        <v>25</v>
      </c>
      <c r="C4350" s="48" t="s">
        <v>6</v>
      </c>
      <c r="D4350" s="49">
        <v>230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20</v>
      </c>
      <c r="K4350" s="50">
        <v>0</v>
      </c>
      <c r="L4350" s="50">
        <v>0</v>
      </c>
      <c r="M4350" s="50">
        <v>0</v>
      </c>
      <c r="N4350" s="51">
        <f>D4350*$D$5</f>
        <v>322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257.60000000000002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40"/>
        <v>579.6</v>
      </c>
      <c r="Y4350" s="51">
        <f t="shared" si="541"/>
        <v>0</v>
      </c>
      <c r="Z4350" s="51">
        <f t="shared" si="542"/>
        <v>0</v>
      </c>
      <c r="AA4350" s="51">
        <f t="shared" si="543"/>
        <v>0</v>
      </c>
      <c r="AB4350" s="51">
        <f t="shared" si="544"/>
        <v>0</v>
      </c>
      <c r="AC4350" s="52">
        <f t="shared" si="545"/>
        <v>579.6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47">
        <v>0</v>
      </c>
      <c r="C4351" s="48" t="s">
        <v>7</v>
      </c>
      <c r="D4351" s="49">
        <v>230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20</v>
      </c>
      <c r="K4351" s="50">
        <v>0</v>
      </c>
      <c r="L4351" s="50">
        <v>0</v>
      </c>
      <c r="M4351" s="50">
        <v>0</v>
      </c>
      <c r="N4351" s="51">
        <f>D4351*$D$6</f>
        <v>322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257.60000000000002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40"/>
        <v>579.6</v>
      </c>
      <c r="Y4351" s="51">
        <f t="shared" si="541"/>
        <v>0</v>
      </c>
      <c r="Z4351" s="51">
        <f t="shared" si="542"/>
        <v>0</v>
      </c>
      <c r="AA4351" s="51">
        <f t="shared" si="543"/>
        <v>0</v>
      </c>
      <c r="AB4351" s="51">
        <f t="shared" si="544"/>
        <v>0</v>
      </c>
      <c r="AC4351" s="52">
        <f t="shared" si="545"/>
        <v>579.6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47">
        <v>0</v>
      </c>
      <c r="C4352" s="48" t="s">
        <v>8</v>
      </c>
      <c r="D4352" s="49">
        <v>230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20</v>
      </c>
      <c r="K4352" s="50">
        <v>0</v>
      </c>
      <c r="L4352" s="50">
        <v>0</v>
      </c>
      <c r="M4352" s="50">
        <v>0</v>
      </c>
      <c r="N4352" s="51">
        <f>D4352*$D$7</f>
        <v>322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257.60000000000002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40"/>
        <v>579.6</v>
      </c>
      <c r="Y4352" s="51">
        <f t="shared" si="541"/>
        <v>0</v>
      </c>
      <c r="Z4352" s="51">
        <f t="shared" si="542"/>
        <v>0</v>
      </c>
      <c r="AA4352" s="51">
        <f t="shared" si="543"/>
        <v>0</v>
      </c>
      <c r="AB4352" s="51">
        <f t="shared" si="544"/>
        <v>0</v>
      </c>
      <c r="AC4352" s="52">
        <f t="shared" si="545"/>
        <v>579.6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47"/>
      <c r="C4353" s="48" t="s">
        <v>9</v>
      </c>
      <c r="D4353" s="49">
        <v>230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20</v>
      </c>
      <c r="K4353" s="50">
        <v>0</v>
      </c>
      <c r="L4353" s="50">
        <v>0</v>
      </c>
      <c r="M4353" s="50">
        <v>0</v>
      </c>
      <c r="N4353" s="51">
        <f>D4353*$D$8</f>
        <v>322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257.60000000000002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40"/>
        <v>579.6</v>
      </c>
      <c r="Y4353" s="51">
        <f t="shared" si="541"/>
        <v>0</v>
      </c>
      <c r="Z4353" s="51">
        <f t="shared" si="542"/>
        <v>0</v>
      </c>
      <c r="AA4353" s="51">
        <f t="shared" si="543"/>
        <v>0</v>
      </c>
      <c r="AB4353" s="51">
        <f t="shared" si="544"/>
        <v>0</v>
      </c>
      <c r="AC4353" s="52">
        <f t="shared" si="545"/>
        <v>579.6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47"/>
      <c r="C4354" s="48" t="s">
        <v>10</v>
      </c>
      <c r="D4354" s="49">
        <v>120</v>
      </c>
      <c r="E4354" s="49">
        <v>180</v>
      </c>
      <c r="F4354" s="49">
        <v>0</v>
      </c>
      <c r="G4354" s="49">
        <v>0</v>
      </c>
      <c r="H4354" s="49">
        <v>0</v>
      </c>
      <c r="I4354" s="50">
        <v>20</v>
      </c>
      <c r="J4354" s="50">
        <v>20</v>
      </c>
      <c r="K4354" s="50">
        <v>40</v>
      </c>
      <c r="L4354" s="50">
        <v>0</v>
      </c>
      <c r="M4354" s="50">
        <v>0</v>
      </c>
      <c r="N4354" s="51">
        <f>D4354*$D$9</f>
        <v>162</v>
      </c>
      <c r="O4354" s="51">
        <f>E4354*$E$9</f>
        <v>243.00000000000003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64.800000000000011</v>
      </c>
      <c r="T4354" s="51">
        <f>(O4354/100)*(K4354*$K$9)</f>
        <v>136.08000000000001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40"/>
        <v>226.8</v>
      </c>
      <c r="Y4354" s="51">
        <f t="shared" si="541"/>
        <v>379.08000000000004</v>
      </c>
      <c r="Z4354" s="51">
        <f t="shared" si="542"/>
        <v>0</v>
      </c>
      <c r="AA4354" s="51">
        <f t="shared" si="543"/>
        <v>0</v>
      </c>
      <c r="AB4354" s="51">
        <f t="shared" si="544"/>
        <v>0</v>
      </c>
      <c r="AC4354" s="52">
        <f t="shared" si="545"/>
        <v>605.9</v>
      </c>
      <c r="AD4354" s="53">
        <f>(ROUND(AC4354-AC4348,1)/AC4348)</f>
        <v>4.5376121463077984E-2</v>
      </c>
      <c r="AE4354" s="44"/>
      <c r="AF4354" s="45"/>
    </row>
    <row r="4355" spans="1:32" x14ac:dyDescent="0.25">
      <c r="A4355" s="46" t="s">
        <v>35</v>
      </c>
      <c r="B4355" s="47"/>
      <c r="C4355" s="48" t="s">
        <v>11</v>
      </c>
      <c r="D4355" s="49">
        <v>120</v>
      </c>
      <c r="E4355" s="49">
        <v>0</v>
      </c>
      <c r="F4355" s="49">
        <v>180</v>
      </c>
      <c r="G4355" s="49">
        <v>0</v>
      </c>
      <c r="H4355" s="49">
        <v>0</v>
      </c>
      <c r="I4355" s="50">
        <v>20</v>
      </c>
      <c r="J4355" s="50">
        <v>20</v>
      </c>
      <c r="K4355" s="50">
        <v>20</v>
      </c>
      <c r="L4355" s="50">
        <v>20</v>
      </c>
      <c r="M4355" s="50">
        <v>0</v>
      </c>
      <c r="N4355" s="51">
        <f>D4355*$D$10</f>
        <v>162</v>
      </c>
      <c r="O4355" s="51">
        <f>E4355*$E$10</f>
        <v>0</v>
      </c>
      <c r="P4355" s="51">
        <f>F4355*$F$10</f>
        <v>243.00000000000003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64.800000000000011</v>
      </c>
      <c r="T4355" s="51">
        <f>(O4355/100)*(K4355*$J$10)</f>
        <v>0</v>
      </c>
      <c r="U4355" s="51">
        <f>(P4355/100)*(K4355*$K$10)+(P4355/100)*(L4355*$L$10)</f>
        <v>136.08000000000001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40"/>
        <v>226.8</v>
      </c>
      <c r="Y4355" s="51">
        <f t="shared" si="541"/>
        <v>0</v>
      </c>
      <c r="Z4355" s="51">
        <f t="shared" si="542"/>
        <v>379.08000000000004</v>
      </c>
      <c r="AA4355" s="51">
        <f t="shared" si="543"/>
        <v>0</v>
      </c>
      <c r="AB4355" s="51">
        <f t="shared" si="544"/>
        <v>0</v>
      </c>
      <c r="AC4355" s="52">
        <f t="shared" si="545"/>
        <v>605.9</v>
      </c>
      <c r="AD4355" s="53">
        <f>(ROUND(AC4355-AC4348,1)/AC4348)</f>
        <v>4.5376121463077984E-2</v>
      </c>
      <c r="AE4355" s="44"/>
      <c r="AF4355" s="45"/>
    </row>
    <row r="4356" spans="1:32" x14ac:dyDescent="0.25">
      <c r="A4356" s="46" t="s">
        <v>36</v>
      </c>
      <c r="B4356" s="47"/>
      <c r="C4356" s="48" t="s">
        <v>12</v>
      </c>
      <c r="D4356" s="49">
        <v>120</v>
      </c>
      <c r="E4356" s="49">
        <v>0</v>
      </c>
      <c r="F4356" s="49">
        <v>0</v>
      </c>
      <c r="G4356" s="49">
        <v>180</v>
      </c>
      <c r="H4356" s="49">
        <v>0</v>
      </c>
      <c r="I4356" s="50">
        <v>20</v>
      </c>
      <c r="J4356" s="50">
        <v>20</v>
      </c>
      <c r="K4356" s="50">
        <v>0</v>
      </c>
      <c r="L4356" s="50">
        <v>40</v>
      </c>
      <c r="M4356" s="50">
        <v>0</v>
      </c>
      <c r="N4356" s="51">
        <f>D4356*$D$11</f>
        <v>162</v>
      </c>
      <c r="O4356" s="51">
        <f>E4356*$E$11</f>
        <v>0</v>
      </c>
      <c r="P4356" s="51">
        <f>F4356*$F$11</f>
        <v>0</v>
      </c>
      <c r="Q4356" s="51">
        <f>G4356*$G$11</f>
        <v>243.00000000000003</v>
      </c>
      <c r="R4356" s="51">
        <f>H4356*$H$11</f>
        <v>0</v>
      </c>
      <c r="S4356" s="51">
        <f>(N4356/100)*(I4356*$I$11)+(N4356/100)*(J4356*$J$11)</f>
        <v>64.800000000000011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136.08000000000001</v>
      </c>
      <c r="W4356" s="51">
        <f>(R4356/100)*(K4356*$K$11)+(R4356/100)*(L4356*$L$11)</f>
        <v>0</v>
      </c>
      <c r="X4356" s="51">
        <f t="shared" si="540"/>
        <v>226.8</v>
      </c>
      <c r="Y4356" s="51">
        <f t="shared" si="541"/>
        <v>0</v>
      </c>
      <c r="Z4356" s="51">
        <f t="shared" si="542"/>
        <v>0</v>
      </c>
      <c r="AA4356" s="51">
        <f t="shared" si="543"/>
        <v>379.08000000000004</v>
      </c>
      <c r="AB4356" s="51">
        <f t="shared" si="544"/>
        <v>0</v>
      </c>
      <c r="AC4356" s="52">
        <f t="shared" si="545"/>
        <v>605.9</v>
      </c>
      <c r="AD4356" s="53">
        <f>(ROUND(AC4356-AC4348,1)/AC4348)</f>
        <v>4.5376121463077984E-2</v>
      </c>
      <c r="AE4356" s="44"/>
      <c r="AF4356" s="45"/>
    </row>
    <row r="4357" spans="1:32" x14ac:dyDescent="0.25">
      <c r="A4357" s="46" t="s">
        <v>37</v>
      </c>
      <c r="B4357" s="47"/>
      <c r="C4357" s="48" t="s">
        <v>13</v>
      </c>
      <c r="D4357" s="49">
        <v>120</v>
      </c>
      <c r="E4357" s="49">
        <v>0</v>
      </c>
      <c r="F4357" s="49">
        <v>0</v>
      </c>
      <c r="G4357" s="49">
        <v>0</v>
      </c>
      <c r="H4357" s="49">
        <v>180</v>
      </c>
      <c r="I4357" s="50">
        <v>20</v>
      </c>
      <c r="J4357" s="50">
        <v>20</v>
      </c>
      <c r="K4357" s="50">
        <v>20</v>
      </c>
      <c r="L4357" s="50">
        <v>20</v>
      </c>
      <c r="M4357" s="50">
        <v>0</v>
      </c>
      <c r="N4357" s="51">
        <f>D4357*$D$12</f>
        <v>162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243.00000000000003</v>
      </c>
      <c r="S4357" s="51">
        <f>(N4357/100)*(I4357*$I$12)+(N4357/100)*(J4357*$J$12)</f>
        <v>64.800000000000011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136.08000000000001</v>
      </c>
      <c r="X4357" s="51">
        <f t="shared" si="540"/>
        <v>226.8</v>
      </c>
      <c r="Y4357" s="51">
        <f t="shared" si="541"/>
        <v>0</v>
      </c>
      <c r="Z4357" s="51">
        <f t="shared" si="542"/>
        <v>0</v>
      </c>
      <c r="AA4357" s="51">
        <f t="shared" si="543"/>
        <v>0</v>
      </c>
      <c r="AB4357" s="51">
        <f t="shared" si="544"/>
        <v>379.08000000000004</v>
      </c>
      <c r="AC4357" s="52">
        <f t="shared" si="545"/>
        <v>605.9</v>
      </c>
      <c r="AD4357" s="53">
        <f>(ROUND(AC4357-AC4348,1)/AC4348)</f>
        <v>4.5376121463077984E-2</v>
      </c>
      <c r="AE4357" s="44"/>
      <c r="AF4357" s="45"/>
    </row>
    <row r="4358" spans="1:32" x14ac:dyDescent="0.25">
      <c r="A4358" s="46" t="s">
        <v>38</v>
      </c>
      <c r="B4358" s="47"/>
      <c r="C4358" s="48" t="s">
        <v>14</v>
      </c>
      <c r="D4358" s="49">
        <v>230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50</v>
      </c>
      <c r="N4358" s="51">
        <f>D4358*$D$13</f>
        <v>310.5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310.5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40"/>
        <v>621</v>
      </c>
      <c r="Y4358" s="51">
        <f t="shared" si="541"/>
        <v>0</v>
      </c>
      <c r="Z4358" s="51">
        <f t="shared" si="542"/>
        <v>0</v>
      </c>
      <c r="AA4358" s="51">
        <f t="shared" si="543"/>
        <v>0</v>
      </c>
      <c r="AB4358" s="51">
        <f t="shared" si="544"/>
        <v>0</v>
      </c>
      <c r="AC4358" s="52">
        <f t="shared" si="545"/>
        <v>621</v>
      </c>
      <c r="AD4358" s="53">
        <f>(ROUND(AC4358-AC4348,1)/AC4348)</f>
        <v>7.1428571428571425E-2</v>
      </c>
      <c r="AE4358" s="44"/>
      <c r="AF4358" s="45"/>
    </row>
    <row r="4359" spans="1:32" x14ac:dyDescent="0.25">
      <c r="A4359" s="46" t="s">
        <v>39</v>
      </c>
      <c r="B4359" s="47"/>
      <c r="C4359" s="48" t="s">
        <v>15</v>
      </c>
      <c r="D4359" s="49">
        <v>230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20</v>
      </c>
      <c r="K4359" s="50">
        <v>30</v>
      </c>
      <c r="L4359" s="50">
        <v>0</v>
      </c>
      <c r="M4359" s="50">
        <v>0</v>
      </c>
      <c r="N4359" s="51">
        <f>D4359*$D$14</f>
        <v>310.5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310.5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40"/>
        <v>621</v>
      </c>
      <c r="Y4359" s="51">
        <f t="shared" si="541"/>
        <v>0</v>
      </c>
      <c r="Z4359" s="51">
        <f t="shared" si="542"/>
        <v>0</v>
      </c>
      <c r="AA4359" s="51">
        <f t="shared" si="543"/>
        <v>0</v>
      </c>
      <c r="AB4359" s="51">
        <f t="shared" si="544"/>
        <v>0</v>
      </c>
      <c r="AC4359" s="52">
        <f t="shared" si="545"/>
        <v>621</v>
      </c>
      <c r="AD4359" s="53">
        <f>(ROUND(AC4359-AC4348,1)/AC4348)</f>
        <v>7.1428571428571425E-2</v>
      </c>
      <c r="AE4359" s="44"/>
      <c r="AF4359" s="45"/>
    </row>
    <row r="4360" spans="1:32" x14ac:dyDescent="0.25">
      <c r="A4360" s="46"/>
      <c r="B4360" s="47"/>
      <c r="C4360" s="48" t="s">
        <v>16</v>
      </c>
      <c r="D4360" s="49">
        <v>230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20</v>
      </c>
      <c r="K4360" s="50">
        <v>0</v>
      </c>
      <c r="L4360" s="50">
        <v>30</v>
      </c>
      <c r="M4360" s="50">
        <v>0</v>
      </c>
      <c r="N4360" s="51">
        <f>D4360*$D$15</f>
        <v>310.5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310.5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40"/>
        <v>621</v>
      </c>
      <c r="Y4360" s="51">
        <f t="shared" si="541"/>
        <v>0</v>
      </c>
      <c r="Z4360" s="51">
        <f t="shared" si="542"/>
        <v>0</v>
      </c>
      <c r="AA4360" s="51">
        <f t="shared" si="543"/>
        <v>0</v>
      </c>
      <c r="AB4360" s="51">
        <f t="shared" si="544"/>
        <v>0</v>
      </c>
      <c r="AC4360" s="52">
        <f t="shared" si="545"/>
        <v>621</v>
      </c>
      <c r="AD4360" s="53">
        <f>(ROUND(AC4360-AC4348,1)/AC4348)</f>
        <v>7.1428571428571425E-2</v>
      </c>
      <c r="AE4360" s="44"/>
      <c r="AF4360" s="45"/>
    </row>
    <row r="4361" spans="1:32" x14ac:dyDescent="0.25">
      <c r="A4361" s="46"/>
      <c r="B4361" s="47"/>
      <c r="C4361" s="48" t="s">
        <v>17</v>
      </c>
      <c r="D4361" s="49">
        <v>230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30</v>
      </c>
      <c r="K4361" s="50">
        <v>0</v>
      </c>
      <c r="L4361" s="50">
        <v>0</v>
      </c>
      <c r="M4361" s="50">
        <v>0</v>
      </c>
      <c r="N4361" s="51">
        <f>D4361*$D$16</f>
        <v>310.5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294.97500000000002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40"/>
        <v>605.47500000000002</v>
      </c>
      <c r="Y4361" s="51">
        <f t="shared" si="541"/>
        <v>0</v>
      </c>
      <c r="Z4361" s="51">
        <f t="shared" si="542"/>
        <v>0</v>
      </c>
      <c r="AA4361" s="51">
        <f t="shared" si="543"/>
        <v>0</v>
      </c>
      <c r="AB4361" s="51">
        <f t="shared" si="544"/>
        <v>0</v>
      </c>
      <c r="AC4361" s="52">
        <f t="shared" si="545"/>
        <v>605.5</v>
      </c>
      <c r="AD4361" s="53">
        <f>(ROUND(AC4361-AC4348,1)/AC4348)</f>
        <v>4.4685990338164248E-2</v>
      </c>
      <c r="AE4361" s="44"/>
      <c r="AF4361" s="45"/>
    </row>
    <row r="4362" spans="1:32" x14ac:dyDescent="0.25">
      <c r="A4362" s="46"/>
      <c r="B4362" s="47"/>
      <c r="C4362" s="48" t="s">
        <v>18</v>
      </c>
      <c r="D4362" s="49">
        <v>230</v>
      </c>
      <c r="E4362" s="49">
        <v>0</v>
      </c>
      <c r="F4362" s="49">
        <v>0</v>
      </c>
      <c r="G4362" s="49">
        <v>0</v>
      </c>
      <c r="H4362" s="49">
        <v>0</v>
      </c>
      <c r="I4362" s="50">
        <v>30</v>
      </c>
      <c r="J4362" s="50">
        <v>20</v>
      </c>
      <c r="K4362" s="50">
        <v>0</v>
      </c>
      <c r="L4362" s="50">
        <v>0</v>
      </c>
      <c r="M4362" s="50">
        <v>0</v>
      </c>
      <c r="N4362" s="51">
        <f>D4362*$D$17</f>
        <v>310.5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294.97500000000002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40"/>
        <v>605.47500000000002</v>
      </c>
      <c r="Y4362" s="51">
        <f t="shared" si="541"/>
        <v>0</v>
      </c>
      <c r="Z4362" s="51">
        <f t="shared" si="542"/>
        <v>0</v>
      </c>
      <c r="AA4362" s="51">
        <f t="shared" si="543"/>
        <v>0</v>
      </c>
      <c r="AB4362" s="51">
        <f t="shared" si="544"/>
        <v>0</v>
      </c>
      <c r="AC4362" s="52">
        <f t="shared" si="545"/>
        <v>605.5</v>
      </c>
      <c r="AD4362" s="53">
        <f>(ROUND(AC4362-AC4348,1)/AC4348)</f>
        <v>4.4685990338164248E-2</v>
      </c>
      <c r="AE4362" s="44"/>
      <c r="AF4362" s="45"/>
    </row>
    <row r="4363" spans="1:32" x14ac:dyDescent="0.25">
      <c r="A4363" s="54" t="s">
        <v>19</v>
      </c>
      <c r="B4363" s="58" t="s">
        <v>351</v>
      </c>
      <c r="C4363" s="38" t="s">
        <v>50</v>
      </c>
      <c r="D4363" s="39">
        <v>125</v>
      </c>
      <c r="E4363" s="39">
        <v>0</v>
      </c>
      <c r="F4363" s="39">
        <v>0</v>
      </c>
      <c r="G4363" s="39">
        <v>0</v>
      </c>
      <c r="H4363" s="39">
        <v>0</v>
      </c>
      <c r="I4363" s="40">
        <v>30</v>
      </c>
      <c r="J4363" s="40">
        <v>20</v>
      </c>
      <c r="K4363" s="40">
        <v>0</v>
      </c>
      <c r="L4363" s="40">
        <v>40</v>
      </c>
      <c r="M4363" s="40">
        <v>0</v>
      </c>
      <c r="N4363" s="41">
        <f>D4363*$D$3</f>
        <v>175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(N4363/100)*(I4363*$I$3)+(N4363/100)*(J4363*$J$3)+(N4363/100)*(L4363*$L$3)</f>
        <v>315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40"/>
        <v>490</v>
      </c>
      <c r="Y4363" s="41">
        <f t="shared" si="541"/>
        <v>0</v>
      </c>
      <c r="Z4363" s="41">
        <f t="shared" si="542"/>
        <v>0</v>
      </c>
      <c r="AA4363" s="41">
        <f t="shared" si="543"/>
        <v>0</v>
      </c>
      <c r="AB4363" s="41">
        <f t="shared" si="544"/>
        <v>0</v>
      </c>
      <c r="AC4363" s="42">
        <f t="shared" si="545"/>
        <v>490</v>
      </c>
      <c r="AD4363" s="43" t="s">
        <v>16</v>
      </c>
      <c r="AE4363" s="44"/>
      <c r="AF4363" s="45"/>
    </row>
    <row r="4364" spans="1:32" x14ac:dyDescent="0.25">
      <c r="A4364" s="46" t="s">
        <v>29</v>
      </c>
      <c r="B4364" s="59">
        <v>12</v>
      </c>
      <c r="C4364" s="48" t="s">
        <v>5</v>
      </c>
      <c r="D4364" s="49">
        <v>125</v>
      </c>
      <c r="E4364" s="49">
        <v>0</v>
      </c>
      <c r="F4364" s="49">
        <v>0</v>
      </c>
      <c r="G4364" s="49">
        <v>0</v>
      </c>
      <c r="H4364" s="49">
        <v>0</v>
      </c>
      <c r="I4364" s="50">
        <v>50</v>
      </c>
      <c r="J4364" s="50">
        <v>40</v>
      </c>
      <c r="K4364" s="50">
        <v>0</v>
      </c>
      <c r="L4364" s="50">
        <v>40</v>
      </c>
      <c r="M4364" s="50">
        <v>0</v>
      </c>
      <c r="N4364" s="51">
        <f>D4364*$D$4</f>
        <v>168.75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(N4364/100)*(I4364*$I$4)+(N4364/100)*(J4364*$J$4)+(N4364/100)*(L4364*$L$4)</f>
        <v>438.75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40"/>
        <v>607.5</v>
      </c>
      <c r="Y4364" s="51">
        <f t="shared" si="541"/>
        <v>0</v>
      </c>
      <c r="Z4364" s="51">
        <f t="shared" si="542"/>
        <v>0</v>
      </c>
      <c r="AA4364" s="51">
        <f t="shared" si="543"/>
        <v>0</v>
      </c>
      <c r="AB4364" s="51">
        <f t="shared" si="544"/>
        <v>0</v>
      </c>
      <c r="AC4364" s="52">
        <f t="shared" si="545"/>
        <v>607.5</v>
      </c>
      <c r="AD4364" s="53">
        <f>(ROUND(AC4364-AC4363,1)/AC4363)</f>
        <v>0.23979591836734693</v>
      </c>
      <c r="AE4364" s="44"/>
      <c r="AF4364" s="45"/>
    </row>
    <row r="4365" spans="1:32" x14ac:dyDescent="0.25">
      <c r="A4365" s="46" t="s">
        <v>30</v>
      </c>
      <c r="B4365" s="59">
        <v>12</v>
      </c>
      <c r="C4365" s="48" t="s">
        <v>6</v>
      </c>
      <c r="D4365" s="49">
        <v>125</v>
      </c>
      <c r="E4365" s="49">
        <v>0</v>
      </c>
      <c r="F4365" s="49">
        <v>0</v>
      </c>
      <c r="G4365" s="49">
        <v>0</v>
      </c>
      <c r="H4365" s="49">
        <v>0</v>
      </c>
      <c r="I4365" s="50">
        <v>30</v>
      </c>
      <c r="J4365" s="50">
        <v>20</v>
      </c>
      <c r="K4365" s="50">
        <v>0</v>
      </c>
      <c r="L4365" s="50">
        <v>40</v>
      </c>
      <c r="M4365" s="50">
        <v>0</v>
      </c>
      <c r="N4365" s="51">
        <f>D4365*$D$5</f>
        <v>175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(N4365/100)*(I4365*$I$5)+(N4365/100)*(J4365*$J$5)+(N4365/100)*(L4365*$L$5)</f>
        <v>315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40"/>
        <v>490</v>
      </c>
      <c r="Y4365" s="51">
        <f t="shared" si="541"/>
        <v>0</v>
      </c>
      <c r="Z4365" s="51">
        <f t="shared" si="542"/>
        <v>0</v>
      </c>
      <c r="AA4365" s="51">
        <f t="shared" si="543"/>
        <v>0</v>
      </c>
      <c r="AB4365" s="51">
        <f t="shared" si="544"/>
        <v>0</v>
      </c>
      <c r="AC4365" s="52">
        <f t="shared" si="545"/>
        <v>490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125</v>
      </c>
      <c r="E4366" s="49">
        <v>0</v>
      </c>
      <c r="F4366" s="49">
        <v>0</v>
      </c>
      <c r="G4366" s="49">
        <v>0</v>
      </c>
      <c r="H4366" s="49">
        <v>0</v>
      </c>
      <c r="I4366" s="50">
        <v>30</v>
      </c>
      <c r="J4366" s="50">
        <v>20</v>
      </c>
      <c r="K4366" s="50">
        <v>0</v>
      </c>
      <c r="L4366" s="50">
        <v>40</v>
      </c>
      <c r="M4366" s="50">
        <v>0</v>
      </c>
      <c r="N4366" s="51">
        <f>D4366*$D$6</f>
        <v>175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(N4366/100)*(I4366*$I$6)+(N4366/100)*(J4366*$J$6)+(N4366/100)*(L4366*$L$6)</f>
        <v>315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40"/>
        <v>490</v>
      </c>
      <c r="Y4366" s="51">
        <f t="shared" si="541"/>
        <v>0</v>
      </c>
      <c r="Z4366" s="51">
        <f t="shared" si="542"/>
        <v>0</v>
      </c>
      <c r="AA4366" s="51">
        <f t="shared" si="543"/>
        <v>0</v>
      </c>
      <c r="AB4366" s="51">
        <f t="shared" si="544"/>
        <v>0</v>
      </c>
      <c r="AC4366" s="52">
        <f t="shared" si="545"/>
        <v>490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10</v>
      </c>
      <c r="C4367" s="48" t="s">
        <v>8</v>
      </c>
      <c r="D4367" s="49">
        <v>125</v>
      </c>
      <c r="E4367" s="49">
        <v>0</v>
      </c>
      <c r="F4367" s="49">
        <v>0</v>
      </c>
      <c r="G4367" s="49">
        <v>0</v>
      </c>
      <c r="H4367" s="49">
        <v>0</v>
      </c>
      <c r="I4367" s="50">
        <v>30</v>
      </c>
      <c r="J4367" s="50">
        <v>20</v>
      </c>
      <c r="K4367" s="50">
        <v>0</v>
      </c>
      <c r="L4367" s="50">
        <v>40</v>
      </c>
      <c r="M4367" s="50">
        <v>0</v>
      </c>
      <c r="N4367" s="51">
        <f>D4367*$D$7</f>
        <v>175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(N4367/100)*(I4367*$I$7)+(N4367/100)*(J4367*$J$7)+(N4367/100)*(L4367*$L$7)</f>
        <v>315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40"/>
        <v>490</v>
      </c>
      <c r="Y4367" s="51">
        <f t="shared" si="541"/>
        <v>0</v>
      </c>
      <c r="Z4367" s="51">
        <f t="shared" si="542"/>
        <v>0</v>
      </c>
      <c r="AA4367" s="51">
        <f t="shared" si="543"/>
        <v>0</v>
      </c>
      <c r="AB4367" s="51">
        <f t="shared" si="544"/>
        <v>0</v>
      </c>
      <c r="AC4367" s="52">
        <f t="shared" si="545"/>
        <v>490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125</v>
      </c>
      <c r="E4368" s="49">
        <v>0</v>
      </c>
      <c r="F4368" s="49">
        <v>0</v>
      </c>
      <c r="G4368" s="49">
        <v>0</v>
      </c>
      <c r="H4368" s="49">
        <v>0</v>
      </c>
      <c r="I4368" s="50">
        <v>30</v>
      </c>
      <c r="J4368" s="50">
        <v>20</v>
      </c>
      <c r="K4368" s="50">
        <v>0</v>
      </c>
      <c r="L4368" s="50">
        <v>40</v>
      </c>
      <c r="M4368" s="50">
        <v>0</v>
      </c>
      <c r="N4368" s="51">
        <f>D4368*$D$8</f>
        <v>175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(N4368/100)*(I4368*$I$8)+(N4368/100)*(J4368*$J$8)+(N4368/100)*(L4368*$L$8)</f>
        <v>315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40"/>
        <v>490</v>
      </c>
      <c r="Y4368" s="51">
        <f t="shared" si="541"/>
        <v>0</v>
      </c>
      <c r="Z4368" s="51">
        <f t="shared" si="542"/>
        <v>0</v>
      </c>
      <c r="AA4368" s="51">
        <f t="shared" si="543"/>
        <v>0</v>
      </c>
      <c r="AB4368" s="51">
        <f t="shared" si="544"/>
        <v>0</v>
      </c>
      <c r="AC4368" s="52">
        <f t="shared" si="545"/>
        <v>490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63</v>
      </c>
      <c r="E4369" s="49">
        <v>135</v>
      </c>
      <c r="F4369" s="49">
        <v>0</v>
      </c>
      <c r="G4369" s="49">
        <v>0</v>
      </c>
      <c r="H4369" s="49">
        <v>0</v>
      </c>
      <c r="I4369" s="50">
        <v>30</v>
      </c>
      <c r="J4369" s="50">
        <v>20</v>
      </c>
      <c r="K4369" s="50">
        <v>114</v>
      </c>
      <c r="L4369" s="50">
        <v>0</v>
      </c>
      <c r="M4369" s="50">
        <v>0</v>
      </c>
      <c r="N4369" s="51">
        <f>D4369*$D$9</f>
        <v>85.050000000000011</v>
      </c>
      <c r="O4369" s="51">
        <f>E4369*$E$9</f>
        <v>182.25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(N4369/100)*(I4369*$I$9)+(N4369/100)*(J4369*$J$9)+(N4369/100)*(L4369*$L$9)</f>
        <v>42.525000000000006</v>
      </c>
      <c r="T4369" s="51">
        <f>(O4369/100)*(K4369*$K$9)</f>
        <v>290.87099999999998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40"/>
        <v>127.57500000000002</v>
      </c>
      <c r="Y4369" s="51">
        <f t="shared" si="541"/>
        <v>473.12099999999998</v>
      </c>
      <c r="Z4369" s="51">
        <f t="shared" si="542"/>
        <v>0</v>
      </c>
      <c r="AA4369" s="51">
        <f t="shared" si="543"/>
        <v>0</v>
      </c>
      <c r="AB4369" s="51">
        <f t="shared" si="544"/>
        <v>0</v>
      </c>
      <c r="AC4369" s="52">
        <f t="shared" si="545"/>
        <v>600.70000000000005</v>
      </c>
      <c r="AD4369" s="53">
        <f>(ROUND(AC4369-AC4363,1)/AC4363)</f>
        <v>0.22591836734693879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63</v>
      </c>
      <c r="E4370" s="49">
        <v>0</v>
      </c>
      <c r="F4370" s="49">
        <v>135</v>
      </c>
      <c r="G4370" s="49">
        <v>0</v>
      </c>
      <c r="H4370" s="49">
        <v>0</v>
      </c>
      <c r="I4370" s="50">
        <v>30</v>
      </c>
      <c r="J4370" s="50">
        <v>20</v>
      </c>
      <c r="K4370" s="50">
        <v>46</v>
      </c>
      <c r="L4370" s="50">
        <v>46</v>
      </c>
      <c r="M4370" s="50">
        <v>0</v>
      </c>
      <c r="N4370" s="51">
        <f>D4370*$D$10</f>
        <v>85.050000000000011</v>
      </c>
      <c r="O4370" s="51">
        <f>E4370*$E$10</f>
        <v>0</v>
      </c>
      <c r="P4370" s="51">
        <f>F4370*$F$10</f>
        <v>182.25</v>
      </c>
      <c r="Q4370" s="51">
        <f>G4370*$G$10</f>
        <v>0</v>
      </c>
      <c r="R4370" s="51">
        <f>H4370*$H$10</f>
        <v>0</v>
      </c>
      <c r="S4370" s="51">
        <f>(N4370/100)*(I4370*$I$10)+(N4370/100)*(J4370*$J$10)+(N4370/100)*(L4370*$L$10)</f>
        <v>97.297200000000004</v>
      </c>
      <c r="T4370" s="51">
        <f>(O4370/100)*(K4370*$J$10)</f>
        <v>0</v>
      </c>
      <c r="U4370" s="51">
        <f>(P4370/100)*(K4370*$K$10)+(P4370/100)*(L4370*$L$10)</f>
        <v>234.73799999999997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40"/>
        <v>182.34720000000002</v>
      </c>
      <c r="Y4370" s="51">
        <f t="shared" si="541"/>
        <v>0</v>
      </c>
      <c r="Z4370" s="51">
        <f t="shared" si="542"/>
        <v>416.98799999999994</v>
      </c>
      <c r="AA4370" s="51">
        <f t="shared" si="543"/>
        <v>0</v>
      </c>
      <c r="AB4370" s="51">
        <f t="shared" si="544"/>
        <v>0</v>
      </c>
      <c r="AC4370" s="52">
        <f t="shared" si="545"/>
        <v>599.29999999999995</v>
      </c>
      <c r="AD4370" s="53">
        <f>(ROUND(AC4370-AC4363,1)/AC4363)</f>
        <v>0.2230612244897959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63</v>
      </c>
      <c r="E4371" s="49">
        <v>0</v>
      </c>
      <c r="F4371" s="49">
        <v>0</v>
      </c>
      <c r="G4371" s="49">
        <v>135</v>
      </c>
      <c r="H4371" s="49">
        <v>0</v>
      </c>
      <c r="I4371" s="50">
        <v>30</v>
      </c>
      <c r="J4371" s="50">
        <v>20</v>
      </c>
      <c r="K4371" s="50">
        <v>0</v>
      </c>
      <c r="L4371" s="50">
        <v>78</v>
      </c>
      <c r="M4371" s="50">
        <v>0</v>
      </c>
      <c r="N4371" s="51">
        <f>D4371*$D$11</f>
        <v>85.050000000000011</v>
      </c>
      <c r="O4371" s="51">
        <f>E4371*$E$11</f>
        <v>0</v>
      </c>
      <c r="P4371" s="51">
        <f>F4371*$F$11</f>
        <v>0</v>
      </c>
      <c r="Q4371" s="51">
        <f>G4371*$G$11</f>
        <v>182.25</v>
      </c>
      <c r="R4371" s="51">
        <f>H4371*$H$11</f>
        <v>0</v>
      </c>
      <c r="S4371" s="51">
        <f>(N4371/100)*(I4371*$I$11)+(N4371/100)*(J4371*$J$11)+(N4371/100)*(L4371*$L$11)</f>
        <v>135.39960000000002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199.01699999999997</v>
      </c>
      <c r="W4371" s="51">
        <f>(R4371/100)*(K4371*$K$11)+(R4371/100)*(L4371*$L$11)</f>
        <v>0</v>
      </c>
      <c r="X4371" s="51">
        <f t="shared" si="540"/>
        <v>220.44960000000003</v>
      </c>
      <c r="Y4371" s="51">
        <f t="shared" si="541"/>
        <v>0</v>
      </c>
      <c r="Z4371" s="51">
        <f t="shared" si="542"/>
        <v>0</v>
      </c>
      <c r="AA4371" s="51">
        <f t="shared" si="543"/>
        <v>381.26699999999994</v>
      </c>
      <c r="AB4371" s="51">
        <f t="shared" si="544"/>
        <v>0</v>
      </c>
      <c r="AC4371" s="52">
        <f t="shared" si="545"/>
        <v>601.70000000000005</v>
      </c>
      <c r="AD4371" s="53">
        <f>(ROUND(AC4371-AC4363,1)/AC4363)</f>
        <v>0.2279591836734694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63</v>
      </c>
      <c r="E4372" s="49">
        <v>0</v>
      </c>
      <c r="F4372" s="49">
        <v>0</v>
      </c>
      <c r="G4372" s="49">
        <v>0</v>
      </c>
      <c r="H4372" s="49">
        <v>135</v>
      </c>
      <c r="I4372" s="50">
        <v>30</v>
      </c>
      <c r="J4372" s="50">
        <v>20</v>
      </c>
      <c r="K4372" s="50">
        <v>46</v>
      </c>
      <c r="L4372" s="50">
        <v>46</v>
      </c>
      <c r="M4372" s="50">
        <v>0</v>
      </c>
      <c r="N4372" s="51">
        <f>D4372*$D$12</f>
        <v>85.050000000000011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182.25</v>
      </c>
      <c r="S4372" s="51">
        <f>(N4372/100)*(I4372*$I$12)+(N4372/100)*(J4372*$J$12)+(N4372/100)*(L4372*$L$12)</f>
        <v>97.297200000000004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234.73799999999997</v>
      </c>
      <c r="X4372" s="51">
        <f t="shared" si="540"/>
        <v>182.34720000000002</v>
      </c>
      <c r="Y4372" s="51">
        <f t="shared" si="541"/>
        <v>0</v>
      </c>
      <c r="Z4372" s="51">
        <f t="shared" si="542"/>
        <v>0</v>
      </c>
      <c r="AA4372" s="51">
        <f t="shared" si="543"/>
        <v>0</v>
      </c>
      <c r="AB4372" s="51">
        <f t="shared" si="544"/>
        <v>416.98799999999994</v>
      </c>
      <c r="AC4372" s="52">
        <f t="shared" si="545"/>
        <v>599.29999999999995</v>
      </c>
      <c r="AD4372" s="53">
        <f>(ROUND(AC4372-AC4363,1)/AC4363)</f>
        <v>0.2230612244897959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125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115</v>
      </c>
      <c r="N4373" s="51">
        <f>D4373*$D$13</f>
        <v>168.75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(N4373/100)*(I4373*$I$13)+(N4373/100)*(J4373*$J$13)+(N4373/100)*(M4373*$M$13)+(N4373/100)*(L4373*$L$13)</f>
        <v>388.125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40"/>
        <v>556.875</v>
      </c>
      <c r="Y4373" s="51">
        <f t="shared" si="541"/>
        <v>0</v>
      </c>
      <c r="Z4373" s="51">
        <f t="shared" si="542"/>
        <v>0</v>
      </c>
      <c r="AA4373" s="51">
        <f t="shared" si="543"/>
        <v>0</v>
      </c>
      <c r="AB4373" s="51">
        <f t="shared" si="544"/>
        <v>0</v>
      </c>
      <c r="AC4373" s="52">
        <f t="shared" si="545"/>
        <v>556.9</v>
      </c>
      <c r="AD4373" s="53">
        <f>(ROUND(AC4373-AC4363,1)/AC4363)</f>
        <v>0.13653061224489796</v>
      </c>
      <c r="AE4373" s="44"/>
      <c r="AF4373" s="15"/>
    </row>
    <row r="4374" spans="1:32" x14ac:dyDescent="0.25">
      <c r="A4374" s="46" t="s">
        <v>39</v>
      </c>
      <c r="B4374" s="59"/>
      <c r="C4374" s="48" t="s">
        <v>15</v>
      </c>
      <c r="D4374" s="49">
        <v>130</v>
      </c>
      <c r="E4374" s="49">
        <v>0</v>
      </c>
      <c r="F4374" s="49">
        <v>0</v>
      </c>
      <c r="G4374" s="49">
        <v>0</v>
      </c>
      <c r="H4374" s="49">
        <v>0</v>
      </c>
      <c r="I4374" s="50">
        <v>30</v>
      </c>
      <c r="J4374" s="50">
        <v>20</v>
      </c>
      <c r="K4374" s="50">
        <v>83</v>
      </c>
      <c r="L4374" s="50">
        <v>0</v>
      </c>
      <c r="M4374" s="50">
        <v>0</v>
      </c>
      <c r="N4374" s="51">
        <f>D4374*$D$14</f>
        <v>175.5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379.08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40"/>
        <v>554.57999999999993</v>
      </c>
      <c r="Y4374" s="51">
        <f t="shared" si="541"/>
        <v>0</v>
      </c>
      <c r="Z4374" s="51">
        <f t="shared" si="542"/>
        <v>0</v>
      </c>
      <c r="AA4374" s="51">
        <f t="shared" si="543"/>
        <v>0</v>
      </c>
      <c r="AB4374" s="51">
        <f t="shared" si="544"/>
        <v>0</v>
      </c>
      <c r="AC4374" s="52">
        <f t="shared" si="545"/>
        <v>554.6</v>
      </c>
      <c r="AD4374" s="53">
        <f>(ROUND(AC4374-AC4363,1)/AC4363)</f>
        <v>0.13183673469387755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130</v>
      </c>
      <c r="E4375" s="49">
        <v>0</v>
      </c>
      <c r="F4375" s="49">
        <v>0</v>
      </c>
      <c r="G4375" s="49">
        <v>0</v>
      </c>
      <c r="H4375" s="49">
        <v>0</v>
      </c>
      <c r="I4375" s="50">
        <v>30</v>
      </c>
      <c r="J4375" s="50">
        <v>20</v>
      </c>
      <c r="K4375" s="50">
        <v>0</v>
      </c>
      <c r="L4375" s="50">
        <v>83</v>
      </c>
      <c r="M4375" s="50">
        <v>0</v>
      </c>
      <c r="N4375" s="51">
        <f>D4375*$D$15</f>
        <v>175.5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379.08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40"/>
        <v>554.57999999999993</v>
      </c>
      <c r="Y4375" s="51">
        <f t="shared" si="541"/>
        <v>0</v>
      </c>
      <c r="Z4375" s="51">
        <f t="shared" si="542"/>
        <v>0</v>
      </c>
      <c r="AA4375" s="51">
        <f t="shared" si="543"/>
        <v>0</v>
      </c>
      <c r="AB4375" s="51">
        <f t="shared" si="544"/>
        <v>0</v>
      </c>
      <c r="AC4375" s="52">
        <f t="shared" si="545"/>
        <v>554.6</v>
      </c>
      <c r="AD4375" s="53">
        <f>(ROUND(AC4375-AC4363,1)/AC4363)</f>
        <v>0.13183673469387755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125</v>
      </c>
      <c r="E4376" s="49">
        <v>0</v>
      </c>
      <c r="F4376" s="49">
        <v>0</v>
      </c>
      <c r="G4376" s="49">
        <v>0</v>
      </c>
      <c r="H4376" s="49">
        <v>0</v>
      </c>
      <c r="I4376" s="50">
        <v>30</v>
      </c>
      <c r="J4376" s="50">
        <v>50</v>
      </c>
      <c r="K4376" s="50">
        <v>0</v>
      </c>
      <c r="L4376" s="50">
        <v>40</v>
      </c>
      <c r="M4376" s="50">
        <v>0</v>
      </c>
      <c r="N4376" s="51">
        <f>D4376*$D$16</f>
        <v>168.75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(N4376/100)*(I4376*$I$16)+(N4376/100)*(J4376*$J$16)+(N4376/100)*(L4376*$L$16)</f>
        <v>329.0625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40"/>
        <v>497.8125</v>
      </c>
      <c r="Y4376" s="51">
        <f t="shared" si="541"/>
        <v>0</v>
      </c>
      <c r="Z4376" s="51">
        <f t="shared" si="542"/>
        <v>0</v>
      </c>
      <c r="AA4376" s="51">
        <f t="shared" si="543"/>
        <v>0</v>
      </c>
      <c r="AB4376" s="51">
        <f t="shared" si="544"/>
        <v>0</v>
      </c>
      <c r="AC4376" s="52">
        <f t="shared" si="545"/>
        <v>497.8</v>
      </c>
      <c r="AD4376" s="53">
        <f>(ROUND(AC4376-AC4363,1)/AC4363)</f>
        <v>1.5918367346938776E-2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125</v>
      </c>
      <c r="E4377" s="49">
        <v>0</v>
      </c>
      <c r="F4377" s="49">
        <v>0</v>
      </c>
      <c r="G4377" s="49">
        <v>0</v>
      </c>
      <c r="H4377" s="49">
        <v>0</v>
      </c>
      <c r="I4377" s="50">
        <v>65</v>
      </c>
      <c r="J4377" s="50">
        <v>20</v>
      </c>
      <c r="K4377" s="50">
        <v>0</v>
      </c>
      <c r="L4377" s="50">
        <v>40</v>
      </c>
      <c r="M4377" s="50">
        <v>0</v>
      </c>
      <c r="N4377" s="51">
        <f>D4377*$D$17</f>
        <v>168.75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(N4377/100)*(I4377*$I$17)+(N4377/100)*(J4377*$J$17)+(N4377/100)*(L4377*$L$17)</f>
        <v>375.46875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40"/>
        <v>544.21875</v>
      </c>
      <c r="Y4377" s="51">
        <f t="shared" si="541"/>
        <v>0</v>
      </c>
      <c r="Z4377" s="51">
        <f t="shared" si="542"/>
        <v>0</v>
      </c>
      <c r="AA4377" s="51">
        <f t="shared" si="543"/>
        <v>0</v>
      </c>
      <c r="AB4377" s="51">
        <f t="shared" si="544"/>
        <v>0</v>
      </c>
      <c r="AC4377" s="52">
        <f t="shared" si="545"/>
        <v>544.20000000000005</v>
      </c>
      <c r="AD4377" s="53">
        <f>(ROUND(AC4377-AC4363,1)/AC4363)</f>
        <v>0.11061224489795919</v>
      </c>
      <c r="AE4377" s="44"/>
      <c r="AF4377" s="45"/>
    </row>
    <row r="4378" spans="1:32" x14ac:dyDescent="0.25">
      <c r="A4378" s="54" t="s">
        <v>19</v>
      </c>
      <c r="B4378" s="60" t="s">
        <v>352</v>
      </c>
      <c r="C4378" s="38" t="s">
        <v>50</v>
      </c>
      <c r="D4378" s="39">
        <v>136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60</v>
      </c>
      <c r="K4378" s="40">
        <v>0</v>
      </c>
      <c r="L4378" s="40">
        <v>0</v>
      </c>
      <c r="M4378" s="40">
        <v>0</v>
      </c>
      <c r="N4378" s="41">
        <f>D4378*$D$3</f>
        <v>190.39999999999998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304.63999999999993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40"/>
        <v>495.03999999999991</v>
      </c>
      <c r="Y4378" s="41">
        <f t="shared" si="541"/>
        <v>0</v>
      </c>
      <c r="Z4378" s="41">
        <f t="shared" si="542"/>
        <v>0</v>
      </c>
      <c r="AA4378" s="41">
        <f t="shared" si="543"/>
        <v>0</v>
      </c>
      <c r="AB4378" s="41">
        <f t="shared" si="544"/>
        <v>0</v>
      </c>
      <c r="AC4378" s="42">
        <f t="shared" si="545"/>
        <v>495</v>
      </c>
      <c r="AD4378" s="43"/>
      <c r="AE4378" s="44"/>
      <c r="AF4378" s="45"/>
    </row>
    <row r="4379" spans="1:32" x14ac:dyDescent="0.25">
      <c r="A4379" s="46" t="s">
        <v>29</v>
      </c>
      <c r="B4379" s="61">
        <v>12</v>
      </c>
      <c r="C4379" s="48" t="s">
        <v>5</v>
      </c>
      <c r="D4379" s="49">
        <v>136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75</v>
      </c>
      <c r="K4379" s="50">
        <v>0</v>
      </c>
      <c r="L4379" s="50">
        <v>0</v>
      </c>
      <c r="M4379" s="50">
        <v>0</v>
      </c>
      <c r="N4379" s="51">
        <f>D4379*$D$4</f>
        <v>183.60000000000002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403.92000000000007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40"/>
        <v>587.5200000000001</v>
      </c>
      <c r="Y4379" s="51">
        <f t="shared" si="541"/>
        <v>0</v>
      </c>
      <c r="Z4379" s="51">
        <f t="shared" si="542"/>
        <v>0</v>
      </c>
      <c r="AA4379" s="51">
        <f t="shared" si="543"/>
        <v>0</v>
      </c>
      <c r="AB4379" s="51">
        <f t="shared" si="544"/>
        <v>0</v>
      </c>
      <c r="AC4379" s="52">
        <f t="shared" si="545"/>
        <v>587.5</v>
      </c>
      <c r="AD4379" s="53">
        <f>(ROUND(AC4379-AC4378,1)/AC4378)</f>
        <v>0.18686868686868688</v>
      </c>
      <c r="AE4379" s="44"/>
      <c r="AF4379" s="45"/>
    </row>
    <row r="4380" spans="1:32" x14ac:dyDescent="0.25">
      <c r="A4380" s="46" t="s">
        <v>30</v>
      </c>
      <c r="B4380" s="61">
        <v>26</v>
      </c>
      <c r="C4380" s="48" t="s">
        <v>6</v>
      </c>
      <c r="D4380" s="49">
        <v>136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60</v>
      </c>
      <c r="K4380" s="50">
        <v>0</v>
      </c>
      <c r="L4380" s="50">
        <v>0</v>
      </c>
      <c r="M4380" s="50">
        <v>0</v>
      </c>
      <c r="N4380" s="51">
        <f>D4380*$D$5</f>
        <v>190.39999999999998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304.63999999999993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40"/>
        <v>495.03999999999991</v>
      </c>
      <c r="Y4380" s="51">
        <f t="shared" si="541"/>
        <v>0</v>
      </c>
      <c r="Z4380" s="51">
        <f t="shared" si="542"/>
        <v>0</v>
      </c>
      <c r="AA4380" s="51">
        <f t="shared" si="543"/>
        <v>0</v>
      </c>
      <c r="AB4380" s="51">
        <f t="shared" si="544"/>
        <v>0</v>
      </c>
      <c r="AC4380" s="52">
        <f t="shared" si="545"/>
        <v>495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0</v>
      </c>
      <c r="C4381" s="48" t="s">
        <v>7</v>
      </c>
      <c r="D4381" s="49">
        <v>136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60</v>
      </c>
      <c r="K4381" s="50">
        <v>0</v>
      </c>
      <c r="L4381" s="50">
        <v>0</v>
      </c>
      <c r="M4381" s="50">
        <v>0</v>
      </c>
      <c r="N4381" s="51">
        <f>D4381*$D$6</f>
        <v>190.39999999999998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304.63999999999993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40"/>
        <v>495.03999999999991</v>
      </c>
      <c r="Y4381" s="51">
        <f t="shared" si="541"/>
        <v>0</v>
      </c>
      <c r="Z4381" s="51">
        <f t="shared" si="542"/>
        <v>0</v>
      </c>
      <c r="AA4381" s="51">
        <f t="shared" si="543"/>
        <v>0</v>
      </c>
      <c r="AB4381" s="51">
        <f t="shared" si="544"/>
        <v>0</v>
      </c>
      <c r="AC4381" s="52">
        <f t="shared" si="545"/>
        <v>495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0</v>
      </c>
      <c r="C4382" s="48" t="s">
        <v>8</v>
      </c>
      <c r="D4382" s="49">
        <v>136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60</v>
      </c>
      <c r="K4382" s="50">
        <v>0</v>
      </c>
      <c r="L4382" s="50">
        <v>0</v>
      </c>
      <c r="M4382" s="50">
        <v>0</v>
      </c>
      <c r="N4382" s="51">
        <f>D4382*$D$7</f>
        <v>190.39999999999998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304.63999999999993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40"/>
        <v>495.03999999999991</v>
      </c>
      <c r="Y4382" s="51">
        <f t="shared" si="541"/>
        <v>0</v>
      </c>
      <c r="Z4382" s="51">
        <f t="shared" si="542"/>
        <v>0</v>
      </c>
      <c r="AA4382" s="51">
        <f t="shared" si="543"/>
        <v>0</v>
      </c>
      <c r="AB4382" s="51">
        <f t="shared" si="544"/>
        <v>0</v>
      </c>
      <c r="AC4382" s="52">
        <f t="shared" si="545"/>
        <v>495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136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60</v>
      </c>
      <c r="K4383" s="50">
        <v>0</v>
      </c>
      <c r="L4383" s="50">
        <v>0</v>
      </c>
      <c r="M4383" s="50">
        <v>0</v>
      </c>
      <c r="N4383" s="51">
        <f>D4383*$D$8</f>
        <v>190.39999999999998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304.63999999999993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40"/>
        <v>495.03999999999991</v>
      </c>
      <c r="Y4383" s="51">
        <f t="shared" si="541"/>
        <v>0</v>
      </c>
      <c r="Z4383" s="51">
        <f t="shared" si="542"/>
        <v>0</v>
      </c>
      <c r="AA4383" s="51">
        <f t="shared" si="543"/>
        <v>0</v>
      </c>
      <c r="AB4383" s="51">
        <f t="shared" si="544"/>
        <v>0</v>
      </c>
      <c r="AC4383" s="52">
        <f t="shared" si="545"/>
        <v>495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61"/>
      <c r="C4384" s="48" t="s">
        <v>10</v>
      </c>
      <c r="D4384" s="49">
        <v>68</v>
      </c>
      <c r="E4384" s="49">
        <v>150</v>
      </c>
      <c r="F4384" s="49">
        <v>0</v>
      </c>
      <c r="G4384" s="49">
        <v>0</v>
      </c>
      <c r="H4384" s="49">
        <v>0</v>
      </c>
      <c r="I4384" s="50">
        <v>20</v>
      </c>
      <c r="J4384" s="50">
        <v>60</v>
      </c>
      <c r="K4384" s="50">
        <v>85</v>
      </c>
      <c r="L4384" s="50">
        <v>0</v>
      </c>
      <c r="M4384" s="50">
        <v>0</v>
      </c>
      <c r="N4384" s="51">
        <f>D4384*$D$9</f>
        <v>91.800000000000011</v>
      </c>
      <c r="O4384" s="51">
        <f>E4384*$E$9</f>
        <v>202.5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73.440000000000012</v>
      </c>
      <c r="T4384" s="51">
        <f>(O4384/100)*(K4384*$K$9)</f>
        <v>240.97499999999997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40"/>
        <v>165.24</v>
      </c>
      <c r="Y4384" s="51">
        <f t="shared" si="541"/>
        <v>443.47499999999997</v>
      </c>
      <c r="Z4384" s="51">
        <f t="shared" si="542"/>
        <v>0</v>
      </c>
      <c r="AA4384" s="51">
        <f t="shared" si="543"/>
        <v>0</v>
      </c>
      <c r="AB4384" s="51">
        <f t="shared" si="544"/>
        <v>0</v>
      </c>
      <c r="AC4384" s="52">
        <f t="shared" si="545"/>
        <v>608.70000000000005</v>
      </c>
      <c r="AD4384" s="53">
        <f>(ROUND(AC4384-AC4378,1)/AC4378)</f>
        <v>0.22969696969696971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68</v>
      </c>
      <c r="E4385" s="49">
        <v>0</v>
      </c>
      <c r="F4385" s="49">
        <v>150</v>
      </c>
      <c r="G4385" s="49">
        <v>0</v>
      </c>
      <c r="H4385" s="49">
        <v>0</v>
      </c>
      <c r="I4385" s="50">
        <v>20</v>
      </c>
      <c r="J4385" s="50">
        <v>60</v>
      </c>
      <c r="K4385" s="50">
        <v>42.5</v>
      </c>
      <c r="L4385" s="50">
        <v>42.5</v>
      </c>
      <c r="M4385" s="50">
        <v>0</v>
      </c>
      <c r="N4385" s="51">
        <f>D4385*$D$10</f>
        <v>91.800000000000011</v>
      </c>
      <c r="O4385" s="51">
        <f>E4385*$E$10</f>
        <v>0</v>
      </c>
      <c r="P4385" s="51">
        <f>F4385*$F$10</f>
        <v>202.5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73.440000000000012</v>
      </c>
      <c r="T4385" s="51">
        <f>(O4385/100)*(K4385*$J$10)</f>
        <v>0</v>
      </c>
      <c r="U4385" s="51">
        <f>(P4385/100)*(K4385*$K$10)+(P4385/100)*(L4385*$L$10)</f>
        <v>240.97499999999997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40"/>
        <v>165.24</v>
      </c>
      <c r="Y4385" s="51">
        <f t="shared" si="541"/>
        <v>0</v>
      </c>
      <c r="Z4385" s="51">
        <f t="shared" si="542"/>
        <v>443.47499999999997</v>
      </c>
      <c r="AA4385" s="51">
        <f t="shared" si="543"/>
        <v>0</v>
      </c>
      <c r="AB4385" s="51">
        <f t="shared" si="544"/>
        <v>0</v>
      </c>
      <c r="AC4385" s="52">
        <f t="shared" si="545"/>
        <v>608.70000000000005</v>
      </c>
      <c r="AD4385" s="53">
        <f>(ROUND(AC4385-AC4378,1)/AC4378)</f>
        <v>0.22969696969696971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68</v>
      </c>
      <c r="E4386" s="49">
        <v>0</v>
      </c>
      <c r="F4386" s="49">
        <v>0</v>
      </c>
      <c r="G4386" s="49">
        <v>150</v>
      </c>
      <c r="H4386" s="49">
        <v>0</v>
      </c>
      <c r="I4386" s="50">
        <v>20</v>
      </c>
      <c r="J4386" s="50">
        <v>60</v>
      </c>
      <c r="K4386" s="50">
        <v>0</v>
      </c>
      <c r="L4386" s="50">
        <v>85</v>
      </c>
      <c r="M4386" s="50">
        <v>0</v>
      </c>
      <c r="N4386" s="51">
        <f>D4386*$D$11</f>
        <v>91.800000000000011</v>
      </c>
      <c r="O4386" s="51">
        <f>E4386*$E$11</f>
        <v>0</v>
      </c>
      <c r="P4386" s="51">
        <f>F4386*$F$11</f>
        <v>0</v>
      </c>
      <c r="Q4386" s="51">
        <f>G4386*$G$11</f>
        <v>202.5</v>
      </c>
      <c r="R4386" s="51">
        <f>H4386*$H$11</f>
        <v>0</v>
      </c>
      <c r="S4386" s="51">
        <f>(N4386/100)*(I4386*$I$11)+(N4386/100)*(J4386*$J$11)</f>
        <v>73.440000000000012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240.97499999999997</v>
      </c>
      <c r="W4386" s="51">
        <f>(R4386/100)*(K4386*$K$11)+(R4386/100)*(L4386*$L$11)</f>
        <v>0</v>
      </c>
      <c r="X4386" s="51">
        <f t="shared" ref="X4386:X4449" si="546">N4386+S4386</f>
        <v>165.24</v>
      </c>
      <c r="Y4386" s="51">
        <f t="shared" ref="Y4386:Y4449" si="547">O4386+T4386</f>
        <v>0</v>
      </c>
      <c r="Z4386" s="51">
        <f t="shared" ref="Z4386:Z4449" si="548">P4386+U4386</f>
        <v>0</v>
      </c>
      <c r="AA4386" s="51">
        <f t="shared" ref="AA4386:AA4449" si="549">Q4386+V4386</f>
        <v>443.47499999999997</v>
      </c>
      <c r="AB4386" s="51">
        <f t="shared" ref="AB4386:AB4449" si="550">R4386+W4386</f>
        <v>0</v>
      </c>
      <c r="AC4386" s="52">
        <f t="shared" ref="AC4386:AC4449" si="551">ROUND(X4386+Y4386+Z4386+AA4386+AB4386,1)</f>
        <v>608.70000000000005</v>
      </c>
      <c r="AD4386" s="53">
        <f>(ROUND(AC4386-AC4378,1)/AC4378)</f>
        <v>0.22969696969696971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68</v>
      </c>
      <c r="E4387" s="49">
        <v>0</v>
      </c>
      <c r="F4387" s="49">
        <v>0</v>
      </c>
      <c r="G4387" s="49">
        <v>0</v>
      </c>
      <c r="H4387" s="49">
        <v>150</v>
      </c>
      <c r="I4387" s="50">
        <v>20</v>
      </c>
      <c r="J4387" s="50">
        <v>60</v>
      </c>
      <c r="K4387" s="50">
        <v>42.5</v>
      </c>
      <c r="L4387" s="50">
        <v>42.5</v>
      </c>
      <c r="M4387" s="50">
        <v>0</v>
      </c>
      <c r="N4387" s="51">
        <f>D4387*$D$12</f>
        <v>91.800000000000011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202.5</v>
      </c>
      <c r="S4387" s="51">
        <f>(N4387/100)*(I4387*$I$12)+(N4387/100)*(J4387*$J$12)</f>
        <v>73.440000000000012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240.97499999999997</v>
      </c>
      <c r="X4387" s="51">
        <f t="shared" si="546"/>
        <v>165.24</v>
      </c>
      <c r="Y4387" s="51">
        <f t="shared" si="547"/>
        <v>0</v>
      </c>
      <c r="Z4387" s="51">
        <f t="shared" si="548"/>
        <v>0</v>
      </c>
      <c r="AA4387" s="51">
        <f t="shared" si="549"/>
        <v>0</v>
      </c>
      <c r="AB4387" s="51">
        <f t="shared" si="550"/>
        <v>443.47499999999997</v>
      </c>
      <c r="AC4387" s="52">
        <f t="shared" si="551"/>
        <v>608.70000000000005</v>
      </c>
      <c r="AD4387" s="53">
        <f>(ROUND(AC4387-AC4378,1)/AC4378)</f>
        <v>0.22969696969696971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136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110</v>
      </c>
      <c r="N4388" s="51">
        <f>D4388*$D$13</f>
        <v>183.60000000000002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403.92000000000007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46"/>
        <v>587.5200000000001</v>
      </c>
      <c r="Y4388" s="51">
        <f t="shared" si="547"/>
        <v>0</v>
      </c>
      <c r="Z4388" s="51">
        <f t="shared" si="548"/>
        <v>0</v>
      </c>
      <c r="AA4388" s="51">
        <f t="shared" si="549"/>
        <v>0</v>
      </c>
      <c r="AB4388" s="51">
        <f t="shared" si="550"/>
        <v>0</v>
      </c>
      <c r="AC4388" s="52">
        <f t="shared" si="551"/>
        <v>587.5</v>
      </c>
      <c r="AD4388" s="53">
        <f>(ROUND(AC4388-AC4378,1)/AC4378)</f>
        <v>0.18686868686868688</v>
      </c>
      <c r="AE4388" s="44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136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60</v>
      </c>
      <c r="K4389" s="50">
        <v>70</v>
      </c>
      <c r="L4389" s="50">
        <v>0</v>
      </c>
      <c r="M4389" s="50">
        <v>0</v>
      </c>
      <c r="N4389" s="51">
        <f>D4389*$D$14</f>
        <v>183.60000000000002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403.92000000000007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46"/>
        <v>587.5200000000001</v>
      </c>
      <c r="Y4389" s="51">
        <f t="shared" si="547"/>
        <v>0</v>
      </c>
      <c r="Z4389" s="51">
        <f t="shared" si="548"/>
        <v>0</v>
      </c>
      <c r="AA4389" s="51">
        <f t="shared" si="549"/>
        <v>0</v>
      </c>
      <c r="AB4389" s="51">
        <f t="shared" si="550"/>
        <v>0</v>
      </c>
      <c r="AC4389" s="52">
        <f t="shared" si="551"/>
        <v>587.5</v>
      </c>
      <c r="AD4389" s="53">
        <f>(ROUND(AC4389-AC4378,1)/AC4378)</f>
        <v>0.18686868686868688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136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60</v>
      </c>
      <c r="K4390" s="50">
        <v>0</v>
      </c>
      <c r="L4390" s="50">
        <v>70</v>
      </c>
      <c r="M4390" s="50">
        <v>0</v>
      </c>
      <c r="N4390" s="51">
        <f>D4390*$D$15</f>
        <v>183.60000000000002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403.92000000000007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46"/>
        <v>587.5200000000001</v>
      </c>
      <c r="Y4390" s="51">
        <f t="shared" si="547"/>
        <v>0</v>
      </c>
      <c r="Z4390" s="51">
        <f t="shared" si="548"/>
        <v>0</v>
      </c>
      <c r="AA4390" s="51">
        <f t="shared" si="549"/>
        <v>0</v>
      </c>
      <c r="AB4390" s="51">
        <f t="shared" si="550"/>
        <v>0</v>
      </c>
      <c r="AC4390" s="52">
        <f t="shared" si="551"/>
        <v>587.5</v>
      </c>
      <c r="AD4390" s="53">
        <f>(ROUND(AC4390-AC4378,1)/AC4378)</f>
        <v>0.18686868686868688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136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90</v>
      </c>
      <c r="K4391" s="50">
        <v>0</v>
      </c>
      <c r="L4391" s="50">
        <v>0</v>
      </c>
      <c r="M4391" s="50">
        <v>0</v>
      </c>
      <c r="N4391" s="51">
        <f>D4391*$D$16</f>
        <v>183.60000000000002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449.82000000000011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46"/>
        <v>633.42000000000007</v>
      </c>
      <c r="Y4391" s="51">
        <f t="shared" si="547"/>
        <v>0</v>
      </c>
      <c r="Z4391" s="51">
        <f t="shared" si="548"/>
        <v>0</v>
      </c>
      <c r="AA4391" s="51">
        <f t="shared" si="549"/>
        <v>0</v>
      </c>
      <c r="AB4391" s="51">
        <f t="shared" si="550"/>
        <v>0</v>
      </c>
      <c r="AC4391" s="52">
        <f t="shared" si="551"/>
        <v>633.4</v>
      </c>
      <c r="AD4391" s="53">
        <f>(ROUND(AC4391-AC4378,1)/AC4378)</f>
        <v>0.27959595959595962</v>
      </c>
      <c r="AE4391" s="35"/>
      <c r="AF4391" s="45"/>
    </row>
    <row r="4392" spans="1:32" x14ac:dyDescent="0.25">
      <c r="A4392" s="46"/>
      <c r="B4392" s="61"/>
      <c r="C4392" s="48" t="s">
        <v>18</v>
      </c>
      <c r="D4392" s="49">
        <v>136</v>
      </c>
      <c r="E4392" s="49">
        <v>0</v>
      </c>
      <c r="F4392" s="49">
        <v>0</v>
      </c>
      <c r="G4392" s="49">
        <v>0</v>
      </c>
      <c r="H4392" s="49">
        <v>0</v>
      </c>
      <c r="I4392" s="50">
        <v>55</v>
      </c>
      <c r="J4392" s="50">
        <v>60</v>
      </c>
      <c r="K4392" s="50">
        <v>0</v>
      </c>
      <c r="L4392" s="50">
        <v>0</v>
      </c>
      <c r="M4392" s="50">
        <v>0</v>
      </c>
      <c r="N4392" s="51">
        <f>D4392*$D$17</f>
        <v>183.60000000000002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362.61000000000007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46"/>
        <v>546.21</v>
      </c>
      <c r="Y4392" s="51">
        <f t="shared" si="547"/>
        <v>0</v>
      </c>
      <c r="Z4392" s="51">
        <f t="shared" si="548"/>
        <v>0</v>
      </c>
      <c r="AA4392" s="51">
        <f t="shared" si="549"/>
        <v>0</v>
      </c>
      <c r="AB4392" s="51">
        <f t="shared" si="550"/>
        <v>0</v>
      </c>
      <c r="AC4392" s="52">
        <f t="shared" si="551"/>
        <v>546.20000000000005</v>
      </c>
      <c r="AD4392" s="53">
        <f>(ROUND(AC4392-AC4378,1)/AC4378)</f>
        <v>0.10343434343434343</v>
      </c>
      <c r="AE4392" s="44"/>
      <c r="AF4392" s="45"/>
    </row>
    <row r="4393" spans="1:32" x14ac:dyDescent="0.25">
      <c r="A4393" s="54" t="s">
        <v>19</v>
      </c>
      <c r="B4393" s="58" t="s">
        <v>353</v>
      </c>
      <c r="C4393" s="38" t="s">
        <v>53</v>
      </c>
      <c r="D4393" s="39">
        <v>120</v>
      </c>
      <c r="E4393" s="39">
        <v>0</v>
      </c>
      <c r="F4393" s="39">
        <v>0</v>
      </c>
      <c r="G4393" s="39">
        <v>0</v>
      </c>
      <c r="H4393" s="39">
        <v>0</v>
      </c>
      <c r="I4393" s="40">
        <v>60</v>
      </c>
      <c r="J4393" s="40">
        <v>30</v>
      </c>
      <c r="K4393" s="40">
        <v>0</v>
      </c>
      <c r="L4393" s="40">
        <v>0</v>
      </c>
      <c r="M4393" s="40">
        <v>0</v>
      </c>
      <c r="N4393" s="41">
        <f>D4393*$D$3</f>
        <v>168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302.39999999999998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46"/>
        <v>470.4</v>
      </c>
      <c r="Y4393" s="41">
        <f t="shared" si="547"/>
        <v>0</v>
      </c>
      <c r="Z4393" s="41">
        <f t="shared" si="548"/>
        <v>0</v>
      </c>
      <c r="AA4393" s="41">
        <f t="shared" si="549"/>
        <v>0</v>
      </c>
      <c r="AB4393" s="41">
        <f t="shared" si="550"/>
        <v>0</v>
      </c>
      <c r="AC4393" s="42">
        <f t="shared" si="551"/>
        <v>470.4</v>
      </c>
      <c r="AD4393" s="43"/>
      <c r="AE4393" s="44"/>
      <c r="AF4393" s="45"/>
    </row>
    <row r="4394" spans="1:32" x14ac:dyDescent="0.25">
      <c r="A4394" s="46" t="s">
        <v>29</v>
      </c>
      <c r="B4394" s="59">
        <v>25</v>
      </c>
      <c r="C4394" s="48" t="s">
        <v>5</v>
      </c>
      <c r="D4394" s="49">
        <v>120</v>
      </c>
      <c r="E4394" s="49">
        <v>0</v>
      </c>
      <c r="F4394" s="49">
        <v>0</v>
      </c>
      <c r="G4394" s="49">
        <v>0</v>
      </c>
      <c r="H4394" s="49">
        <v>0</v>
      </c>
      <c r="I4394" s="50">
        <v>75</v>
      </c>
      <c r="J4394" s="50">
        <v>45</v>
      </c>
      <c r="K4394" s="50">
        <v>0</v>
      </c>
      <c r="L4394" s="50">
        <v>0</v>
      </c>
      <c r="M4394" s="50">
        <v>0</v>
      </c>
      <c r="N4394" s="51">
        <f>D4394*$D$4</f>
        <v>162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388.80000000000007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46"/>
        <v>550.80000000000007</v>
      </c>
      <c r="Y4394" s="51">
        <f t="shared" si="547"/>
        <v>0</v>
      </c>
      <c r="Z4394" s="51">
        <f t="shared" si="548"/>
        <v>0</v>
      </c>
      <c r="AA4394" s="51">
        <f t="shared" si="549"/>
        <v>0</v>
      </c>
      <c r="AB4394" s="51">
        <f t="shared" si="550"/>
        <v>0</v>
      </c>
      <c r="AC4394" s="52">
        <f t="shared" si="551"/>
        <v>550.79999999999995</v>
      </c>
      <c r="AD4394" s="53">
        <f>(ROUND(AC4394-AC4393,1)/AC4393)</f>
        <v>0.1709183673469388</v>
      </c>
      <c r="AE4394" s="44"/>
      <c r="AF4394" s="45"/>
    </row>
    <row r="4395" spans="1:32" x14ac:dyDescent="0.25">
      <c r="A4395" s="46" t="s">
        <v>30</v>
      </c>
      <c r="B4395" s="59">
        <v>25</v>
      </c>
      <c r="C4395" s="48" t="s">
        <v>6</v>
      </c>
      <c r="D4395" s="49">
        <v>120</v>
      </c>
      <c r="E4395" s="49">
        <v>0</v>
      </c>
      <c r="F4395" s="49">
        <v>0</v>
      </c>
      <c r="G4395" s="49">
        <v>0</v>
      </c>
      <c r="H4395" s="49">
        <v>0</v>
      </c>
      <c r="I4395" s="50">
        <v>60</v>
      </c>
      <c r="J4395" s="50">
        <v>30</v>
      </c>
      <c r="K4395" s="50">
        <v>0</v>
      </c>
      <c r="L4395" s="50">
        <v>0</v>
      </c>
      <c r="M4395" s="50">
        <v>0</v>
      </c>
      <c r="N4395" s="51">
        <f>D4395*$D$5</f>
        <v>168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302.39999999999998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546"/>
        <v>470.4</v>
      </c>
      <c r="Y4395" s="51">
        <f t="shared" si="547"/>
        <v>0</v>
      </c>
      <c r="Z4395" s="51">
        <f t="shared" si="548"/>
        <v>0</v>
      </c>
      <c r="AA4395" s="51">
        <f t="shared" si="549"/>
        <v>0</v>
      </c>
      <c r="AB4395" s="51">
        <f t="shared" si="550"/>
        <v>0</v>
      </c>
      <c r="AC4395" s="52">
        <f t="shared" si="551"/>
        <v>470.4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0</v>
      </c>
      <c r="C4396" s="48" t="s">
        <v>7</v>
      </c>
      <c r="D4396" s="49">
        <v>120</v>
      </c>
      <c r="E4396" s="49">
        <v>0</v>
      </c>
      <c r="F4396" s="49">
        <v>0</v>
      </c>
      <c r="G4396" s="49">
        <v>0</v>
      </c>
      <c r="H4396" s="49">
        <v>0</v>
      </c>
      <c r="I4396" s="50">
        <v>60</v>
      </c>
      <c r="J4396" s="50">
        <v>30</v>
      </c>
      <c r="K4396" s="50">
        <v>0</v>
      </c>
      <c r="L4396" s="50">
        <v>0</v>
      </c>
      <c r="M4396" s="50">
        <v>0</v>
      </c>
      <c r="N4396" s="51">
        <f>D4396*$D$6</f>
        <v>168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302.39999999999998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46"/>
        <v>470.4</v>
      </c>
      <c r="Y4396" s="51">
        <f t="shared" si="547"/>
        <v>0</v>
      </c>
      <c r="Z4396" s="51">
        <f t="shared" si="548"/>
        <v>0</v>
      </c>
      <c r="AA4396" s="51">
        <f t="shared" si="549"/>
        <v>0</v>
      </c>
      <c r="AB4396" s="51">
        <f t="shared" si="550"/>
        <v>0</v>
      </c>
      <c r="AC4396" s="52">
        <f t="shared" si="551"/>
        <v>470.4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59">
        <v>0</v>
      </c>
      <c r="C4397" s="48" t="s">
        <v>8</v>
      </c>
      <c r="D4397" s="49">
        <v>120</v>
      </c>
      <c r="E4397" s="49">
        <v>0</v>
      </c>
      <c r="F4397" s="49">
        <v>0</v>
      </c>
      <c r="G4397" s="49">
        <v>0</v>
      </c>
      <c r="H4397" s="49">
        <v>0</v>
      </c>
      <c r="I4397" s="50">
        <v>60</v>
      </c>
      <c r="J4397" s="50">
        <v>30</v>
      </c>
      <c r="K4397" s="50">
        <v>0</v>
      </c>
      <c r="L4397" s="50">
        <v>0</v>
      </c>
      <c r="M4397" s="50">
        <v>0</v>
      </c>
      <c r="N4397" s="51">
        <f>D4397*$D$7</f>
        <v>168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302.39999999999998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46"/>
        <v>470.4</v>
      </c>
      <c r="Y4397" s="51">
        <f t="shared" si="547"/>
        <v>0</v>
      </c>
      <c r="Z4397" s="51">
        <f t="shared" si="548"/>
        <v>0</v>
      </c>
      <c r="AA4397" s="51">
        <f t="shared" si="549"/>
        <v>0</v>
      </c>
      <c r="AB4397" s="51">
        <f t="shared" si="550"/>
        <v>0</v>
      </c>
      <c r="AC4397" s="52">
        <f t="shared" si="551"/>
        <v>470.4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120</v>
      </c>
      <c r="E4398" s="49">
        <v>0</v>
      </c>
      <c r="F4398" s="49">
        <v>0</v>
      </c>
      <c r="G4398" s="49">
        <v>0</v>
      </c>
      <c r="H4398" s="49">
        <v>0</v>
      </c>
      <c r="I4398" s="50">
        <v>60</v>
      </c>
      <c r="J4398" s="50">
        <v>30</v>
      </c>
      <c r="K4398" s="50">
        <v>0</v>
      </c>
      <c r="L4398" s="50">
        <v>0</v>
      </c>
      <c r="M4398" s="50">
        <v>0</v>
      </c>
      <c r="N4398" s="51">
        <f>D4398*$D$8</f>
        <v>168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302.39999999999998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46"/>
        <v>470.4</v>
      </c>
      <c r="Y4398" s="51">
        <f t="shared" si="547"/>
        <v>0</v>
      </c>
      <c r="Z4398" s="51">
        <f t="shared" si="548"/>
        <v>0</v>
      </c>
      <c r="AA4398" s="51">
        <f t="shared" si="549"/>
        <v>0</v>
      </c>
      <c r="AB4398" s="51">
        <f t="shared" si="550"/>
        <v>0</v>
      </c>
      <c r="AC4398" s="52">
        <f t="shared" si="551"/>
        <v>470.4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60</v>
      </c>
      <c r="E4399" s="49">
        <v>120</v>
      </c>
      <c r="F4399" s="49">
        <v>0</v>
      </c>
      <c r="G4399" s="49">
        <v>0</v>
      </c>
      <c r="H4399" s="49">
        <v>0</v>
      </c>
      <c r="I4399" s="50">
        <v>60</v>
      </c>
      <c r="J4399" s="50">
        <v>30</v>
      </c>
      <c r="K4399" s="50">
        <v>95</v>
      </c>
      <c r="L4399" s="50">
        <v>0</v>
      </c>
      <c r="M4399" s="50">
        <v>0</v>
      </c>
      <c r="N4399" s="51">
        <f>D4399*$D$9</f>
        <v>81</v>
      </c>
      <c r="O4399" s="51">
        <f>E4399*$E$9</f>
        <v>162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72.900000000000006</v>
      </c>
      <c r="T4399" s="51">
        <f>(O4399/100)*(K4399*$K$9)</f>
        <v>215.46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46"/>
        <v>153.9</v>
      </c>
      <c r="Y4399" s="51">
        <f t="shared" si="547"/>
        <v>377.46000000000004</v>
      </c>
      <c r="Z4399" s="51">
        <f t="shared" si="548"/>
        <v>0</v>
      </c>
      <c r="AA4399" s="51">
        <f t="shared" si="549"/>
        <v>0</v>
      </c>
      <c r="AB4399" s="51">
        <f t="shared" si="550"/>
        <v>0</v>
      </c>
      <c r="AC4399" s="52">
        <f t="shared" si="551"/>
        <v>531.4</v>
      </c>
      <c r="AD4399" s="53">
        <f>(ROUND(AC4399-AC4393,1)/AC4393)</f>
        <v>0.12967687074829934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60</v>
      </c>
      <c r="E4400" s="49">
        <v>0</v>
      </c>
      <c r="F4400" s="49">
        <v>120</v>
      </c>
      <c r="G4400" s="49">
        <v>0</v>
      </c>
      <c r="H4400" s="49">
        <v>0</v>
      </c>
      <c r="I4400" s="50">
        <v>60</v>
      </c>
      <c r="J4400" s="50">
        <v>30</v>
      </c>
      <c r="K4400" s="50">
        <v>47.5</v>
      </c>
      <c r="L4400" s="50">
        <v>47.5</v>
      </c>
      <c r="M4400" s="50">
        <v>0</v>
      </c>
      <c r="N4400" s="51">
        <f>D4400*$D$10</f>
        <v>81</v>
      </c>
      <c r="O4400" s="51">
        <f>E4400*$E$10</f>
        <v>0</v>
      </c>
      <c r="P4400" s="51">
        <f>F4400*$F$10</f>
        <v>162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72.900000000000006</v>
      </c>
      <c r="T4400" s="51">
        <f>(O4400/100)*(K4400*$J$10)</f>
        <v>0</v>
      </c>
      <c r="U4400" s="51">
        <f>(P4400/100)*(K4400*$K$10)+(P4400/100)*(L4400*$L$10)</f>
        <v>215.46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46"/>
        <v>153.9</v>
      </c>
      <c r="Y4400" s="51">
        <f t="shared" si="547"/>
        <v>0</v>
      </c>
      <c r="Z4400" s="51">
        <f t="shared" si="548"/>
        <v>377.46000000000004</v>
      </c>
      <c r="AA4400" s="51">
        <f t="shared" si="549"/>
        <v>0</v>
      </c>
      <c r="AB4400" s="51">
        <f t="shared" si="550"/>
        <v>0</v>
      </c>
      <c r="AC4400" s="52">
        <f t="shared" si="551"/>
        <v>531.4</v>
      </c>
      <c r="AD4400" s="53">
        <f>(ROUND(AC4400-AC4393,1)/AC4393)</f>
        <v>0.12967687074829934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60</v>
      </c>
      <c r="E4401" s="49">
        <v>0</v>
      </c>
      <c r="F4401" s="49">
        <v>0</v>
      </c>
      <c r="G4401" s="49">
        <v>120</v>
      </c>
      <c r="H4401" s="49">
        <v>0</v>
      </c>
      <c r="I4401" s="50">
        <v>60</v>
      </c>
      <c r="J4401" s="50">
        <v>30</v>
      </c>
      <c r="K4401" s="50">
        <v>0</v>
      </c>
      <c r="L4401" s="50">
        <v>95</v>
      </c>
      <c r="M4401" s="50">
        <v>0</v>
      </c>
      <c r="N4401" s="51">
        <f>D4401*$D$11</f>
        <v>81</v>
      </c>
      <c r="O4401" s="51">
        <f>E4401*$E$11</f>
        <v>0</v>
      </c>
      <c r="P4401" s="51">
        <f>F4401*$F$11</f>
        <v>0</v>
      </c>
      <c r="Q4401" s="51">
        <f>G4401*$G$11</f>
        <v>162</v>
      </c>
      <c r="R4401" s="51">
        <f>H4401*$H$11</f>
        <v>0</v>
      </c>
      <c r="S4401" s="51">
        <f>(N4401/100)*(I4401*$I$11)+(N4401/100)*(J4401*$J$11)</f>
        <v>72.900000000000006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215.46</v>
      </c>
      <c r="W4401" s="51">
        <f>(R4401/100)*(K4401*$K$11)+(R4401/100)*(L4401*$L$11)</f>
        <v>0</v>
      </c>
      <c r="X4401" s="51">
        <f t="shared" si="546"/>
        <v>153.9</v>
      </c>
      <c r="Y4401" s="51">
        <f t="shared" si="547"/>
        <v>0</v>
      </c>
      <c r="Z4401" s="51">
        <f t="shared" si="548"/>
        <v>0</v>
      </c>
      <c r="AA4401" s="51">
        <f t="shared" si="549"/>
        <v>377.46000000000004</v>
      </c>
      <c r="AB4401" s="51">
        <f t="shared" si="550"/>
        <v>0</v>
      </c>
      <c r="AC4401" s="52">
        <f t="shared" si="551"/>
        <v>531.4</v>
      </c>
      <c r="AD4401" s="53">
        <f>(ROUND(AC4401-AC4393,1)/AC4393)</f>
        <v>0.12967687074829934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60</v>
      </c>
      <c r="E4402" s="49">
        <v>0</v>
      </c>
      <c r="F4402" s="49">
        <v>0</v>
      </c>
      <c r="G4402" s="49">
        <v>0</v>
      </c>
      <c r="H4402" s="49">
        <v>120</v>
      </c>
      <c r="I4402" s="50">
        <v>60</v>
      </c>
      <c r="J4402" s="50">
        <v>30</v>
      </c>
      <c r="K4402" s="50">
        <v>47.5</v>
      </c>
      <c r="L4402" s="50">
        <v>47.5</v>
      </c>
      <c r="M4402" s="50">
        <v>0</v>
      </c>
      <c r="N4402" s="51">
        <f>D4402*$D$12</f>
        <v>81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162</v>
      </c>
      <c r="S4402" s="51">
        <f>(N4402/100)*(I4402*$I$12)+(N4402/100)*(J4402*$J$12)</f>
        <v>72.900000000000006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215.46</v>
      </c>
      <c r="X4402" s="51">
        <f t="shared" si="546"/>
        <v>153.9</v>
      </c>
      <c r="Y4402" s="51">
        <f t="shared" si="547"/>
        <v>0</v>
      </c>
      <c r="Z4402" s="51">
        <f t="shared" si="548"/>
        <v>0</v>
      </c>
      <c r="AA4402" s="51">
        <f t="shared" si="549"/>
        <v>0</v>
      </c>
      <c r="AB4402" s="51">
        <f t="shared" si="550"/>
        <v>377.46000000000004</v>
      </c>
      <c r="AC4402" s="52">
        <f t="shared" si="551"/>
        <v>531.4</v>
      </c>
      <c r="AD4402" s="53">
        <f>(ROUND(AC4402-AC4393,1)/AC4393)</f>
        <v>0.12967687074829934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120</v>
      </c>
      <c r="E4403" s="49">
        <v>0</v>
      </c>
      <c r="F4403" s="49">
        <v>0</v>
      </c>
      <c r="G4403" s="49">
        <v>0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120</v>
      </c>
      <c r="N4403" s="51">
        <f>D4403*$D$13</f>
        <v>162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388.8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46"/>
        <v>550.79999999999995</v>
      </c>
      <c r="Y4403" s="51">
        <f t="shared" si="547"/>
        <v>0</v>
      </c>
      <c r="Z4403" s="51">
        <f t="shared" si="548"/>
        <v>0</v>
      </c>
      <c r="AA4403" s="51">
        <f t="shared" si="549"/>
        <v>0</v>
      </c>
      <c r="AB4403" s="51">
        <f t="shared" si="550"/>
        <v>0</v>
      </c>
      <c r="AC4403" s="52">
        <f t="shared" si="551"/>
        <v>550.79999999999995</v>
      </c>
      <c r="AD4403" s="53">
        <f>(ROUND(AC4403-AC4393,1)/AC4393)</f>
        <v>0.1709183673469388</v>
      </c>
      <c r="AE4403" s="44"/>
      <c r="AF4403" s="15"/>
    </row>
    <row r="4404" spans="1:32" x14ac:dyDescent="0.25">
      <c r="A4404" s="46" t="s">
        <v>39</v>
      </c>
      <c r="B4404" s="59"/>
      <c r="C4404" s="48" t="s">
        <v>15</v>
      </c>
      <c r="D4404" s="49">
        <v>120</v>
      </c>
      <c r="E4404" s="49">
        <v>0</v>
      </c>
      <c r="F4404" s="49">
        <v>0</v>
      </c>
      <c r="G4404" s="49">
        <v>0</v>
      </c>
      <c r="H4404" s="49">
        <v>0</v>
      </c>
      <c r="I4404" s="50">
        <v>60</v>
      </c>
      <c r="J4404" s="50">
        <v>30</v>
      </c>
      <c r="K4404" s="50">
        <v>75</v>
      </c>
      <c r="L4404" s="50">
        <v>0</v>
      </c>
      <c r="M4404" s="50">
        <v>0</v>
      </c>
      <c r="N4404" s="51">
        <f>D4404*$D$14</f>
        <v>162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388.80000000000007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46"/>
        <v>550.80000000000007</v>
      </c>
      <c r="Y4404" s="51">
        <f t="shared" si="547"/>
        <v>0</v>
      </c>
      <c r="Z4404" s="51">
        <f t="shared" si="548"/>
        <v>0</v>
      </c>
      <c r="AA4404" s="51">
        <f t="shared" si="549"/>
        <v>0</v>
      </c>
      <c r="AB4404" s="51">
        <f t="shared" si="550"/>
        <v>0</v>
      </c>
      <c r="AC4404" s="52">
        <f t="shared" si="551"/>
        <v>550.79999999999995</v>
      </c>
      <c r="AD4404" s="53">
        <f>(ROUND(AC4404-AC4393,1)/AC4393)</f>
        <v>0.1709183673469388</v>
      </c>
      <c r="AE4404" s="44"/>
      <c r="AF4404" s="45"/>
    </row>
    <row r="4405" spans="1:32" x14ac:dyDescent="0.25">
      <c r="A4405" s="46"/>
      <c r="B4405" s="59"/>
      <c r="C4405" s="48" t="s">
        <v>16</v>
      </c>
      <c r="D4405" s="49">
        <v>120</v>
      </c>
      <c r="E4405" s="49">
        <v>0</v>
      </c>
      <c r="F4405" s="49">
        <v>0</v>
      </c>
      <c r="G4405" s="49">
        <v>0</v>
      </c>
      <c r="H4405" s="49">
        <v>0</v>
      </c>
      <c r="I4405" s="50">
        <v>60</v>
      </c>
      <c r="J4405" s="50">
        <v>30</v>
      </c>
      <c r="K4405" s="50">
        <v>0</v>
      </c>
      <c r="L4405" s="50">
        <v>75</v>
      </c>
      <c r="M4405" s="50">
        <v>0</v>
      </c>
      <c r="N4405" s="51">
        <f>D4405*$D$15</f>
        <v>162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388.80000000000007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46"/>
        <v>550.80000000000007</v>
      </c>
      <c r="Y4405" s="51">
        <f t="shared" si="547"/>
        <v>0</v>
      </c>
      <c r="Z4405" s="51">
        <f t="shared" si="548"/>
        <v>0</v>
      </c>
      <c r="AA4405" s="51">
        <f t="shared" si="549"/>
        <v>0</v>
      </c>
      <c r="AB4405" s="51">
        <f t="shared" si="550"/>
        <v>0</v>
      </c>
      <c r="AC4405" s="52">
        <f t="shared" si="551"/>
        <v>550.79999999999995</v>
      </c>
      <c r="AD4405" s="53">
        <f>(ROUND(AC4405-AC4393,1)/AC4393)</f>
        <v>0.1709183673469388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120</v>
      </c>
      <c r="E4406" s="49">
        <v>0</v>
      </c>
      <c r="F4406" s="49">
        <v>0</v>
      </c>
      <c r="G4406" s="49">
        <v>0</v>
      </c>
      <c r="H4406" s="49">
        <v>0</v>
      </c>
      <c r="I4406" s="50">
        <v>60</v>
      </c>
      <c r="J4406" s="50">
        <v>65</v>
      </c>
      <c r="K4406" s="50">
        <v>0</v>
      </c>
      <c r="L4406" s="50">
        <v>0</v>
      </c>
      <c r="M4406" s="50">
        <v>0</v>
      </c>
      <c r="N4406" s="51">
        <f>D4406*$D$16</f>
        <v>162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360.45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46"/>
        <v>522.45000000000005</v>
      </c>
      <c r="Y4406" s="51">
        <f t="shared" si="547"/>
        <v>0</v>
      </c>
      <c r="Z4406" s="51">
        <f t="shared" si="548"/>
        <v>0</v>
      </c>
      <c r="AA4406" s="51">
        <f t="shared" si="549"/>
        <v>0</v>
      </c>
      <c r="AB4406" s="51">
        <f t="shared" si="550"/>
        <v>0</v>
      </c>
      <c r="AC4406" s="52">
        <f t="shared" si="551"/>
        <v>522.5</v>
      </c>
      <c r="AD4406" s="53">
        <f>(ROUND(AC4406-AC4393,1)/AC4393)</f>
        <v>0.11075680272108844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120</v>
      </c>
      <c r="E4407" s="49">
        <v>0</v>
      </c>
      <c r="F4407" s="49">
        <v>0</v>
      </c>
      <c r="G4407" s="49">
        <v>0</v>
      </c>
      <c r="H4407" s="49">
        <v>0</v>
      </c>
      <c r="I4407" s="50">
        <v>95</v>
      </c>
      <c r="J4407" s="50">
        <v>30</v>
      </c>
      <c r="K4407" s="50">
        <v>0</v>
      </c>
      <c r="L4407" s="50">
        <v>0</v>
      </c>
      <c r="M4407" s="50">
        <v>0</v>
      </c>
      <c r="N4407" s="51">
        <f>D4407*$D$17</f>
        <v>162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433.35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46"/>
        <v>595.35</v>
      </c>
      <c r="Y4407" s="51">
        <f t="shared" si="547"/>
        <v>0</v>
      </c>
      <c r="Z4407" s="51">
        <f t="shared" si="548"/>
        <v>0</v>
      </c>
      <c r="AA4407" s="51">
        <f t="shared" si="549"/>
        <v>0</v>
      </c>
      <c r="AB4407" s="51">
        <f t="shared" si="550"/>
        <v>0</v>
      </c>
      <c r="AC4407" s="52">
        <f t="shared" si="551"/>
        <v>595.4</v>
      </c>
      <c r="AD4407" s="53">
        <f>(ROUND(AC4407-AC4393,1)/AC4393)</f>
        <v>0.26573129251700683</v>
      </c>
      <c r="AE4407" s="44"/>
      <c r="AF4407" s="45"/>
    </row>
    <row r="4408" spans="1:32" x14ac:dyDescent="0.25">
      <c r="A4408" s="54" t="s">
        <v>19</v>
      </c>
      <c r="B4408" s="60" t="s">
        <v>354</v>
      </c>
      <c r="C4408" s="38" t="s">
        <v>50</v>
      </c>
      <c r="D4408" s="39">
        <v>150</v>
      </c>
      <c r="E4408" s="39">
        <v>0</v>
      </c>
      <c r="F4408" s="39">
        <v>0</v>
      </c>
      <c r="G4408" s="39">
        <v>0</v>
      </c>
      <c r="H4408" s="39">
        <v>0</v>
      </c>
      <c r="I4408" s="40">
        <v>50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210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294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46"/>
        <v>504</v>
      </c>
      <c r="Y4408" s="41">
        <f t="shared" si="547"/>
        <v>0</v>
      </c>
      <c r="Z4408" s="41">
        <f t="shared" si="548"/>
        <v>0</v>
      </c>
      <c r="AA4408" s="41">
        <f t="shared" si="549"/>
        <v>0</v>
      </c>
      <c r="AB4408" s="41">
        <f t="shared" si="550"/>
        <v>0</v>
      </c>
      <c r="AC4408" s="42">
        <f t="shared" si="551"/>
        <v>504</v>
      </c>
      <c r="AD4408" s="43"/>
      <c r="AE4408" s="44"/>
      <c r="AF4408" s="45"/>
    </row>
    <row r="4409" spans="1:32" x14ac:dyDescent="0.25">
      <c r="A4409" s="46" t="s">
        <v>29</v>
      </c>
      <c r="B4409" s="61">
        <v>32</v>
      </c>
      <c r="C4409" s="48" t="s">
        <v>5</v>
      </c>
      <c r="D4409" s="49">
        <v>150</v>
      </c>
      <c r="E4409" s="49">
        <v>0</v>
      </c>
      <c r="F4409" s="49">
        <v>0</v>
      </c>
      <c r="G4409" s="49">
        <v>0</v>
      </c>
      <c r="H4409" s="49">
        <v>0</v>
      </c>
      <c r="I4409" s="50">
        <v>60</v>
      </c>
      <c r="J4409" s="50">
        <v>35</v>
      </c>
      <c r="K4409" s="50">
        <v>0</v>
      </c>
      <c r="L4409" s="50">
        <v>0</v>
      </c>
      <c r="M4409" s="50">
        <v>0</v>
      </c>
      <c r="N4409" s="51">
        <f>D4409*$D$4</f>
        <v>202.5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384.75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46"/>
        <v>587.25</v>
      </c>
      <c r="Y4409" s="51">
        <f t="shared" si="547"/>
        <v>0</v>
      </c>
      <c r="Z4409" s="51">
        <f t="shared" si="548"/>
        <v>0</v>
      </c>
      <c r="AA4409" s="51">
        <f t="shared" si="549"/>
        <v>0</v>
      </c>
      <c r="AB4409" s="51">
        <f t="shared" si="550"/>
        <v>0</v>
      </c>
      <c r="AC4409" s="52">
        <f t="shared" si="551"/>
        <v>587.29999999999995</v>
      </c>
      <c r="AD4409" s="53">
        <f>(ROUND(AC4409-AC4408,1)/AC4408)</f>
        <v>0.16527777777777777</v>
      </c>
      <c r="AE4409" s="44"/>
      <c r="AF4409" s="45"/>
    </row>
    <row r="4410" spans="1:32" x14ac:dyDescent="0.25">
      <c r="A4410" s="46" t="s">
        <v>30</v>
      </c>
      <c r="B4410" s="61">
        <v>18</v>
      </c>
      <c r="C4410" s="48" t="s">
        <v>6</v>
      </c>
      <c r="D4410" s="49">
        <v>150</v>
      </c>
      <c r="E4410" s="49">
        <v>0</v>
      </c>
      <c r="F4410" s="49">
        <v>0</v>
      </c>
      <c r="G4410" s="49">
        <v>0</v>
      </c>
      <c r="H4410" s="49">
        <v>0</v>
      </c>
      <c r="I4410" s="50">
        <v>50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210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294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46"/>
        <v>504</v>
      </c>
      <c r="Y4410" s="51">
        <f t="shared" si="547"/>
        <v>0</v>
      </c>
      <c r="Z4410" s="51">
        <f t="shared" si="548"/>
        <v>0</v>
      </c>
      <c r="AA4410" s="51">
        <f t="shared" si="549"/>
        <v>0</v>
      </c>
      <c r="AB4410" s="51">
        <f t="shared" si="550"/>
        <v>0</v>
      </c>
      <c r="AC4410" s="52">
        <f t="shared" si="551"/>
        <v>504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61">
        <v>0</v>
      </c>
      <c r="C4411" s="48" t="s">
        <v>7</v>
      </c>
      <c r="D4411" s="49">
        <v>150</v>
      </c>
      <c r="E4411" s="49">
        <v>0</v>
      </c>
      <c r="F4411" s="49">
        <v>0</v>
      </c>
      <c r="G4411" s="49">
        <v>0</v>
      </c>
      <c r="H4411" s="49">
        <v>0</v>
      </c>
      <c r="I4411" s="50">
        <v>50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210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294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46"/>
        <v>504</v>
      </c>
      <c r="Y4411" s="51">
        <f t="shared" si="547"/>
        <v>0</v>
      </c>
      <c r="Z4411" s="51">
        <f t="shared" si="548"/>
        <v>0</v>
      </c>
      <c r="AA4411" s="51">
        <f t="shared" si="549"/>
        <v>0</v>
      </c>
      <c r="AB4411" s="51">
        <f t="shared" si="550"/>
        <v>0</v>
      </c>
      <c r="AC4411" s="52">
        <f t="shared" si="551"/>
        <v>504</v>
      </c>
      <c r="AD4411" s="53">
        <f>(ROUND(AC4411-AC4408,1)/AC4408)</f>
        <v>0</v>
      </c>
      <c r="AE4411" s="44"/>
      <c r="AF4411" s="45"/>
    </row>
    <row r="4412" spans="1:32" x14ac:dyDescent="0.25">
      <c r="A4412" s="46" t="s">
        <v>32</v>
      </c>
      <c r="B4412" s="61">
        <v>0</v>
      </c>
      <c r="C4412" s="48" t="s">
        <v>8</v>
      </c>
      <c r="D4412" s="49">
        <v>150</v>
      </c>
      <c r="E4412" s="49">
        <v>0</v>
      </c>
      <c r="F4412" s="49">
        <v>0</v>
      </c>
      <c r="G4412" s="49">
        <v>0</v>
      </c>
      <c r="H4412" s="49">
        <v>0</v>
      </c>
      <c r="I4412" s="50">
        <v>50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210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294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46"/>
        <v>504</v>
      </c>
      <c r="Y4412" s="51">
        <f t="shared" si="547"/>
        <v>0</v>
      </c>
      <c r="Z4412" s="51">
        <f t="shared" si="548"/>
        <v>0</v>
      </c>
      <c r="AA4412" s="51">
        <f t="shared" si="549"/>
        <v>0</v>
      </c>
      <c r="AB4412" s="51">
        <f t="shared" si="550"/>
        <v>0</v>
      </c>
      <c r="AC4412" s="52">
        <f t="shared" si="551"/>
        <v>504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61"/>
      <c r="C4413" s="48" t="s">
        <v>9</v>
      </c>
      <c r="D4413" s="49">
        <v>150</v>
      </c>
      <c r="E4413" s="49">
        <v>0</v>
      </c>
      <c r="F4413" s="49">
        <v>0</v>
      </c>
      <c r="G4413" s="49">
        <v>0</v>
      </c>
      <c r="H4413" s="49">
        <v>0</v>
      </c>
      <c r="I4413" s="50">
        <v>50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210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294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46"/>
        <v>504</v>
      </c>
      <c r="Y4413" s="51">
        <f t="shared" si="547"/>
        <v>0</v>
      </c>
      <c r="Z4413" s="51">
        <f t="shared" si="548"/>
        <v>0</v>
      </c>
      <c r="AA4413" s="51">
        <f t="shared" si="549"/>
        <v>0</v>
      </c>
      <c r="AB4413" s="51">
        <f t="shared" si="550"/>
        <v>0</v>
      </c>
      <c r="AC4413" s="52">
        <f t="shared" si="551"/>
        <v>504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61"/>
      <c r="C4414" s="48" t="s">
        <v>10</v>
      </c>
      <c r="D4414" s="49">
        <v>75</v>
      </c>
      <c r="E4414" s="49">
        <v>160</v>
      </c>
      <c r="F4414" s="49">
        <v>0</v>
      </c>
      <c r="G4414" s="49">
        <v>0</v>
      </c>
      <c r="H4414" s="49">
        <v>0</v>
      </c>
      <c r="I4414" s="50">
        <v>50</v>
      </c>
      <c r="J4414" s="50">
        <v>20</v>
      </c>
      <c r="K4414" s="50">
        <v>75</v>
      </c>
      <c r="L4414" s="50">
        <v>0</v>
      </c>
      <c r="M4414" s="50">
        <v>0</v>
      </c>
      <c r="N4414" s="51">
        <f>D4414*$D$9</f>
        <v>101.25</v>
      </c>
      <c r="O4414" s="51">
        <f>E4414*$E$9</f>
        <v>216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70.875</v>
      </c>
      <c r="T4414" s="51">
        <f>(O4414/100)*(K4414*$K$9)</f>
        <v>226.8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46"/>
        <v>172.125</v>
      </c>
      <c r="Y4414" s="51">
        <f t="shared" si="547"/>
        <v>442.8</v>
      </c>
      <c r="Z4414" s="51">
        <f t="shared" si="548"/>
        <v>0</v>
      </c>
      <c r="AA4414" s="51">
        <f t="shared" si="549"/>
        <v>0</v>
      </c>
      <c r="AB4414" s="51">
        <f t="shared" si="550"/>
        <v>0</v>
      </c>
      <c r="AC4414" s="52">
        <f t="shared" si="551"/>
        <v>614.9</v>
      </c>
      <c r="AD4414" s="53">
        <f>(ROUND(AC4414-AC4408,1)/AC4408)</f>
        <v>0.22003968253968256</v>
      </c>
      <c r="AE4414" s="44"/>
      <c r="AF4414" s="45"/>
    </row>
    <row r="4415" spans="1:32" x14ac:dyDescent="0.25">
      <c r="A4415" s="46" t="s">
        <v>35</v>
      </c>
      <c r="B4415" s="61"/>
      <c r="C4415" s="48" t="s">
        <v>11</v>
      </c>
      <c r="D4415" s="49">
        <v>75</v>
      </c>
      <c r="E4415" s="49">
        <v>0</v>
      </c>
      <c r="F4415" s="49">
        <v>160</v>
      </c>
      <c r="G4415" s="49">
        <v>0</v>
      </c>
      <c r="H4415" s="49">
        <v>0</v>
      </c>
      <c r="I4415" s="50">
        <v>50</v>
      </c>
      <c r="J4415" s="50">
        <v>20</v>
      </c>
      <c r="K4415" s="50">
        <v>37.5</v>
      </c>
      <c r="L4415" s="50">
        <v>37.5</v>
      </c>
      <c r="M4415" s="50">
        <v>0</v>
      </c>
      <c r="N4415" s="51">
        <f>D4415*$D$10</f>
        <v>101.25</v>
      </c>
      <c r="O4415" s="51">
        <f>E4415*$E$10</f>
        <v>0</v>
      </c>
      <c r="P4415" s="51">
        <f>F4415*$F$10</f>
        <v>216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70.875</v>
      </c>
      <c r="T4415" s="51">
        <f>(O4415/100)*(K4415*$J$10)</f>
        <v>0</v>
      </c>
      <c r="U4415" s="51">
        <f>(P4415/100)*(K4415*$K$10)+(P4415/100)*(L4415*$L$10)</f>
        <v>226.8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46"/>
        <v>172.125</v>
      </c>
      <c r="Y4415" s="51">
        <f t="shared" si="547"/>
        <v>0</v>
      </c>
      <c r="Z4415" s="51">
        <f t="shared" si="548"/>
        <v>442.8</v>
      </c>
      <c r="AA4415" s="51">
        <f t="shared" si="549"/>
        <v>0</v>
      </c>
      <c r="AB4415" s="51">
        <f t="shared" si="550"/>
        <v>0</v>
      </c>
      <c r="AC4415" s="52">
        <f t="shared" si="551"/>
        <v>614.9</v>
      </c>
      <c r="AD4415" s="53">
        <f>(ROUND(AC4415-AC4408,1)/AC4408)</f>
        <v>0.22003968253968256</v>
      </c>
      <c r="AE4415" s="44"/>
      <c r="AF4415" s="45"/>
    </row>
    <row r="4416" spans="1:32" x14ac:dyDescent="0.25">
      <c r="A4416" s="46" t="s">
        <v>36</v>
      </c>
      <c r="B4416" s="61"/>
      <c r="C4416" s="48" t="s">
        <v>12</v>
      </c>
      <c r="D4416" s="49">
        <v>75</v>
      </c>
      <c r="E4416" s="49">
        <v>0</v>
      </c>
      <c r="F4416" s="49">
        <v>0</v>
      </c>
      <c r="G4416" s="49">
        <v>160</v>
      </c>
      <c r="H4416" s="49">
        <v>0</v>
      </c>
      <c r="I4416" s="50">
        <v>50</v>
      </c>
      <c r="J4416" s="50">
        <v>20</v>
      </c>
      <c r="K4416" s="50">
        <v>0</v>
      </c>
      <c r="L4416" s="50">
        <v>75</v>
      </c>
      <c r="M4416" s="50">
        <v>0</v>
      </c>
      <c r="N4416" s="51">
        <f>D4416*$D$11</f>
        <v>101.25</v>
      </c>
      <c r="O4416" s="51">
        <f>E4416*$E$11</f>
        <v>0</v>
      </c>
      <c r="P4416" s="51">
        <f>F4416*$F$11</f>
        <v>0</v>
      </c>
      <c r="Q4416" s="51">
        <f>G4416*$G$11</f>
        <v>216</v>
      </c>
      <c r="R4416" s="51">
        <f>H4416*$H$11</f>
        <v>0</v>
      </c>
      <c r="S4416" s="51">
        <f>(N4416/100)*(I4416*$I$11)+(N4416/100)*(J4416*$J$11)</f>
        <v>70.875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226.8</v>
      </c>
      <c r="W4416" s="51">
        <f>(R4416/100)*(K4416*$K$11)+(R4416/100)*(L4416*$L$11)</f>
        <v>0</v>
      </c>
      <c r="X4416" s="51">
        <f t="shared" si="546"/>
        <v>172.125</v>
      </c>
      <c r="Y4416" s="51">
        <f t="shared" si="547"/>
        <v>0</v>
      </c>
      <c r="Z4416" s="51">
        <f t="shared" si="548"/>
        <v>0</v>
      </c>
      <c r="AA4416" s="51">
        <f t="shared" si="549"/>
        <v>442.8</v>
      </c>
      <c r="AB4416" s="51">
        <f t="shared" si="550"/>
        <v>0</v>
      </c>
      <c r="AC4416" s="52">
        <f t="shared" si="551"/>
        <v>614.9</v>
      </c>
      <c r="AD4416" s="53">
        <f>(ROUND(AC4416-AC4408,1)/AC4408)</f>
        <v>0.22003968253968256</v>
      </c>
      <c r="AE4416" s="44"/>
      <c r="AF4416" s="45"/>
    </row>
    <row r="4417" spans="1:32" x14ac:dyDescent="0.25">
      <c r="A4417" s="46" t="s">
        <v>37</v>
      </c>
      <c r="B4417" s="61"/>
      <c r="C4417" s="48" t="s">
        <v>13</v>
      </c>
      <c r="D4417" s="49">
        <v>75</v>
      </c>
      <c r="E4417" s="49">
        <v>0</v>
      </c>
      <c r="F4417" s="49">
        <v>0</v>
      </c>
      <c r="G4417" s="49">
        <v>0</v>
      </c>
      <c r="H4417" s="49">
        <v>160</v>
      </c>
      <c r="I4417" s="50">
        <v>50</v>
      </c>
      <c r="J4417" s="50">
        <v>20</v>
      </c>
      <c r="K4417" s="50">
        <v>37.5</v>
      </c>
      <c r="L4417" s="50">
        <v>37.5</v>
      </c>
      <c r="M4417" s="50">
        <v>0</v>
      </c>
      <c r="N4417" s="51">
        <f>D4417*$D$12</f>
        <v>101.25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216</v>
      </c>
      <c r="S4417" s="51">
        <f>(N4417/100)*(I4417*$I$12)+(N4417/100)*(J4417*$J$12)</f>
        <v>70.875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226.8</v>
      </c>
      <c r="X4417" s="51">
        <f t="shared" si="546"/>
        <v>172.125</v>
      </c>
      <c r="Y4417" s="51">
        <f t="shared" si="547"/>
        <v>0</v>
      </c>
      <c r="Z4417" s="51">
        <f t="shared" si="548"/>
        <v>0</v>
      </c>
      <c r="AA4417" s="51">
        <f t="shared" si="549"/>
        <v>0</v>
      </c>
      <c r="AB4417" s="51">
        <f t="shared" si="550"/>
        <v>442.8</v>
      </c>
      <c r="AC4417" s="52">
        <f t="shared" si="551"/>
        <v>614.9</v>
      </c>
      <c r="AD4417" s="53">
        <f>(ROUND(AC4417-AC4408,1)/AC4408)</f>
        <v>0.22003968253968256</v>
      </c>
      <c r="AE4417" s="44"/>
      <c r="AF4417" s="45"/>
    </row>
    <row r="4418" spans="1:32" x14ac:dyDescent="0.25">
      <c r="A4418" s="46" t="s">
        <v>38</v>
      </c>
      <c r="B4418" s="61"/>
      <c r="C4418" s="48" t="s">
        <v>14</v>
      </c>
      <c r="D4418" s="49">
        <v>150</v>
      </c>
      <c r="E4418" s="49">
        <v>0</v>
      </c>
      <c r="F4418" s="49">
        <v>0</v>
      </c>
      <c r="G4418" s="49">
        <v>0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100</v>
      </c>
      <c r="N4418" s="51">
        <f>D4418*$D$13</f>
        <v>202.5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405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46"/>
        <v>607.5</v>
      </c>
      <c r="Y4418" s="51">
        <f t="shared" si="547"/>
        <v>0</v>
      </c>
      <c r="Z4418" s="51">
        <f t="shared" si="548"/>
        <v>0</v>
      </c>
      <c r="AA4418" s="51">
        <f t="shared" si="549"/>
        <v>0</v>
      </c>
      <c r="AB4418" s="51">
        <f t="shared" si="550"/>
        <v>0</v>
      </c>
      <c r="AC4418" s="52">
        <f t="shared" si="551"/>
        <v>607.5</v>
      </c>
      <c r="AD4418" s="53">
        <f>(ROUND(AC4418-AC4408,1)/AC4408)</f>
        <v>0.20535714285714285</v>
      </c>
      <c r="AE4418" s="35"/>
      <c r="AF4418" s="45"/>
    </row>
    <row r="4419" spans="1:32" x14ac:dyDescent="0.25">
      <c r="A4419" s="46" t="s">
        <v>39</v>
      </c>
      <c r="B4419" s="61"/>
      <c r="C4419" s="48" t="s">
        <v>15</v>
      </c>
      <c r="D4419" s="49">
        <v>150</v>
      </c>
      <c r="E4419" s="49">
        <v>0</v>
      </c>
      <c r="F4419" s="49">
        <v>0</v>
      </c>
      <c r="G4419" s="49">
        <v>0</v>
      </c>
      <c r="H4419" s="49">
        <v>0</v>
      </c>
      <c r="I4419" s="50">
        <v>50</v>
      </c>
      <c r="J4419" s="50">
        <v>20</v>
      </c>
      <c r="K4419" s="50">
        <v>65</v>
      </c>
      <c r="L4419" s="50">
        <v>0</v>
      </c>
      <c r="M4419" s="50">
        <v>0</v>
      </c>
      <c r="N4419" s="51">
        <f>D4419*$D$14</f>
        <v>202.5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405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46"/>
        <v>607.5</v>
      </c>
      <c r="Y4419" s="51">
        <f t="shared" si="547"/>
        <v>0</v>
      </c>
      <c r="Z4419" s="51">
        <f t="shared" si="548"/>
        <v>0</v>
      </c>
      <c r="AA4419" s="51">
        <f t="shared" si="549"/>
        <v>0</v>
      </c>
      <c r="AB4419" s="51">
        <f t="shared" si="550"/>
        <v>0</v>
      </c>
      <c r="AC4419" s="52">
        <f t="shared" si="551"/>
        <v>607.5</v>
      </c>
      <c r="AD4419" s="53">
        <f>(ROUND(AC4419-AC4408,1)/AC4408)</f>
        <v>0.20535714285714285</v>
      </c>
      <c r="AE4419" s="44"/>
      <c r="AF4419" s="45"/>
    </row>
    <row r="4420" spans="1:32" x14ac:dyDescent="0.25">
      <c r="A4420" s="46"/>
      <c r="B4420" s="61"/>
      <c r="C4420" s="48" t="s">
        <v>16</v>
      </c>
      <c r="D4420" s="49">
        <v>150</v>
      </c>
      <c r="E4420" s="49">
        <v>0</v>
      </c>
      <c r="F4420" s="49">
        <v>0</v>
      </c>
      <c r="G4420" s="49">
        <v>0</v>
      </c>
      <c r="H4420" s="49">
        <v>0</v>
      </c>
      <c r="I4420" s="50">
        <v>50</v>
      </c>
      <c r="J4420" s="50">
        <v>20</v>
      </c>
      <c r="K4420" s="50">
        <v>0</v>
      </c>
      <c r="L4420" s="50">
        <v>65</v>
      </c>
      <c r="M4420" s="50">
        <v>0</v>
      </c>
      <c r="N4420" s="51">
        <f>D4420*$D$15</f>
        <v>202.5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405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46"/>
        <v>607.5</v>
      </c>
      <c r="Y4420" s="51">
        <f t="shared" si="547"/>
        <v>0</v>
      </c>
      <c r="Z4420" s="51">
        <f t="shared" si="548"/>
        <v>0</v>
      </c>
      <c r="AA4420" s="51">
        <f t="shared" si="549"/>
        <v>0</v>
      </c>
      <c r="AB4420" s="51">
        <f t="shared" si="550"/>
        <v>0</v>
      </c>
      <c r="AC4420" s="52">
        <f t="shared" si="551"/>
        <v>607.5</v>
      </c>
      <c r="AD4420" s="53">
        <f>(ROUND(AC4420-AC4408,1)/AC4408)</f>
        <v>0.20535714285714285</v>
      </c>
      <c r="AE4420" s="44"/>
      <c r="AF4420" s="45"/>
    </row>
    <row r="4421" spans="1:32" x14ac:dyDescent="0.25">
      <c r="A4421" s="46"/>
      <c r="B4421" s="61"/>
      <c r="C4421" s="48" t="s">
        <v>17</v>
      </c>
      <c r="D4421" s="49">
        <v>150</v>
      </c>
      <c r="E4421" s="49">
        <v>0</v>
      </c>
      <c r="F4421" s="49">
        <v>0</v>
      </c>
      <c r="G4421" s="49">
        <v>0</v>
      </c>
      <c r="H4421" s="49">
        <v>0</v>
      </c>
      <c r="I4421" s="50">
        <v>50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202.5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354.375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46"/>
        <v>556.875</v>
      </c>
      <c r="Y4421" s="51">
        <f t="shared" si="547"/>
        <v>0</v>
      </c>
      <c r="Z4421" s="51">
        <f t="shared" si="548"/>
        <v>0</v>
      </c>
      <c r="AA4421" s="51">
        <f t="shared" si="549"/>
        <v>0</v>
      </c>
      <c r="AB4421" s="51">
        <f t="shared" si="550"/>
        <v>0</v>
      </c>
      <c r="AC4421" s="52">
        <f t="shared" si="551"/>
        <v>556.9</v>
      </c>
      <c r="AD4421" s="53">
        <f>(ROUND(AC4421-AC4408,1)/AC4408)</f>
        <v>0.10496031746031746</v>
      </c>
      <c r="AE4421" s="44"/>
      <c r="AF4421" s="45"/>
    </row>
    <row r="4422" spans="1:32" x14ac:dyDescent="0.25">
      <c r="A4422" s="46"/>
      <c r="B4422" s="61"/>
      <c r="C4422" s="48" t="s">
        <v>18</v>
      </c>
      <c r="D4422" s="49">
        <v>150</v>
      </c>
      <c r="E4422" s="49">
        <v>0</v>
      </c>
      <c r="F4422" s="49">
        <v>0</v>
      </c>
      <c r="G4422" s="49">
        <v>0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202.5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420.1875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46"/>
        <v>622.6875</v>
      </c>
      <c r="Y4422" s="51">
        <f t="shared" si="547"/>
        <v>0</v>
      </c>
      <c r="Z4422" s="51">
        <f t="shared" si="548"/>
        <v>0</v>
      </c>
      <c r="AA4422" s="51">
        <f t="shared" si="549"/>
        <v>0</v>
      </c>
      <c r="AB4422" s="51">
        <f t="shared" si="550"/>
        <v>0</v>
      </c>
      <c r="AC4422" s="52">
        <f t="shared" si="551"/>
        <v>622.70000000000005</v>
      </c>
      <c r="AD4422" s="53">
        <f>(ROUND(AC4422-AC4408,1)/AC4408)</f>
        <v>0.23551587301587301</v>
      </c>
      <c r="AE4422" s="44"/>
      <c r="AF4422" s="45"/>
    </row>
    <row r="4423" spans="1:32" x14ac:dyDescent="0.25">
      <c r="A4423" s="54" t="s">
        <v>19</v>
      </c>
      <c r="B4423" s="58" t="s">
        <v>355</v>
      </c>
      <c r="C4423" s="38" t="s">
        <v>50</v>
      </c>
      <c r="D4423" s="39">
        <v>124</v>
      </c>
      <c r="E4423" s="39">
        <v>0</v>
      </c>
      <c r="F4423" s="39">
        <v>0</v>
      </c>
      <c r="G4423" s="39">
        <v>0</v>
      </c>
      <c r="H4423" s="39">
        <v>80</v>
      </c>
      <c r="I4423" s="40">
        <v>40</v>
      </c>
      <c r="J4423" s="40">
        <v>20</v>
      </c>
      <c r="K4423" s="40">
        <v>0</v>
      </c>
      <c r="L4423" s="40">
        <v>0</v>
      </c>
      <c r="M4423" s="40">
        <v>0</v>
      </c>
      <c r="N4423" s="41">
        <f>D4423*$D$3</f>
        <v>173.6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112</v>
      </c>
      <c r="S4423" s="41">
        <f>(N4423/100)*(I4423*$I$3)+(N4423/100)*(J4423*$J$3)</f>
        <v>208.32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46"/>
        <v>381.91999999999996</v>
      </c>
      <c r="Y4423" s="41">
        <f t="shared" si="547"/>
        <v>0</v>
      </c>
      <c r="Z4423" s="41">
        <f t="shared" si="548"/>
        <v>0</v>
      </c>
      <c r="AA4423" s="41">
        <f t="shared" si="549"/>
        <v>0</v>
      </c>
      <c r="AB4423" s="41">
        <f t="shared" si="550"/>
        <v>112</v>
      </c>
      <c r="AC4423" s="42">
        <f t="shared" si="551"/>
        <v>493.9</v>
      </c>
      <c r="AD4423" s="43"/>
      <c r="AE4423" s="44"/>
      <c r="AF4423" s="45"/>
    </row>
    <row r="4424" spans="1:32" x14ac:dyDescent="0.25">
      <c r="A4424" s="46" t="s">
        <v>29</v>
      </c>
      <c r="B4424" s="59">
        <v>15</v>
      </c>
      <c r="C4424" s="48" t="s">
        <v>5</v>
      </c>
      <c r="D4424" s="49">
        <v>124</v>
      </c>
      <c r="E4424" s="49">
        <v>0</v>
      </c>
      <c r="F4424" s="49">
        <v>0</v>
      </c>
      <c r="G4424" s="49">
        <v>0</v>
      </c>
      <c r="H4424" s="49">
        <v>80</v>
      </c>
      <c r="I4424" s="50">
        <v>55</v>
      </c>
      <c r="J4424" s="50">
        <v>40</v>
      </c>
      <c r="K4424" s="50">
        <v>0</v>
      </c>
      <c r="L4424" s="50">
        <v>0</v>
      </c>
      <c r="M4424" s="50">
        <v>0</v>
      </c>
      <c r="N4424" s="51">
        <f>D4424*$D$4</f>
        <v>167.4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108</v>
      </c>
      <c r="S4424" s="51">
        <f>(N4424/100)*(I4424*$I$4)+(N4424/100)*(J4424*$J$4)</f>
        <v>318.06000000000006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46"/>
        <v>485.46000000000004</v>
      </c>
      <c r="Y4424" s="51">
        <f t="shared" si="547"/>
        <v>0</v>
      </c>
      <c r="Z4424" s="51">
        <f t="shared" si="548"/>
        <v>0</v>
      </c>
      <c r="AA4424" s="51">
        <f t="shared" si="549"/>
        <v>0</v>
      </c>
      <c r="AB4424" s="51">
        <f t="shared" si="550"/>
        <v>108</v>
      </c>
      <c r="AC4424" s="52">
        <f t="shared" si="551"/>
        <v>593.5</v>
      </c>
      <c r="AD4424" s="53">
        <f>(ROUND(AC4424-AC4423,1)/AC4423)</f>
        <v>0.20166025511237093</v>
      </c>
      <c r="AE4424" s="44"/>
      <c r="AF4424" s="45"/>
    </row>
    <row r="4425" spans="1:32" x14ac:dyDescent="0.25">
      <c r="A4425" s="46" t="s">
        <v>30</v>
      </c>
      <c r="B4425" s="59">
        <v>0</v>
      </c>
      <c r="C4425" s="48" t="s">
        <v>6</v>
      </c>
      <c r="D4425" s="49">
        <v>124</v>
      </c>
      <c r="E4425" s="49">
        <v>0</v>
      </c>
      <c r="F4425" s="49">
        <v>0</v>
      </c>
      <c r="G4425" s="49">
        <v>0</v>
      </c>
      <c r="H4425" s="49">
        <v>80</v>
      </c>
      <c r="I4425" s="50">
        <v>40</v>
      </c>
      <c r="J4425" s="50">
        <v>20</v>
      </c>
      <c r="K4425" s="50">
        <v>0</v>
      </c>
      <c r="L4425" s="50">
        <v>0</v>
      </c>
      <c r="M4425" s="50">
        <v>0</v>
      </c>
      <c r="N4425" s="51">
        <f>D4425*$D$5</f>
        <v>173.6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112</v>
      </c>
      <c r="S4425" s="51">
        <f>(N4425/100)*(I4425*$I$5)+(N4425/100)*(J4425*$J$5)</f>
        <v>208.32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46"/>
        <v>381.91999999999996</v>
      </c>
      <c r="Y4425" s="51">
        <f t="shared" si="547"/>
        <v>0</v>
      </c>
      <c r="Z4425" s="51">
        <f t="shared" si="548"/>
        <v>0</v>
      </c>
      <c r="AA4425" s="51">
        <f t="shared" si="549"/>
        <v>0</v>
      </c>
      <c r="AB4425" s="51">
        <f t="shared" si="550"/>
        <v>112</v>
      </c>
      <c r="AC4425" s="52">
        <f t="shared" si="551"/>
        <v>493.9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59">
        <v>20</v>
      </c>
      <c r="C4426" s="48" t="s">
        <v>7</v>
      </c>
      <c r="D4426" s="49">
        <v>124</v>
      </c>
      <c r="E4426" s="49">
        <v>0</v>
      </c>
      <c r="F4426" s="49">
        <v>0</v>
      </c>
      <c r="G4426" s="49">
        <v>0</v>
      </c>
      <c r="H4426" s="49">
        <v>80</v>
      </c>
      <c r="I4426" s="50">
        <v>40</v>
      </c>
      <c r="J4426" s="50">
        <v>20</v>
      </c>
      <c r="K4426" s="50">
        <v>0</v>
      </c>
      <c r="L4426" s="50">
        <v>0</v>
      </c>
      <c r="M4426" s="50">
        <v>0</v>
      </c>
      <c r="N4426" s="51">
        <f>D4426*$D$6</f>
        <v>173.6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112</v>
      </c>
      <c r="S4426" s="51">
        <f>(N4426/100)*(I4426*$I$6)+(N4426/100)*(J4426*$J$6)</f>
        <v>208.32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46"/>
        <v>381.91999999999996</v>
      </c>
      <c r="Y4426" s="51">
        <f t="shared" si="547"/>
        <v>0</v>
      </c>
      <c r="Z4426" s="51">
        <f t="shared" si="548"/>
        <v>0</v>
      </c>
      <c r="AA4426" s="51">
        <f t="shared" si="549"/>
        <v>0</v>
      </c>
      <c r="AB4426" s="51">
        <f t="shared" si="550"/>
        <v>112</v>
      </c>
      <c r="AC4426" s="52">
        <f t="shared" si="551"/>
        <v>493.9</v>
      </c>
      <c r="AD4426" s="53">
        <f>(ROUND(AC4426-AC4423,1)/AC4423)</f>
        <v>0</v>
      </c>
      <c r="AE4426" s="44"/>
      <c r="AF4426" s="15"/>
    </row>
    <row r="4427" spans="1:32" x14ac:dyDescent="0.25">
      <c r="A4427" s="46" t="s">
        <v>32</v>
      </c>
      <c r="B4427" s="59">
        <v>20</v>
      </c>
      <c r="C4427" s="48" t="s">
        <v>8</v>
      </c>
      <c r="D4427" s="49">
        <v>124</v>
      </c>
      <c r="E4427" s="49">
        <v>0</v>
      </c>
      <c r="F4427" s="49">
        <v>0</v>
      </c>
      <c r="G4427" s="49">
        <v>0</v>
      </c>
      <c r="H4427" s="49">
        <v>80</v>
      </c>
      <c r="I4427" s="50">
        <v>40</v>
      </c>
      <c r="J4427" s="50">
        <v>20</v>
      </c>
      <c r="K4427" s="50">
        <v>0</v>
      </c>
      <c r="L4427" s="50">
        <v>0</v>
      </c>
      <c r="M4427" s="50">
        <v>0</v>
      </c>
      <c r="N4427" s="51">
        <f>D4427*$D$7</f>
        <v>173.6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112</v>
      </c>
      <c r="S4427" s="51">
        <f>(N4427/100)*(I4427*$I$7)+(N4427/100)*(J4427*$J$7)</f>
        <v>208.32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546"/>
        <v>381.91999999999996</v>
      </c>
      <c r="Y4427" s="51">
        <f t="shared" si="547"/>
        <v>0</v>
      </c>
      <c r="Z4427" s="51">
        <f t="shared" si="548"/>
        <v>0</v>
      </c>
      <c r="AA4427" s="51">
        <f t="shared" si="549"/>
        <v>0</v>
      </c>
      <c r="AB4427" s="51">
        <f t="shared" si="550"/>
        <v>112</v>
      </c>
      <c r="AC4427" s="52">
        <f t="shared" si="551"/>
        <v>493.9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59"/>
      <c r="C4428" s="48" t="s">
        <v>9</v>
      </c>
      <c r="D4428" s="49">
        <v>124</v>
      </c>
      <c r="E4428" s="49">
        <v>0</v>
      </c>
      <c r="F4428" s="49">
        <v>0</v>
      </c>
      <c r="G4428" s="49">
        <v>0</v>
      </c>
      <c r="H4428" s="49">
        <v>80</v>
      </c>
      <c r="I4428" s="50">
        <v>40</v>
      </c>
      <c r="J4428" s="50">
        <v>20</v>
      </c>
      <c r="K4428" s="50">
        <v>0</v>
      </c>
      <c r="L4428" s="50">
        <v>0</v>
      </c>
      <c r="M4428" s="50">
        <v>0</v>
      </c>
      <c r="N4428" s="51">
        <f>D4428*$D$8</f>
        <v>173.6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112</v>
      </c>
      <c r="S4428" s="51">
        <f>(N4428/100)*(I4428*$I$8)+(N4428/100)*(J4428*$J$8)</f>
        <v>208.32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46"/>
        <v>381.91999999999996</v>
      </c>
      <c r="Y4428" s="51">
        <f t="shared" si="547"/>
        <v>0</v>
      </c>
      <c r="Z4428" s="51">
        <f t="shared" si="548"/>
        <v>0</v>
      </c>
      <c r="AA4428" s="51">
        <f t="shared" si="549"/>
        <v>0</v>
      </c>
      <c r="AB4428" s="51">
        <f t="shared" si="550"/>
        <v>112</v>
      </c>
      <c r="AC4428" s="52">
        <f t="shared" si="551"/>
        <v>493.9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59"/>
      <c r="C4429" s="48" t="s">
        <v>10</v>
      </c>
      <c r="D4429" s="49">
        <v>62</v>
      </c>
      <c r="E4429" s="49">
        <v>168</v>
      </c>
      <c r="F4429" s="49">
        <v>0</v>
      </c>
      <c r="G4429" s="49">
        <v>0</v>
      </c>
      <c r="H4429" s="49">
        <v>0</v>
      </c>
      <c r="I4429" s="50">
        <v>40</v>
      </c>
      <c r="J4429" s="50">
        <v>20</v>
      </c>
      <c r="K4429" s="50">
        <v>80</v>
      </c>
      <c r="L4429" s="50">
        <v>0</v>
      </c>
      <c r="M4429" s="50">
        <v>0</v>
      </c>
      <c r="N4429" s="51">
        <f>D4429*$D$9</f>
        <v>83.7</v>
      </c>
      <c r="O4429" s="51">
        <f>E4429*$E$9</f>
        <v>226.8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50.220000000000006</v>
      </c>
      <c r="T4429" s="51">
        <f>(O4429/100)*(K4429*$K$9)</f>
        <v>254.01600000000002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46"/>
        <v>133.92000000000002</v>
      </c>
      <c r="Y4429" s="51">
        <f t="shared" si="547"/>
        <v>480.81600000000003</v>
      </c>
      <c r="Z4429" s="51">
        <f t="shared" si="548"/>
        <v>0</v>
      </c>
      <c r="AA4429" s="51">
        <f t="shared" si="549"/>
        <v>0</v>
      </c>
      <c r="AB4429" s="51">
        <f t="shared" si="550"/>
        <v>0</v>
      </c>
      <c r="AC4429" s="52">
        <f t="shared" si="551"/>
        <v>614.70000000000005</v>
      </c>
      <c r="AD4429" s="53">
        <f>(ROUND(AC4429-AC4423,1)/AC4423)</f>
        <v>0.24458392387122899</v>
      </c>
      <c r="AE4429" s="44"/>
      <c r="AF4429" s="45"/>
    </row>
    <row r="4430" spans="1:32" x14ac:dyDescent="0.25">
      <c r="A4430" s="46" t="s">
        <v>35</v>
      </c>
      <c r="B4430" s="59"/>
      <c r="C4430" s="48" t="s">
        <v>11</v>
      </c>
      <c r="D4430" s="49">
        <v>62</v>
      </c>
      <c r="E4430" s="49">
        <v>0</v>
      </c>
      <c r="F4430" s="49">
        <v>168</v>
      </c>
      <c r="G4430" s="49">
        <v>0</v>
      </c>
      <c r="H4430" s="49">
        <v>0</v>
      </c>
      <c r="I4430" s="50">
        <v>40</v>
      </c>
      <c r="J4430" s="50">
        <v>20</v>
      </c>
      <c r="K4430" s="50">
        <v>40</v>
      </c>
      <c r="L4430" s="50">
        <v>40</v>
      </c>
      <c r="M4430" s="50">
        <v>0</v>
      </c>
      <c r="N4430" s="51">
        <f>D4430*$D$10</f>
        <v>83.7</v>
      </c>
      <c r="O4430" s="51">
        <f>E4430*$E$10</f>
        <v>0</v>
      </c>
      <c r="P4430" s="51">
        <f>F4430*$F$10</f>
        <v>226.8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50.220000000000006</v>
      </c>
      <c r="T4430" s="51">
        <f>(O4430/100)*(K4430*$J$10)</f>
        <v>0</v>
      </c>
      <c r="U4430" s="51">
        <f>(P4430/100)*(K4430*$K$10)+(P4430/100)*(L4430*$L$10)</f>
        <v>254.01600000000002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46"/>
        <v>133.92000000000002</v>
      </c>
      <c r="Y4430" s="51">
        <f t="shared" si="547"/>
        <v>0</v>
      </c>
      <c r="Z4430" s="51">
        <f t="shared" si="548"/>
        <v>480.81600000000003</v>
      </c>
      <c r="AA4430" s="51">
        <f t="shared" si="549"/>
        <v>0</v>
      </c>
      <c r="AB4430" s="51">
        <f t="shared" si="550"/>
        <v>0</v>
      </c>
      <c r="AC4430" s="52">
        <f t="shared" si="551"/>
        <v>614.70000000000005</v>
      </c>
      <c r="AD4430" s="53">
        <f>(ROUND(AC4430-AC4423,1)/AC4423)</f>
        <v>0.24458392387122899</v>
      </c>
      <c r="AE4430" s="44"/>
      <c r="AF4430" s="45"/>
    </row>
    <row r="4431" spans="1:32" x14ac:dyDescent="0.25">
      <c r="A4431" s="46" t="s">
        <v>36</v>
      </c>
      <c r="B4431" s="59"/>
      <c r="C4431" s="48" t="s">
        <v>12</v>
      </c>
      <c r="D4431" s="49">
        <v>62</v>
      </c>
      <c r="E4431" s="49">
        <v>0</v>
      </c>
      <c r="F4431" s="49">
        <v>0</v>
      </c>
      <c r="G4431" s="49">
        <v>168</v>
      </c>
      <c r="H4431" s="49">
        <v>0</v>
      </c>
      <c r="I4431" s="50">
        <v>40</v>
      </c>
      <c r="J4431" s="50">
        <v>20</v>
      </c>
      <c r="K4431" s="50">
        <v>0</v>
      </c>
      <c r="L4431" s="50">
        <v>80</v>
      </c>
      <c r="M4431" s="50">
        <v>0</v>
      </c>
      <c r="N4431" s="51">
        <f>D4431*$D$11</f>
        <v>83.7</v>
      </c>
      <c r="O4431" s="51">
        <f>E4431*$E$11</f>
        <v>0</v>
      </c>
      <c r="P4431" s="51">
        <f>F4431*$F$11</f>
        <v>0</v>
      </c>
      <c r="Q4431" s="51">
        <f>G4431*$G$11</f>
        <v>226.8</v>
      </c>
      <c r="R4431" s="51">
        <f>H4431*$H$11</f>
        <v>0</v>
      </c>
      <c r="S4431" s="51">
        <f>(N4431/100)*(I4431*$I$11)+(N4431/100)*(J4431*$J$11)</f>
        <v>50.220000000000006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254.01600000000002</v>
      </c>
      <c r="W4431" s="51">
        <f>(R4431/100)*(K4431*$K$11)+(R4431/100)*(L4431*$L$11)</f>
        <v>0</v>
      </c>
      <c r="X4431" s="51">
        <f t="shared" si="546"/>
        <v>133.92000000000002</v>
      </c>
      <c r="Y4431" s="51">
        <f t="shared" si="547"/>
        <v>0</v>
      </c>
      <c r="Z4431" s="51">
        <f t="shared" si="548"/>
        <v>0</v>
      </c>
      <c r="AA4431" s="51">
        <f t="shared" si="549"/>
        <v>480.81600000000003</v>
      </c>
      <c r="AB4431" s="51">
        <f t="shared" si="550"/>
        <v>0</v>
      </c>
      <c r="AC4431" s="52">
        <f t="shared" si="551"/>
        <v>614.70000000000005</v>
      </c>
      <c r="AD4431" s="53">
        <f>(ROUND(AC4431-AC4423,1)/AC4423)</f>
        <v>0.24458392387122899</v>
      </c>
      <c r="AE4431" s="44"/>
      <c r="AF4431" s="45"/>
    </row>
    <row r="4432" spans="1:32" x14ac:dyDescent="0.25">
      <c r="A4432" s="46" t="s">
        <v>37</v>
      </c>
      <c r="B4432" s="59"/>
      <c r="C4432" s="48" t="s">
        <v>13</v>
      </c>
      <c r="D4432" s="49">
        <v>62</v>
      </c>
      <c r="E4432" s="49">
        <v>0</v>
      </c>
      <c r="F4432" s="49">
        <v>0</v>
      </c>
      <c r="G4432" s="49">
        <v>0</v>
      </c>
      <c r="H4432" s="49">
        <v>168</v>
      </c>
      <c r="I4432" s="50">
        <v>40</v>
      </c>
      <c r="J4432" s="50">
        <v>20</v>
      </c>
      <c r="K4432" s="50">
        <v>45</v>
      </c>
      <c r="L4432" s="50">
        <v>45</v>
      </c>
      <c r="M4432" s="50">
        <v>0</v>
      </c>
      <c r="N4432" s="51">
        <f>D4432*$D$12</f>
        <v>83.7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226.8</v>
      </c>
      <c r="S4432" s="51">
        <f>(N4432/100)*(I4432*$I$12)+(N4432/100)*(J4432*$J$12)</f>
        <v>50.220000000000006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285.76799999999997</v>
      </c>
      <c r="X4432" s="51">
        <f t="shared" si="546"/>
        <v>133.92000000000002</v>
      </c>
      <c r="Y4432" s="51">
        <f t="shared" si="547"/>
        <v>0</v>
      </c>
      <c r="Z4432" s="51">
        <f t="shared" si="548"/>
        <v>0</v>
      </c>
      <c r="AA4432" s="51">
        <f t="shared" si="549"/>
        <v>0</v>
      </c>
      <c r="AB4432" s="51">
        <f t="shared" si="550"/>
        <v>512.56799999999998</v>
      </c>
      <c r="AC4432" s="52">
        <f t="shared" si="551"/>
        <v>646.5</v>
      </c>
      <c r="AD4432" s="53">
        <f>(ROUND(AC4432-AC4423,1)/AC4423)</f>
        <v>0.30896942700951607</v>
      </c>
      <c r="AE4432" s="44"/>
      <c r="AF4432" s="45"/>
    </row>
    <row r="4433" spans="1:32" x14ac:dyDescent="0.25">
      <c r="A4433" s="46" t="s">
        <v>38</v>
      </c>
      <c r="B4433" s="59"/>
      <c r="C4433" s="48" t="s">
        <v>14</v>
      </c>
      <c r="D4433" s="49">
        <v>124</v>
      </c>
      <c r="E4433" s="49">
        <v>0</v>
      </c>
      <c r="F4433" s="49">
        <v>0</v>
      </c>
      <c r="G4433" s="49">
        <v>0</v>
      </c>
      <c r="H4433" s="49">
        <v>80</v>
      </c>
      <c r="I4433" s="50">
        <v>0</v>
      </c>
      <c r="J4433" s="50">
        <v>0</v>
      </c>
      <c r="K4433" s="50">
        <v>0</v>
      </c>
      <c r="L4433" s="50">
        <v>0</v>
      </c>
      <c r="M4433" s="50">
        <v>60</v>
      </c>
      <c r="N4433" s="51">
        <f>D4433*$D$13</f>
        <v>167.4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108</v>
      </c>
      <c r="S4433" s="51">
        <f>(N4433/100)*(I4433*$I$13)+(N4433/100)*(J4433*$J$13)+(N4433/100)*(M4433*$M$13)</f>
        <v>200.88000000000002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129.60000000000002</v>
      </c>
      <c r="X4433" s="51">
        <f t="shared" si="546"/>
        <v>368.28000000000003</v>
      </c>
      <c r="Y4433" s="51">
        <f t="shared" si="547"/>
        <v>0</v>
      </c>
      <c r="Z4433" s="51">
        <f t="shared" si="548"/>
        <v>0</v>
      </c>
      <c r="AA4433" s="51">
        <f t="shared" si="549"/>
        <v>0</v>
      </c>
      <c r="AB4433" s="51">
        <f t="shared" si="550"/>
        <v>237.60000000000002</v>
      </c>
      <c r="AC4433" s="52">
        <f t="shared" si="551"/>
        <v>605.9</v>
      </c>
      <c r="AD4433" s="53">
        <f>(ROUND(AC4433-AC4423,1)/AC4423)</f>
        <v>0.2267665519335898</v>
      </c>
      <c r="AE4433" s="35"/>
      <c r="AF4433" s="45"/>
    </row>
    <row r="4434" spans="1:32" x14ac:dyDescent="0.25">
      <c r="A4434" s="46" t="s">
        <v>39</v>
      </c>
      <c r="B4434" s="59"/>
      <c r="C4434" s="48" t="s">
        <v>15</v>
      </c>
      <c r="D4434" s="49">
        <v>140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20</v>
      </c>
      <c r="K4434" s="50">
        <v>75</v>
      </c>
      <c r="L4434" s="50">
        <v>0</v>
      </c>
      <c r="M4434" s="50">
        <v>0</v>
      </c>
      <c r="N4434" s="51">
        <f>D4434*$D$14</f>
        <v>189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396.9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46"/>
        <v>585.9</v>
      </c>
      <c r="Y4434" s="51">
        <f t="shared" si="547"/>
        <v>0</v>
      </c>
      <c r="Z4434" s="51">
        <f t="shared" si="548"/>
        <v>0</v>
      </c>
      <c r="AA4434" s="51">
        <f t="shared" si="549"/>
        <v>0</v>
      </c>
      <c r="AB4434" s="51">
        <f t="shared" si="550"/>
        <v>0</v>
      </c>
      <c r="AC4434" s="52">
        <f t="shared" si="551"/>
        <v>585.9</v>
      </c>
      <c r="AD4434" s="53">
        <f>(ROUND(AC4434-AC4423,1)/AC4423)</f>
        <v>0.18627252480259163</v>
      </c>
      <c r="AE4434" s="44"/>
      <c r="AF4434" s="45"/>
    </row>
    <row r="4435" spans="1:32" s="70" customFormat="1" x14ac:dyDescent="0.25">
      <c r="A4435" s="46"/>
      <c r="B4435" s="59"/>
      <c r="C4435" s="48" t="s">
        <v>16</v>
      </c>
      <c r="D4435" s="49">
        <v>140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20</v>
      </c>
      <c r="K4435" s="50">
        <v>0</v>
      </c>
      <c r="L4435" s="50">
        <v>75</v>
      </c>
      <c r="M4435" s="50">
        <v>0</v>
      </c>
      <c r="N4435" s="51">
        <f>D4435*$D$15</f>
        <v>189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396.9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46"/>
        <v>585.9</v>
      </c>
      <c r="Y4435" s="51">
        <f t="shared" si="547"/>
        <v>0</v>
      </c>
      <c r="Z4435" s="51">
        <f t="shared" si="548"/>
        <v>0</v>
      </c>
      <c r="AA4435" s="51">
        <f t="shared" si="549"/>
        <v>0</v>
      </c>
      <c r="AB4435" s="51">
        <f t="shared" si="550"/>
        <v>0</v>
      </c>
      <c r="AC4435" s="52">
        <f t="shared" si="551"/>
        <v>585.9</v>
      </c>
      <c r="AD4435" s="53">
        <f>(ROUND(AC4435-AC4423,1)/AC4423)</f>
        <v>0.18627252480259163</v>
      </c>
      <c r="AE4435" s="44"/>
      <c r="AF4435" s="45"/>
    </row>
    <row r="4436" spans="1:32" x14ac:dyDescent="0.25">
      <c r="A4436" s="46"/>
      <c r="B4436" s="59"/>
      <c r="C4436" s="48" t="s">
        <v>17</v>
      </c>
      <c r="D4436" s="49">
        <v>124</v>
      </c>
      <c r="E4436" s="49">
        <v>0</v>
      </c>
      <c r="F4436" s="49">
        <v>0</v>
      </c>
      <c r="G4436" s="49">
        <v>0</v>
      </c>
      <c r="H4436" s="49">
        <v>80</v>
      </c>
      <c r="I4436" s="50">
        <v>40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167.4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108</v>
      </c>
      <c r="S4436" s="51">
        <f>(N4436/100)*(I4436*$I$16)+(N4436/100)*(J4436*$J$16)</f>
        <v>276.21000000000004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46"/>
        <v>443.61</v>
      </c>
      <c r="Y4436" s="51">
        <f t="shared" si="547"/>
        <v>0</v>
      </c>
      <c r="Z4436" s="51">
        <f t="shared" si="548"/>
        <v>0</v>
      </c>
      <c r="AA4436" s="51">
        <f t="shared" si="549"/>
        <v>0</v>
      </c>
      <c r="AB4436" s="51">
        <f t="shared" si="550"/>
        <v>108</v>
      </c>
      <c r="AC4436" s="52">
        <f t="shared" si="551"/>
        <v>551.6</v>
      </c>
      <c r="AD4436" s="53">
        <f>(ROUND(AC4436-AC4423,1)/AC4423)</f>
        <v>0.11682526827292976</v>
      </c>
      <c r="AE4436" s="44"/>
      <c r="AF4436" s="45"/>
    </row>
    <row r="4437" spans="1:32" x14ac:dyDescent="0.25">
      <c r="A4437" s="46"/>
      <c r="B4437" s="59"/>
      <c r="C4437" s="48" t="s">
        <v>18</v>
      </c>
      <c r="D4437" s="49">
        <v>124</v>
      </c>
      <c r="E4437" s="49">
        <v>0</v>
      </c>
      <c r="F4437" s="49">
        <v>0</v>
      </c>
      <c r="G4437" s="49">
        <v>0</v>
      </c>
      <c r="H4437" s="49">
        <v>80</v>
      </c>
      <c r="I4437" s="50">
        <v>75</v>
      </c>
      <c r="J4437" s="50">
        <v>20</v>
      </c>
      <c r="K4437" s="50">
        <v>0</v>
      </c>
      <c r="L4437" s="50">
        <v>0</v>
      </c>
      <c r="M4437" s="50">
        <v>0</v>
      </c>
      <c r="N4437" s="51">
        <f>D4437*$D$17</f>
        <v>167.4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108</v>
      </c>
      <c r="S4437" s="51">
        <f>(N4437/100)*(I4437*$I$17)+(N4437/100)*(J4437*$J$17)</f>
        <v>347.35500000000008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46"/>
        <v>514.75500000000011</v>
      </c>
      <c r="Y4437" s="51">
        <f t="shared" si="547"/>
        <v>0</v>
      </c>
      <c r="Z4437" s="51">
        <f t="shared" si="548"/>
        <v>0</v>
      </c>
      <c r="AA4437" s="51">
        <f t="shared" si="549"/>
        <v>0</v>
      </c>
      <c r="AB4437" s="51">
        <f t="shared" si="550"/>
        <v>108</v>
      </c>
      <c r="AC4437" s="52">
        <f t="shared" si="551"/>
        <v>622.79999999999995</v>
      </c>
      <c r="AD4437" s="53">
        <f>(ROUND(AC4437-AC4423,1)/AC4423)</f>
        <v>0.2609840048592833</v>
      </c>
      <c r="AE4437" s="44"/>
      <c r="AF4437" s="45"/>
    </row>
    <row r="4438" spans="1:32" x14ac:dyDescent="0.25">
      <c r="A4438" s="54" t="s">
        <v>19</v>
      </c>
      <c r="B4438" s="60" t="s">
        <v>356</v>
      </c>
      <c r="C4438" s="38" t="s">
        <v>50</v>
      </c>
      <c r="D4438" s="39">
        <v>128</v>
      </c>
      <c r="E4438" s="39">
        <v>0</v>
      </c>
      <c r="F4438" s="39">
        <v>0</v>
      </c>
      <c r="G4438" s="39">
        <v>75</v>
      </c>
      <c r="H4438" s="39">
        <v>0</v>
      </c>
      <c r="I4438" s="40">
        <v>40</v>
      </c>
      <c r="J4438" s="40">
        <v>20</v>
      </c>
      <c r="K4438" s="40">
        <v>0</v>
      </c>
      <c r="L4438" s="40">
        <v>0</v>
      </c>
      <c r="M4438" s="40">
        <v>0</v>
      </c>
      <c r="N4438" s="41">
        <f>D4438*$D$3</f>
        <v>179.2</v>
      </c>
      <c r="O4438" s="41">
        <f>E4438*$E$3</f>
        <v>0</v>
      </c>
      <c r="P4438" s="41">
        <f>F4438*$F$3</f>
        <v>0</v>
      </c>
      <c r="Q4438" s="41">
        <f>G4438*$G$3</f>
        <v>105</v>
      </c>
      <c r="R4438" s="41">
        <f>H4438*$H$3</f>
        <v>0</v>
      </c>
      <c r="S4438" s="41">
        <f>(N4438/100)*(I4438*$I$3)+(N4438/100)*(J4438*$J$3)</f>
        <v>215.03999999999996</v>
      </c>
      <c r="T4438" s="41">
        <f>(O4438/100)*(K4438*$K$3)</f>
        <v>0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546"/>
        <v>394.23999999999995</v>
      </c>
      <c r="Y4438" s="41">
        <f t="shared" si="547"/>
        <v>0</v>
      </c>
      <c r="Z4438" s="41">
        <f t="shared" si="548"/>
        <v>0</v>
      </c>
      <c r="AA4438" s="41">
        <f t="shared" si="549"/>
        <v>105</v>
      </c>
      <c r="AB4438" s="41">
        <f t="shared" si="550"/>
        <v>0</v>
      </c>
      <c r="AC4438" s="42">
        <f t="shared" si="551"/>
        <v>499.2</v>
      </c>
      <c r="AD4438" s="43"/>
      <c r="AE4438" s="44"/>
      <c r="AF4438" s="15"/>
    </row>
    <row r="4439" spans="1:32" x14ac:dyDescent="0.25">
      <c r="A4439" s="46" t="s">
        <v>29</v>
      </c>
      <c r="B4439" s="61">
        <v>36</v>
      </c>
      <c r="C4439" s="48" t="s">
        <v>5</v>
      </c>
      <c r="D4439" s="49">
        <v>128</v>
      </c>
      <c r="E4439" s="49">
        <v>0</v>
      </c>
      <c r="F4439" s="49">
        <v>0</v>
      </c>
      <c r="G4439" s="49">
        <v>75</v>
      </c>
      <c r="H4439" s="49">
        <v>0</v>
      </c>
      <c r="I4439" s="50">
        <v>55</v>
      </c>
      <c r="J4439" s="50">
        <v>40</v>
      </c>
      <c r="K4439" s="50">
        <v>0</v>
      </c>
      <c r="L4439" s="50">
        <v>0</v>
      </c>
      <c r="M4439" s="50">
        <v>0</v>
      </c>
      <c r="N4439" s="51">
        <f>D4439*$D$4</f>
        <v>172.8</v>
      </c>
      <c r="O4439" s="51">
        <f>E4439*$E$4</f>
        <v>0</v>
      </c>
      <c r="P4439" s="51">
        <f>F4439*$F$4</f>
        <v>0</v>
      </c>
      <c r="Q4439" s="51">
        <f>G4439*$G$4</f>
        <v>101.25</v>
      </c>
      <c r="R4439" s="51">
        <f>H4439*$H$4</f>
        <v>0</v>
      </c>
      <c r="S4439" s="51">
        <f>(N4439/100)*(I4439*$I$4)+(N4439/100)*(J4439*$J$4)</f>
        <v>328.32000000000005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546"/>
        <v>501.12000000000006</v>
      </c>
      <c r="Y4439" s="51">
        <f t="shared" si="547"/>
        <v>0</v>
      </c>
      <c r="Z4439" s="51">
        <f t="shared" si="548"/>
        <v>0</v>
      </c>
      <c r="AA4439" s="51">
        <f t="shared" si="549"/>
        <v>101.25</v>
      </c>
      <c r="AB4439" s="51">
        <f t="shared" si="550"/>
        <v>0</v>
      </c>
      <c r="AC4439" s="52">
        <f t="shared" si="551"/>
        <v>602.4</v>
      </c>
      <c r="AD4439" s="53">
        <f>(ROUND(AC4439-AC4438,1)/AC4438)</f>
        <v>0.20673076923076925</v>
      </c>
      <c r="AE4439" s="44"/>
      <c r="AF4439" s="45"/>
    </row>
    <row r="4440" spans="1:32" x14ac:dyDescent="0.25">
      <c r="A4440" s="46" t="s">
        <v>30</v>
      </c>
      <c r="B4440" s="61">
        <v>12</v>
      </c>
      <c r="C4440" s="48" t="s">
        <v>6</v>
      </c>
      <c r="D4440" s="49">
        <v>128</v>
      </c>
      <c r="E4440" s="49">
        <v>0</v>
      </c>
      <c r="F4440" s="49">
        <v>0</v>
      </c>
      <c r="G4440" s="49">
        <v>75</v>
      </c>
      <c r="H4440" s="49">
        <v>0</v>
      </c>
      <c r="I4440" s="50">
        <v>40</v>
      </c>
      <c r="J4440" s="50">
        <v>20</v>
      </c>
      <c r="K4440" s="50">
        <v>0</v>
      </c>
      <c r="L4440" s="50">
        <v>0</v>
      </c>
      <c r="M4440" s="50">
        <v>0</v>
      </c>
      <c r="N4440" s="51">
        <f>D4440*$D$5</f>
        <v>179.2</v>
      </c>
      <c r="O4440" s="51">
        <f>E4440*$E$5</f>
        <v>0</v>
      </c>
      <c r="P4440" s="51">
        <f>F4440*$F$5</f>
        <v>0</v>
      </c>
      <c r="Q4440" s="51">
        <f>G4440*$G$5</f>
        <v>105</v>
      </c>
      <c r="R4440" s="51">
        <f>H4440*$H$5</f>
        <v>0</v>
      </c>
      <c r="S4440" s="51">
        <f>(N4440/100)*(I4440*$I$5)+(N4440/100)*(J4440*$J$5)</f>
        <v>215.03999999999996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546"/>
        <v>394.23999999999995</v>
      </c>
      <c r="Y4440" s="51">
        <f t="shared" si="547"/>
        <v>0</v>
      </c>
      <c r="Z4440" s="51">
        <f t="shared" si="548"/>
        <v>0</v>
      </c>
      <c r="AA4440" s="51">
        <f t="shared" si="549"/>
        <v>105</v>
      </c>
      <c r="AB4440" s="51">
        <f t="shared" si="550"/>
        <v>0</v>
      </c>
      <c r="AC4440" s="52">
        <f t="shared" si="551"/>
        <v>499.2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61">
        <v>0</v>
      </c>
      <c r="C4441" s="48" t="s">
        <v>7</v>
      </c>
      <c r="D4441" s="49">
        <v>128</v>
      </c>
      <c r="E4441" s="49">
        <v>0</v>
      </c>
      <c r="F4441" s="49">
        <v>0</v>
      </c>
      <c r="G4441" s="49">
        <v>75</v>
      </c>
      <c r="H4441" s="49">
        <v>0</v>
      </c>
      <c r="I4441" s="50">
        <v>40</v>
      </c>
      <c r="J4441" s="50">
        <v>20</v>
      </c>
      <c r="K4441" s="50">
        <v>0</v>
      </c>
      <c r="L4441" s="50">
        <v>0</v>
      </c>
      <c r="M4441" s="50">
        <v>0</v>
      </c>
      <c r="N4441" s="51">
        <f>D4441*$D$6</f>
        <v>179.2</v>
      </c>
      <c r="O4441" s="51">
        <f>E4441*$E$6</f>
        <v>0</v>
      </c>
      <c r="P4441" s="51">
        <f>F4441*$F$6</f>
        <v>0</v>
      </c>
      <c r="Q4441" s="51">
        <f>G4441*$G$6</f>
        <v>105</v>
      </c>
      <c r="R4441" s="51">
        <f>H4441*$H$6</f>
        <v>0</v>
      </c>
      <c r="S4441" s="51">
        <f>(N4441/100)*(I4441*$I$6)+(N4441/100)*(J4441*$J$6)</f>
        <v>215.03999999999996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546"/>
        <v>394.23999999999995</v>
      </c>
      <c r="Y4441" s="51">
        <f t="shared" si="547"/>
        <v>0</v>
      </c>
      <c r="Z4441" s="51">
        <f t="shared" si="548"/>
        <v>0</v>
      </c>
      <c r="AA4441" s="51">
        <f t="shared" si="549"/>
        <v>105</v>
      </c>
      <c r="AB4441" s="51">
        <f t="shared" si="550"/>
        <v>0</v>
      </c>
      <c r="AC4441" s="52">
        <f t="shared" si="551"/>
        <v>499.2</v>
      </c>
      <c r="AD4441" s="53">
        <f>(ROUND(AC4441-AC4438,1)/AC4438)</f>
        <v>0</v>
      </c>
      <c r="AE4441" s="44"/>
      <c r="AF4441" s="45"/>
    </row>
    <row r="4442" spans="1:32" x14ac:dyDescent="0.25">
      <c r="A4442" s="46" t="s">
        <v>32</v>
      </c>
      <c r="B4442" s="61">
        <v>40</v>
      </c>
      <c r="C4442" s="48" t="s">
        <v>8</v>
      </c>
      <c r="D4442" s="49">
        <v>128</v>
      </c>
      <c r="E4442" s="49">
        <v>0</v>
      </c>
      <c r="F4442" s="49">
        <v>0</v>
      </c>
      <c r="G4442" s="49">
        <v>75</v>
      </c>
      <c r="H4442" s="49">
        <v>0</v>
      </c>
      <c r="I4442" s="50">
        <v>40</v>
      </c>
      <c r="J4442" s="50">
        <v>20</v>
      </c>
      <c r="K4442" s="50">
        <v>0</v>
      </c>
      <c r="L4442" s="50">
        <v>0</v>
      </c>
      <c r="M4442" s="50">
        <v>0</v>
      </c>
      <c r="N4442" s="51">
        <f>D4442*$D$7</f>
        <v>179.2</v>
      </c>
      <c r="O4442" s="51">
        <f>E4442*$E$7</f>
        <v>0</v>
      </c>
      <c r="P4442" s="51">
        <f>F4442*$F$7</f>
        <v>0</v>
      </c>
      <c r="Q4442" s="51">
        <f>G4442*$G$7</f>
        <v>105</v>
      </c>
      <c r="R4442" s="51">
        <f>H4442*$H$7</f>
        <v>0</v>
      </c>
      <c r="S4442" s="51">
        <f>(N4442/100)*(I4442*$I$7)+(N4442/100)*(J4442*$J$7)</f>
        <v>215.03999999999996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546"/>
        <v>394.23999999999995</v>
      </c>
      <c r="Y4442" s="51">
        <f t="shared" si="547"/>
        <v>0</v>
      </c>
      <c r="Z4442" s="51">
        <f t="shared" si="548"/>
        <v>0</v>
      </c>
      <c r="AA4442" s="51">
        <f t="shared" si="549"/>
        <v>105</v>
      </c>
      <c r="AB4442" s="51">
        <f t="shared" si="550"/>
        <v>0</v>
      </c>
      <c r="AC4442" s="52">
        <f t="shared" si="551"/>
        <v>499.2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61"/>
      <c r="C4443" s="48" t="s">
        <v>9</v>
      </c>
      <c r="D4443" s="49">
        <v>128</v>
      </c>
      <c r="E4443" s="49">
        <v>0</v>
      </c>
      <c r="F4443" s="49">
        <v>0</v>
      </c>
      <c r="G4443" s="49">
        <v>75</v>
      </c>
      <c r="H4443" s="49">
        <v>0</v>
      </c>
      <c r="I4443" s="50">
        <v>40</v>
      </c>
      <c r="J4443" s="50">
        <v>20</v>
      </c>
      <c r="K4443" s="50">
        <v>0</v>
      </c>
      <c r="L4443" s="50">
        <v>0</v>
      </c>
      <c r="M4443" s="50">
        <v>0</v>
      </c>
      <c r="N4443" s="51">
        <f>D4443*$D$8</f>
        <v>179.2</v>
      </c>
      <c r="O4443" s="51">
        <f>E4443*$E$8</f>
        <v>0</v>
      </c>
      <c r="P4443" s="51">
        <f>F4443*$F$8</f>
        <v>0</v>
      </c>
      <c r="Q4443" s="51">
        <f>G4443*$G$8</f>
        <v>105</v>
      </c>
      <c r="R4443" s="51">
        <f>H4443*$H$8</f>
        <v>0</v>
      </c>
      <c r="S4443" s="51">
        <f>(N4443/100)*(I4443*$I$8)+(N4443/100)*(J4443*$J$8)</f>
        <v>215.03999999999996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546"/>
        <v>394.23999999999995</v>
      </c>
      <c r="Y4443" s="51">
        <f t="shared" si="547"/>
        <v>0</v>
      </c>
      <c r="Z4443" s="51">
        <f t="shared" si="548"/>
        <v>0</v>
      </c>
      <c r="AA4443" s="51">
        <f t="shared" si="549"/>
        <v>105</v>
      </c>
      <c r="AB4443" s="51">
        <f t="shared" si="550"/>
        <v>0</v>
      </c>
      <c r="AC4443" s="52">
        <f t="shared" si="551"/>
        <v>499.2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61"/>
      <c r="C4444" s="48" t="s">
        <v>10</v>
      </c>
      <c r="D4444" s="49">
        <v>64</v>
      </c>
      <c r="E4444" s="49">
        <v>170</v>
      </c>
      <c r="F4444" s="49">
        <v>0</v>
      </c>
      <c r="G4444" s="49">
        <v>0</v>
      </c>
      <c r="H4444" s="49">
        <v>0</v>
      </c>
      <c r="I4444" s="50">
        <v>40</v>
      </c>
      <c r="J4444" s="50">
        <v>20</v>
      </c>
      <c r="K4444" s="50">
        <v>80</v>
      </c>
      <c r="L4444" s="50">
        <v>0</v>
      </c>
      <c r="M4444" s="50">
        <v>0</v>
      </c>
      <c r="N4444" s="51">
        <f>D4444*$D$9</f>
        <v>86.4</v>
      </c>
      <c r="O4444" s="51">
        <f>E4444*$E$9</f>
        <v>229.50000000000003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51.84</v>
      </c>
      <c r="T4444" s="51">
        <f>(O4444/100)*(K4444*$K$9)</f>
        <v>257.04000000000002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546"/>
        <v>138.24</v>
      </c>
      <c r="Y4444" s="51">
        <f t="shared" si="547"/>
        <v>486.54000000000008</v>
      </c>
      <c r="Z4444" s="51">
        <f t="shared" si="548"/>
        <v>0</v>
      </c>
      <c r="AA4444" s="51">
        <f t="shared" si="549"/>
        <v>0</v>
      </c>
      <c r="AB4444" s="51">
        <f t="shared" si="550"/>
        <v>0</v>
      </c>
      <c r="AC4444" s="52">
        <f t="shared" si="551"/>
        <v>624.79999999999995</v>
      </c>
      <c r="AD4444" s="53">
        <f>(ROUND(AC4444-AC4438,1)/AC4438)</f>
        <v>0.2516025641025641</v>
      </c>
      <c r="AE4444" s="44"/>
      <c r="AF4444" s="45"/>
    </row>
    <row r="4445" spans="1:32" x14ac:dyDescent="0.25">
      <c r="A4445" s="46" t="s">
        <v>35</v>
      </c>
      <c r="B4445" s="61"/>
      <c r="C4445" s="48" t="s">
        <v>11</v>
      </c>
      <c r="D4445" s="49">
        <v>64</v>
      </c>
      <c r="E4445" s="49">
        <v>0</v>
      </c>
      <c r="F4445" s="49">
        <v>170</v>
      </c>
      <c r="G4445" s="49">
        <v>0</v>
      </c>
      <c r="H4445" s="49">
        <v>0</v>
      </c>
      <c r="I4445" s="50">
        <v>40</v>
      </c>
      <c r="J4445" s="50">
        <v>20</v>
      </c>
      <c r="K4445" s="50">
        <v>40</v>
      </c>
      <c r="L4445" s="50">
        <v>40</v>
      </c>
      <c r="M4445" s="50">
        <v>0</v>
      </c>
      <c r="N4445" s="51">
        <f>D4445*$D$10</f>
        <v>86.4</v>
      </c>
      <c r="O4445" s="51">
        <f>E4445*$E$10</f>
        <v>0</v>
      </c>
      <c r="P4445" s="51">
        <f>F4445*$F$10</f>
        <v>229.50000000000003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51.84</v>
      </c>
      <c r="T4445" s="51">
        <f>(O4445/100)*(K4445*$J$10)</f>
        <v>0</v>
      </c>
      <c r="U4445" s="51">
        <f>(P4445/100)*(K4445*$K$10)+(P4445/100)*(L4445*$L$10)</f>
        <v>257.04000000000002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546"/>
        <v>138.24</v>
      </c>
      <c r="Y4445" s="51">
        <f t="shared" si="547"/>
        <v>0</v>
      </c>
      <c r="Z4445" s="51">
        <f t="shared" si="548"/>
        <v>486.54000000000008</v>
      </c>
      <c r="AA4445" s="51">
        <f t="shared" si="549"/>
        <v>0</v>
      </c>
      <c r="AB4445" s="51">
        <f t="shared" si="550"/>
        <v>0</v>
      </c>
      <c r="AC4445" s="52">
        <f t="shared" si="551"/>
        <v>624.79999999999995</v>
      </c>
      <c r="AD4445" s="53">
        <f>(ROUND(AC4445-AC4438,1)/AC4438)</f>
        <v>0.2516025641025641</v>
      </c>
      <c r="AE4445" s="44"/>
      <c r="AF4445" s="45"/>
    </row>
    <row r="4446" spans="1:32" x14ac:dyDescent="0.25">
      <c r="A4446" s="46" t="s">
        <v>36</v>
      </c>
      <c r="B4446" s="61"/>
      <c r="C4446" s="48" t="s">
        <v>12</v>
      </c>
      <c r="D4446" s="49">
        <v>64</v>
      </c>
      <c r="E4446" s="49">
        <v>0</v>
      </c>
      <c r="F4446" s="49">
        <v>0</v>
      </c>
      <c r="G4446" s="49">
        <v>170</v>
      </c>
      <c r="H4446" s="49">
        <v>0</v>
      </c>
      <c r="I4446" s="50">
        <v>40</v>
      </c>
      <c r="J4446" s="50">
        <v>20</v>
      </c>
      <c r="K4446" s="50">
        <v>0</v>
      </c>
      <c r="L4446" s="50">
        <v>90</v>
      </c>
      <c r="M4446" s="50">
        <v>0</v>
      </c>
      <c r="N4446" s="51">
        <f>D4446*$D$11</f>
        <v>86.4</v>
      </c>
      <c r="O4446" s="51">
        <f>E4446*$E$11</f>
        <v>0</v>
      </c>
      <c r="P4446" s="51">
        <f>F4446*$F$11</f>
        <v>0</v>
      </c>
      <c r="Q4446" s="51">
        <f>G4446*$G$11</f>
        <v>229.50000000000003</v>
      </c>
      <c r="R4446" s="51">
        <f>H4446*$H$11</f>
        <v>0</v>
      </c>
      <c r="S4446" s="51">
        <f>(N4446/100)*(I4446*$I$11)+(N4446/100)*(J4446*$J$11)</f>
        <v>51.84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289.17</v>
      </c>
      <c r="W4446" s="51">
        <f>(R4446/100)*(K4446*$K$11)+(R4446/100)*(L4446*$L$11)</f>
        <v>0</v>
      </c>
      <c r="X4446" s="51">
        <f t="shared" si="546"/>
        <v>138.24</v>
      </c>
      <c r="Y4446" s="51">
        <f t="shared" si="547"/>
        <v>0</v>
      </c>
      <c r="Z4446" s="51">
        <f t="shared" si="548"/>
        <v>0</v>
      </c>
      <c r="AA4446" s="51">
        <f t="shared" si="549"/>
        <v>518.67000000000007</v>
      </c>
      <c r="AB4446" s="51">
        <f t="shared" si="550"/>
        <v>0</v>
      </c>
      <c r="AC4446" s="52">
        <f t="shared" si="551"/>
        <v>656.9</v>
      </c>
      <c r="AD4446" s="53">
        <f>(ROUND(AC4446-AC4438,1)/AC4438)</f>
        <v>0.31590544871794868</v>
      </c>
      <c r="AE4446" s="44"/>
      <c r="AF4446" s="45"/>
    </row>
    <row r="4447" spans="1:32" x14ac:dyDescent="0.25">
      <c r="A4447" s="46" t="s">
        <v>37</v>
      </c>
      <c r="B4447" s="61"/>
      <c r="C4447" s="48" t="s">
        <v>13</v>
      </c>
      <c r="D4447" s="49">
        <v>64</v>
      </c>
      <c r="E4447" s="49">
        <v>0</v>
      </c>
      <c r="F4447" s="49">
        <v>0</v>
      </c>
      <c r="G4447" s="49">
        <v>0</v>
      </c>
      <c r="H4447" s="49">
        <v>170</v>
      </c>
      <c r="I4447" s="50">
        <v>40</v>
      </c>
      <c r="J4447" s="50">
        <v>20</v>
      </c>
      <c r="K4447" s="50">
        <v>40</v>
      </c>
      <c r="L4447" s="50">
        <v>40</v>
      </c>
      <c r="M4447" s="50">
        <v>0</v>
      </c>
      <c r="N4447" s="51">
        <f>D4447*$D$12</f>
        <v>86.4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229.50000000000003</v>
      </c>
      <c r="S4447" s="51">
        <f>(N4447/100)*(I4447*$I$12)+(N4447/100)*(J4447*$J$12)</f>
        <v>51.84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257.04000000000002</v>
      </c>
      <c r="X4447" s="51">
        <f t="shared" si="546"/>
        <v>138.24</v>
      </c>
      <c r="Y4447" s="51">
        <f t="shared" si="547"/>
        <v>0</v>
      </c>
      <c r="Z4447" s="51">
        <f t="shared" si="548"/>
        <v>0</v>
      </c>
      <c r="AA4447" s="51">
        <f t="shared" si="549"/>
        <v>0</v>
      </c>
      <c r="AB4447" s="51">
        <f t="shared" si="550"/>
        <v>486.54000000000008</v>
      </c>
      <c r="AC4447" s="52">
        <f t="shared" si="551"/>
        <v>624.79999999999995</v>
      </c>
      <c r="AD4447" s="53">
        <f>(ROUND(AC4447-AC4438,1)/AC4438)</f>
        <v>0.2516025641025641</v>
      </c>
      <c r="AE4447" s="44"/>
      <c r="AF4447" s="45"/>
    </row>
    <row r="4448" spans="1:32" x14ac:dyDescent="0.25">
      <c r="A4448" s="46" t="s">
        <v>38</v>
      </c>
      <c r="B4448" s="61"/>
      <c r="C4448" s="48" t="s">
        <v>14</v>
      </c>
      <c r="D4448" s="49">
        <v>128</v>
      </c>
      <c r="E4448" s="49">
        <v>0</v>
      </c>
      <c r="F4448" s="49">
        <v>0</v>
      </c>
      <c r="G4448" s="49">
        <v>75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69</v>
      </c>
      <c r="N4448" s="51">
        <f>D4448*$D$13</f>
        <v>172.8</v>
      </c>
      <c r="O4448" s="51">
        <f>E4448*$E$13</f>
        <v>0</v>
      </c>
      <c r="P4448" s="51">
        <f>F4448*$F$13</f>
        <v>0</v>
      </c>
      <c r="Q4448" s="51">
        <f>G4448*$G$13</f>
        <v>101.25</v>
      </c>
      <c r="R4448" s="51">
        <f>H4448*$H$13</f>
        <v>0</v>
      </c>
      <c r="S4448" s="51">
        <f>(N4448/100)*(I4448*$I$13)+(N4448/100)*(J4448*$J$13)+(N4448/100)*(M4448*$M$13)</f>
        <v>238.46400000000003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139.72499999999999</v>
      </c>
      <c r="W4448" s="51">
        <f>(R4448/100)*(K4448*$K$13)+(R4448/100)*(L4448*$L$13)+(R4448/100)*(M4448*$M$13)</f>
        <v>0</v>
      </c>
      <c r="X4448" s="51">
        <f t="shared" si="546"/>
        <v>411.26400000000001</v>
      </c>
      <c r="Y4448" s="51">
        <f t="shared" si="547"/>
        <v>0</v>
      </c>
      <c r="Z4448" s="51">
        <f t="shared" si="548"/>
        <v>0</v>
      </c>
      <c r="AA4448" s="51">
        <f t="shared" si="549"/>
        <v>240.97499999999999</v>
      </c>
      <c r="AB4448" s="51">
        <f t="shared" si="550"/>
        <v>0</v>
      </c>
      <c r="AC4448" s="52">
        <f t="shared" si="551"/>
        <v>652.20000000000005</v>
      </c>
      <c r="AD4448" s="53">
        <f>(ROUND(AC4448-AC4438,1)/AC4438)</f>
        <v>0.30649038461538464</v>
      </c>
      <c r="AE4448" s="44"/>
      <c r="AF4448" s="45"/>
    </row>
    <row r="4449" spans="1:32" x14ac:dyDescent="0.25">
      <c r="A4449" s="46" t="s">
        <v>39</v>
      </c>
      <c r="B4449" s="61"/>
      <c r="C4449" s="48" t="s">
        <v>15</v>
      </c>
      <c r="D4449" s="49">
        <v>140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20</v>
      </c>
      <c r="K4449" s="50">
        <v>80</v>
      </c>
      <c r="L4449" s="50">
        <v>0</v>
      </c>
      <c r="M4449" s="50">
        <v>0</v>
      </c>
      <c r="N4449" s="51">
        <f>D4449*$D$14</f>
        <v>189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415.79999999999995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546"/>
        <v>604.79999999999995</v>
      </c>
      <c r="Y4449" s="51">
        <f t="shared" si="547"/>
        <v>0</v>
      </c>
      <c r="Z4449" s="51">
        <f t="shared" si="548"/>
        <v>0</v>
      </c>
      <c r="AA4449" s="51">
        <f t="shared" si="549"/>
        <v>0</v>
      </c>
      <c r="AB4449" s="51">
        <f t="shared" si="550"/>
        <v>0</v>
      </c>
      <c r="AC4449" s="52">
        <f t="shared" si="551"/>
        <v>604.79999999999995</v>
      </c>
      <c r="AD4449" s="53">
        <f>(ROUND(AC4449-AC4438,1)/AC4438)</f>
        <v>0.21153846153846154</v>
      </c>
      <c r="AE4449" s="44"/>
      <c r="AF4449" s="45"/>
    </row>
    <row r="4450" spans="1:32" x14ac:dyDescent="0.25">
      <c r="A4450" s="46"/>
      <c r="B4450" s="61"/>
      <c r="C4450" s="48" t="s">
        <v>16</v>
      </c>
      <c r="D4450" s="49">
        <v>140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20</v>
      </c>
      <c r="K4450" s="50">
        <v>0</v>
      </c>
      <c r="L4450" s="50">
        <v>80</v>
      </c>
      <c r="M4450" s="50">
        <v>0</v>
      </c>
      <c r="N4450" s="51">
        <f>D4450*$D$15</f>
        <v>189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415.79999999999995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ref="X4450:X4512" si="552">N4450+S4450</f>
        <v>604.79999999999995</v>
      </c>
      <c r="Y4450" s="51">
        <f t="shared" ref="Y4450:Y4512" si="553">O4450+T4450</f>
        <v>0</v>
      </c>
      <c r="Z4450" s="51">
        <f t="shared" ref="Z4450:Z4512" si="554">P4450+U4450</f>
        <v>0</v>
      </c>
      <c r="AA4450" s="51">
        <f t="shared" ref="AA4450:AA4512" si="555">Q4450+V4450</f>
        <v>0</v>
      </c>
      <c r="AB4450" s="51">
        <f t="shared" ref="AB4450:AB4512" si="556">R4450+W4450</f>
        <v>0</v>
      </c>
      <c r="AC4450" s="52">
        <f t="shared" ref="AC4450:AC4512" si="557">ROUND(X4450+Y4450+Z4450+AA4450+AB4450,1)</f>
        <v>604.79999999999995</v>
      </c>
      <c r="AD4450" s="53">
        <f>(ROUND(AC4450-AC4438,1)/AC4438)</f>
        <v>0.21153846153846154</v>
      </c>
      <c r="AE4450" s="44"/>
      <c r="AF4450" s="71"/>
    </row>
    <row r="4451" spans="1:32" x14ac:dyDescent="0.25">
      <c r="A4451" s="46"/>
      <c r="B4451" s="61"/>
      <c r="C4451" s="48" t="s">
        <v>17</v>
      </c>
      <c r="D4451" s="49">
        <v>128</v>
      </c>
      <c r="E4451" s="49">
        <v>0</v>
      </c>
      <c r="F4451" s="49">
        <v>0</v>
      </c>
      <c r="G4451" s="49">
        <v>75</v>
      </c>
      <c r="H4451" s="49">
        <v>0</v>
      </c>
      <c r="I4451" s="50">
        <v>40</v>
      </c>
      <c r="J4451" s="50">
        <v>50</v>
      </c>
      <c r="K4451" s="50">
        <v>0</v>
      </c>
      <c r="L4451" s="50">
        <v>0</v>
      </c>
      <c r="M4451" s="50">
        <v>0</v>
      </c>
      <c r="N4451" s="51">
        <f>D4451*$D$16</f>
        <v>172.8</v>
      </c>
      <c r="O4451" s="51">
        <f>E4451*$E$16</f>
        <v>0</v>
      </c>
      <c r="P4451" s="51">
        <f>F4451*$F$16</f>
        <v>0</v>
      </c>
      <c r="Q4451" s="51">
        <f>G4451*$G$16</f>
        <v>101.25</v>
      </c>
      <c r="R4451" s="51">
        <f>H4451*$H$16</f>
        <v>0</v>
      </c>
      <c r="S4451" s="51">
        <f>(N4451/100)*(I4451*$I$16)+(N4451/100)*(J4451*$J$16)</f>
        <v>285.12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552"/>
        <v>457.92</v>
      </c>
      <c r="Y4451" s="51">
        <f t="shared" si="553"/>
        <v>0</v>
      </c>
      <c r="Z4451" s="51">
        <f t="shared" si="554"/>
        <v>0</v>
      </c>
      <c r="AA4451" s="51">
        <f t="shared" si="555"/>
        <v>101.25</v>
      </c>
      <c r="AB4451" s="51">
        <f t="shared" si="556"/>
        <v>0</v>
      </c>
      <c r="AC4451" s="52">
        <f t="shared" si="557"/>
        <v>559.20000000000005</v>
      </c>
      <c r="AD4451" s="53">
        <f>(ROUND(AC4451-AC4438,1)/AC4438)</f>
        <v>0.1201923076923077</v>
      </c>
      <c r="AE4451" s="44"/>
      <c r="AF4451" s="45"/>
    </row>
    <row r="4452" spans="1:32" x14ac:dyDescent="0.25">
      <c r="A4452" s="46"/>
      <c r="B4452" s="61"/>
      <c r="C4452" s="48" t="s">
        <v>18</v>
      </c>
      <c r="D4452" s="49">
        <v>128</v>
      </c>
      <c r="E4452" s="49">
        <v>0</v>
      </c>
      <c r="F4452" s="49">
        <v>0</v>
      </c>
      <c r="G4452" s="49">
        <v>75</v>
      </c>
      <c r="H4452" s="49">
        <v>0</v>
      </c>
      <c r="I4452" s="50">
        <v>75</v>
      </c>
      <c r="J4452" s="50">
        <v>20</v>
      </c>
      <c r="K4452" s="50">
        <v>0</v>
      </c>
      <c r="L4452" s="50">
        <v>0</v>
      </c>
      <c r="M4452" s="50">
        <v>0</v>
      </c>
      <c r="N4452" s="51">
        <f>D4452*$D$17</f>
        <v>172.8</v>
      </c>
      <c r="O4452" s="51">
        <f>E4452*$E$17</f>
        <v>0</v>
      </c>
      <c r="P4452" s="51">
        <f>F4452*$F$17</f>
        <v>0</v>
      </c>
      <c r="Q4452" s="51">
        <f>G4452*$G$17</f>
        <v>101.25</v>
      </c>
      <c r="R4452" s="51">
        <f>H4452*$H$17</f>
        <v>0</v>
      </c>
      <c r="S4452" s="51">
        <f>(N4452/100)*(I4452*$I$17)+(N4452/100)*(J4452*$J$17)</f>
        <v>358.56000000000006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552"/>
        <v>531.36000000000013</v>
      </c>
      <c r="Y4452" s="51">
        <f t="shared" si="553"/>
        <v>0</v>
      </c>
      <c r="Z4452" s="51">
        <f t="shared" si="554"/>
        <v>0</v>
      </c>
      <c r="AA4452" s="51">
        <f t="shared" si="555"/>
        <v>101.25</v>
      </c>
      <c r="AB4452" s="51">
        <f t="shared" si="556"/>
        <v>0</v>
      </c>
      <c r="AC4452" s="52">
        <f t="shared" si="557"/>
        <v>632.6</v>
      </c>
      <c r="AD4452" s="53">
        <f>(ROUND(AC4452-AC4438,1)/AC4438)</f>
        <v>0.2672275641025641</v>
      </c>
      <c r="AE4452" s="44"/>
      <c r="AF4452" s="45"/>
    </row>
    <row r="4453" spans="1:32" x14ac:dyDescent="0.25">
      <c r="A4453" s="54" t="s">
        <v>19</v>
      </c>
      <c r="B4453" s="58" t="s">
        <v>357</v>
      </c>
      <c r="C4453" s="38" t="s">
        <v>61</v>
      </c>
      <c r="D4453" s="39">
        <v>160</v>
      </c>
      <c r="E4453" s="39">
        <v>0</v>
      </c>
      <c r="F4453" s="39">
        <v>0</v>
      </c>
      <c r="G4453" s="39">
        <v>0</v>
      </c>
      <c r="H4453" s="39">
        <v>0</v>
      </c>
      <c r="I4453" s="40">
        <v>30</v>
      </c>
      <c r="J4453" s="40">
        <v>30</v>
      </c>
      <c r="K4453" s="40">
        <v>0</v>
      </c>
      <c r="L4453" s="40">
        <v>0</v>
      </c>
      <c r="M4453" s="40">
        <v>0</v>
      </c>
      <c r="N4453" s="41">
        <f>D4453*$D$3</f>
        <v>224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268.8</v>
      </c>
      <c r="T4453" s="41">
        <f>(O4453/100)*(K4453*$K$3)</f>
        <v>0</v>
      </c>
      <c r="U4453" s="41">
        <f>(P4453/100)*(K4453*$K$3)+(P4453/100)*(L4453*$L$3)</f>
        <v>0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si="552"/>
        <v>492.8</v>
      </c>
      <c r="Y4453" s="41">
        <f t="shared" si="553"/>
        <v>0</v>
      </c>
      <c r="Z4453" s="41">
        <f t="shared" si="554"/>
        <v>0</v>
      </c>
      <c r="AA4453" s="41">
        <f t="shared" si="555"/>
        <v>0</v>
      </c>
      <c r="AB4453" s="41">
        <f t="shared" si="556"/>
        <v>0</v>
      </c>
      <c r="AC4453" s="42">
        <f t="shared" si="557"/>
        <v>492.8</v>
      </c>
      <c r="AD4453" s="43"/>
      <c r="AE4453" s="44"/>
      <c r="AF4453" s="45"/>
    </row>
    <row r="4454" spans="1:32" x14ac:dyDescent="0.25">
      <c r="A4454" s="46" t="s">
        <v>29</v>
      </c>
      <c r="B4454" s="59">
        <v>25</v>
      </c>
      <c r="C4454" s="48" t="s">
        <v>5</v>
      </c>
      <c r="D4454" s="49">
        <v>160</v>
      </c>
      <c r="E4454" s="49">
        <v>0</v>
      </c>
      <c r="F4454" s="49">
        <v>0</v>
      </c>
      <c r="G4454" s="49">
        <v>0</v>
      </c>
      <c r="H4454" s="49">
        <v>0</v>
      </c>
      <c r="I4454" s="50">
        <v>45</v>
      </c>
      <c r="J4454" s="50">
        <v>45</v>
      </c>
      <c r="K4454" s="50">
        <v>0</v>
      </c>
      <c r="L4454" s="50">
        <v>0</v>
      </c>
      <c r="M4454" s="50">
        <v>0</v>
      </c>
      <c r="N4454" s="51">
        <f>D4454*$D$4</f>
        <v>216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388.8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552"/>
        <v>604.79999999999995</v>
      </c>
      <c r="Y4454" s="51">
        <f t="shared" si="553"/>
        <v>0</v>
      </c>
      <c r="Z4454" s="51">
        <f t="shared" si="554"/>
        <v>0</v>
      </c>
      <c r="AA4454" s="51">
        <f t="shared" si="555"/>
        <v>0</v>
      </c>
      <c r="AB4454" s="51">
        <f t="shared" si="556"/>
        <v>0</v>
      </c>
      <c r="AC4454" s="52">
        <f t="shared" si="557"/>
        <v>604.79999999999995</v>
      </c>
      <c r="AD4454" s="53">
        <f>(ROUND(AC4454-AC4453,1)/AC4453)</f>
        <v>0.22727272727272727</v>
      </c>
      <c r="AE4454" s="44"/>
      <c r="AF4454" s="45"/>
    </row>
    <row r="4455" spans="1:32" x14ac:dyDescent="0.25">
      <c r="A4455" s="46" t="s">
        <v>30</v>
      </c>
      <c r="B4455" s="59">
        <v>25</v>
      </c>
      <c r="C4455" s="48" t="s">
        <v>6</v>
      </c>
      <c r="D4455" s="49">
        <v>160</v>
      </c>
      <c r="E4455" s="49">
        <v>0</v>
      </c>
      <c r="F4455" s="49">
        <v>0</v>
      </c>
      <c r="G4455" s="49">
        <v>0</v>
      </c>
      <c r="H4455" s="49">
        <v>0</v>
      </c>
      <c r="I4455" s="50">
        <v>30</v>
      </c>
      <c r="J4455" s="50">
        <v>30</v>
      </c>
      <c r="K4455" s="50">
        <v>0</v>
      </c>
      <c r="L4455" s="50">
        <v>0</v>
      </c>
      <c r="M4455" s="50">
        <v>0</v>
      </c>
      <c r="N4455" s="51">
        <f>D4455*$D$5</f>
        <v>224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268.8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552"/>
        <v>492.8</v>
      </c>
      <c r="Y4455" s="51">
        <f t="shared" si="553"/>
        <v>0</v>
      </c>
      <c r="Z4455" s="51">
        <f t="shared" si="554"/>
        <v>0</v>
      </c>
      <c r="AA4455" s="51">
        <f t="shared" si="555"/>
        <v>0</v>
      </c>
      <c r="AB4455" s="51">
        <f t="shared" si="556"/>
        <v>0</v>
      </c>
      <c r="AC4455" s="52">
        <f t="shared" si="557"/>
        <v>492.8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59">
        <v>0</v>
      </c>
      <c r="C4456" s="48" t="s">
        <v>7</v>
      </c>
      <c r="D4456" s="49">
        <v>160</v>
      </c>
      <c r="E4456" s="49">
        <v>0</v>
      </c>
      <c r="F4456" s="49">
        <v>0</v>
      </c>
      <c r="G4456" s="49">
        <v>0</v>
      </c>
      <c r="H4456" s="49">
        <v>0</v>
      </c>
      <c r="I4456" s="50">
        <v>30</v>
      </c>
      <c r="J4456" s="50">
        <v>30</v>
      </c>
      <c r="K4456" s="50">
        <v>0</v>
      </c>
      <c r="L4456" s="50">
        <v>0</v>
      </c>
      <c r="M4456" s="50">
        <v>0</v>
      </c>
      <c r="N4456" s="51">
        <f>D4456*$D$6</f>
        <v>224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268.8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552"/>
        <v>492.8</v>
      </c>
      <c r="Y4456" s="51">
        <f t="shared" si="553"/>
        <v>0</v>
      </c>
      <c r="Z4456" s="51">
        <f t="shared" si="554"/>
        <v>0</v>
      </c>
      <c r="AA4456" s="51">
        <f t="shared" si="555"/>
        <v>0</v>
      </c>
      <c r="AB4456" s="51">
        <f t="shared" si="556"/>
        <v>0</v>
      </c>
      <c r="AC4456" s="52">
        <f t="shared" si="557"/>
        <v>492.8</v>
      </c>
      <c r="AD4456" s="53">
        <f>(ROUND(AC4456-AC4453,1)/AC4453)</f>
        <v>0</v>
      </c>
      <c r="AE4456" s="44"/>
      <c r="AF4456" s="45"/>
    </row>
    <row r="4457" spans="1:32" x14ac:dyDescent="0.25">
      <c r="A4457" s="46" t="s">
        <v>32</v>
      </c>
      <c r="B4457" s="59">
        <v>0</v>
      </c>
      <c r="C4457" s="48" t="s">
        <v>8</v>
      </c>
      <c r="D4457" s="49">
        <v>160</v>
      </c>
      <c r="E4457" s="49">
        <v>0</v>
      </c>
      <c r="F4457" s="49">
        <v>0</v>
      </c>
      <c r="G4457" s="49">
        <v>0</v>
      </c>
      <c r="H4457" s="49">
        <v>0</v>
      </c>
      <c r="I4457" s="50">
        <v>30</v>
      </c>
      <c r="J4457" s="50">
        <v>30</v>
      </c>
      <c r="K4457" s="50">
        <v>0</v>
      </c>
      <c r="L4457" s="50">
        <v>0</v>
      </c>
      <c r="M4457" s="50">
        <v>0</v>
      </c>
      <c r="N4457" s="51">
        <f>D4457*$D$7</f>
        <v>224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268.8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552"/>
        <v>492.8</v>
      </c>
      <c r="Y4457" s="51">
        <f t="shared" si="553"/>
        <v>0</v>
      </c>
      <c r="Z4457" s="51">
        <f t="shared" si="554"/>
        <v>0</v>
      </c>
      <c r="AA4457" s="51">
        <f t="shared" si="555"/>
        <v>0</v>
      </c>
      <c r="AB4457" s="51">
        <f t="shared" si="556"/>
        <v>0</v>
      </c>
      <c r="AC4457" s="52">
        <f t="shared" si="557"/>
        <v>492.8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59"/>
      <c r="C4458" s="48" t="s">
        <v>9</v>
      </c>
      <c r="D4458" s="49">
        <v>160</v>
      </c>
      <c r="E4458" s="49">
        <v>0</v>
      </c>
      <c r="F4458" s="49">
        <v>0</v>
      </c>
      <c r="G4458" s="49">
        <v>0</v>
      </c>
      <c r="H4458" s="49">
        <v>0</v>
      </c>
      <c r="I4458" s="50">
        <v>30</v>
      </c>
      <c r="J4458" s="50">
        <v>30</v>
      </c>
      <c r="K4458" s="50">
        <v>0</v>
      </c>
      <c r="L4458" s="50">
        <v>0</v>
      </c>
      <c r="M4458" s="50">
        <v>0</v>
      </c>
      <c r="N4458" s="51">
        <f>D4458*$D$8</f>
        <v>224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268.8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552"/>
        <v>492.8</v>
      </c>
      <c r="Y4458" s="51">
        <f t="shared" si="553"/>
        <v>0</v>
      </c>
      <c r="Z4458" s="51">
        <f t="shared" si="554"/>
        <v>0</v>
      </c>
      <c r="AA4458" s="51">
        <f t="shared" si="555"/>
        <v>0</v>
      </c>
      <c r="AB4458" s="51">
        <f t="shared" si="556"/>
        <v>0</v>
      </c>
      <c r="AC4458" s="52">
        <f t="shared" si="557"/>
        <v>492.8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59"/>
      <c r="C4459" s="48" t="s">
        <v>10</v>
      </c>
      <c r="D4459" s="49">
        <v>80</v>
      </c>
      <c r="E4459" s="49">
        <v>175</v>
      </c>
      <c r="F4459" s="49">
        <v>0</v>
      </c>
      <c r="G4459" s="49">
        <v>0</v>
      </c>
      <c r="H4459" s="49">
        <v>0</v>
      </c>
      <c r="I4459" s="50">
        <v>30</v>
      </c>
      <c r="J4459" s="50">
        <v>30</v>
      </c>
      <c r="K4459" s="50">
        <v>65</v>
      </c>
      <c r="L4459" s="50">
        <v>0</v>
      </c>
      <c r="M4459" s="50">
        <v>0</v>
      </c>
      <c r="N4459" s="51">
        <f>D4459*$D$9</f>
        <v>108</v>
      </c>
      <c r="O4459" s="51">
        <f>E4459*$E$9</f>
        <v>236.25000000000003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64.800000000000011</v>
      </c>
      <c r="T4459" s="51">
        <f>(O4459/100)*(K4459*$K$9)</f>
        <v>214.98750000000001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552"/>
        <v>172.8</v>
      </c>
      <c r="Y4459" s="51">
        <f t="shared" si="553"/>
        <v>451.23750000000007</v>
      </c>
      <c r="Z4459" s="51">
        <f t="shared" si="554"/>
        <v>0</v>
      </c>
      <c r="AA4459" s="51">
        <f t="shared" si="555"/>
        <v>0</v>
      </c>
      <c r="AB4459" s="51">
        <f t="shared" si="556"/>
        <v>0</v>
      </c>
      <c r="AC4459" s="52">
        <f t="shared" si="557"/>
        <v>624</v>
      </c>
      <c r="AD4459" s="53">
        <f>(ROUND(AC4459-AC4453,1)/AC4453)</f>
        <v>0.26623376623376621</v>
      </c>
      <c r="AE4459" s="44"/>
      <c r="AF4459" s="45"/>
    </row>
    <row r="4460" spans="1:32" x14ac:dyDescent="0.25">
      <c r="A4460" s="46" t="s">
        <v>35</v>
      </c>
      <c r="B4460" s="59"/>
      <c r="C4460" s="48" t="s">
        <v>11</v>
      </c>
      <c r="D4460" s="49">
        <v>80</v>
      </c>
      <c r="E4460" s="49">
        <v>0</v>
      </c>
      <c r="F4460" s="49">
        <v>175</v>
      </c>
      <c r="G4460" s="49">
        <v>0</v>
      </c>
      <c r="H4460" s="49">
        <v>0</v>
      </c>
      <c r="I4460" s="50">
        <v>30</v>
      </c>
      <c r="J4460" s="50">
        <v>30</v>
      </c>
      <c r="K4460" s="50">
        <v>32.5</v>
      </c>
      <c r="L4460" s="50">
        <v>32.5</v>
      </c>
      <c r="M4460" s="50">
        <v>0</v>
      </c>
      <c r="N4460" s="51">
        <f>D4460*$D$10</f>
        <v>108</v>
      </c>
      <c r="O4460" s="51">
        <f>E4460*$E$10</f>
        <v>0</v>
      </c>
      <c r="P4460" s="51">
        <f>F4460*$F$10</f>
        <v>236.25000000000003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64.800000000000011</v>
      </c>
      <c r="T4460" s="51">
        <f>(O4460/100)*(K4460*$J$10)</f>
        <v>0</v>
      </c>
      <c r="U4460" s="51">
        <f>(P4460/100)*(K4460*$K$10)+(P4460/100)*(L4460*$L$10)</f>
        <v>214.98750000000001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552"/>
        <v>172.8</v>
      </c>
      <c r="Y4460" s="51">
        <f t="shared" si="553"/>
        <v>0</v>
      </c>
      <c r="Z4460" s="51">
        <f t="shared" si="554"/>
        <v>451.23750000000007</v>
      </c>
      <c r="AA4460" s="51">
        <f t="shared" si="555"/>
        <v>0</v>
      </c>
      <c r="AB4460" s="51">
        <f t="shared" si="556"/>
        <v>0</v>
      </c>
      <c r="AC4460" s="52">
        <f t="shared" si="557"/>
        <v>624</v>
      </c>
      <c r="AD4460" s="53">
        <f>(ROUND(AC4460-AC4453,1)/AC4453)</f>
        <v>0.26623376623376621</v>
      </c>
      <c r="AE4460" s="44"/>
      <c r="AF4460" s="45"/>
    </row>
    <row r="4461" spans="1:32" x14ac:dyDescent="0.25">
      <c r="A4461" s="46" t="s">
        <v>36</v>
      </c>
      <c r="B4461" s="59"/>
      <c r="C4461" s="48" t="s">
        <v>12</v>
      </c>
      <c r="D4461" s="49">
        <v>80</v>
      </c>
      <c r="E4461" s="49">
        <v>0</v>
      </c>
      <c r="F4461" s="49">
        <v>0</v>
      </c>
      <c r="G4461" s="49">
        <v>175</v>
      </c>
      <c r="H4461" s="49">
        <v>0</v>
      </c>
      <c r="I4461" s="50">
        <v>30</v>
      </c>
      <c r="J4461" s="50">
        <v>30</v>
      </c>
      <c r="K4461" s="50">
        <v>0</v>
      </c>
      <c r="L4461" s="50">
        <v>65</v>
      </c>
      <c r="M4461" s="50">
        <v>0</v>
      </c>
      <c r="N4461" s="51">
        <f>D4461*$D$11</f>
        <v>108</v>
      </c>
      <c r="O4461" s="51">
        <f>E4461*$E$11</f>
        <v>0</v>
      </c>
      <c r="P4461" s="51">
        <f>F4461*$F$11</f>
        <v>0</v>
      </c>
      <c r="Q4461" s="51">
        <f>G4461*$G$11</f>
        <v>236.25000000000003</v>
      </c>
      <c r="R4461" s="51">
        <f>H4461*$H$11</f>
        <v>0</v>
      </c>
      <c r="S4461" s="51">
        <f>(N4461/100)*(I4461*$I$11)+(N4461/100)*(J4461*$J$11)</f>
        <v>64.800000000000011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214.98750000000001</v>
      </c>
      <c r="W4461" s="51">
        <f>(R4461/100)*(K4461*$K$11)+(R4461/100)*(L4461*$L$11)</f>
        <v>0</v>
      </c>
      <c r="X4461" s="51">
        <f t="shared" si="552"/>
        <v>172.8</v>
      </c>
      <c r="Y4461" s="51">
        <f t="shared" si="553"/>
        <v>0</v>
      </c>
      <c r="Z4461" s="51">
        <f t="shared" si="554"/>
        <v>0</v>
      </c>
      <c r="AA4461" s="51">
        <f t="shared" si="555"/>
        <v>451.23750000000007</v>
      </c>
      <c r="AB4461" s="51">
        <f t="shared" si="556"/>
        <v>0</v>
      </c>
      <c r="AC4461" s="52">
        <f t="shared" si="557"/>
        <v>624</v>
      </c>
      <c r="AD4461" s="53">
        <f>(ROUND(AC4461-AC4453,1)/AC4453)</f>
        <v>0.26623376623376621</v>
      </c>
      <c r="AE4461" s="44"/>
      <c r="AF4461" s="45"/>
    </row>
    <row r="4462" spans="1:32" x14ac:dyDescent="0.25">
      <c r="A4462" s="46" t="s">
        <v>37</v>
      </c>
      <c r="B4462" s="59"/>
      <c r="C4462" s="48" t="s">
        <v>13</v>
      </c>
      <c r="D4462" s="49">
        <v>80</v>
      </c>
      <c r="E4462" s="49">
        <v>0</v>
      </c>
      <c r="F4462" s="49">
        <v>0</v>
      </c>
      <c r="G4462" s="49">
        <v>0</v>
      </c>
      <c r="H4462" s="49">
        <v>175</v>
      </c>
      <c r="I4462" s="50">
        <v>30</v>
      </c>
      <c r="J4462" s="50">
        <v>30</v>
      </c>
      <c r="K4462" s="50">
        <v>32.5</v>
      </c>
      <c r="L4462" s="50">
        <v>32.5</v>
      </c>
      <c r="M4462" s="50">
        <v>0</v>
      </c>
      <c r="N4462" s="51">
        <f>D4462*$D$12</f>
        <v>108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236.25000000000003</v>
      </c>
      <c r="S4462" s="51">
        <f>(N4462/100)*(I4462*$I$12)+(N4462/100)*(J4462*$J$12)</f>
        <v>64.800000000000011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214.98750000000001</v>
      </c>
      <c r="X4462" s="51">
        <f t="shared" si="552"/>
        <v>172.8</v>
      </c>
      <c r="Y4462" s="51">
        <f t="shared" si="553"/>
        <v>0</v>
      </c>
      <c r="Z4462" s="51">
        <f t="shared" si="554"/>
        <v>0</v>
      </c>
      <c r="AA4462" s="51">
        <f t="shared" si="555"/>
        <v>0</v>
      </c>
      <c r="AB4462" s="51">
        <f t="shared" si="556"/>
        <v>451.23750000000007</v>
      </c>
      <c r="AC4462" s="52">
        <f t="shared" si="557"/>
        <v>624</v>
      </c>
      <c r="AD4462" s="53">
        <f>(ROUND(AC4462-AC4453,1)/AC4453)</f>
        <v>0.26623376623376621</v>
      </c>
      <c r="AE4462" s="44"/>
      <c r="AF4462" s="45"/>
    </row>
    <row r="4463" spans="1:32" x14ac:dyDescent="0.25">
      <c r="A4463" s="46" t="s">
        <v>38</v>
      </c>
      <c r="B4463" s="59"/>
      <c r="C4463" s="48" t="s">
        <v>14</v>
      </c>
      <c r="D4463" s="49">
        <v>160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85</v>
      </c>
      <c r="N4463" s="51">
        <f>D4463*$D$13</f>
        <v>216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367.20000000000005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552"/>
        <v>583.20000000000005</v>
      </c>
      <c r="Y4463" s="51">
        <f t="shared" si="553"/>
        <v>0</v>
      </c>
      <c r="Z4463" s="51">
        <f t="shared" si="554"/>
        <v>0</v>
      </c>
      <c r="AA4463" s="51">
        <f t="shared" si="555"/>
        <v>0</v>
      </c>
      <c r="AB4463" s="51">
        <f t="shared" si="556"/>
        <v>0</v>
      </c>
      <c r="AC4463" s="52">
        <f t="shared" si="557"/>
        <v>583.20000000000005</v>
      </c>
      <c r="AD4463" s="53">
        <f>(ROUND(AC4463-AC4453,1)/AC4453)</f>
        <v>0.18344155844155846</v>
      </c>
      <c r="AE4463" s="44"/>
      <c r="AF4463" s="45"/>
    </row>
    <row r="4464" spans="1:32" x14ac:dyDescent="0.25">
      <c r="A4464" s="46" t="s">
        <v>39</v>
      </c>
      <c r="B4464" s="59"/>
      <c r="C4464" s="48" t="s">
        <v>15</v>
      </c>
      <c r="D4464" s="49">
        <v>160</v>
      </c>
      <c r="E4464" s="49">
        <v>0</v>
      </c>
      <c r="F4464" s="49">
        <v>0</v>
      </c>
      <c r="G4464" s="49">
        <v>0</v>
      </c>
      <c r="H4464" s="49">
        <v>0</v>
      </c>
      <c r="I4464" s="50">
        <v>30</v>
      </c>
      <c r="J4464" s="50">
        <v>30</v>
      </c>
      <c r="K4464" s="50">
        <v>55</v>
      </c>
      <c r="L4464" s="50">
        <v>0</v>
      </c>
      <c r="M4464" s="50">
        <v>0</v>
      </c>
      <c r="N4464" s="51">
        <f>D4464*$D$14</f>
        <v>216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367.20000000000005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552"/>
        <v>583.20000000000005</v>
      </c>
      <c r="Y4464" s="51">
        <f t="shared" si="553"/>
        <v>0</v>
      </c>
      <c r="Z4464" s="51">
        <f t="shared" si="554"/>
        <v>0</v>
      </c>
      <c r="AA4464" s="51">
        <f t="shared" si="555"/>
        <v>0</v>
      </c>
      <c r="AB4464" s="51">
        <f t="shared" si="556"/>
        <v>0</v>
      </c>
      <c r="AC4464" s="52">
        <f t="shared" si="557"/>
        <v>583.20000000000005</v>
      </c>
      <c r="AD4464" s="53">
        <f>(ROUND(AC4464-AC4453,1)/AC4453)</f>
        <v>0.18344155844155846</v>
      </c>
      <c r="AE4464" s="44"/>
      <c r="AF4464" s="15"/>
    </row>
    <row r="4465" spans="1:32" x14ac:dyDescent="0.25">
      <c r="A4465" s="46"/>
      <c r="B4465" s="59"/>
      <c r="C4465" s="48" t="s">
        <v>16</v>
      </c>
      <c r="D4465" s="49">
        <v>160</v>
      </c>
      <c r="E4465" s="49">
        <v>0</v>
      </c>
      <c r="F4465" s="49">
        <v>0</v>
      </c>
      <c r="G4465" s="49">
        <v>0</v>
      </c>
      <c r="H4465" s="49">
        <v>0</v>
      </c>
      <c r="I4465" s="50">
        <v>30</v>
      </c>
      <c r="J4465" s="50">
        <v>30</v>
      </c>
      <c r="K4465" s="50">
        <v>0</v>
      </c>
      <c r="L4465" s="50">
        <v>55</v>
      </c>
      <c r="M4465" s="50">
        <v>0</v>
      </c>
      <c r="N4465" s="51">
        <f>D4465*$D$15</f>
        <v>216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367.20000000000005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552"/>
        <v>583.20000000000005</v>
      </c>
      <c r="Y4465" s="51">
        <f t="shared" si="553"/>
        <v>0</v>
      </c>
      <c r="Z4465" s="51">
        <f t="shared" si="554"/>
        <v>0</v>
      </c>
      <c r="AA4465" s="51">
        <f t="shared" si="555"/>
        <v>0</v>
      </c>
      <c r="AB4465" s="51">
        <f t="shared" si="556"/>
        <v>0</v>
      </c>
      <c r="AC4465" s="52">
        <f t="shared" si="557"/>
        <v>583.20000000000005</v>
      </c>
      <c r="AD4465" s="53">
        <f>(ROUND(AC4465-AC4453,1)/AC4453)</f>
        <v>0.18344155844155846</v>
      </c>
      <c r="AE4465" s="44"/>
      <c r="AF4465" s="45"/>
    </row>
    <row r="4466" spans="1:32" x14ac:dyDescent="0.25">
      <c r="A4466" s="46"/>
      <c r="B4466" s="59"/>
      <c r="C4466" s="48" t="s">
        <v>17</v>
      </c>
      <c r="D4466" s="49">
        <v>160</v>
      </c>
      <c r="E4466" s="49">
        <v>0</v>
      </c>
      <c r="F4466" s="49">
        <v>0</v>
      </c>
      <c r="G4466" s="49">
        <v>0</v>
      </c>
      <c r="H4466" s="49">
        <v>0</v>
      </c>
      <c r="I4466" s="50">
        <v>30</v>
      </c>
      <c r="J4466" s="50">
        <v>50</v>
      </c>
      <c r="K4466" s="50">
        <v>0</v>
      </c>
      <c r="L4466" s="50">
        <v>0</v>
      </c>
      <c r="M4466" s="50">
        <v>0</v>
      </c>
      <c r="N4466" s="51">
        <f>D4466*$D$16</f>
        <v>216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334.8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552"/>
        <v>550.79999999999995</v>
      </c>
      <c r="Y4466" s="51">
        <f t="shared" si="553"/>
        <v>0</v>
      </c>
      <c r="Z4466" s="51">
        <f t="shared" si="554"/>
        <v>0</v>
      </c>
      <c r="AA4466" s="51">
        <f t="shared" si="555"/>
        <v>0</v>
      </c>
      <c r="AB4466" s="51">
        <f t="shared" si="556"/>
        <v>0</v>
      </c>
      <c r="AC4466" s="52">
        <f t="shared" si="557"/>
        <v>550.79999999999995</v>
      </c>
      <c r="AD4466" s="53">
        <f>(ROUND(AC4466-AC4453,1)/AC4453)</f>
        <v>0.11769480519480519</v>
      </c>
      <c r="AE4466" s="44"/>
      <c r="AF4466" s="45"/>
    </row>
    <row r="4467" spans="1:32" x14ac:dyDescent="0.25">
      <c r="A4467" s="46"/>
      <c r="B4467" s="59"/>
      <c r="C4467" s="48" t="s">
        <v>18</v>
      </c>
      <c r="D4467" s="49">
        <v>160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30</v>
      </c>
      <c r="K4467" s="50">
        <v>0</v>
      </c>
      <c r="L4467" s="50">
        <v>0</v>
      </c>
      <c r="M4467" s="50">
        <v>0</v>
      </c>
      <c r="N4467" s="51">
        <f>D4467*$D$17</f>
        <v>216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334.8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552"/>
        <v>550.79999999999995</v>
      </c>
      <c r="Y4467" s="51">
        <f t="shared" si="553"/>
        <v>0</v>
      </c>
      <c r="Z4467" s="51">
        <f t="shared" si="554"/>
        <v>0</v>
      </c>
      <c r="AA4467" s="51">
        <f t="shared" si="555"/>
        <v>0</v>
      </c>
      <c r="AB4467" s="51">
        <f t="shared" si="556"/>
        <v>0</v>
      </c>
      <c r="AC4467" s="52">
        <f t="shared" si="557"/>
        <v>550.79999999999995</v>
      </c>
      <c r="AD4467" s="53">
        <f>(ROUND(AC4467-AC4453,1)/AC4453)</f>
        <v>0.11769480519480519</v>
      </c>
      <c r="AE4467" s="44"/>
      <c r="AF4467" s="45"/>
    </row>
    <row r="4468" spans="1:32" x14ac:dyDescent="0.25">
      <c r="A4468" s="54" t="s">
        <v>19</v>
      </c>
      <c r="B4468" s="60" t="s">
        <v>358</v>
      </c>
      <c r="C4468" s="38" t="s">
        <v>61</v>
      </c>
      <c r="D4468" s="39">
        <v>85</v>
      </c>
      <c r="E4468" s="39">
        <v>60</v>
      </c>
      <c r="F4468" s="39">
        <v>0</v>
      </c>
      <c r="G4468" s="39">
        <v>0</v>
      </c>
      <c r="H4468" s="39">
        <v>0</v>
      </c>
      <c r="I4468" s="40">
        <v>40</v>
      </c>
      <c r="J4468" s="40">
        <v>40</v>
      </c>
      <c r="K4468" s="40">
        <v>60</v>
      </c>
      <c r="L4468" s="40">
        <v>0</v>
      </c>
      <c r="M4468" s="40">
        <v>0</v>
      </c>
      <c r="N4468" s="41">
        <f>D4468*$D$3</f>
        <v>118.99999999999999</v>
      </c>
      <c r="O4468" s="41">
        <f>E4468*$E$3</f>
        <v>84</v>
      </c>
      <c r="P4468" s="41">
        <f>F4468*$F$3</f>
        <v>0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190.39999999999998</v>
      </c>
      <c r="T4468" s="41">
        <f>(O4468/100)*(K4468*$K$3)</f>
        <v>100.8</v>
      </c>
      <c r="U4468" s="41">
        <f>(P4468/100)*(K4468*$K$3)+(P4468/100)*(L4468*$L$3)</f>
        <v>0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si="552"/>
        <v>309.39999999999998</v>
      </c>
      <c r="Y4468" s="41">
        <f t="shared" si="553"/>
        <v>184.8</v>
      </c>
      <c r="Z4468" s="41">
        <f t="shared" si="554"/>
        <v>0</v>
      </c>
      <c r="AA4468" s="41">
        <f t="shared" si="555"/>
        <v>0</v>
      </c>
      <c r="AB4468" s="41">
        <f t="shared" si="556"/>
        <v>0</v>
      </c>
      <c r="AC4468" s="42">
        <f t="shared" si="557"/>
        <v>494.2</v>
      </c>
      <c r="AD4468" s="43"/>
      <c r="AE4468" s="44"/>
      <c r="AF4468" s="45"/>
    </row>
    <row r="4469" spans="1:32" x14ac:dyDescent="0.25">
      <c r="A4469" s="46" t="s">
        <v>29</v>
      </c>
      <c r="B4469" s="61">
        <v>18</v>
      </c>
      <c r="C4469" s="48" t="s">
        <v>5</v>
      </c>
      <c r="D4469" s="49">
        <v>85</v>
      </c>
      <c r="E4469" s="49">
        <v>60</v>
      </c>
      <c r="F4469" s="49">
        <v>0</v>
      </c>
      <c r="G4469" s="49">
        <v>0</v>
      </c>
      <c r="H4469" s="49">
        <v>0</v>
      </c>
      <c r="I4469" s="50">
        <v>75</v>
      </c>
      <c r="J4469" s="50">
        <v>75</v>
      </c>
      <c r="K4469" s="50">
        <v>60</v>
      </c>
      <c r="L4469" s="50">
        <v>0</v>
      </c>
      <c r="M4469" s="50">
        <v>0</v>
      </c>
      <c r="N4469" s="51">
        <f>D4469*$D$4</f>
        <v>114.75000000000001</v>
      </c>
      <c r="O4469" s="51">
        <f>E4469*$E$4</f>
        <v>81</v>
      </c>
      <c r="P4469" s="51">
        <f>F4469*$F$4</f>
        <v>0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344.25000000000006</v>
      </c>
      <c r="T4469" s="51">
        <f>(O4469/100)*(K4469*$K$4)</f>
        <v>97.2</v>
      </c>
      <c r="U4469" s="51">
        <f>(P4469/100)*(K4469*$K$4)+(P4469/100)*(L4469*$L$4)</f>
        <v>0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552"/>
        <v>459.00000000000006</v>
      </c>
      <c r="Y4469" s="51">
        <f t="shared" si="553"/>
        <v>178.2</v>
      </c>
      <c r="Z4469" s="51">
        <f t="shared" si="554"/>
        <v>0</v>
      </c>
      <c r="AA4469" s="51">
        <f t="shared" si="555"/>
        <v>0</v>
      </c>
      <c r="AB4469" s="51">
        <f t="shared" si="556"/>
        <v>0</v>
      </c>
      <c r="AC4469" s="52">
        <f t="shared" si="557"/>
        <v>637.20000000000005</v>
      </c>
      <c r="AD4469" s="53">
        <f>(ROUND(AC4469-AC4468,1)/AC4468)</f>
        <v>0.28935653581545934</v>
      </c>
      <c r="AE4469" s="44"/>
      <c r="AF4469" s="45"/>
    </row>
    <row r="4470" spans="1:32" x14ac:dyDescent="0.25">
      <c r="A4470" s="46" t="s">
        <v>30</v>
      </c>
      <c r="B4470" s="61">
        <v>16</v>
      </c>
      <c r="C4470" s="48" t="s">
        <v>6</v>
      </c>
      <c r="D4470" s="49">
        <v>85</v>
      </c>
      <c r="E4470" s="49">
        <v>60</v>
      </c>
      <c r="F4470" s="49">
        <v>0</v>
      </c>
      <c r="G4470" s="49">
        <v>0</v>
      </c>
      <c r="H4470" s="49">
        <v>0</v>
      </c>
      <c r="I4470" s="50">
        <v>40</v>
      </c>
      <c r="J4470" s="50">
        <v>40</v>
      </c>
      <c r="K4470" s="50">
        <v>60</v>
      </c>
      <c r="L4470" s="50">
        <v>0</v>
      </c>
      <c r="M4470" s="50">
        <v>0</v>
      </c>
      <c r="N4470" s="51">
        <f>D4470*$D$5</f>
        <v>118.99999999999999</v>
      </c>
      <c r="O4470" s="51">
        <f>E4470*$E$5</f>
        <v>84</v>
      </c>
      <c r="P4470" s="51">
        <f>F4470*$F$5</f>
        <v>0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190.39999999999998</v>
      </c>
      <c r="T4470" s="51">
        <f>(O4470/100)*(K4470*$K$5)</f>
        <v>100.8</v>
      </c>
      <c r="U4470" s="51">
        <f>(P4470/100)*(K4470*$K$5)+(P4470/100)*(L4470*$L$5)</f>
        <v>0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552"/>
        <v>309.39999999999998</v>
      </c>
      <c r="Y4470" s="51">
        <f t="shared" si="553"/>
        <v>184.8</v>
      </c>
      <c r="Z4470" s="51">
        <f t="shared" si="554"/>
        <v>0</v>
      </c>
      <c r="AA4470" s="51">
        <f t="shared" si="555"/>
        <v>0</v>
      </c>
      <c r="AB4470" s="51">
        <f t="shared" si="556"/>
        <v>0</v>
      </c>
      <c r="AC4470" s="52">
        <f t="shared" si="557"/>
        <v>494.2</v>
      </c>
      <c r="AD4470" s="53">
        <f>(ROUND(AC4470-AC4468,1)/AC4468)</f>
        <v>0</v>
      </c>
      <c r="AE4470" s="44"/>
      <c r="AF4470" s="45"/>
    </row>
    <row r="4471" spans="1:32" x14ac:dyDescent="0.25">
      <c r="A4471" s="46" t="s">
        <v>31</v>
      </c>
      <c r="B4471" s="61">
        <v>32</v>
      </c>
      <c r="C4471" s="48" t="s">
        <v>7</v>
      </c>
      <c r="D4471" s="49">
        <v>85</v>
      </c>
      <c r="E4471" s="49">
        <v>60</v>
      </c>
      <c r="F4471" s="49">
        <v>0</v>
      </c>
      <c r="G4471" s="49">
        <v>0</v>
      </c>
      <c r="H4471" s="49">
        <v>0</v>
      </c>
      <c r="I4471" s="50">
        <v>40</v>
      </c>
      <c r="J4471" s="50">
        <v>40</v>
      </c>
      <c r="K4471" s="50">
        <v>60</v>
      </c>
      <c r="L4471" s="50">
        <v>0</v>
      </c>
      <c r="M4471" s="50">
        <v>0</v>
      </c>
      <c r="N4471" s="51">
        <f>D4471*$D$6</f>
        <v>118.99999999999999</v>
      </c>
      <c r="O4471" s="51">
        <f>E4471*$E$6</f>
        <v>84</v>
      </c>
      <c r="P4471" s="51">
        <f>F4471*$F$6</f>
        <v>0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190.39999999999998</v>
      </c>
      <c r="T4471" s="51">
        <f>(O4471/100)*(K4471*$K$6)</f>
        <v>100.8</v>
      </c>
      <c r="U4471" s="51">
        <f>(P4471/100)*(K4471*$K$6)+(P4471/100)*(L4471*$L$6)</f>
        <v>0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552"/>
        <v>309.39999999999998</v>
      </c>
      <c r="Y4471" s="51">
        <f t="shared" si="553"/>
        <v>184.8</v>
      </c>
      <c r="Z4471" s="51">
        <f t="shared" si="554"/>
        <v>0</v>
      </c>
      <c r="AA4471" s="51">
        <f t="shared" si="555"/>
        <v>0</v>
      </c>
      <c r="AB4471" s="51">
        <f t="shared" si="556"/>
        <v>0</v>
      </c>
      <c r="AC4471" s="52">
        <f t="shared" si="557"/>
        <v>494.2</v>
      </c>
      <c r="AD4471" s="53">
        <f>(ROUND(AC4471-AC4468,1)/AC4468)</f>
        <v>0</v>
      </c>
      <c r="AE4471" s="35"/>
      <c r="AF4471" s="45"/>
    </row>
    <row r="4472" spans="1:32" x14ac:dyDescent="0.25">
      <c r="A4472" s="46" t="s">
        <v>32</v>
      </c>
      <c r="B4472" s="61">
        <v>0</v>
      </c>
      <c r="C4472" s="48" t="s">
        <v>8</v>
      </c>
      <c r="D4472" s="49">
        <v>85</v>
      </c>
      <c r="E4472" s="49">
        <v>60</v>
      </c>
      <c r="F4472" s="49">
        <v>0</v>
      </c>
      <c r="G4472" s="49">
        <v>0</v>
      </c>
      <c r="H4472" s="49">
        <v>0</v>
      </c>
      <c r="I4472" s="50">
        <v>40</v>
      </c>
      <c r="J4472" s="50">
        <v>40</v>
      </c>
      <c r="K4472" s="50">
        <v>60</v>
      </c>
      <c r="L4472" s="50">
        <v>0</v>
      </c>
      <c r="M4472" s="50">
        <v>0</v>
      </c>
      <c r="N4472" s="51">
        <f>D4472*$D$7</f>
        <v>118.99999999999999</v>
      </c>
      <c r="O4472" s="51">
        <f>E4472*$E$7</f>
        <v>84</v>
      </c>
      <c r="P4472" s="51">
        <f>F4472*$F$7</f>
        <v>0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190.39999999999998</v>
      </c>
      <c r="T4472" s="51">
        <f>(O4472/100)*(K4472*$K$7)</f>
        <v>100.8</v>
      </c>
      <c r="U4472" s="51">
        <f>(P4472/100)*(K4472*$K$7)+(P4472/100)*(L4472*$L$7)</f>
        <v>0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552"/>
        <v>309.39999999999998</v>
      </c>
      <c r="Y4472" s="51">
        <f t="shared" si="553"/>
        <v>184.8</v>
      </c>
      <c r="Z4472" s="51">
        <f t="shared" si="554"/>
        <v>0</v>
      </c>
      <c r="AA4472" s="51">
        <f t="shared" si="555"/>
        <v>0</v>
      </c>
      <c r="AB4472" s="51">
        <f t="shared" si="556"/>
        <v>0</v>
      </c>
      <c r="AC4472" s="52">
        <f t="shared" si="557"/>
        <v>494.2</v>
      </c>
      <c r="AD4472" s="53">
        <f>(ROUND(AC4472-AC4468,1)/AC4468)</f>
        <v>0</v>
      </c>
      <c r="AE4472" s="44"/>
      <c r="AF4472" s="45"/>
    </row>
    <row r="4473" spans="1:32" x14ac:dyDescent="0.25">
      <c r="A4473" s="46" t="s">
        <v>33</v>
      </c>
      <c r="B4473" s="61"/>
      <c r="C4473" s="48" t="s">
        <v>9</v>
      </c>
      <c r="D4473" s="49">
        <v>85</v>
      </c>
      <c r="E4473" s="49">
        <v>60</v>
      </c>
      <c r="F4473" s="49">
        <v>0</v>
      </c>
      <c r="G4473" s="49">
        <v>0</v>
      </c>
      <c r="H4473" s="49">
        <v>0</v>
      </c>
      <c r="I4473" s="50">
        <v>40</v>
      </c>
      <c r="J4473" s="50">
        <v>40</v>
      </c>
      <c r="K4473" s="50">
        <v>60</v>
      </c>
      <c r="L4473" s="50">
        <v>0</v>
      </c>
      <c r="M4473" s="50">
        <v>0</v>
      </c>
      <c r="N4473" s="51">
        <f>D4473*$D$8</f>
        <v>118.99999999999999</v>
      </c>
      <c r="O4473" s="51">
        <f>E4473*$E$8</f>
        <v>84</v>
      </c>
      <c r="P4473" s="51">
        <f>F4473*$F$8</f>
        <v>0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190.39999999999998</v>
      </c>
      <c r="T4473" s="51">
        <f>(O4473/100)*(K4473*$K$8)</f>
        <v>100.8</v>
      </c>
      <c r="U4473" s="51">
        <f>(P4473/100)*(K4473*$K$8)+(P4473/100)*(L4473*$L$8)</f>
        <v>0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552"/>
        <v>309.39999999999998</v>
      </c>
      <c r="Y4473" s="51">
        <f t="shared" si="553"/>
        <v>184.8</v>
      </c>
      <c r="Z4473" s="51">
        <f t="shared" si="554"/>
        <v>0</v>
      </c>
      <c r="AA4473" s="51">
        <f t="shared" si="555"/>
        <v>0</v>
      </c>
      <c r="AB4473" s="51">
        <f t="shared" si="556"/>
        <v>0</v>
      </c>
      <c r="AC4473" s="52">
        <f t="shared" si="557"/>
        <v>494.2</v>
      </c>
      <c r="AD4473" s="53">
        <f>(ROUND(AC4473-AC4468,1)/AC4468)</f>
        <v>0</v>
      </c>
      <c r="AE4473" s="44"/>
      <c r="AF4473" s="45"/>
    </row>
    <row r="4474" spans="1:32" x14ac:dyDescent="0.25">
      <c r="A4474" s="46" t="s">
        <v>34</v>
      </c>
      <c r="B4474" s="61"/>
      <c r="C4474" s="48" t="s">
        <v>10</v>
      </c>
      <c r="D4474" s="49">
        <v>42</v>
      </c>
      <c r="E4474" s="49">
        <v>140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120</v>
      </c>
      <c r="L4474" s="50">
        <v>0</v>
      </c>
      <c r="M4474" s="50">
        <v>0</v>
      </c>
      <c r="N4474" s="51">
        <f>D4474*$D$9</f>
        <v>56.7</v>
      </c>
      <c r="O4474" s="51">
        <f>E4474*$E$9</f>
        <v>189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45.360000000000007</v>
      </c>
      <c r="T4474" s="51">
        <f>(O4474/100)*(K4474*$K$9)</f>
        <v>317.52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552"/>
        <v>102.06</v>
      </c>
      <c r="Y4474" s="51">
        <f t="shared" si="553"/>
        <v>506.52</v>
      </c>
      <c r="Z4474" s="51">
        <f t="shared" si="554"/>
        <v>0</v>
      </c>
      <c r="AA4474" s="51">
        <f t="shared" si="555"/>
        <v>0</v>
      </c>
      <c r="AB4474" s="51">
        <f t="shared" si="556"/>
        <v>0</v>
      </c>
      <c r="AC4474" s="52">
        <f t="shared" si="557"/>
        <v>608.6</v>
      </c>
      <c r="AD4474" s="53">
        <f>(ROUND(AC4474-AC4468,1)/AC4468)</f>
        <v>0.23148522865236748</v>
      </c>
      <c r="AE4474" s="44"/>
      <c r="AF4474" s="45"/>
    </row>
    <row r="4475" spans="1:32" x14ac:dyDescent="0.25">
      <c r="A4475" s="46" t="s">
        <v>35</v>
      </c>
      <c r="B4475" s="61"/>
      <c r="C4475" s="48" t="s">
        <v>11</v>
      </c>
      <c r="D4475" s="49">
        <v>42</v>
      </c>
      <c r="E4475" s="49">
        <v>0</v>
      </c>
      <c r="F4475" s="49">
        <v>140</v>
      </c>
      <c r="G4475" s="49">
        <v>0</v>
      </c>
      <c r="H4475" s="49">
        <v>0</v>
      </c>
      <c r="I4475" s="50">
        <v>40</v>
      </c>
      <c r="J4475" s="50">
        <v>40</v>
      </c>
      <c r="K4475" s="50">
        <v>55</v>
      </c>
      <c r="L4475" s="50">
        <v>55</v>
      </c>
      <c r="M4475" s="50">
        <v>0</v>
      </c>
      <c r="N4475" s="51">
        <f>D4475*$D$10</f>
        <v>56.7</v>
      </c>
      <c r="O4475" s="51">
        <f>E4475*$E$10</f>
        <v>0</v>
      </c>
      <c r="P4475" s="51">
        <f>F4475*$F$10</f>
        <v>189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45.360000000000007</v>
      </c>
      <c r="T4475" s="51">
        <f>(O4475/100)*(K4475*$J$10)</f>
        <v>0</v>
      </c>
      <c r="U4475" s="51">
        <f>(P4475/100)*(K4475*$K$10)+(P4475/100)*(L4475*$L$10)</f>
        <v>291.06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552"/>
        <v>102.06</v>
      </c>
      <c r="Y4475" s="51">
        <f t="shared" si="553"/>
        <v>0</v>
      </c>
      <c r="Z4475" s="51">
        <f t="shared" si="554"/>
        <v>480.06</v>
      </c>
      <c r="AA4475" s="51">
        <f t="shared" si="555"/>
        <v>0</v>
      </c>
      <c r="AB4475" s="51">
        <f t="shared" si="556"/>
        <v>0</v>
      </c>
      <c r="AC4475" s="52">
        <f t="shared" si="557"/>
        <v>582.1</v>
      </c>
      <c r="AD4475" s="53">
        <f>(ROUND(AC4475-AC4468,1)/AC4468)</f>
        <v>0.17786321327397817</v>
      </c>
      <c r="AE4475" s="44"/>
      <c r="AF4475" s="45"/>
    </row>
    <row r="4476" spans="1:32" x14ac:dyDescent="0.25">
      <c r="A4476" s="46" t="s">
        <v>36</v>
      </c>
      <c r="B4476" s="61"/>
      <c r="C4476" s="48" t="s">
        <v>12</v>
      </c>
      <c r="D4476" s="49">
        <v>42</v>
      </c>
      <c r="E4476" s="49">
        <v>0</v>
      </c>
      <c r="F4476" s="49">
        <v>0</v>
      </c>
      <c r="G4476" s="49">
        <v>140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56.7</v>
      </c>
      <c r="O4476" s="51">
        <f>E4476*$E$11</f>
        <v>0</v>
      </c>
      <c r="P4476" s="51">
        <f>F4476*$F$11</f>
        <v>0</v>
      </c>
      <c r="Q4476" s="51">
        <f>G4476*$G$11</f>
        <v>189</v>
      </c>
      <c r="R4476" s="51">
        <f>H4476*$H$11</f>
        <v>0</v>
      </c>
      <c r="S4476" s="51">
        <f>(N4476/100)*(I4476*$I$11)+(N4476/100)*(J4476*$J$11)</f>
        <v>45.360000000000007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291.06</v>
      </c>
      <c r="W4476" s="51">
        <f>(R4476/100)*(K4476*$K$11)+(R4476/100)*(L4476*$L$11)</f>
        <v>0</v>
      </c>
      <c r="X4476" s="51">
        <f t="shared" si="552"/>
        <v>102.06</v>
      </c>
      <c r="Y4476" s="51">
        <f t="shared" si="553"/>
        <v>0</v>
      </c>
      <c r="Z4476" s="51">
        <f t="shared" si="554"/>
        <v>0</v>
      </c>
      <c r="AA4476" s="51">
        <f t="shared" si="555"/>
        <v>480.06</v>
      </c>
      <c r="AB4476" s="51">
        <f t="shared" si="556"/>
        <v>0</v>
      </c>
      <c r="AC4476" s="52">
        <f t="shared" si="557"/>
        <v>582.1</v>
      </c>
      <c r="AD4476" s="53">
        <f>(ROUND(AC4476-AC4468,1)/AC4468)</f>
        <v>0.17786321327397817</v>
      </c>
      <c r="AE4476" s="44"/>
      <c r="AF4476" s="45"/>
    </row>
    <row r="4477" spans="1:32" x14ac:dyDescent="0.25">
      <c r="A4477" s="46" t="s">
        <v>37</v>
      </c>
      <c r="B4477" s="61"/>
      <c r="C4477" s="48" t="s">
        <v>13</v>
      </c>
      <c r="D4477" s="49">
        <v>42</v>
      </c>
      <c r="E4477" s="49">
        <v>0</v>
      </c>
      <c r="F4477" s="49">
        <v>0</v>
      </c>
      <c r="G4477" s="49">
        <v>0</v>
      </c>
      <c r="H4477" s="49">
        <v>140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56.7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189</v>
      </c>
      <c r="S4477" s="51">
        <f>(N4477/100)*(I4477*$I$12)+(N4477/100)*(J4477*$J$12)</f>
        <v>45.360000000000007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291.06</v>
      </c>
      <c r="X4477" s="51">
        <f t="shared" si="552"/>
        <v>102.06</v>
      </c>
      <c r="Y4477" s="51">
        <f t="shared" si="553"/>
        <v>0</v>
      </c>
      <c r="Z4477" s="51">
        <f t="shared" si="554"/>
        <v>0</v>
      </c>
      <c r="AA4477" s="51">
        <f t="shared" si="555"/>
        <v>0</v>
      </c>
      <c r="AB4477" s="51">
        <f t="shared" si="556"/>
        <v>480.06</v>
      </c>
      <c r="AC4477" s="52">
        <f t="shared" si="557"/>
        <v>582.1</v>
      </c>
      <c r="AD4477" s="53">
        <f>(ROUND(AC4477-AC4468,1)/AC4468)</f>
        <v>0.17786321327397817</v>
      </c>
      <c r="AE4477" s="44"/>
      <c r="AF4477" s="45"/>
    </row>
    <row r="4478" spans="1:32" x14ac:dyDescent="0.25">
      <c r="A4478" s="46" t="s">
        <v>38</v>
      </c>
      <c r="B4478" s="61"/>
      <c r="C4478" s="48" t="s">
        <v>14</v>
      </c>
      <c r="D4478" s="49">
        <v>85</v>
      </c>
      <c r="E4478" s="49">
        <v>60</v>
      </c>
      <c r="F4478" s="49">
        <v>0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112</v>
      </c>
      <c r="N4478" s="51">
        <f>D4478*$D$13</f>
        <v>114.75000000000001</v>
      </c>
      <c r="O4478" s="51">
        <f>E4478*$E$13</f>
        <v>81</v>
      </c>
      <c r="P4478" s="51">
        <f>F4478*$F$13</f>
        <v>0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257.04000000000002</v>
      </c>
      <c r="T4478" s="51">
        <f>(O4478/100)*(K4478*$K$13)+(O4478/100)*(M4478*$M$13)</f>
        <v>181.44</v>
      </c>
      <c r="U4478" s="51">
        <f>(P4478/100)*(K4478*$K$13)+(P4478/100)*(L4478*$L$13)+(P4478/100)*(M4478*$M$13)</f>
        <v>0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552"/>
        <v>371.79</v>
      </c>
      <c r="Y4478" s="51">
        <f t="shared" si="553"/>
        <v>262.44</v>
      </c>
      <c r="Z4478" s="51">
        <f t="shared" si="554"/>
        <v>0</v>
      </c>
      <c r="AA4478" s="51">
        <f t="shared" si="555"/>
        <v>0</v>
      </c>
      <c r="AB4478" s="51">
        <f t="shared" si="556"/>
        <v>0</v>
      </c>
      <c r="AC4478" s="52">
        <f t="shared" si="557"/>
        <v>634.20000000000005</v>
      </c>
      <c r="AD4478" s="53">
        <f>(ROUND(AC4478-AC4468,1)/AC4468)</f>
        <v>0.28328611898016998</v>
      </c>
      <c r="AE4478" s="44"/>
      <c r="AF4478" s="45"/>
    </row>
    <row r="4479" spans="1:32" x14ac:dyDescent="0.25">
      <c r="A4479" s="46" t="s">
        <v>39</v>
      </c>
      <c r="B4479" s="61"/>
      <c r="C4479" s="48" t="s">
        <v>15</v>
      </c>
      <c r="D4479" s="49">
        <v>110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148.5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415.8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552"/>
        <v>564.29999999999995</v>
      </c>
      <c r="Y4479" s="51">
        <f t="shared" si="553"/>
        <v>0</v>
      </c>
      <c r="Z4479" s="51">
        <f t="shared" si="554"/>
        <v>0</v>
      </c>
      <c r="AA4479" s="51">
        <f t="shared" si="555"/>
        <v>0</v>
      </c>
      <c r="AB4479" s="51">
        <f t="shared" si="556"/>
        <v>0</v>
      </c>
      <c r="AC4479" s="52">
        <f t="shared" si="557"/>
        <v>564.29999999999995</v>
      </c>
      <c r="AD4479" s="53">
        <f>(ROUND(AC4479-AC4468,1)/AC4468)</f>
        <v>0.14184540671792795</v>
      </c>
      <c r="AE4479" s="44"/>
      <c r="AF4479" s="45"/>
    </row>
    <row r="4480" spans="1:32" x14ac:dyDescent="0.25">
      <c r="A4480" s="46"/>
      <c r="B4480" s="61"/>
      <c r="C4480" s="48" t="s">
        <v>16</v>
      </c>
      <c r="D4480" s="49">
        <v>110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148.5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415.8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552"/>
        <v>564.29999999999995</v>
      </c>
      <c r="Y4480" s="51">
        <f t="shared" si="553"/>
        <v>0</v>
      </c>
      <c r="Z4480" s="51">
        <f t="shared" si="554"/>
        <v>0</v>
      </c>
      <c r="AA4480" s="51">
        <f t="shared" si="555"/>
        <v>0</v>
      </c>
      <c r="AB4480" s="51">
        <f t="shared" si="556"/>
        <v>0</v>
      </c>
      <c r="AC4480" s="52">
        <f t="shared" si="557"/>
        <v>564.29999999999995</v>
      </c>
      <c r="AD4480" s="53">
        <f>(ROUND(AC4480-AC4468,1)/AC4468)</f>
        <v>0.14184540671792795</v>
      </c>
      <c r="AE4480" s="44"/>
      <c r="AF4480" s="45"/>
    </row>
    <row r="4481" spans="1:32" x14ac:dyDescent="0.25">
      <c r="A4481" s="46"/>
      <c r="B4481" s="61"/>
      <c r="C4481" s="48" t="s">
        <v>17</v>
      </c>
      <c r="D4481" s="49">
        <v>85</v>
      </c>
      <c r="E4481" s="49">
        <v>60</v>
      </c>
      <c r="F4481" s="49">
        <v>0</v>
      </c>
      <c r="G4481" s="49">
        <v>0</v>
      </c>
      <c r="H4481" s="49">
        <v>0</v>
      </c>
      <c r="I4481" s="50">
        <v>40</v>
      </c>
      <c r="J4481" s="50">
        <v>85</v>
      </c>
      <c r="K4481" s="50">
        <v>60</v>
      </c>
      <c r="L4481" s="50">
        <v>0</v>
      </c>
      <c r="M4481" s="50">
        <v>0</v>
      </c>
      <c r="N4481" s="51">
        <f>D4481*$D$16</f>
        <v>114.75000000000001</v>
      </c>
      <c r="O4481" s="51">
        <f>E4481*$E$16</f>
        <v>81</v>
      </c>
      <c r="P4481" s="51">
        <f>F4481*$F$16</f>
        <v>0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289.74375000000003</v>
      </c>
      <c r="T4481" s="51">
        <f>(O4481/100)*(K4481*$K$16)</f>
        <v>48.6</v>
      </c>
      <c r="U4481" s="51">
        <f>(P4481/100)*(K4481*$K$16)+(P4481/100)*(L4481*$L$16)</f>
        <v>0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552"/>
        <v>404.49375000000003</v>
      </c>
      <c r="Y4481" s="51">
        <f t="shared" si="553"/>
        <v>129.6</v>
      </c>
      <c r="Z4481" s="51">
        <f t="shared" si="554"/>
        <v>0</v>
      </c>
      <c r="AA4481" s="51">
        <f t="shared" si="555"/>
        <v>0</v>
      </c>
      <c r="AB4481" s="51">
        <f t="shared" si="556"/>
        <v>0</v>
      </c>
      <c r="AC4481" s="52">
        <f t="shared" si="557"/>
        <v>534.1</v>
      </c>
      <c r="AD4481" s="53">
        <f>(ROUND(AC4481-AC4468,1)/AC4468)</f>
        <v>8.0736543909348438E-2</v>
      </c>
      <c r="AE4481" s="44"/>
      <c r="AF4481" s="45"/>
    </row>
    <row r="4482" spans="1:32" x14ac:dyDescent="0.25">
      <c r="A4482" s="46"/>
      <c r="B4482" s="61"/>
      <c r="C4482" s="48" t="s">
        <v>18</v>
      </c>
      <c r="D4482" s="49">
        <v>85</v>
      </c>
      <c r="E4482" s="49">
        <v>60</v>
      </c>
      <c r="F4482" s="49">
        <v>0</v>
      </c>
      <c r="G4482" s="49">
        <v>0</v>
      </c>
      <c r="H4482" s="49">
        <v>0</v>
      </c>
      <c r="I4482" s="50">
        <v>85</v>
      </c>
      <c r="J4482" s="50">
        <v>40</v>
      </c>
      <c r="K4482" s="50">
        <v>60</v>
      </c>
      <c r="L4482" s="50">
        <v>0</v>
      </c>
      <c r="M4482" s="50">
        <v>0</v>
      </c>
      <c r="N4482" s="51">
        <f>D4482*$D$17</f>
        <v>114.75000000000001</v>
      </c>
      <c r="O4482" s="51">
        <f>E4482*$E$17</f>
        <v>81</v>
      </c>
      <c r="P4482" s="51">
        <f>F4482*$F$17</f>
        <v>0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289.74375000000003</v>
      </c>
      <c r="T4482" s="51">
        <f>(O4482/100)*(K4482*$K$17)</f>
        <v>48.6</v>
      </c>
      <c r="U4482" s="51">
        <f>(P4482/100)*(K4482*$K$17)+(P4482/100)*(L4482*$L$17)</f>
        <v>0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552"/>
        <v>404.49375000000003</v>
      </c>
      <c r="Y4482" s="51">
        <f t="shared" si="553"/>
        <v>129.6</v>
      </c>
      <c r="Z4482" s="51">
        <f t="shared" si="554"/>
        <v>0</v>
      </c>
      <c r="AA4482" s="51">
        <f t="shared" si="555"/>
        <v>0</v>
      </c>
      <c r="AB4482" s="51">
        <f t="shared" si="556"/>
        <v>0</v>
      </c>
      <c r="AC4482" s="52">
        <f t="shared" si="557"/>
        <v>534.1</v>
      </c>
      <c r="AD4482" s="53">
        <f>(ROUND(AC4482-AC4468,1)/AC4468)</f>
        <v>8.0736543909348438E-2</v>
      </c>
      <c r="AE4482" s="44"/>
      <c r="AF4482" s="45"/>
    </row>
    <row r="4483" spans="1:32" x14ac:dyDescent="0.25">
      <c r="A4483" s="54" t="s">
        <v>19</v>
      </c>
      <c r="B4483" s="58" t="s">
        <v>359</v>
      </c>
      <c r="C4483" s="38" t="s">
        <v>50</v>
      </c>
      <c r="D4483" s="39">
        <v>117</v>
      </c>
      <c r="E4483" s="39">
        <v>0</v>
      </c>
      <c r="F4483" s="39">
        <v>0</v>
      </c>
      <c r="G4483" s="39">
        <v>0</v>
      </c>
      <c r="H4483" s="39">
        <v>0</v>
      </c>
      <c r="I4483" s="40">
        <v>20</v>
      </c>
      <c r="J4483" s="40">
        <v>35</v>
      </c>
      <c r="K4483" s="40">
        <v>0</v>
      </c>
      <c r="L4483" s="40">
        <v>0</v>
      </c>
      <c r="M4483" s="40">
        <v>45</v>
      </c>
      <c r="N4483" s="41">
        <f>D4483*$D$3</f>
        <v>163.79999999999998</v>
      </c>
      <c r="O4483" s="41">
        <f>E4483*$E$3</f>
        <v>0</v>
      </c>
      <c r="P4483" s="41">
        <f>F4483*$F$3</f>
        <v>0</v>
      </c>
      <c r="Q4483" s="41">
        <f>G4483*$G$3</f>
        <v>0</v>
      </c>
      <c r="R4483" s="41">
        <f>H4483*$H$3</f>
        <v>0</v>
      </c>
      <c r="S4483" s="41">
        <f>(N4483/100)*(I4483*$I$3)+(N4483/100)*(J4483*$J$3)+(N4483/100)*(M4483*$M$3)</f>
        <v>327.60000000000002</v>
      </c>
      <c r="T4483" s="41">
        <f>(O4483/100)*(K4483*$K$3)+(O4483/100)*(M4483*$M$3)</f>
        <v>0</v>
      </c>
      <c r="U4483" s="41">
        <f>(P4483/100)*(K4483*$K$3)+(P4483/100)*(L4483*$L$3)+(P4483/100)*(M4483*$M$3)</f>
        <v>0</v>
      </c>
      <c r="V4483" s="41">
        <f>(Q4483/100)*(L4483*$L$3)+(Q4483/100)*(M4483*$M$3)</f>
        <v>0</v>
      </c>
      <c r="W4483" s="41">
        <f>(R4483/100)*(K4483*$K$3)+(R4483/100)*(L4483*$L$3)+(R4483/100)*(M4483*$M$3)</f>
        <v>0</v>
      </c>
      <c r="X4483" s="41">
        <f t="shared" si="552"/>
        <v>491.4</v>
      </c>
      <c r="Y4483" s="41">
        <f t="shared" si="553"/>
        <v>0</v>
      </c>
      <c r="Z4483" s="41">
        <f t="shared" si="554"/>
        <v>0</v>
      </c>
      <c r="AA4483" s="41">
        <f t="shared" si="555"/>
        <v>0</v>
      </c>
      <c r="AB4483" s="41">
        <f t="shared" si="556"/>
        <v>0</v>
      </c>
      <c r="AC4483" s="52">
        <f t="shared" si="557"/>
        <v>491.4</v>
      </c>
      <c r="AD4483" s="66" t="s">
        <v>14</v>
      </c>
      <c r="AE4483" s="44"/>
      <c r="AF4483" s="45"/>
    </row>
    <row r="4484" spans="1:32" x14ac:dyDescent="0.25">
      <c r="A4484" s="46" t="s">
        <v>29</v>
      </c>
      <c r="B4484" s="59">
        <v>16</v>
      </c>
      <c r="C4484" s="48" t="s">
        <v>5</v>
      </c>
      <c r="D4484" s="49">
        <v>117</v>
      </c>
      <c r="E4484" s="49">
        <v>0</v>
      </c>
      <c r="F4484" s="49">
        <v>0</v>
      </c>
      <c r="G4484" s="49">
        <v>0</v>
      </c>
      <c r="H4484" s="49">
        <v>0</v>
      </c>
      <c r="I4484" s="50">
        <v>40</v>
      </c>
      <c r="J4484" s="50">
        <v>45</v>
      </c>
      <c r="K4484" s="50">
        <v>0</v>
      </c>
      <c r="L4484" s="50">
        <v>0</v>
      </c>
      <c r="M4484" s="50">
        <v>45</v>
      </c>
      <c r="N4484" s="51">
        <f>D4484*$D$4</f>
        <v>157.95000000000002</v>
      </c>
      <c r="O4484" s="51">
        <f>E4484*$E$4</f>
        <v>0</v>
      </c>
      <c r="P4484" s="51">
        <f>F4484*$F$4</f>
        <v>0</v>
      </c>
      <c r="Q4484" s="51">
        <f>G4484*$G$4</f>
        <v>0</v>
      </c>
      <c r="R4484" s="51">
        <f>H4484*$H$4</f>
        <v>0</v>
      </c>
      <c r="S4484" s="51">
        <f>(N4484/100)*(I4484*$I$4)+(N4484/100)*(J4484*$J$4)+(N4484/100)*(M4484*$M$4)</f>
        <v>410.66999999999996</v>
      </c>
      <c r="T4484" s="51">
        <f>(O4484/100)*(K4484*$K$4)</f>
        <v>0</v>
      </c>
      <c r="U4484" s="51">
        <f>(P4484/100)*(K4484*$K$4)+(P4484/100)*(L4484*$L$4)</f>
        <v>0</v>
      </c>
      <c r="V4484" s="51">
        <f>(Q4484/100)*(L4484*$L$4)</f>
        <v>0</v>
      </c>
      <c r="W4484" s="51">
        <f>(R4484/100)*(K4484*$K$4)+(R4484/100)*(L4484*$L$4)</f>
        <v>0</v>
      </c>
      <c r="X4484" s="51">
        <f t="shared" si="552"/>
        <v>568.62</v>
      </c>
      <c r="Y4484" s="51">
        <f t="shared" si="553"/>
        <v>0</v>
      </c>
      <c r="Z4484" s="51">
        <f t="shared" si="554"/>
        <v>0</v>
      </c>
      <c r="AA4484" s="51">
        <f t="shared" si="555"/>
        <v>0</v>
      </c>
      <c r="AB4484" s="51">
        <f t="shared" si="556"/>
        <v>0</v>
      </c>
      <c r="AC4484" s="52">
        <f t="shared" si="557"/>
        <v>568.6</v>
      </c>
      <c r="AD4484" s="53">
        <f>(ROUND(AC4484-AC4483,1)/AC4483)</f>
        <v>0.15710215710215711</v>
      </c>
      <c r="AE4484" s="44"/>
      <c r="AF4484" s="45"/>
    </row>
    <row r="4485" spans="1:32" x14ac:dyDescent="0.25">
      <c r="A4485" s="46" t="s">
        <v>30</v>
      </c>
      <c r="B4485" s="59">
        <v>20</v>
      </c>
      <c r="C4485" s="48" t="s">
        <v>6</v>
      </c>
      <c r="D4485" s="49">
        <v>117</v>
      </c>
      <c r="E4485" s="49">
        <v>0</v>
      </c>
      <c r="F4485" s="49">
        <v>0</v>
      </c>
      <c r="G4485" s="49">
        <v>0</v>
      </c>
      <c r="H4485" s="49">
        <v>0</v>
      </c>
      <c r="I4485" s="50">
        <v>20</v>
      </c>
      <c r="J4485" s="50">
        <v>35</v>
      </c>
      <c r="K4485" s="50">
        <v>0</v>
      </c>
      <c r="L4485" s="50">
        <v>0</v>
      </c>
      <c r="M4485" s="50">
        <v>45</v>
      </c>
      <c r="N4485" s="51">
        <f>D4485*$D$5</f>
        <v>163.79999999999998</v>
      </c>
      <c r="O4485" s="51">
        <f>E4485*$E$5</f>
        <v>0</v>
      </c>
      <c r="P4485" s="51">
        <f>F4485*$F$5</f>
        <v>0</v>
      </c>
      <c r="Q4485" s="51">
        <f>G4485*$G$5</f>
        <v>0</v>
      </c>
      <c r="R4485" s="51">
        <f>H4485*$H$5</f>
        <v>0</v>
      </c>
      <c r="S4485" s="51">
        <f>(N4485/100)*(I4485*$I$5)+(N4485/100)*(J4485*$J$5)+(N4485/100)*(M4485*$M$5)</f>
        <v>327.60000000000002</v>
      </c>
      <c r="T4485" s="51">
        <f>(O4485/100)*(K4485*$K$5)</f>
        <v>0</v>
      </c>
      <c r="U4485" s="51">
        <f>(P4485/100)*(K4485*$K$5)+(P4485/100)*(L4485*$L$5)</f>
        <v>0</v>
      </c>
      <c r="V4485" s="51">
        <f>(Q4485/100)*(L4485*$L$5)</f>
        <v>0</v>
      </c>
      <c r="W4485" s="51">
        <f>(R4485/100)*(K4485*$K$5)+(R4485/100)*(L4485*$L$5)</f>
        <v>0</v>
      </c>
      <c r="X4485" s="51">
        <f t="shared" si="552"/>
        <v>491.4</v>
      </c>
      <c r="Y4485" s="51">
        <f t="shared" si="553"/>
        <v>0</v>
      </c>
      <c r="Z4485" s="51">
        <f t="shared" si="554"/>
        <v>0</v>
      </c>
      <c r="AA4485" s="51">
        <f t="shared" si="555"/>
        <v>0</v>
      </c>
      <c r="AB4485" s="51">
        <f t="shared" si="556"/>
        <v>0</v>
      </c>
      <c r="AC4485" s="52">
        <f t="shared" si="557"/>
        <v>491.4</v>
      </c>
      <c r="AD4485" s="53">
        <f>(ROUND(AC4485-AC4483,1)/AC4483)</f>
        <v>0</v>
      </c>
      <c r="AE4485" s="44"/>
      <c r="AF4485" s="45"/>
    </row>
    <row r="4486" spans="1:32" x14ac:dyDescent="0.25">
      <c r="A4486" s="46" t="s">
        <v>31</v>
      </c>
      <c r="B4486" s="59">
        <v>0</v>
      </c>
      <c r="C4486" s="48" t="s">
        <v>7</v>
      </c>
      <c r="D4486" s="49">
        <v>117</v>
      </c>
      <c r="E4486" s="49">
        <v>0</v>
      </c>
      <c r="F4486" s="49">
        <v>0</v>
      </c>
      <c r="G4486" s="49">
        <v>0</v>
      </c>
      <c r="H4486" s="49">
        <v>0</v>
      </c>
      <c r="I4486" s="50">
        <v>20</v>
      </c>
      <c r="J4486" s="50">
        <v>35</v>
      </c>
      <c r="K4486" s="50">
        <v>0</v>
      </c>
      <c r="L4486" s="50">
        <v>0</v>
      </c>
      <c r="M4486" s="50">
        <v>45</v>
      </c>
      <c r="N4486" s="51">
        <f>D4486*$D$6</f>
        <v>163.79999999999998</v>
      </c>
      <c r="O4486" s="51">
        <f>E4486*$E$6</f>
        <v>0</v>
      </c>
      <c r="P4486" s="51">
        <f>F4486*$F$6</f>
        <v>0</v>
      </c>
      <c r="Q4486" s="51">
        <f>G4486*$G$6</f>
        <v>0</v>
      </c>
      <c r="R4486" s="51">
        <f>H4486*$H$6</f>
        <v>0</v>
      </c>
      <c r="S4486" s="51">
        <f>(N4486/100)*(I4486*$I$6)+(N4486/100)*(J4486*$J$6)+(N4486/100)*(M4486*$M$6)</f>
        <v>327.60000000000002</v>
      </c>
      <c r="T4486" s="51">
        <f>(O4486/100)*(K4486*$K$6)</f>
        <v>0</v>
      </c>
      <c r="U4486" s="51">
        <f>(P4486/100)*(K4486*$K$6)+(P4486/100)*(L4486*$L$6)</f>
        <v>0</v>
      </c>
      <c r="V4486" s="51">
        <f>(Q4486/100)*(L4486*$L$6)</f>
        <v>0</v>
      </c>
      <c r="W4486" s="51">
        <f>(R4486/100)*(K4486*$K$6)+(R4486/100)*(L4486*$L$6)</f>
        <v>0</v>
      </c>
      <c r="X4486" s="51">
        <f t="shared" si="552"/>
        <v>491.4</v>
      </c>
      <c r="Y4486" s="51">
        <f t="shared" si="553"/>
        <v>0</v>
      </c>
      <c r="Z4486" s="51">
        <f t="shared" si="554"/>
        <v>0</v>
      </c>
      <c r="AA4486" s="51">
        <f t="shared" si="555"/>
        <v>0</v>
      </c>
      <c r="AB4486" s="51">
        <f t="shared" si="556"/>
        <v>0</v>
      </c>
      <c r="AC4486" s="52">
        <f t="shared" si="557"/>
        <v>491.4</v>
      </c>
      <c r="AD4486" s="53">
        <f>(ROUND(AC4486-AC4483,1)/AC4483)</f>
        <v>0</v>
      </c>
      <c r="AE4486" s="44"/>
      <c r="AF4486" s="45"/>
    </row>
    <row r="4487" spans="1:32" x14ac:dyDescent="0.25">
      <c r="A4487" s="46" t="s">
        <v>32</v>
      </c>
      <c r="B4487" s="59">
        <v>0</v>
      </c>
      <c r="C4487" s="48" t="s">
        <v>8</v>
      </c>
      <c r="D4487" s="49">
        <v>117</v>
      </c>
      <c r="E4487" s="49">
        <v>0</v>
      </c>
      <c r="F4487" s="49">
        <v>0</v>
      </c>
      <c r="G4487" s="49">
        <v>0</v>
      </c>
      <c r="H4487" s="49">
        <v>0</v>
      </c>
      <c r="I4487" s="50">
        <v>20</v>
      </c>
      <c r="J4487" s="50">
        <v>35</v>
      </c>
      <c r="K4487" s="50">
        <v>0</v>
      </c>
      <c r="L4487" s="50">
        <v>0</v>
      </c>
      <c r="M4487" s="50">
        <v>45</v>
      </c>
      <c r="N4487" s="51">
        <f>D4487*$D$7</f>
        <v>163.79999999999998</v>
      </c>
      <c r="O4487" s="51">
        <f>E4487*$E$7</f>
        <v>0</v>
      </c>
      <c r="P4487" s="51">
        <f>F4487*$F$7</f>
        <v>0</v>
      </c>
      <c r="Q4487" s="51">
        <f>G4487*$G$7</f>
        <v>0</v>
      </c>
      <c r="R4487" s="51">
        <f>H4487*$H$7</f>
        <v>0</v>
      </c>
      <c r="S4487" s="51">
        <f>(N4487/100)*(I4487*$I$7)+(N4487/100)*(J4487*$J$7)+(N4487/100)*(M4487*$M$7)</f>
        <v>327.60000000000002</v>
      </c>
      <c r="T4487" s="51">
        <f>(O4487/100)*(K4487*$K$7)</f>
        <v>0</v>
      </c>
      <c r="U4487" s="51">
        <f>(P4487/100)*(K4487*$K$7)+(P4487/100)*(L4487*$L$7)</f>
        <v>0</v>
      </c>
      <c r="V4487" s="51">
        <f>(Q4487/100)*(L4487*$L$7)</f>
        <v>0</v>
      </c>
      <c r="W4487" s="51">
        <f>(R4487/100)*(K4487*$K$7)+(R4487/100)*(L4487*$L$7)</f>
        <v>0</v>
      </c>
      <c r="X4487" s="51">
        <f t="shared" si="552"/>
        <v>491.4</v>
      </c>
      <c r="Y4487" s="51">
        <f t="shared" si="553"/>
        <v>0</v>
      </c>
      <c r="Z4487" s="51">
        <f t="shared" si="554"/>
        <v>0</v>
      </c>
      <c r="AA4487" s="51">
        <f t="shared" si="555"/>
        <v>0</v>
      </c>
      <c r="AB4487" s="51">
        <f t="shared" si="556"/>
        <v>0</v>
      </c>
      <c r="AC4487" s="52">
        <f t="shared" si="557"/>
        <v>491.4</v>
      </c>
      <c r="AD4487" s="53">
        <f>(ROUND(AC4487-AC4483,1)/AC4483)</f>
        <v>0</v>
      </c>
      <c r="AE4487" s="44"/>
      <c r="AF4487" s="45"/>
    </row>
    <row r="4488" spans="1:32" x14ac:dyDescent="0.25">
      <c r="A4488" s="46" t="s">
        <v>33</v>
      </c>
      <c r="B4488" s="59"/>
      <c r="C4488" s="48" t="s">
        <v>9</v>
      </c>
      <c r="D4488" s="49">
        <v>117</v>
      </c>
      <c r="E4488" s="49">
        <v>0</v>
      </c>
      <c r="F4488" s="49">
        <v>0</v>
      </c>
      <c r="G4488" s="49">
        <v>0</v>
      </c>
      <c r="H4488" s="49">
        <v>0</v>
      </c>
      <c r="I4488" s="50">
        <v>20</v>
      </c>
      <c r="J4488" s="50">
        <v>35</v>
      </c>
      <c r="K4488" s="50">
        <v>0</v>
      </c>
      <c r="L4488" s="50">
        <v>0</v>
      </c>
      <c r="M4488" s="50">
        <v>45</v>
      </c>
      <c r="N4488" s="51">
        <f>D4488*$D$8</f>
        <v>163.79999999999998</v>
      </c>
      <c r="O4488" s="51">
        <f>E4488*$E$8</f>
        <v>0</v>
      </c>
      <c r="P4488" s="51">
        <f>F4488*$F$8</f>
        <v>0</v>
      </c>
      <c r="Q4488" s="51">
        <f>G4488*$G$8</f>
        <v>0</v>
      </c>
      <c r="R4488" s="51">
        <f>H4488*$H$8</f>
        <v>0</v>
      </c>
      <c r="S4488" s="51">
        <f>(N4488/100)*(I4488*$I$8)+(N4488/100)*(J4488*$J$8)+(N4488/100)*(M4488*$M$8)</f>
        <v>327.60000000000002</v>
      </c>
      <c r="T4488" s="51">
        <f>(O4488/100)*(K4488*$K$8)</f>
        <v>0</v>
      </c>
      <c r="U4488" s="51">
        <f>(P4488/100)*(K4488*$K$8)+(P4488/100)*(L4488*$L$8)</f>
        <v>0</v>
      </c>
      <c r="V4488" s="51">
        <f>(Q4488/100)*(L4488*$L$8)</f>
        <v>0</v>
      </c>
      <c r="W4488" s="51">
        <f>(R4488/100)*(K4488*$K$8)+(R4488/100)*(L4488*$L$8)</f>
        <v>0</v>
      </c>
      <c r="X4488" s="51">
        <f t="shared" si="552"/>
        <v>491.4</v>
      </c>
      <c r="Y4488" s="51">
        <f t="shared" si="553"/>
        <v>0</v>
      </c>
      <c r="Z4488" s="51">
        <f t="shared" si="554"/>
        <v>0</v>
      </c>
      <c r="AA4488" s="51">
        <f t="shared" si="555"/>
        <v>0</v>
      </c>
      <c r="AB4488" s="51">
        <f t="shared" si="556"/>
        <v>0</v>
      </c>
      <c r="AC4488" s="52">
        <f t="shared" si="557"/>
        <v>491.4</v>
      </c>
      <c r="AD4488" s="53">
        <f>(ROUND(AC4488-AC4483,1)/AC4483)</f>
        <v>0</v>
      </c>
      <c r="AE4488" s="44"/>
      <c r="AF4488" s="45"/>
    </row>
    <row r="4489" spans="1:32" x14ac:dyDescent="0.25">
      <c r="A4489" s="46" t="s">
        <v>34</v>
      </c>
      <c r="B4489" s="59"/>
      <c r="C4489" s="48" t="s">
        <v>10</v>
      </c>
      <c r="D4489" s="49">
        <v>59</v>
      </c>
      <c r="E4489" s="49">
        <v>123</v>
      </c>
      <c r="F4489" s="49">
        <v>0</v>
      </c>
      <c r="G4489" s="49">
        <v>0</v>
      </c>
      <c r="H4489" s="49">
        <v>0</v>
      </c>
      <c r="I4489" s="50">
        <v>20</v>
      </c>
      <c r="J4489" s="50">
        <v>35</v>
      </c>
      <c r="K4489" s="50">
        <v>85</v>
      </c>
      <c r="L4489" s="50">
        <v>0</v>
      </c>
      <c r="M4489" s="50">
        <v>45</v>
      </c>
      <c r="N4489" s="51">
        <f>D4489*$D$9</f>
        <v>79.650000000000006</v>
      </c>
      <c r="O4489" s="51">
        <f>E4489*$E$9</f>
        <v>166.05</v>
      </c>
      <c r="P4489" s="51">
        <f>F4489*$F$9</f>
        <v>0</v>
      </c>
      <c r="Q4489" s="51">
        <f>G4489*$G$9</f>
        <v>0</v>
      </c>
      <c r="R4489" s="51">
        <f>H4489*$H$9</f>
        <v>0</v>
      </c>
      <c r="S4489" s="51">
        <f>(N4489/100)*(I4489*$I$9)+(N4489/100)*(J4489*$J$9)+(N4489/100)*(M4489*$M$9)</f>
        <v>79.650000000000006</v>
      </c>
      <c r="T4489" s="51">
        <f>(O4489/100)*(K4489*$K$9)+(N4489/100)*(M4489*$M$9)</f>
        <v>233.44199999999998</v>
      </c>
      <c r="U4489" s="51">
        <f>(P4489/100)*(K4489*$K$9)+(P4489/100)*(L4489*$L$9)</f>
        <v>0</v>
      </c>
      <c r="V4489" s="51">
        <f>(Q4489/100)*(L4489*$L$9)</f>
        <v>0</v>
      </c>
      <c r="W4489" s="51">
        <f>(R4489/100)*(K4489*$K$9)+(R4489/100)*(L4489*$L$9)</f>
        <v>0</v>
      </c>
      <c r="X4489" s="51">
        <f t="shared" si="552"/>
        <v>159.30000000000001</v>
      </c>
      <c r="Y4489" s="51">
        <f t="shared" si="553"/>
        <v>399.49199999999996</v>
      </c>
      <c r="Z4489" s="51">
        <f t="shared" si="554"/>
        <v>0</v>
      </c>
      <c r="AA4489" s="51">
        <f t="shared" si="555"/>
        <v>0</v>
      </c>
      <c r="AB4489" s="51">
        <f t="shared" si="556"/>
        <v>0</v>
      </c>
      <c r="AC4489" s="52">
        <f t="shared" si="557"/>
        <v>558.79999999999995</v>
      </c>
      <c r="AD4489" s="53">
        <f>(ROUND(AC4489-AC4483,1)/AC4483)</f>
        <v>0.13715913715913719</v>
      </c>
      <c r="AE4489" s="44"/>
      <c r="AF4489" s="45"/>
    </row>
    <row r="4490" spans="1:32" x14ac:dyDescent="0.25">
      <c r="A4490" s="46" t="s">
        <v>35</v>
      </c>
      <c r="B4490" s="59"/>
      <c r="C4490" s="48" t="s">
        <v>11</v>
      </c>
      <c r="D4490" s="49">
        <v>59</v>
      </c>
      <c r="E4490" s="49">
        <v>0</v>
      </c>
      <c r="F4490" s="49">
        <v>123</v>
      </c>
      <c r="G4490" s="49">
        <v>0</v>
      </c>
      <c r="H4490" s="49">
        <v>0</v>
      </c>
      <c r="I4490" s="50">
        <v>20</v>
      </c>
      <c r="J4490" s="50">
        <v>35</v>
      </c>
      <c r="K4490" s="50">
        <v>42.5</v>
      </c>
      <c r="L4490" s="50">
        <v>42.5</v>
      </c>
      <c r="M4490" s="50">
        <v>45</v>
      </c>
      <c r="N4490" s="51">
        <f>D4490*$D$10</f>
        <v>79.650000000000006</v>
      </c>
      <c r="O4490" s="51">
        <f>E4490*$E$10</f>
        <v>0</v>
      </c>
      <c r="P4490" s="51">
        <f>F4490*$F$10</f>
        <v>166.05</v>
      </c>
      <c r="Q4490" s="51">
        <f>G4490*$G$10</f>
        <v>0</v>
      </c>
      <c r="R4490" s="51">
        <f>H4490*$H$10</f>
        <v>0</v>
      </c>
      <c r="S4490" s="51">
        <f>(N4490/100)*(I4490*$I$10)+(N4490/100)*(J4490*$J$10)+(N4490/100)*(M4490*$M$10)</f>
        <v>79.650000000000006</v>
      </c>
      <c r="T4490" s="51">
        <f>(O4490/100)*(K4490*$J$10)</f>
        <v>0</v>
      </c>
      <c r="U4490" s="51">
        <f>(P4490/100)*(K4490*$K$10)+(P4490/100)*(L4490*$L$10)+(N4490/100)*(M4490*$M$10)</f>
        <v>233.44199999999998</v>
      </c>
      <c r="V4490" s="51">
        <f>(Q4490/100)*(L4490*$L$10)</f>
        <v>0</v>
      </c>
      <c r="W4490" s="51">
        <f>(R4490/100)*(K4490*$K$10)+(R4490/100)*(L4490*$L$10)</f>
        <v>0</v>
      </c>
      <c r="X4490" s="51">
        <f t="shared" si="552"/>
        <v>159.30000000000001</v>
      </c>
      <c r="Y4490" s="51">
        <f t="shared" si="553"/>
        <v>0</v>
      </c>
      <c r="Z4490" s="51">
        <f t="shared" si="554"/>
        <v>399.49199999999996</v>
      </c>
      <c r="AA4490" s="51">
        <f t="shared" si="555"/>
        <v>0</v>
      </c>
      <c r="AB4490" s="51">
        <f t="shared" si="556"/>
        <v>0</v>
      </c>
      <c r="AC4490" s="52">
        <f t="shared" si="557"/>
        <v>558.79999999999995</v>
      </c>
      <c r="AD4490" s="53">
        <f>(ROUND(AC4490-AC4483,1)/AC4483)</f>
        <v>0.13715913715913719</v>
      </c>
      <c r="AE4490" s="44"/>
      <c r="AF4490" s="45"/>
    </row>
    <row r="4491" spans="1:32" x14ac:dyDescent="0.25">
      <c r="A4491" s="46" t="s">
        <v>36</v>
      </c>
      <c r="B4491" s="59"/>
      <c r="C4491" s="48" t="s">
        <v>12</v>
      </c>
      <c r="D4491" s="49">
        <v>59</v>
      </c>
      <c r="E4491" s="49">
        <v>0</v>
      </c>
      <c r="F4491" s="49">
        <v>0</v>
      </c>
      <c r="G4491" s="49">
        <v>123</v>
      </c>
      <c r="H4491" s="49">
        <v>0</v>
      </c>
      <c r="I4491" s="50">
        <v>20</v>
      </c>
      <c r="J4491" s="50">
        <v>35</v>
      </c>
      <c r="K4491" s="50">
        <v>0</v>
      </c>
      <c r="L4491" s="50">
        <v>85</v>
      </c>
      <c r="M4491" s="50">
        <v>45</v>
      </c>
      <c r="N4491" s="51">
        <f>D4491*$D$11</f>
        <v>79.650000000000006</v>
      </c>
      <c r="O4491" s="51">
        <f>E4491*$E$11</f>
        <v>0</v>
      </c>
      <c r="P4491" s="51">
        <f>F4491*$F$11</f>
        <v>0</v>
      </c>
      <c r="Q4491" s="51">
        <f>G4491*$G$11</f>
        <v>166.05</v>
      </c>
      <c r="R4491" s="51">
        <f>H4491*$H$11</f>
        <v>0</v>
      </c>
      <c r="S4491" s="51">
        <f>(N4491/100)*(I4491*$I$11)+(N4491/100)*(J4491*$J$11)+(N4491/100)*(M4491*$M$11)</f>
        <v>79.650000000000006</v>
      </c>
      <c r="T4491" s="51">
        <f>(O4491/100)*(K4491*$K$11)</f>
        <v>0</v>
      </c>
      <c r="U4491" s="51">
        <f>(P4491/100)*(K4491*$K$11)+(P4491/100)*(L4491*$L$11)</f>
        <v>0</v>
      </c>
      <c r="V4491" s="51">
        <f>(Q4491/100)*(L4491*$L$11)+(N4491/100)*(M4491*$M$11)</f>
        <v>233.44199999999998</v>
      </c>
      <c r="W4491" s="51">
        <f>(R4491/100)*(K4491*$K$11)+(R4491/100)*(L4491*$L$11)</f>
        <v>0</v>
      </c>
      <c r="X4491" s="51">
        <f t="shared" si="552"/>
        <v>159.30000000000001</v>
      </c>
      <c r="Y4491" s="51">
        <f t="shared" si="553"/>
        <v>0</v>
      </c>
      <c r="Z4491" s="51">
        <f t="shared" si="554"/>
        <v>0</v>
      </c>
      <c r="AA4491" s="51">
        <f t="shared" si="555"/>
        <v>399.49199999999996</v>
      </c>
      <c r="AB4491" s="51">
        <f t="shared" si="556"/>
        <v>0</v>
      </c>
      <c r="AC4491" s="52">
        <f t="shared" si="557"/>
        <v>558.79999999999995</v>
      </c>
      <c r="AD4491" s="53">
        <f>(ROUND(AC4491-AC4483,1)/AC4483)</f>
        <v>0.13715913715913719</v>
      </c>
      <c r="AE4491" s="44"/>
      <c r="AF4491" s="45"/>
    </row>
    <row r="4492" spans="1:32" x14ac:dyDescent="0.25">
      <c r="A4492" s="46" t="s">
        <v>37</v>
      </c>
      <c r="B4492" s="59"/>
      <c r="C4492" s="48" t="s">
        <v>13</v>
      </c>
      <c r="D4492" s="49">
        <v>59</v>
      </c>
      <c r="E4492" s="49">
        <v>0</v>
      </c>
      <c r="F4492" s="49">
        <v>0</v>
      </c>
      <c r="G4492" s="49">
        <v>0</v>
      </c>
      <c r="H4492" s="49">
        <v>123</v>
      </c>
      <c r="I4492" s="50">
        <v>20</v>
      </c>
      <c r="J4492" s="50">
        <v>35</v>
      </c>
      <c r="K4492" s="50">
        <v>42.5</v>
      </c>
      <c r="L4492" s="50">
        <v>42.5</v>
      </c>
      <c r="M4492" s="50">
        <v>45</v>
      </c>
      <c r="N4492" s="51">
        <f>D4492*$D$12</f>
        <v>79.650000000000006</v>
      </c>
      <c r="O4492" s="51">
        <f>E4492*$E$12</f>
        <v>0</v>
      </c>
      <c r="P4492" s="51">
        <f>F4492*$F$12</f>
        <v>0</v>
      </c>
      <c r="Q4492" s="51">
        <f>G4492*$G$12</f>
        <v>0</v>
      </c>
      <c r="R4492" s="51">
        <f>H4492*$H$12</f>
        <v>166.05</v>
      </c>
      <c r="S4492" s="51">
        <f>(N4492/100)*(I4492*$I$12)+(N4492/100)*(J4492*$J$12)+(N4492/100)*(M4492*$M$12)</f>
        <v>79.650000000000006</v>
      </c>
      <c r="T4492" s="51">
        <f>(O4492/100)*(K4492*$K$12)</f>
        <v>0</v>
      </c>
      <c r="U4492" s="51">
        <f>(P4492/100)*(K4492*$K$12)+(P4492/100)*(L4492*$L$12)</f>
        <v>0</v>
      </c>
      <c r="V4492" s="51">
        <f>(Q4492/100)*(L4492*$L$12)</f>
        <v>0</v>
      </c>
      <c r="W4492" s="51">
        <f>(R4492/100)*(K4492*$K$12)+(R4492/100)*(L4492*$L$12)+(N4492/100)*(M4492*$M$12)</f>
        <v>233.44199999999998</v>
      </c>
      <c r="X4492" s="51">
        <f t="shared" si="552"/>
        <v>159.30000000000001</v>
      </c>
      <c r="Y4492" s="51">
        <f t="shared" si="553"/>
        <v>0</v>
      </c>
      <c r="Z4492" s="51">
        <f t="shared" si="554"/>
        <v>0</v>
      </c>
      <c r="AA4492" s="51">
        <f t="shared" si="555"/>
        <v>0</v>
      </c>
      <c r="AB4492" s="51">
        <f t="shared" si="556"/>
        <v>399.49199999999996</v>
      </c>
      <c r="AC4492" s="52">
        <f t="shared" si="557"/>
        <v>558.79999999999995</v>
      </c>
      <c r="AD4492" s="53">
        <f>(ROUND(AC4492-AC4483,1)/AC4483)</f>
        <v>0.13715913715913719</v>
      </c>
      <c r="AE4492" s="44"/>
      <c r="AF4492" s="45"/>
    </row>
    <row r="4493" spans="1:32" x14ac:dyDescent="0.25">
      <c r="A4493" s="46" t="s">
        <v>38</v>
      </c>
      <c r="B4493" s="59"/>
      <c r="C4493" s="48" t="s">
        <v>14</v>
      </c>
      <c r="D4493" s="49">
        <v>117</v>
      </c>
      <c r="E4493" s="49">
        <v>0</v>
      </c>
      <c r="F4493" s="49">
        <v>0</v>
      </c>
      <c r="G4493" s="49">
        <v>0</v>
      </c>
      <c r="H4493" s="49">
        <v>0</v>
      </c>
      <c r="I4493" s="50">
        <v>0</v>
      </c>
      <c r="J4493" s="50">
        <v>0</v>
      </c>
      <c r="K4493" s="50">
        <v>0</v>
      </c>
      <c r="L4493" s="50">
        <v>0</v>
      </c>
      <c r="M4493" s="50">
        <v>155</v>
      </c>
      <c r="N4493" s="51">
        <f>D4493*$D$13</f>
        <v>157.95000000000002</v>
      </c>
      <c r="O4493" s="51">
        <f>E4493*$E$13</f>
        <v>0</v>
      </c>
      <c r="P4493" s="51">
        <f>F4493*$F$13</f>
        <v>0</v>
      </c>
      <c r="Q4493" s="51">
        <f>G4493*$G$13</f>
        <v>0</v>
      </c>
      <c r="R4493" s="51">
        <f>H4493*$H$13</f>
        <v>0</v>
      </c>
      <c r="S4493" s="51">
        <f>(N4493/100)*(I4493*$I$13)+(N4493/100)*(J4493*$J$13)+(N4493/100)*(M4493*$M$13)</f>
        <v>489.64500000000004</v>
      </c>
      <c r="T4493" s="51">
        <f>(O4493/100)*(K4493*$K$13)+(O4493/100)*(M4493*$M$13)</f>
        <v>0</v>
      </c>
      <c r="U4493" s="51">
        <f>(P4493/100)*(K4493*$K$13)+(P4493/100)*(L4493*$L$13)+(P4493/100)*(M4493*$M$13)</f>
        <v>0</v>
      </c>
      <c r="V4493" s="51">
        <f>(Q4493/100)*(L4493*$L$13)+(Q4493/100)*(M4493*$M$13)</f>
        <v>0</v>
      </c>
      <c r="W4493" s="51">
        <f>(R4493/100)*(K4493*$K$13)+(R4493/100)*(L4493*$L$13)+(R4493/100)*(M4493*$M$13)</f>
        <v>0</v>
      </c>
      <c r="X4493" s="51">
        <f t="shared" si="552"/>
        <v>647.59500000000003</v>
      </c>
      <c r="Y4493" s="51">
        <f t="shared" si="553"/>
        <v>0</v>
      </c>
      <c r="Z4493" s="51">
        <f t="shared" si="554"/>
        <v>0</v>
      </c>
      <c r="AA4493" s="51">
        <f t="shared" si="555"/>
        <v>0</v>
      </c>
      <c r="AB4493" s="51">
        <f t="shared" si="556"/>
        <v>0</v>
      </c>
      <c r="AC4493" s="52">
        <f t="shared" si="557"/>
        <v>647.6</v>
      </c>
      <c r="AD4493" s="53">
        <f>(ROUND(AC4493-AC4483,1)/AC4483)</f>
        <v>0.31786731786731787</v>
      </c>
      <c r="AE4493" s="44"/>
      <c r="AF4493" s="45"/>
    </row>
    <row r="4494" spans="1:32" x14ac:dyDescent="0.25">
      <c r="A4494" s="46" t="s">
        <v>39</v>
      </c>
      <c r="B4494" s="59"/>
      <c r="C4494" s="48" t="s">
        <v>15</v>
      </c>
      <c r="D4494" s="49">
        <v>117</v>
      </c>
      <c r="E4494" s="49">
        <v>0</v>
      </c>
      <c r="F4494" s="49">
        <v>0</v>
      </c>
      <c r="G4494" s="49">
        <v>0</v>
      </c>
      <c r="H4494" s="49">
        <v>0</v>
      </c>
      <c r="I4494" s="50">
        <v>20</v>
      </c>
      <c r="J4494" s="50">
        <v>35</v>
      </c>
      <c r="K4494" s="50">
        <v>95</v>
      </c>
      <c r="L4494" s="50">
        <v>0</v>
      </c>
      <c r="M4494" s="50">
        <v>0</v>
      </c>
      <c r="N4494" s="51">
        <f>D4494*$D$14</f>
        <v>157.95000000000002</v>
      </c>
      <c r="O4494" s="51">
        <f>E4494*$E$14</f>
        <v>0</v>
      </c>
      <c r="P4494" s="51">
        <f>F4494*$F$14</f>
        <v>0</v>
      </c>
      <c r="Q4494" s="51">
        <f>G4494*$G$14</f>
        <v>0</v>
      </c>
      <c r="R4494" s="51">
        <f>H4494*$H$14</f>
        <v>0</v>
      </c>
      <c r="S4494" s="51">
        <f>(N4494/100)*(I4494*$I$14)+(N4494/100)*(J4494*$J$14)+(N4494/100)*(K4494*$K$14)+(K4494/100)*(M4494*$M$14)</f>
        <v>386.97750000000002</v>
      </c>
      <c r="T4494" s="51">
        <f>(O4494/100)*(K4494*$K$14)</f>
        <v>0</v>
      </c>
      <c r="U4494" s="51">
        <f>(P4494/100)*(K4494*$K$14)+(P4494/100)*(L4494*$L$14)</f>
        <v>0</v>
      </c>
      <c r="V4494" s="51">
        <f>(Q4494/100)*(L4494*$L$14)</f>
        <v>0</v>
      </c>
      <c r="W4494" s="51">
        <f>(R4494/100)*(K4494*$L$14)+(R4494/100)*(L4494*$M$14)</f>
        <v>0</v>
      </c>
      <c r="X4494" s="51">
        <f t="shared" si="552"/>
        <v>544.92750000000001</v>
      </c>
      <c r="Y4494" s="51">
        <f t="shared" si="553"/>
        <v>0</v>
      </c>
      <c r="Z4494" s="51">
        <f t="shared" si="554"/>
        <v>0</v>
      </c>
      <c r="AA4494" s="51">
        <f t="shared" si="555"/>
        <v>0</v>
      </c>
      <c r="AB4494" s="51">
        <f t="shared" si="556"/>
        <v>0</v>
      </c>
      <c r="AC4494" s="52">
        <f t="shared" si="557"/>
        <v>544.9</v>
      </c>
      <c r="AD4494" s="53">
        <f>(ROUND(AC4494-AC4483,1)/AC4483)</f>
        <v>0.10887260887260888</v>
      </c>
      <c r="AE4494" s="44"/>
      <c r="AF4494" s="15"/>
    </row>
    <row r="4495" spans="1:32" x14ac:dyDescent="0.25">
      <c r="A4495" s="46"/>
      <c r="B4495" s="59"/>
      <c r="C4495" s="48" t="s">
        <v>16</v>
      </c>
      <c r="D4495" s="49">
        <v>117</v>
      </c>
      <c r="E4495" s="49">
        <v>0</v>
      </c>
      <c r="F4495" s="49">
        <v>0</v>
      </c>
      <c r="G4495" s="49">
        <v>0</v>
      </c>
      <c r="H4495" s="49">
        <v>0</v>
      </c>
      <c r="I4495" s="50">
        <v>20</v>
      </c>
      <c r="J4495" s="50">
        <v>35</v>
      </c>
      <c r="K4495" s="50">
        <v>0</v>
      </c>
      <c r="L4495" s="50">
        <v>95</v>
      </c>
      <c r="M4495" s="50">
        <v>0</v>
      </c>
      <c r="N4495" s="51">
        <f>D4495*$D$15</f>
        <v>157.95000000000002</v>
      </c>
      <c r="O4495" s="51">
        <f>E4495*$E$15</f>
        <v>0</v>
      </c>
      <c r="P4495" s="51">
        <f>F4495*$F$15</f>
        <v>0</v>
      </c>
      <c r="Q4495" s="51">
        <f>G4495*$G$15</f>
        <v>0</v>
      </c>
      <c r="R4495" s="51">
        <f>H4495*$H$15</f>
        <v>0</v>
      </c>
      <c r="S4495" s="51">
        <f>(N4495/100)*(I4495*$I$15)+(N4495/100)*(J4495*$J$15)+(N4495/100)*(L4495*$L$15)+(L4495/100)*(M4495*$M$15)</f>
        <v>386.97750000000002</v>
      </c>
      <c r="T4495" s="51">
        <f>(O4495/100)*(K4495*$K$15)</f>
        <v>0</v>
      </c>
      <c r="U4495" s="51">
        <f>(P4495/100)*(K4495*$K$15)+(P4495/100)*(L4495*$L$15)</f>
        <v>0</v>
      </c>
      <c r="V4495" s="51">
        <f>(Q4495/100)*(L4495*$L$15)</f>
        <v>0</v>
      </c>
      <c r="W4495" s="51">
        <f>(R4495/100)*(K4495*$K$15)+(R4495/100)*(L4495*$L$15)</f>
        <v>0</v>
      </c>
      <c r="X4495" s="51">
        <f t="shared" si="552"/>
        <v>544.92750000000001</v>
      </c>
      <c r="Y4495" s="51">
        <f t="shared" si="553"/>
        <v>0</v>
      </c>
      <c r="Z4495" s="51">
        <f t="shared" si="554"/>
        <v>0</v>
      </c>
      <c r="AA4495" s="51">
        <f t="shared" si="555"/>
        <v>0</v>
      </c>
      <c r="AB4495" s="51">
        <f t="shared" si="556"/>
        <v>0</v>
      </c>
      <c r="AC4495" s="52">
        <f t="shared" si="557"/>
        <v>544.9</v>
      </c>
      <c r="AD4495" s="53">
        <f>(ROUND(AC4495-AC4483,1)/AC4483)</f>
        <v>0.10887260887260888</v>
      </c>
      <c r="AE4495" s="44"/>
      <c r="AF4495" s="45"/>
    </row>
    <row r="4496" spans="1:32" x14ac:dyDescent="0.25">
      <c r="A4496" s="46"/>
      <c r="B4496" s="59"/>
      <c r="C4496" s="48" t="s">
        <v>17</v>
      </c>
      <c r="D4496" s="49">
        <v>117</v>
      </c>
      <c r="E4496" s="49">
        <v>0</v>
      </c>
      <c r="F4496" s="49">
        <v>0</v>
      </c>
      <c r="G4496" s="49">
        <v>0</v>
      </c>
      <c r="H4496" s="49">
        <v>0</v>
      </c>
      <c r="I4496" s="50">
        <v>20</v>
      </c>
      <c r="J4496" s="50">
        <v>70</v>
      </c>
      <c r="K4496" s="50">
        <v>0</v>
      </c>
      <c r="L4496" s="50">
        <v>0</v>
      </c>
      <c r="M4496" s="50">
        <v>45</v>
      </c>
      <c r="N4496" s="51">
        <f>D4496*$D$16</f>
        <v>157.95000000000002</v>
      </c>
      <c r="O4496" s="51">
        <f>E4496*$E$16</f>
        <v>0</v>
      </c>
      <c r="P4496" s="51">
        <f>F4496*$F$16</f>
        <v>0</v>
      </c>
      <c r="Q4496" s="51">
        <f>G4496*$G$16</f>
        <v>0</v>
      </c>
      <c r="R4496" s="51">
        <f>H4496*$H$16</f>
        <v>0</v>
      </c>
      <c r="S4496" s="51">
        <f>(N4496/100)*(I4496*$I$16)+(N4496/100)*(J4496*$J$16)+(N4496/100)*(M4496*$M$16)</f>
        <v>379.08000000000004</v>
      </c>
      <c r="T4496" s="51">
        <f>(O4496/100)*(K4496*$K$16)</f>
        <v>0</v>
      </c>
      <c r="U4496" s="51">
        <f>(P4496/100)*(K4496*$K$16)+(P4496/100)*(L4496*$L$16)</f>
        <v>0</v>
      </c>
      <c r="V4496" s="51">
        <f>(Q4496/100)*(L4496*$L$16)</f>
        <v>0</v>
      </c>
      <c r="W4496" s="51">
        <f>(R4496/100)*(K4496*$K$16)+(R4496/100)*(L4496*$L$16)</f>
        <v>0</v>
      </c>
      <c r="X4496" s="51">
        <f t="shared" si="552"/>
        <v>537.03000000000009</v>
      </c>
      <c r="Y4496" s="51">
        <f t="shared" si="553"/>
        <v>0</v>
      </c>
      <c r="Z4496" s="51">
        <f t="shared" si="554"/>
        <v>0</v>
      </c>
      <c r="AA4496" s="51">
        <f t="shared" si="555"/>
        <v>0</v>
      </c>
      <c r="AB4496" s="51">
        <f t="shared" si="556"/>
        <v>0</v>
      </c>
      <c r="AC4496" s="52">
        <f t="shared" si="557"/>
        <v>537</v>
      </c>
      <c r="AD4496" s="53">
        <f>(ROUND(AC4496-AC4483,1)/AC4483)</f>
        <v>9.2796092796092799E-2</v>
      </c>
      <c r="AE4496" s="44"/>
      <c r="AF4496" s="45"/>
    </row>
    <row r="4497" spans="1:32" x14ac:dyDescent="0.25">
      <c r="A4497" s="46"/>
      <c r="B4497" s="59"/>
      <c r="C4497" s="48" t="s">
        <v>18</v>
      </c>
      <c r="D4497" s="49">
        <v>117</v>
      </c>
      <c r="E4497" s="49">
        <v>0</v>
      </c>
      <c r="F4497" s="49">
        <v>0</v>
      </c>
      <c r="G4497" s="49">
        <v>0</v>
      </c>
      <c r="H4497" s="49">
        <v>0</v>
      </c>
      <c r="I4497" s="50">
        <v>60</v>
      </c>
      <c r="J4497" s="50">
        <v>35</v>
      </c>
      <c r="K4497" s="50">
        <v>0</v>
      </c>
      <c r="L4497" s="50">
        <v>0</v>
      </c>
      <c r="M4497" s="50">
        <v>45</v>
      </c>
      <c r="N4497" s="51">
        <f>D4497*$D$17</f>
        <v>157.95000000000002</v>
      </c>
      <c r="O4497" s="51">
        <f>E4497*$E$17</f>
        <v>0</v>
      </c>
      <c r="P4497" s="51">
        <f>F4497*$F$17</f>
        <v>0</v>
      </c>
      <c r="Q4497" s="51">
        <f>G4497*$G$17</f>
        <v>0</v>
      </c>
      <c r="R4497" s="51">
        <f>H4497*$H$17</f>
        <v>0</v>
      </c>
      <c r="S4497" s="51">
        <f>(N4497/100)*(I4497*$I$17)+(N4497/100)*(J4497*$J$17)+(N4497/100)*(M4497*$M$17)</f>
        <v>363.28500000000003</v>
      </c>
      <c r="T4497" s="51">
        <f>(O4497/100)*(K4497*$K$17)</f>
        <v>0</v>
      </c>
      <c r="U4497" s="51">
        <f>(P4497/100)*(K4497*$K$17)+(P4497/100)*(L4497*$L$17)</f>
        <v>0</v>
      </c>
      <c r="V4497" s="51">
        <f>(Q4497/100)*(L4497*$L$17)</f>
        <v>0</v>
      </c>
      <c r="W4497" s="51">
        <f>(R4497/100)*(K4497*$K$17)+(R4497/100)*(L4497*$L$17)</f>
        <v>0</v>
      </c>
      <c r="X4497" s="51">
        <f t="shared" si="552"/>
        <v>521.23500000000001</v>
      </c>
      <c r="Y4497" s="51">
        <f t="shared" si="553"/>
        <v>0</v>
      </c>
      <c r="Z4497" s="51">
        <f t="shared" si="554"/>
        <v>0</v>
      </c>
      <c r="AA4497" s="51">
        <f t="shared" si="555"/>
        <v>0</v>
      </c>
      <c r="AB4497" s="51">
        <f t="shared" si="556"/>
        <v>0</v>
      </c>
      <c r="AC4497" s="52">
        <f t="shared" si="557"/>
        <v>521.20000000000005</v>
      </c>
      <c r="AD4497" s="53">
        <f>(ROUND(AC4497-AC4483,1)/AC4483)</f>
        <v>6.0643060643060645E-2</v>
      </c>
      <c r="AE4497" s="44"/>
      <c r="AF4497" s="45"/>
    </row>
    <row r="4498" spans="1:32" x14ac:dyDescent="0.25">
      <c r="A4498" s="54" t="s">
        <v>19</v>
      </c>
      <c r="B4498" s="60" t="s">
        <v>360</v>
      </c>
      <c r="C4498" s="38" t="s">
        <v>50</v>
      </c>
      <c r="D4498" s="39">
        <v>92</v>
      </c>
      <c r="E4498" s="39">
        <v>0</v>
      </c>
      <c r="F4498" s="39">
        <v>55</v>
      </c>
      <c r="G4498" s="39">
        <v>0</v>
      </c>
      <c r="H4498" s="39">
        <v>0</v>
      </c>
      <c r="I4498" s="40">
        <v>40</v>
      </c>
      <c r="J4498" s="40">
        <v>40</v>
      </c>
      <c r="K4498" s="40">
        <v>30</v>
      </c>
      <c r="L4498" s="40">
        <v>30</v>
      </c>
      <c r="M4498" s="40">
        <v>0</v>
      </c>
      <c r="N4498" s="41">
        <f>D4498*$D$3</f>
        <v>128.79999999999998</v>
      </c>
      <c r="O4498" s="41">
        <f>E4498*$E$3</f>
        <v>0</v>
      </c>
      <c r="P4498" s="41">
        <f>F4498*$F$3</f>
        <v>77</v>
      </c>
      <c r="Q4498" s="41">
        <f>G4498*$G$3</f>
        <v>0</v>
      </c>
      <c r="R4498" s="41">
        <f>H4498*$H$3</f>
        <v>0</v>
      </c>
      <c r="S4498" s="41">
        <f>(N4498/100)*(I4498*$I$3)+(N4498/100)*(J4498*$J$3)</f>
        <v>206.07999999999998</v>
      </c>
      <c r="T4498" s="41">
        <f>(O4498/100)*(K4498*$K$3)</f>
        <v>0</v>
      </c>
      <c r="U4498" s="41">
        <f>(P4498/100)*(K4498*$K$3)+(P4498/100)*(L4498*$L$3)</f>
        <v>92.4</v>
      </c>
      <c r="V4498" s="41">
        <f>(Q4498/100)*(L4498*$L$3)</f>
        <v>0</v>
      </c>
      <c r="W4498" s="41">
        <f>(R4498/100)*(K4498*$K$3)+(R4498/100)*(L4498*$L$3)</f>
        <v>0</v>
      </c>
      <c r="X4498" s="41">
        <f t="shared" si="552"/>
        <v>334.88</v>
      </c>
      <c r="Y4498" s="41">
        <f t="shared" si="553"/>
        <v>0</v>
      </c>
      <c r="Z4498" s="41">
        <f t="shared" si="554"/>
        <v>169.4</v>
      </c>
      <c r="AA4498" s="41">
        <f t="shared" si="555"/>
        <v>0</v>
      </c>
      <c r="AB4498" s="41">
        <f t="shared" si="556"/>
        <v>0</v>
      </c>
      <c r="AC4498" s="42">
        <f t="shared" si="557"/>
        <v>504.3</v>
      </c>
      <c r="AD4498" s="43"/>
      <c r="AE4498" s="44"/>
      <c r="AF4498" s="45"/>
    </row>
    <row r="4499" spans="1:32" x14ac:dyDescent="0.25">
      <c r="A4499" s="46" t="s">
        <v>29</v>
      </c>
      <c r="B4499" s="61">
        <v>18</v>
      </c>
      <c r="C4499" s="48" t="s">
        <v>5</v>
      </c>
      <c r="D4499" s="49">
        <v>92</v>
      </c>
      <c r="E4499" s="49">
        <v>0</v>
      </c>
      <c r="F4499" s="49">
        <v>55</v>
      </c>
      <c r="G4499" s="49">
        <v>0</v>
      </c>
      <c r="H4499" s="49">
        <v>0</v>
      </c>
      <c r="I4499" s="50">
        <v>75</v>
      </c>
      <c r="J4499" s="50">
        <v>75</v>
      </c>
      <c r="K4499" s="50">
        <v>30</v>
      </c>
      <c r="L4499" s="50">
        <v>30</v>
      </c>
      <c r="M4499" s="50">
        <v>0</v>
      </c>
      <c r="N4499" s="51">
        <f>D4499*$D$4</f>
        <v>124.2</v>
      </c>
      <c r="O4499" s="51">
        <f>E4499*$E$4</f>
        <v>0</v>
      </c>
      <c r="P4499" s="51">
        <f>F4499*$F$4</f>
        <v>74.25</v>
      </c>
      <c r="Q4499" s="51">
        <f>G4499*$G$4</f>
        <v>0</v>
      </c>
      <c r="R4499" s="51">
        <f>H4499*$H$4</f>
        <v>0</v>
      </c>
      <c r="S4499" s="51">
        <f>(N4499/100)*(I4499*$I$4)+(N4499/100)*(J4499*$J$4)</f>
        <v>372.6</v>
      </c>
      <c r="T4499" s="51">
        <f>(O4499/100)*(K4499*$K$4)</f>
        <v>0</v>
      </c>
      <c r="U4499" s="51">
        <f>(P4499/100)*(K4499*$K$4)+(P4499/100)*(L4499*$L$4)</f>
        <v>89.100000000000009</v>
      </c>
      <c r="V4499" s="51">
        <f>(Q4499/100)*(L4499*$L$4)</f>
        <v>0</v>
      </c>
      <c r="W4499" s="51">
        <f>(R4499/100)*(K4499*$K$4)+(R4499/100)*(L4499*$L$4)</f>
        <v>0</v>
      </c>
      <c r="X4499" s="51">
        <f t="shared" si="552"/>
        <v>496.8</v>
      </c>
      <c r="Y4499" s="51">
        <f t="shared" si="553"/>
        <v>0</v>
      </c>
      <c r="Z4499" s="51">
        <f t="shared" si="554"/>
        <v>163.35000000000002</v>
      </c>
      <c r="AA4499" s="51">
        <f t="shared" si="555"/>
        <v>0</v>
      </c>
      <c r="AB4499" s="51">
        <f t="shared" si="556"/>
        <v>0</v>
      </c>
      <c r="AC4499" s="52">
        <f t="shared" si="557"/>
        <v>660.2</v>
      </c>
      <c r="AD4499" s="53">
        <f>(ROUND(AC4499-AC4498,1)/AC4498)</f>
        <v>0.30914138409676778</v>
      </c>
      <c r="AE4499" s="44"/>
      <c r="AF4499" s="45"/>
    </row>
    <row r="4500" spans="1:32" x14ac:dyDescent="0.25">
      <c r="A4500" s="46" t="s">
        <v>30</v>
      </c>
      <c r="B4500" s="61">
        <v>16</v>
      </c>
      <c r="C4500" s="48" t="s">
        <v>6</v>
      </c>
      <c r="D4500" s="49">
        <v>92</v>
      </c>
      <c r="E4500" s="49">
        <v>0</v>
      </c>
      <c r="F4500" s="49">
        <v>55</v>
      </c>
      <c r="G4500" s="49">
        <v>0</v>
      </c>
      <c r="H4500" s="49">
        <v>0</v>
      </c>
      <c r="I4500" s="50">
        <v>40</v>
      </c>
      <c r="J4500" s="50">
        <v>40</v>
      </c>
      <c r="K4500" s="50">
        <v>30</v>
      </c>
      <c r="L4500" s="50">
        <v>30</v>
      </c>
      <c r="M4500" s="50">
        <v>0</v>
      </c>
      <c r="N4500" s="51">
        <f>D4500*$D$5</f>
        <v>128.79999999999998</v>
      </c>
      <c r="O4500" s="51">
        <f>E4500*$E$5</f>
        <v>0</v>
      </c>
      <c r="P4500" s="51">
        <f>F4500*$F$5</f>
        <v>77</v>
      </c>
      <c r="Q4500" s="51">
        <f>G4500*$G$5</f>
        <v>0</v>
      </c>
      <c r="R4500" s="51">
        <f>H4500*$H$5</f>
        <v>0</v>
      </c>
      <c r="S4500" s="51">
        <f>(N4500/100)*(I4500*$I$5)+(N4500/100)*(J4500*$J$5)</f>
        <v>206.07999999999998</v>
      </c>
      <c r="T4500" s="51">
        <f>(O4500/100)*(K4500*$K$5)</f>
        <v>0</v>
      </c>
      <c r="U4500" s="51">
        <f>(P4500/100)*(K4500*$K$5)+(P4500/100)*(L4500*$L$5)</f>
        <v>92.4</v>
      </c>
      <c r="V4500" s="51">
        <f>(Q4500/100)*(L4500*$L$5)</f>
        <v>0</v>
      </c>
      <c r="W4500" s="51">
        <f>(R4500/100)*(K4500*$K$5)+(R4500/100)*(L4500*$L$5)</f>
        <v>0</v>
      </c>
      <c r="X4500" s="51">
        <f t="shared" si="552"/>
        <v>334.88</v>
      </c>
      <c r="Y4500" s="51">
        <f t="shared" si="553"/>
        <v>0</v>
      </c>
      <c r="Z4500" s="51">
        <f t="shared" si="554"/>
        <v>169.4</v>
      </c>
      <c r="AA4500" s="51">
        <f t="shared" si="555"/>
        <v>0</v>
      </c>
      <c r="AB4500" s="51">
        <f t="shared" si="556"/>
        <v>0</v>
      </c>
      <c r="AC4500" s="52">
        <f t="shared" si="557"/>
        <v>504.3</v>
      </c>
      <c r="AD4500" s="53">
        <f>(ROUND(AC4500-AC4498,1)/AC4498)</f>
        <v>0</v>
      </c>
      <c r="AE4500" s="44"/>
      <c r="AF4500" s="45"/>
    </row>
    <row r="4501" spans="1:32" x14ac:dyDescent="0.25">
      <c r="A4501" s="46" t="s">
        <v>31</v>
      </c>
      <c r="B4501" s="61">
        <v>16</v>
      </c>
      <c r="C4501" s="48" t="s">
        <v>7</v>
      </c>
      <c r="D4501" s="49">
        <v>92</v>
      </c>
      <c r="E4501" s="49">
        <v>0</v>
      </c>
      <c r="F4501" s="49">
        <v>55</v>
      </c>
      <c r="G4501" s="49">
        <v>0</v>
      </c>
      <c r="H4501" s="49">
        <v>0</v>
      </c>
      <c r="I4501" s="50">
        <v>40</v>
      </c>
      <c r="J4501" s="50">
        <v>40</v>
      </c>
      <c r="K4501" s="50">
        <v>30</v>
      </c>
      <c r="L4501" s="50">
        <v>30</v>
      </c>
      <c r="M4501" s="50">
        <v>0</v>
      </c>
      <c r="N4501" s="51">
        <f>D4501*$D$6</f>
        <v>128.79999999999998</v>
      </c>
      <c r="O4501" s="51">
        <f>E4501*$E$6</f>
        <v>0</v>
      </c>
      <c r="P4501" s="51">
        <f>F4501*$F$6</f>
        <v>77</v>
      </c>
      <c r="Q4501" s="51">
        <f>G4501*$G$6</f>
        <v>0</v>
      </c>
      <c r="R4501" s="51">
        <f>H4501*$H$6</f>
        <v>0</v>
      </c>
      <c r="S4501" s="51">
        <f>(N4501/100)*(I4501*$I$6)+(N4501/100)*(J4501*$J$6)</f>
        <v>206.07999999999998</v>
      </c>
      <c r="T4501" s="51">
        <f>(O4501/100)*(K4501*$K$6)</f>
        <v>0</v>
      </c>
      <c r="U4501" s="51">
        <f>(P4501/100)*(K4501*$K$6)+(P4501/100)*(L4501*$L$6)</f>
        <v>92.4</v>
      </c>
      <c r="V4501" s="51">
        <f>(Q4501/100)*(L4501*$L$6)</f>
        <v>0</v>
      </c>
      <c r="W4501" s="51">
        <f>(R4501/100)*(K4501*$K$6)+(R4501/100)*(L4501*$L$6)</f>
        <v>0</v>
      </c>
      <c r="X4501" s="51">
        <f t="shared" si="552"/>
        <v>334.88</v>
      </c>
      <c r="Y4501" s="51">
        <f t="shared" si="553"/>
        <v>0</v>
      </c>
      <c r="Z4501" s="51">
        <f t="shared" si="554"/>
        <v>169.4</v>
      </c>
      <c r="AA4501" s="51">
        <f t="shared" si="555"/>
        <v>0</v>
      </c>
      <c r="AB4501" s="51">
        <f t="shared" si="556"/>
        <v>0</v>
      </c>
      <c r="AC4501" s="52">
        <f t="shared" si="557"/>
        <v>504.3</v>
      </c>
      <c r="AD4501" s="53">
        <f>(ROUND(AC4501-AC4498,1)/AC4498)</f>
        <v>0</v>
      </c>
      <c r="AE4501" s="35"/>
      <c r="AF4501" s="45"/>
    </row>
    <row r="4502" spans="1:32" x14ac:dyDescent="0.25">
      <c r="A4502" s="46" t="s">
        <v>32</v>
      </c>
      <c r="B4502" s="61">
        <v>16</v>
      </c>
      <c r="C4502" s="48" t="s">
        <v>8</v>
      </c>
      <c r="D4502" s="49">
        <v>92</v>
      </c>
      <c r="E4502" s="49">
        <v>0</v>
      </c>
      <c r="F4502" s="49">
        <v>55</v>
      </c>
      <c r="G4502" s="49">
        <v>0</v>
      </c>
      <c r="H4502" s="49">
        <v>0</v>
      </c>
      <c r="I4502" s="50">
        <v>40</v>
      </c>
      <c r="J4502" s="50">
        <v>40</v>
      </c>
      <c r="K4502" s="50">
        <v>30</v>
      </c>
      <c r="L4502" s="50">
        <v>30</v>
      </c>
      <c r="M4502" s="50">
        <v>0</v>
      </c>
      <c r="N4502" s="51">
        <f>D4502*$D$7</f>
        <v>128.79999999999998</v>
      </c>
      <c r="O4502" s="51">
        <f>E4502*$E$7</f>
        <v>0</v>
      </c>
      <c r="P4502" s="51">
        <f>F4502*$F$7</f>
        <v>77</v>
      </c>
      <c r="Q4502" s="51">
        <f>G4502*$G$7</f>
        <v>0</v>
      </c>
      <c r="R4502" s="51">
        <f>H4502*$H$7</f>
        <v>0</v>
      </c>
      <c r="S4502" s="51">
        <f>(N4502/100)*(I4502*$I$7)+(N4502/100)*(J4502*$J$7)</f>
        <v>206.07999999999998</v>
      </c>
      <c r="T4502" s="51">
        <f>(O4502/100)*(K4502*$K$7)</f>
        <v>0</v>
      </c>
      <c r="U4502" s="51">
        <f>(P4502/100)*(K4502*$K$7)+(P4502/100)*(L4502*$L$7)</f>
        <v>92.4</v>
      </c>
      <c r="V4502" s="51">
        <f>(Q4502/100)*(L4502*$L$7)</f>
        <v>0</v>
      </c>
      <c r="W4502" s="51">
        <f>(R4502/100)*(K4502*$K$7)+(R4502/100)*(L4502*$L$7)</f>
        <v>0</v>
      </c>
      <c r="X4502" s="51">
        <f t="shared" si="552"/>
        <v>334.88</v>
      </c>
      <c r="Y4502" s="51">
        <f t="shared" si="553"/>
        <v>0</v>
      </c>
      <c r="Z4502" s="51">
        <f t="shared" si="554"/>
        <v>169.4</v>
      </c>
      <c r="AA4502" s="51">
        <f t="shared" si="555"/>
        <v>0</v>
      </c>
      <c r="AB4502" s="51">
        <f t="shared" si="556"/>
        <v>0</v>
      </c>
      <c r="AC4502" s="52">
        <f t="shared" si="557"/>
        <v>504.3</v>
      </c>
      <c r="AD4502" s="53">
        <f>(ROUND(AC4502-AC4498,1)/AC4498)</f>
        <v>0</v>
      </c>
      <c r="AE4502" s="44"/>
      <c r="AF4502" s="45"/>
    </row>
    <row r="4503" spans="1:32" x14ac:dyDescent="0.25">
      <c r="A4503" s="46" t="s">
        <v>33</v>
      </c>
      <c r="B4503" s="61"/>
      <c r="C4503" s="48" t="s">
        <v>9</v>
      </c>
      <c r="D4503" s="49">
        <v>92</v>
      </c>
      <c r="E4503" s="49">
        <v>0</v>
      </c>
      <c r="F4503" s="49">
        <v>55</v>
      </c>
      <c r="G4503" s="49">
        <v>0</v>
      </c>
      <c r="H4503" s="49">
        <v>0</v>
      </c>
      <c r="I4503" s="50">
        <v>40</v>
      </c>
      <c r="J4503" s="50">
        <v>40</v>
      </c>
      <c r="K4503" s="50">
        <v>30</v>
      </c>
      <c r="L4503" s="50">
        <v>30</v>
      </c>
      <c r="M4503" s="50">
        <v>0</v>
      </c>
      <c r="N4503" s="51">
        <f>D4503*$D$8</f>
        <v>128.79999999999998</v>
      </c>
      <c r="O4503" s="51">
        <f>E4503*$E$8</f>
        <v>0</v>
      </c>
      <c r="P4503" s="51">
        <f>F4503*$F$8</f>
        <v>77</v>
      </c>
      <c r="Q4503" s="51">
        <f>G4503*$G$8</f>
        <v>0</v>
      </c>
      <c r="R4503" s="51">
        <f>H4503*$H$8</f>
        <v>0</v>
      </c>
      <c r="S4503" s="51">
        <f>(N4503/100)*(I4503*$I$8)+(N4503/100)*(J4503*$J$8)</f>
        <v>206.07999999999998</v>
      </c>
      <c r="T4503" s="51">
        <f>(O4503/100)*(K4503*$K$8)</f>
        <v>0</v>
      </c>
      <c r="U4503" s="51">
        <f>(P4503/100)*(K4503*$K$8)+(P4503/100)*(L4503*$L$8)</f>
        <v>92.4</v>
      </c>
      <c r="V4503" s="51">
        <f>(Q4503/100)*(L4503*$L$8)</f>
        <v>0</v>
      </c>
      <c r="W4503" s="51">
        <f>(R4503/100)*(K4503*$K$8)+(R4503/100)*(L4503*$L$8)</f>
        <v>0</v>
      </c>
      <c r="X4503" s="51">
        <f t="shared" si="552"/>
        <v>334.88</v>
      </c>
      <c r="Y4503" s="51">
        <f t="shared" si="553"/>
        <v>0</v>
      </c>
      <c r="Z4503" s="51">
        <f t="shared" si="554"/>
        <v>169.4</v>
      </c>
      <c r="AA4503" s="51">
        <f t="shared" si="555"/>
        <v>0</v>
      </c>
      <c r="AB4503" s="51">
        <f t="shared" si="556"/>
        <v>0</v>
      </c>
      <c r="AC4503" s="52">
        <f t="shared" si="557"/>
        <v>504.3</v>
      </c>
      <c r="AD4503" s="53">
        <f>(ROUND(AC4503-AC4498,1)/AC4498)</f>
        <v>0</v>
      </c>
      <c r="AE4503" s="44"/>
      <c r="AF4503" s="45"/>
    </row>
    <row r="4504" spans="1:32" x14ac:dyDescent="0.25">
      <c r="A4504" s="46" t="s">
        <v>34</v>
      </c>
      <c r="B4504" s="61"/>
      <c r="C4504" s="48" t="s">
        <v>10</v>
      </c>
      <c r="D4504" s="49">
        <v>47</v>
      </c>
      <c r="E4504" s="49">
        <v>136</v>
      </c>
      <c r="F4504" s="49">
        <v>0</v>
      </c>
      <c r="G4504" s="49">
        <v>0</v>
      </c>
      <c r="H4504" s="49">
        <v>0</v>
      </c>
      <c r="I4504" s="50">
        <v>40</v>
      </c>
      <c r="J4504" s="50">
        <v>40</v>
      </c>
      <c r="K4504" s="50">
        <v>110</v>
      </c>
      <c r="L4504" s="50">
        <v>0</v>
      </c>
      <c r="M4504" s="50">
        <v>0</v>
      </c>
      <c r="N4504" s="51">
        <f>D4504*$D$9</f>
        <v>63.45</v>
      </c>
      <c r="O4504" s="51">
        <f>E4504*$E$9</f>
        <v>183.60000000000002</v>
      </c>
      <c r="P4504" s="51">
        <f>F4504*$F$9</f>
        <v>0</v>
      </c>
      <c r="Q4504" s="51">
        <f>G4504*$G$9</f>
        <v>0</v>
      </c>
      <c r="R4504" s="51">
        <f>H4504*$H$9</f>
        <v>0</v>
      </c>
      <c r="S4504" s="51">
        <f>(N4504/100)*(I4504*$I$9)+(N4504/100)*(J4504*$J$9)</f>
        <v>50.760000000000005</v>
      </c>
      <c r="T4504" s="51">
        <f>(O4504/100)*(K4504*$K$9)</f>
        <v>282.74400000000003</v>
      </c>
      <c r="U4504" s="51">
        <f>(P4504/100)*(K4504*$K$9)+(P4504/100)*(L4504*$L$9)</f>
        <v>0</v>
      </c>
      <c r="V4504" s="51">
        <f>(Q4504/100)*(L4504*$L$9)</f>
        <v>0</v>
      </c>
      <c r="W4504" s="51">
        <f>(R4504/100)*(K4504*$K$9)+(R4504/100)*(L4504*$L$9)</f>
        <v>0</v>
      </c>
      <c r="X4504" s="51">
        <f t="shared" si="552"/>
        <v>114.21000000000001</v>
      </c>
      <c r="Y4504" s="51">
        <f t="shared" si="553"/>
        <v>466.34400000000005</v>
      </c>
      <c r="Z4504" s="51">
        <f t="shared" si="554"/>
        <v>0</v>
      </c>
      <c r="AA4504" s="51">
        <f t="shared" si="555"/>
        <v>0</v>
      </c>
      <c r="AB4504" s="51">
        <f t="shared" si="556"/>
        <v>0</v>
      </c>
      <c r="AC4504" s="52">
        <f t="shared" si="557"/>
        <v>580.6</v>
      </c>
      <c r="AD4504" s="53">
        <f>(ROUND(AC4504-AC4498,1)/AC4498)</f>
        <v>0.15129883006147135</v>
      </c>
      <c r="AE4504" s="44"/>
      <c r="AF4504" s="45"/>
    </row>
    <row r="4505" spans="1:32" x14ac:dyDescent="0.25">
      <c r="A4505" s="46" t="s">
        <v>35</v>
      </c>
      <c r="B4505" s="61"/>
      <c r="C4505" s="48" t="s">
        <v>11</v>
      </c>
      <c r="D4505" s="49">
        <v>47</v>
      </c>
      <c r="E4505" s="49">
        <v>0</v>
      </c>
      <c r="F4505" s="49">
        <v>136</v>
      </c>
      <c r="G4505" s="49">
        <v>0</v>
      </c>
      <c r="H4505" s="49">
        <v>0</v>
      </c>
      <c r="I4505" s="50">
        <v>40</v>
      </c>
      <c r="J4505" s="50">
        <v>40</v>
      </c>
      <c r="K4505" s="50">
        <v>60</v>
      </c>
      <c r="L4505" s="50">
        <v>60</v>
      </c>
      <c r="M4505" s="50">
        <v>0</v>
      </c>
      <c r="N4505" s="51">
        <f>D4505*$D$10</f>
        <v>63.45</v>
      </c>
      <c r="O4505" s="51">
        <f>E4505*$E$10</f>
        <v>0</v>
      </c>
      <c r="P4505" s="51">
        <f>F4505*$F$10</f>
        <v>183.60000000000002</v>
      </c>
      <c r="Q4505" s="51">
        <f>G4505*$G$10</f>
        <v>0</v>
      </c>
      <c r="R4505" s="51">
        <f>H4505*$H$10</f>
        <v>0</v>
      </c>
      <c r="S4505" s="51">
        <f>(N4505/100)*(I4505*$I$10)+(N4505/100)*(J4505*$J$10)</f>
        <v>50.760000000000005</v>
      </c>
      <c r="T4505" s="51">
        <f>(O4505/100)*(K4505*$J$10)</f>
        <v>0</v>
      </c>
      <c r="U4505" s="51">
        <f>(P4505/100)*(K4505*$K$10)+(P4505/100)*(L4505*$L$10)</f>
        <v>308.44800000000004</v>
      </c>
      <c r="V4505" s="51">
        <f>(Q4505/100)*(L4505*$L$10)</f>
        <v>0</v>
      </c>
      <c r="W4505" s="51">
        <f>(R4505/100)*(K4505*$K$10)+(R4505/100)*(L4505*$L$10)</f>
        <v>0</v>
      </c>
      <c r="X4505" s="51">
        <f t="shared" si="552"/>
        <v>114.21000000000001</v>
      </c>
      <c r="Y4505" s="51">
        <f t="shared" si="553"/>
        <v>0</v>
      </c>
      <c r="Z4505" s="51">
        <f t="shared" si="554"/>
        <v>492.04800000000006</v>
      </c>
      <c r="AA4505" s="51">
        <f t="shared" si="555"/>
        <v>0</v>
      </c>
      <c r="AB4505" s="51">
        <f t="shared" si="556"/>
        <v>0</v>
      </c>
      <c r="AC4505" s="52">
        <f t="shared" si="557"/>
        <v>606.29999999999995</v>
      </c>
      <c r="AD4505" s="53">
        <f>(ROUND(AC4505-AC4498,1)/AC4498)</f>
        <v>0.20226055919095776</v>
      </c>
      <c r="AE4505" s="44"/>
      <c r="AF4505" s="45"/>
    </row>
    <row r="4506" spans="1:32" x14ac:dyDescent="0.25">
      <c r="A4506" s="46" t="s">
        <v>36</v>
      </c>
      <c r="B4506" s="61"/>
      <c r="C4506" s="48" t="s">
        <v>12</v>
      </c>
      <c r="D4506" s="49">
        <v>47</v>
      </c>
      <c r="E4506" s="49">
        <v>0</v>
      </c>
      <c r="F4506" s="49">
        <v>0</v>
      </c>
      <c r="G4506" s="49">
        <v>136</v>
      </c>
      <c r="H4506" s="49">
        <v>0</v>
      </c>
      <c r="I4506" s="50">
        <v>40</v>
      </c>
      <c r="J4506" s="50">
        <v>40</v>
      </c>
      <c r="K4506" s="50">
        <v>0</v>
      </c>
      <c r="L4506" s="50">
        <v>110</v>
      </c>
      <c r="M4506" s="50">
        <v>0</v>
      </c>
      <c r="N4506" s="51">
        <f>D4506*$D$11</f>
        <v>63.45</v>
      </c>
      <c r="O4506" s="51">
        <f>E4506*$E$11</f>
        <v>0</v>
      </c>
      <c r="P4506" s="51">
        <f>F4506*$F$11</f>
        <v>0</v>
      </c>
      <c r="Q4506" s="51">
        <f>G4506*$G$11</f>
        <v>183.60000000000002</v>
      </c>
      <c r="R4506" s="51">
        <f>H4506*$H$11</f>
        <v>0</v>
      </c>
      <c r="S4506" s="51">
        <f>(N4506/100)*(I4506*$I$11)+(N4506/100)*(J4506*$J$11)</f>
        <v>50.760000000000005</v>
      </c>
      <c r="T4506" s="51">
        <f>(O4506/100)*(K4506*$K$11)</f>
        <v>0</v>
      </c>
      <c r="U4506" s="51">
        <f>(P4506/100)*(K4506*$K$11)+(P4506/100)*(L4506*$L$11)</f>
        <v>0</v>
      </c>
      <c r="V4506" s="51">
        <f>(Q4506/100)*(L4506*$L$11)</f>
        <v>282.74400000000003</v>
      </c>
      <c r="W4506" s="51">
        <f>(R4506/100)*(K4506*$K$11)+(R4506/100)*(L4506*$L$11)</f>
        <v>0</v>
      </c>
      <c r="X4506" s="51">
        <f t="shared" si="552"/>
        <v>114.21000000000001</v>
      </c>
      <c r="Y4506" s="51">
        <f t="shared" si="553"/>
        <v>0</v>
      </c>
      <c r="Z4506" s="51">
        <f t="shared" si="554"/>
        <v>0</v>
      </c>
      <c r="AA4506" s="51">
        <f t="shared" si="555"/>
        <v>466.34400000000005</v>
      </c>
      <c r="AB4506" s="51">
        <f t="shared" si="556"/>
        <v>0</v>
      </c>
      <c r="AC4506" s="52">
        <f t="shared" si="557"/>
        <v>580.6</v>
      </c>
      <c r="AD4506" s="53">
        <f>(ROUND(AC4506-AC4498,1)/AC4498)</f>
        <v>0.15129883006147135</v>
      </c>
      <c r="AE4506" s="44"/>
      <c r="AF4506" s="45"/>
    </row>
    <row r="4507" spans="1:32" x14ac:dyDescent="0.25">
      <c r="A4507" s="46" t="s">
        <v>37</v>
      </c>
      <c r="B4507" s="61"/>
      <c r="C4507" s="48" t="s">
        <v>13</v>
      </c>
      <c r="D4507" s="49">
        <v>47</v>
      </c>
      <c r="E4507" s="49">
        <v>0</v>
      </c>
      <c r="F4507" s="49">
        <v>0</v>
      </c>
      <c r="G4507" s="49">
        <v>0</v>
      </c>
      <c r="H4507" s="49">
        <v>136</v>
      </c>
      <c r="I4507" s="50">
        <v>40</v>
      </c>
      <c r="J4507" s="50">
        <v>40</v>
      </c>
      <c r="K4507" s="50">
        <v>55</v>
      </c>
      <c r="L4507" s="50">
        <v>55</v>
      </c>
      <c r="M4507" s="50">
        <v>0</v>
      </c>
      <c r="N4507" s="51">
        <f>D4507*$D$12</f>
        <v>63.45</v>
      </c>
      <c r="O4507" s="51">
        <f>E4507*$E$12</f>
        <v>0</v>
      </c>
      <c r="P4507" s="51">
        <f>F4507*$F$12</f>
        <v>0</v>
      </c>
      <c r="Q4507" s="51">
        <f>G4507*$G$12</f>
        <v>0</v>
      </c>
      <c r="R4507" s="51">
        <f>H4507*$H$12</f>
        <v>183.60000000000002</v>
      </c>
      <c r="S4507" s="51">
        <f>(N4507/100)*(I4507*$I$12)+(N4507/100)*(J4507*$J$12)</f>
        <v>50.760000000000005</v>
      </c>
      <c r="T4507" s="51">
        <f>(O4507/100)*(K4507*$K$12)</f>
        <v>0</v>
      </c>
      <c r="U4507" s="51">
        <f>(P4507/100)*(K4507*$K$12)+(P4507/100)*(L4507*$L$12)</f>
        <v>0</v>
      </c>
      <c r="V4507" s="51">
        <f>(Q4507/100)*(L4507*$L$12)</f>
        <v>0</v>
      </c>
      <c r="W4507" s="51">
        <f>(R4507/100)*(K4507*$K$12)+(R4507/100)*(L4507*$L$12)</f>
        <v>282.74400000000003</v>
      </c>
      <c r="X4507" s="51">
        <f t="shared" si="552"/>
        <v>114.21000000000001</v>
      </c>
      <c r="Y4507" s="51">
        <f t="shared" si="553"/>
        <v>0</v>
      </c>
      <c r="Z4507" s="51">
        <f t="shared" si="554"/>
        <v>0</v>
      </c>
      <c r="AA4507" s="51">
        <f t="shared" si="555"/>
        <v>0</v>
      </c>
      <c r="AB4507" s="51">
        <f t="shared" si="556"/>
        <v>466.34400000000005</v>
      </c>
      <c r="AC4507" s="52">
        <f t="shared" si="557"/>
        <v>580.6</v>
      </c>
      <c r="AD4507" s="53">
        <f>(ROUND(AC4507-AC4498,1)/AC4498)</f>
        <v>0.15129883006147135</v>
      </c>
      <c r="AE4507" s="44"/>
      <c r="AF4507" s="45"/>
    </row>
    <row r="4508" spans="1:32" x14ac:dyDescent="0.25">
      <c r="A4508" s="46" t="s">
        <v>38</v>
      </c>
      <c r="B4508" s="61"/>
      <c r="C4508" s="48" t="s">
        <v>14</v>
      </c>
      <c r="D4508" s="49">
        <v>92</v>
      </c>
      <c r="E4508" s="49">
        <v>0</v>
      </c>
      <c r="F4508" s="49">
        <v>55</v>
      </c>
      <c r="G4508" s="49">
        <v>0</v>
      </c>
      <c r="H4508" s="49">
        <v>0</v>
      </c>
      <c r="I4508" s="50">
        <v>0</v>
      </c>
      <c r="J4508" s="50">
        <v>0</v>
      </c>
      <c r="K4508" s="50">
        <v>0</v>
      </c>
      <c r="L4508" s="50">
        <v>0</v>
      </c>
      <c r="M4508" s="50">
        <v>108</v>
      </c>
      <c r="N4508" s="51">
        <f>D4508*$D$13</f>
        <v>124.2</v>
      </c>
      <c r="O4508" s="51">
        <f>E4508*$E$13</f>
        <v>0</v>
      </c>
      <c r="P4508" s="51">
        <f>F4508*$F$13</f>
        <v>74.25</v>
      </c>
      <c r="Q4508" s="51">
        <f>G4508*$G$13</f>
        <v>0</v>
      </c>
      <c r="R4508" s="51">
        <f>H4508*$H$13</f>
        <v>0</v>
      </c>
      <c r="S4508" s="51">
        <f>(N4508/100)*(I4508*$I$13)+(N4508/100)*(J4508*$J$13)+(N4508/100)*(M4508*$M$13)</f>
        <v>268.27199999999999</v>
      </c>
      <c r="T4508" s="51">
        <f>(O4508/100)*(K4508*$K$13)+(O4508/100)*(M4508*$M$13)</f>
        <v>0</v>
      </c>
      <c r="U4508" s="51">
        <f>(P4508/100)*(K4508*$K$13)+(P4508/100)*(L4508*$L$13)+(P4508/100)*(M4508*$M$13)</f>
        <v>160.38000000000002</v>
      </c>
      <c r="V4508" s="51">
        <f>(Q4508/100)*(L4508*$L$13)+(Q4508/100)*(M4508*$M$13)</f>
        <v>0</v>
      </c>
      <c r="W4508" s="51">
        <f>(R4508/100)*(K4508*$K$13)+(R4508/100)*(L4508*$L$13)+(R4508/100)*(M4508*$M$13)</f>
        <v>0</v>
      </c>
      <c r="X4508" s="51">
        <f t="shared" si="552"/>
        <v>392.47199999999998</v>
      </c>
      <c r="Y4508" s="51">
        <f t="shared" si="553"/>
        <v>0</v>
      </c>
      <c r="Z4508" s="51">
        <f t="shared" si="554"/>
        <v>234.63000000000002</v>
      </c>
      <c r="AA4508" s="51">
        <f t="shared" si="555"/>
        <v>0</v>
      </c>
      <c r="AB4508" s="51">
        <f t="shared" si="556"/>
        <v>0</v>
      </c>
      <c r="AC4508" s="52">
        <f t="shared" si="557"/>
        <v>627.1</v>
      </c>
      <c r="AD4508" s="53">
        <f>(ROUND(AC4508-AC4498,1)/AC4498)</f>
        <v>0.24350584969264324</v>
      </c>
      <c r="AE4508" s="44"/>
      <c r="AF4508" s="45"/>
    </row>
    <row r="4509" spans="1:32" x14ac:dyDescent="0.25">
      <c r="A4509" s="46" t="s">
        <v>39</v>
      </c>
      <c r="B4509" s="61"/>
      <c r="C4509" s="48" t="s">
        <v>15</v>
      </c>
      <c r="D4509" s="49">
        <v>115</v>
      </c>
      <c r="E4509" s="49">
        <v>0</v>
      </c>
      <c r="F4509" s="49">
        <v>0</v>
      </c>
      <c r="G4509" s="49">
        <v>0</v>
      </c>
      <c r="H4509" s="49">
        <v>0</v>
      </c>
      <c r="I4509" s="50">
        <v>40</v>
      </c>
      <c r="J4509" s="50">
        <v>40</v>
      </c>
      <c r="K4509" s="50">
        <v>100</v>
      </c>
      <c r="L4509" s="50">
        <v>0</v>
      </c>
      <c r="M4509" s="50">
        <v>0</v>
      </c>
      <c r="N4509" s="51">
        <f>D4509*$D$14</f>
        <v>155.25</v>
      </c>
      <c r="O4509" s="51">
        <f>E4509*$E$14</f>
        <v>0</v>
      </c>
      <c r="P4509" s="51">
        <f>F4509*$F$14</f>
        <v>0</v>
      </c>
      <c r="Q4509" s="51">
        <f>G4509*$G$14</f>
        <v>0</v>
      </c>
      <c r="R4509" s="51">
        <f>H4509*$H$14</f>
        <v>0</v>
      </c>
      <c r="S4509" s="51">
        <f>(N4509/100)*(I4509*$I$14)+(N4509/100)*(J4509*$J$14)+(N4509/100)*(K4509*$K$14)</f>
        <v>434.7</v>
      </c>
      <c r="T4509" s="51">
        <f>(O4509/100)*(K4509*$K$14)</f>
        <v>0</v>
      </c>
      <c r="U4509" s="51">
        <f>(P4509/100)*(K4509*$K$14)+(P4509/100)*(L4509*$L$14)</f>
        <v>0</v>
      </c>
      <c r="V4509" s="51">
        <f>(Q4509/100)*(L4509*$L$14)</f>
        <v>0</v>
      </c>
      <c r="W4509" s="51">
        <f>(R4509/100)*(K4509*$L$14)+(R4509/100)*(L4509*$M$14)</f>
        <v>0</v>
      </c>
      <c r="X4509" s="51">
        <f t="shared" si="552"/>
        <v>589.95000000000005</v>
      </c>
      <c r="Y4509" s="51">
        <f t="shared" si="553"/>
        <v>0</v>
      </c>
      <c r="Z4509" s="51">
        <f t="shared" si="554"/>
        <v>0</v>
      </c>
      <c r="AA4509" s="51">
        <f t="shared" si="555"/>
        <v>0</v>
      </c>
      <c r="AB4509" s="51">
        <f t="shared" si="556"/>
        <v>0</v>
      </c>
      <c r="AC4509" s="52">
        <f t="shared" si="557"/>
        <v>590</v>
      </c>
      <c r="AD4509" s="53">
        <f>(ROUND(AC4509-AC4498,1)/AC4498)</f>
        <v>0.16993852865357922</v>
      </c>
      <c r="AE4509" s="44"/>
      <c r="AF4509" s="45"/>
    </row>
    <row r="4510" spans="1:32" x14ac:dyDescent="0.25">
      <c r="A4510" s="46"/>
      <c r="B4510" s="61"/>
      <c r="C4510" s="48" t="s">
        <v>16</v>
      </c>
      <c r="D4510" s="49">
        <v>115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40</v>
      </c>
      <c r="K4510" s="50">
        <v>0</v>
      </c>
      <c r="L4510" s="50">
        <v>100</v>
      </c>
      <c r="M4510" s="50">
        <v>0</v>
      </c>
      <c r="N4510" s="51">
        <f>D4510*$D$15</f>
        <v>155.25</v>
      </c>
      <c r="O4510" s="51">
        <f>E4510*$E$15</f>
        <v>0</v>
      </c>
      <c r="P4510" s="51">
        <f>F4510*$F$15</f>
        <v>0</v>
      </c>
      <c r="Q4510" s="51">
        <f>G4510*$G$15</f>
        <v>0</v>
      </c>
      <c r="R4510" s="51">
        <f>H4510*$H$15</f>
        <v>0</v>
      </c>
      <c r="S4510" s="51">
        <f>(N4510/100)*(I4510*$I$15)+(N4510/100)*(J4510*$J$15)+(N4510/100)*(L4510*$L$15)</f>
        <v>434.7</v>
      </c>
      <c r="T4510" s="51">
        <f>(O4510/100)*(K4510*$K$15)</f>
        <v>0</v>
      </c>
      <c r="U4510" s="51">
        <f>(P4510/100)*(K4510*$K$15)+(P4510/100)*(L4510*$L$15)</f>
        <v>0</v>
      </c>
      <c r="V4510" s="51">
        <f>(Q4510/100)*(L4510*$L$15)</f>
        <v>0</v>
      </c>
      <c r="W4510" s="51">
        <f>(R4510/100)*(K4510*$K$15)+(R4510/100)*(L4510*$L$15)</f>
        <v>0</v>
      </c>
      <c r="X4510" s="51">
        <f t="shared" si="552"/>
        <v>589.95000000000005</v>
      </c>
      <c r="Y4510" s="51">
        <f t="shared" si="553"/>
        <v>0</v>
      </c>
      <c r="Z4510" s="51">
        <f t="shared" si="554"/>
        <v>0</v>
      </c>
      <c r="AA4510" s="51">
        <f t="shared" si="555"/>
        <v>0</v>
      </c>
      <c r="AB4510" s="51">
        <f t="shared" si="556"/>
        <v>0</v>
      </c>
      <c r="AC4510" s="52">
        <f t="shared" si="557"/>
        <v>590</v>
      </c>
      <c r="AD4510" s="53">
        <f>(ROUND(AC4510-AC4498,1)/AC4498)</f>
        <v>0.16993852865357922</v>
      </c>
      <c r="AE4510" s="44"/>
      <c r="AF4510" s="45"/>
    </row>
    <row r="4511" spans="1:32" x14ac:dyDescent="0.25">
      <c r="A4511" s="46"/>
      <c r="B4511" s="61"/>
      <c r="C4511" s="48" t="s">
        <v>17</v>
      </c>
      <c r="D4511" s="49">
        <v>92</v>
      </c>
      <c r="E4511" s="49">
        <v>0</v>
      </c>
      <c r="F4511" s="49">
        <v>55</v>
      </c>
      <c r="G4511" s="49">
        <v>0</v>
      </c>
      <c r="H4511" s="49">
        <v>0</v>
      </c>
      <c r="I4511" s="50">
        <v>40</v>
      </c>
      <c r="J4511" s="50">
        <v>85</v>
      </c>
      <c r="K4511" s="50">
        <v>30</v>
      </c>
      <c r="L4511" s="50">
        <v>30</v>
      </c>
      <c r="M4511" s="50">
        <v>0</v>
      </c>
      <c r="N4511" s="51">
        <f>D4511*$D$16</f>
        <v>124.2</v>
      </c>
      <c r="O4511" s="51">
        <f>E4511*$E$16</f>
        <v>0</v>
      </c>
      <c r="P4511" s="51">
        <f>F4511*$F$16</f>
        <v>74.25</v>
      </c>
      <c r="Q4511" s="51">
        <f>G4511*$G$16</f>
        <v>0</v>
      </c>
      <c r="R4511" s="51">
        <f>H4511*$H$16</f>
        <v>0</v>
      </c>
      <c r="S4511" s="51">
        <f>(N4511/100)*(I4511*$I$16)+(N4511/100)*(J4511*$J$16)</f>
        <v>313.60500000000002</v>
      </c>
      <c r="T4511" s="51">
        <f>(O4511/100)*(K4511*$K$16)</f>
        <v>0</v>
      </c>
      <c r="U4511" s="51">
        <f>(P4511/100)*(K4511*$K$16)+(P4511/100)*(L4511*$L$16)</f>
        <v>44.550000000000004</v>
      </c>
      <c r="V4511" s="51">
        <f>(Q4511/100)*(L4511*$L$16)</f>
        <v>0</v>
      </c>
      <c r="W4511" s="51">
        <f>(R4511/100)*(K4511*$K$16)+(R4511/100)*(L4511*$L$16)</f>
        <v>0</v>
      </c>
      <c r="X4511" s="51">
        <f t="shared" si="552"/>
        <v>437.80500000000001</v>
      </c>
      <c r="Y4511" s="51">
        <f t="shared" si="553"/>
        <v>0</v>
      </c>
      <c r="Z4511" s="51">
        <f t="shared" si="554"/>
        <v>118.80000000000001</v>
      </c>
      <c r="AA4511" s="51">
        <f t="shared" si="555"/>
        <v>0</v>
      </c>
      <c r="AB4511" s="51">
        <f t="shared" si="556"/>
        <v>0</v>
      </c>
      <c r="AC4511" s="52">
        <f t="shared" si="557"/>
        <v>556.6</v>
      </c>
      <c r="AD4511" s="53">
        <f>(ROUND(AC4511-AC4498,1)/AC4498)</f>
        <v>0.10370811025183421</v>
      </c>
      <c r="AE4511" s="44"/>
      <c r="AF4511" s="45"/>
    </row>
    <row r="4512" spans="1:32" x14ac:dyDescent="0.25">
      <c r="A4512" s="46"/>
      <c r="B4512" s="61"/>
      <c r="C4512" s="48" t="s">
        <v>18</v>
      </c>
      <c r="D4512" s="49">
        <v>92</v>
      </c>
      <c r="E4512" s="49">
        <v>0</v>
      </c>
      <c r="F4512" s="49">
        <v>55</v>
      </c>
      <c r="G4512" s="49">
        <v>0</v>
      </c>
      <c r="H4512" s="49">
        <v>0</v>
      </c>
      <c r="I4512" s="50">
        <v>85</v>
      </c>
      <c r="J4512" s="50">
        <v>40</v>
      </c>
      <c r="K4512" s="50">
        <v>30</v>
      </c>
      <c r="L4512" s="50">
        <v>30</v>
      </c>
      <c r="M4512" s="50">
        <v>0</v>
      </c>
      <c r="N4512" s="51">
        <f>D4512*$D$17</f>
        <v>124.2</v>
      </c>
      <c r="O4512" s="51">
        <f>E4512*$E$17</f>
        <v>0</v>
      </c>
      <c r="P4512" s="51">
        <f>F4512*$F$17</f>
        <v>74.25</v>
      </c>
      <c r="Q4512" s="51">
        <f>G4512*$G$17</f>
        <v>0</v>
      </c>
      <c r="R4512" s="51">
        <f>H4512*$H$17</f>
        <v>0</v>
      </c>
      <c r="S4512" s="51">
        <f>(N4512/100)*(I4512*$I$17)+(N4512/100)*(J4512*$J$17)</f>
        <v>313.60500000000002</v>
      </c>
      <c r="T4512" s="51">
        <f>(O4512/100)*(K4512*$K$17)</f>
        <v>0</v>
      </c>
      <c r="U4512" s="51">
        <f>(P4512/100)*(K4512*$K$17)+(P4512/100)*(L4512*$L$17)</f>
        <v>44.550000000000004</v>
      </c>
      <c r="V4512" s="51">
        <f>(Q4512/100)*(L4512*$L$17)</f>
        <v>0</v>
      </c>
      <c r="W4512" s="51">
        <f>(R4512/100)*(K4512*$K$17)+(R4512/100)*(L4512*$L$17)</f>
        <v>0</v>
      </c>
      <c r="X4512" s="51">
        <f t="shared" si="552"/>
        <v>437.80500000000001</v>
      </c>
      <c r="Y4512" s="51">
        <f t="shared" si="553"/>
        <v>0</v>
      </c>
      <c r="Z4512" s="51">
        <f t="shared" si="554"/>
        <v>118.80000000000001</v>
      </c>
      <c r="AA4512" s="51">
        <f t="shared" si="555"/>
        <v>0</v>
      </c>
      <c r="AB4512" s="51">
        <f t="shared" si="556"/>
        <v>0</v>
      </c>
      <c r="AC4512" s="52">
        <f t="shared" si="557"/>
        <v>556.6</v>
      </c>
      <c r="AD4512" s="53">
        <f>(ROUND(AC4512-AC4498,1)/AC4498)</f>
        <v>0.10370811025183421</v>
      </c>
      <c r="AE4512" s="44"/>
      <c r="AF4512" s="45"/>
    </row>
    <row r="4513" spans="1:32" x14ac:dyDescent="0.25">
      <c r="A4513" s="62"/>
      <c r="B4513" s="219" t="s">
        <v>361</v>
      </c>
      <c r="C4513" s="219"/>
      <c r="D4513" s="219"/>
      <c r="E4513" s="219"/>
      <c r="F4513" s="219"/>
      <c r="G4513" s="219"/>
      <c r="H4513" s="219"/>
      <c r="I4513" s="219"/>
      <c r="J4513" s="219"/>
      <c r="K4513" s="219"/>
      <c r="L4513" s="219"/>
      <c r="M4513" s="219"/>
      <c r="N4513" s="219"/>
      <c r="O4513" s="219"/>
      <c r="P4513" s="219"/>
      <c r="Q4513" s="219"/>
      <c r="R4513" s="219"/>
      <c r="S4513" s="219"/>
      <c r="T4513" s="219"/>
      <c r="U4513" s="219"/>
      <c r="V4513" s="219"/>
      <c r="W4513" s="219"/>
      <c r="X4513" s="219"/>
      <c r="Y4513" s="219"/>
      <c r="Z4513" s="219"/>
      <c r="AA4513" s="219"/>
      <c r="AB4513" s="219"/>
      <c r="AC4513" s="12">
        <v>600</v>
      </c>
      <c r="AD4513" s="12"/>
      <c r="AE4513" s="35"/>
      <c r="AF4513" s="45"/>
    </row>
    <row r="4514" spans="1:32" x14ac:dyDescent="0.25">
      <c r="A4514" s="54" t="s">
        <v>19</v>
      </c>
      <c r="B4514" s="47" t="s">
        <v>362</v>
      </c>
      <c r="C4514" s="48" t="s">
        <v>4</v>
      </c>
      <c r="D4514" s="49">
        <v>116</v>
      </c>
      <c r="E4514" s="49">
        <v>0</v>
      </c>
      <c r="F4514" s="49">
        <v>0</v>
      </c>
      <c r="G4514" s="49">
        <v>0</v>
      </c>
      <c r="H4514" s="49">
        <v>0</v>
      </c>
      <c r="I4514" s="50">
        <v>30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D4514*$D$3</f>
        <v>162.39999999999998</v>
      </c>
      <c r="O4514" s="51">
        <f>E4514*$E$3</f>
        <v>0</v>
      </c>
      <c r="P4514" s="51">
        <f>F4514*$F$3</f>
        <v>0</v>
      </c>
      <c r="Q4514" s="51">
        <f>G4514*$G$3</f>
        <v>0</v>
      </c>
      <c r="R4514" s="51">
        <f>H4514*$H$3</f>
        <v>0</v>
      </c>
      <c r="S4514" s="51">
        <f>(N4514/100)*(I4514*$I$3)+(N4514/100)*(J4514*$J$3)</f>
        <v>259.83999999999997</v>
      </c>
      <c r="T4514" s="51">
        <f>(O4514/100)*(K4514*$K$3)</f>
        <v>0</v>
      </c>
      <c r="U4514" s="51">
        <f>(P4514/100)*(K4514*$K$3)+(P4514/100)*(L4514*$L$3)</f>
        <v>0</v>
      </c>
      <c r="V4514" s="51">
        <f>(Q4514/100)*(L4514*$L$3)</f>
        <v>0</v>
      </c>
      <c r="W4514" s="51">
        <f>(R4514/100)*(K4514*$K$3)+(R4514/100)*(L4514*$L$3)</f>
        <v>0</v>
      </c>
      <c r="X4514" s="51">
        <f t="shared" ref="X4514:X4545" si="558">N4514+S4514</f>
        <v>422.23999999999995</v>
      </c>
      <c r="Y4514" s="51">
        <f t="shared" ref="Y4514:Y4545" si="559">O4514+T4514</f>
        <v>0</v>
      </c>
      <c r="Z4514" s="51">
        <f t="shared" ref="Z4514:Z4545" si="560">P4514+U4514</f>
        <v>0</v>
      </c>
      <c r="AA4514" s="51">
        <f t="shared" ref="AA4514:AA4545" si="561">Q4514+V4514</f>
        <v>0</v>
      </c>
      <c r="AB4514" s="51">
        <f t="shared" ref="AB4514:AB4545" si="562">R4514+W4514</f>
        <v>0</v>
      </c>
      <c r="AC4514" s="52">
        <f t="shared" ref="AC4514:AC4545" si="563">ROUND(X4514+Y4514+Z4514+AA4514+AB4514,1)</f>
        <v>422.2</v>
      </c>
      <c r="AD4514" s="53">
        <v>0</v>
      </c>
      <c r="AE4514" s="44"/>
      <c r="AF4514" s="45"/>
    </row>
    <row r="4515" spans="1:32" x14ac:dyDescent="0.25">
      <c r="A4515" s="46" t="s">
        <v>29</v>
      </c>
      <c r="B4515" s="47">
        <v>10</v>
      </c>
      <c r="C4515" s="48" t="s">
        <v>5</v>
      </c>
      <c r="D4515" s="49">
        <v>116</v>
      </c>
      <c r="E4515" s="49">
        <v>0</v>
      </c>
      <c r="F4515" s="49">
        <v>0</v>
      </c>
      <c r="G4515" s="49">
        <v>0</v>
      </c>
      <c r="H4515" s="49">
        <v>0</v>
      </c>
      <c r="I4515" s="50">
        <v>45</v>
      </c>
      <c r="J4515" s="50">
        <v>65</v>
      </c>
      <c r="K4515" s="50">
        <v>0</v>
      </c>
      <c r="L4515" s="50">
        <v>0</v>
      </c>
      <c r="M4515" s="50">
        <v>0</v>
      </c>
      <c r="N4515" s="51">
        <f>D4515*$D$4</f>
        <v>156.60000000000002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344.5200000000001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558"/>
        <v>501.12000000000012</v>
      </c>
      <c r="Y4515" s="51">
        <f t="shared" si="559"/>
        <v>0</v>
      </c>
      <c r="Z4515" s="51">
        <f t="shared" si="560"/>
        <v>0</v>
      </c>
      <c r="AA4515" s="51">
        <f t="shared" si="561"/>
        <v>0</v>
      </c>
      <c r="AB4515" s="51">
        <f t="shared" si="562"/>
        <v>0</v>
      </c>
      <c r="AC4515" s="52">
        <f t="shared" si="563"/>
        <v>501.1</v>
      </c>
      <c r="AD4515" s="53">
        <f>(ROUND(AC4515-AC4514,1)/AC4514)</f>
        <v>0.1868782567503553</v>
      </c>
      <c r="AE4515" s="44"/>
      <c r="AF4515" s="45"/>
    </row>
    <row r="4516" spans="1:32" x14ac:dyDescent="0.25">
      <c r="A4516" s="46" t="s">
        <v>30</v>
      </c>
      <c r="B4516" s="47">
        <v>16</v>
      </c>
      <c r="C4516" s="48" t="s">
        <v>6</v>
      </c>
      <c r="D4516" s="49">
        <v>116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D4516*$D$5</f>
        <v>162.39999999999998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259.83999999999997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558"/>
        <v>422.23999999999995</v>
      </c>
      <c r="Y4516" s="51">
        <f t="shared" si="559"/>
        <v>0</v>
      </c>
      <c r="Z4516" s="51">
        <f t="shared" si="560"/>
        <v>0</v>
      </c>
      <c r="AA4516" s="51">
        <f t="shared" si="561"/>
        <v>0</v>
      </c>
      <c r="AB4516" s="51">
        <f t="shared" si="562"/>
        <v>0</v>
      </c>
      <c r="AC4516" s="52">
        <f t="shared" si="563"/>
        <v>422.2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47">
        <v>0</v>
      </c>
      <c r="C4517" s="48" t="s">
        <v>7</v>
      </c>
      <c r="D4517" s="49">
        <v>116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50</v>
      </c>
      <c r="K4517" s="50">
        <v>0</v>
      </c>
      <c r="L4517" s="50">
        <v>0</v>
      </c>
      <c r="M4517" s="50">
        <v>0</v>
      </c>
      <c r="N4517" s="51">
        <f>D4517*$D$6</f>
        <v>162.39999999999998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259.83999999999997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558"/>
        <v>422.23999999999995</v>
      </c>
      <c r="Y4517" s="51">
        <f t="shared" si="559"/>
        <v>0</v>
      </c>
      <c r="Z4517" s="51">
        <f t="shared" si="560"/>
        <v>0</v>
      </c>
      <c r="AA4517" s="51">
        <f t="shared" si="561"/>
        <v>0</v>
      </c>
      <c r="AB4517" s="51">
        <f t="shared" si="562"/>
        <v>0</v>
      </c>
      <c r="AC4517" s="52">
        <f t="shared" si="563"/>
        <v>422.2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47">
        <v>0</v>
      </c>
      <c r="C4518" s="48" t="s">
        <v>8</v>
      </c>
      <c r="D4518" s="49">
        <v>116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50</v>
      </c>
      <c r="K4518" s="50">
        <v>0</v>
      </c>
      <c r="L4518" s="50">
        <v>0</v>
      </c>
      <c r="M4518" s="50">
        <v>0</v>
      </c>
      <c r="N4518" s="51">
        <f>D4518*$D$7</f>
        <v>162.39999999999998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259.83999999999997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558"/>
        <v>422.23999999999995</v>
      </c>
      <c r="Y4518" s="51">
        <f t="shared" si="559"/>
        <v>0</v>
      </c>
      <c r="Z4518" s="51">
        <f t="shared" si="560"/>
        <v>0</v>
      </c>
      <c r="AA4518" s="51">
        <f t="shared" si="561"/>
        <v>0</v>
      </c>
      <c r="AB4518" s="51">
        <f t="shared" si="562"/>
        <v>0</v>
      </c>
      <c r="AC4518" s="52">
        <f t="shared" si="563"/>
        <v>422.2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47"/>
      <c r="C4519" s="48" t="s">
        <v>9</v>
      </c>
      <c r="D4519" s="49">
        <v>116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50</v>
      </c>
      <c r="K4519" s="50">
        <v>0</v>
      </c>
      <c r="L4519" s="50">
        <v>0</v>
      </c>
      <c r="M4519" s="50">
        <v>0</v>
      </c>
      <c r="N4519" s="51">
        <f>D4519*$D$8</f>
        <v>162.39999999999998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259.83999999999997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558"/>
        <v>422.23999999999995</v>
      </c>
      <c r="Y4519" s="51">
        <f t="shared" si="559"/>
        <v>0</v>
      </c>
      <c r="Z4519" s="51">
        <f t="shared" si="560"/>
        <v>0</v>
      </c>
      <c r="AA4519" s="51">
        <f t="shared" si="561"/>
        <v>0</v>
      </c>
      <c r="AB4519" s="51">
        <f t="shared" si="562"/>
        <v>0</v>
      </c>
      <c r="AC4519" s="52">
        <f t="shared" si="563"/>
        <v>422.2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47"/>
      <c r="C4520" s="48" t="s">
        <v>10</v>
      </c>
      <c r="D4520" s="49">
        <v>58</v>
      </c>
      <c r="E4520" s="49">
        <v>125</v>
      </c>
      <c r="F4520" s="49">
        <v>0</v>
      </c>
      <c r="G4520" s="49">
        <v>0</v>
      </c>
      <c r="H4520" s="49">
        <v>0</v>
      </c>
      <c r="I4520" s="50">
        <v>30</v>
      </c>
      <c r="J4520" s="50">
        <v>50</v>
      </c>
      <c r="K4520" s="50">
        <v>85</v>
      </c>
      <c r="L4520" s="50">
        <v>0</v>
      </c>
      <c r="M4520" s="50">
        <v>0</v>
      </c>
      <c r="N4520" s="51">
        <f>D4520*$D$9</f>
        <v>78.300000000000011</v>
      </c>
      <c r="O4520" s="51">
        <f>E4520*$E$9</f>
        <v>168.75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62.640000000000015</v>
      </c>
      <c r="T4520" s="51">
        <f>(O4520/100)*(K4520*$K$9)</f>
        <v>200.81249999999997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558"/>
        <v>140.94000000000003</v>
      </c>
      <c r="Y4520" s="51">
        <f t="shared" si="559"/>
        <v>369.5625</v>
      </c>
      <c r="Z4520" s="51">
        <f t="shared" si="560"/>
        <v>0</v>
      </c>
      <c r="AA4520" s="51">
        <f t="shared" si="561"/>
        <v>0</v>
      </c>
      <c r="AB4520" s="51">
        <f t="shared" si="562"/>
        <v>0</v>
      </c>
      <c r="AC4520" s="52">
        <f t="shared" si="563"/>
        <v>510.5</v>
      </c>
      <c r="AD4520" s="53">
        <f>(ROUND(AC4520-AC4514,1)/AC4514)</f>
        <v>0.20914258645191852</v>
      </c>
      <c r="AE4520" s="44"/>
      <c r="AF4520" s="45"/>
    </row>
    <row r="4521" spans="1:32" x14ac:dyDescent="0.25">
      <c r="A4521" s="46" t="s">
        <v>35</v>
      </c>
      <c r="B4521" s="47"/>
      <c r="C4521" s="48" t="s">
        <v>11</v>
      </c>
      <c r="D4521" s="49">
        <v>58</v>
      </c>
      <c r="E4521" s="49">
        <v>0</v>
      </c>
      <c r="F4521" s="49">
        <v>125</v>
      </c>
      <c r="G4521" s="49">
        <v>0</v>
      </c>
      <c r="H4521" s="49">
        <v>0</v>
      </c>
      <c r="I4521" s="50">
        <v>30</v>
      </c>
      <c r="J4521" s="50">
        <v>50</v>
      </c>
      <c r="K4521" s="50">
        <v>42.5</v>
      </c>
      <c r="L4521" s="50">
        <v>42.5</v>
      </c>
      <c r="M4521" s="50">
        <v>0</v>
      </c>
      <c r="N4521" s="51">
        <f>D4521*$D$10</f>
        <v>78.300000000000011</v>
      </c>
      <c r="O4521" s="51">
        <f>E4521*$E$10</f>
        <v>0</v>
      </c>
      <c r="P4521" s="51">
        <f>F4521*$F$10</f>
        <v>168.75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62.640000000000015</v>
      </c>
      <c r="T4521" s="51">
        <f>(O4521/100)*(K4521*$J$10)</f>
        <v>0</v>
      </c>
      <c r="U4521" s="51">
        <f>(P4521/100)*(K4521*$K$10)+(P4521/100)*(L4521*$L$10)</f>
        <v>200.81249999999997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558"/>
        <v>140.94000000000003</v>
      </c>
      <c r="Y4521" s="51">
        <f t="shared" si="559"/>
        <v>0</v>
      </c>
      <c r="Z4521" s="51">
        <f t="shared" si="560"/>
        <v>369.5625</v>
      </c>
      <c r="AA4521" s="51">
        <f t="shared" si="561"/>
        <v>0</v>
      </c>
      <c r="AB4521" s="51">
        <f t="shared" si="562"/>
        <v>0</v>
      </c>
      <c r="AC4521" s="52">
        <f t="shared" si="563"/>
        <v>510.5</v>
      </c>
      <c r="AD4521" s="53">
        <f>(ROUND(AC4521-AC4514,1)/AC4514)</f>
        <v>0.20914258645191852</v>
      </c>
      <c r="AE4521" s="44"/>
      <c r="AF4521" s="45"/>
    </row>
    <row r="4522" spans="1:32" x14ac:dyDescent="0.25">
      <c r="A4522" s="46" t="s">
        <v>36</v>
      </c>
      <c r="B4522" s="47"/>
      <c r="C4522" s="48" t="s">
        <v>12</v>
      </c>
      <c r="D4522" s="49">
        <v>58</v>
      </c>
      <c r="E4522" s="49">
        <v>0</v>
      </c>
      <c r="F4522" s="49">
        <v>0</v>
      </c>
      <c r="G4522" s="49">
        <v>125</v>
      </c>
      <c r="H4522" s="49">
        <v>0</v>
      </c>
      <c r="I4522" s="50">
        <v>30</v>
      </c>
      <c r="J4522" s="50">
        <v>50</v>
      </c>
      <c r="K4522" s="50">
        <v>0</v>
      </c>
      <c r="L4522" s="50">
        <v>85</v>
      </c>
      <c r="M4522" s="50">
        <v>0</v>
      </c>
      <c r="N4522" s="51">
        <f>D4522*$D$11</f>
        <v>78.300000000000011</v>
      </c>
      <c r="O4522" s="51">
        <f>E4522*$E$11</f>
        <v>0</v>
      </c>
      <c r="P4522" s="51">
        <f>F4522*$F$11</f>
        <v>0</v>
      </c>
      <c r="Q4522" s="51">
        <f>G4522*$G$11</f>
        <v>168.75</v>
      </c>
      <c r="R4522" s="51">
        <f>H4522*$H$11</f>
        <v>0</v>
      </c>
      <c r="S4522" s="51">
        <f>(N4522/100)*(I4522*$I$11)+(N4522/100)*(J4522*$J$11)</f>
        <v>62.640000000000015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200.81249999999997</v>
      </c>
      <c r="W4522" s="51">
        <f>(R4522/100)*(K4522*$K$11)+(R4522/100)*(L4522*$L$11)</f>
        <v>0</v>
      </c>
      <c r="X4522" s="51">
        <f t="shared" si="558"/>
        <v>140.94000000000003</v>
      </c>
      <c r="Y4522" s="51">
        <f t="shared" si="559"/>
        <v>0</v>
      </c>
      <c r="Z4522" s="51">
        <f t="shared" si="560"/>
        <v>0</v>
      </c>
      <c r="AA4522" s="51">
        <f t="shared" si="561"/>
        <v>369.5625</v>
      </c>
      <c r="AB4522" s="51">
        <f t="shared" si="562"/>
        <v>0</v>
      </c>
      <c r="AC4522" s="52">
        <f t="shared" si="563"/>
        <v>510.5</v>
      </c>
      <c r="AD4522" s="53">
        <f>(ROUND(AC4522-AC4514,1)/AC4514)</f>
        <v>0.20914258645191852</v>
      </c>
      <c r="AE4522" s="44"/>
      <c r="AF4522" s="45"/>
    </row>
    <row r="4523" spans="1:32" x14ac:dyDescent="0.25">
      <c r="A4523" s="46" t="s">
        <v>37</v>
      </c>
      <c r="B4523" s="47"/>
      <c r="C4523" s="48" t="s">
        <v>13</v>
      </c>
      <c r="D4523" s="49">
        <v>58</v>
      </c>
      <c r="E4523" s="49">
        <v>0</v>
      </c>
      <c r="F4523" s="49">
        <v>0</v>
      </c>
      <c r="G4523" s="49">
        <v>0</v>
      </c>
      <c r="H4523" s="49">
        <v>125</v>
      </c>
      <c r="I4523" s="50">
        <v>30</v>
      </c>
      <c r="J4523" s="50">
        <v>50</v>
      </c>
      <c r="K4523" s="50">
        <v>42.5</v>
      </c>
      <c r="L4523" s="50">
        <v>42.5</v>
      </c>
      <c r="M4523" s="50">
        <v>0</v>
      </c>
      <c r="N4523" s="51">
        <f>D4523*$D$12</f>
        <v>78.300000000000011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168.75</v>
      </c>
      <c r="S4523" s="51">
        <f>(N4523/100)*(I4523*$I$12)+(N4523/100)*(J4523*$J$12)</f>
        <v>62.640000000000015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200.81249999999997</v>
      </c>
      <c r="X4523" s="51">
        <f t="shared" si="558"/>
        <v>140.94000000000003</v>
      </c>
      <c r="Y4523" s="51">
        <f t="shared" si="559"/>
        <v>0</v>
      </c>
      <c r="Z4523" s="51">
        <f t="shared" si="560"/>
        <v>0</v>
      </c>
      <c r="AA4523" s="51">
        <f t="shared" si="561"/>
        <v>0</v>
      </c>
      <c r="AB4523" s="51">
        <f t="shared" si="562"/>
        <v>369.5625</v>
      </c>
      <c r="AC4523" s="52">
        <f t="shared" si="563"/>
        <v>510.5</v>
      </c>
      <c r="AD4523" s="53">
        <f>(ROUND(AC4523-AC4514,1)/AC4514)</f>
        <v>0.20914258645191852</v>
      </c>
      <c r="AE4523" s="44"/>
      <c r="AF4523" s="45"/>
    </row>
    <row r="4524" spans="1:32" x14ac:dyDescent="0.25">
      <c r="A4524" s="46" t="s">
        <v>38</v>
      </c>
      <c r="B4524" s="47"/>
      <c r="C4524" s="48" t="s">
        <v>14</v>
      </c>
      <c r="D4524" s="49">
        <v>116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100</v>
      </c>
      <c r="N4524" s="51">
        <f>D4524*$D$13</f>
        <v>156.60000000000002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313.20000000000005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558"/>
        <v>469.80000000000007</v>
      </c>
      <c r="Y4524" s="51">
        <f t="shared" si="559"/>
        <v>0</v>
      </c>
      <c r="Z4524" s="51">
        <f t="shared" si="560"/>
        <v>0</v>
      </c>
      <c r="AA4524" s="51">
        <f t="shared" si="561"/>
        <v>0</v>
      </c>
      <c r="AB4524" s="51">
        <f t="shared" si="562"/>
        <v>0</v>
      </c>
      <c r="AC4524" s="52">
        <f t="shared" si="563"/>
        <v>469.8</v>
      </c>
      <c r="AD4524" s="53">
        <f>(ROUND(AC4524-AC4514,1)/AC4514)</f>
        <v>0.11274277593557556</v>
      </c>
      <c r="AE4524" s="44"/>
      <c r="AF4524" s="45"/>
    </row>
    <row r="4525" spans="1:32" x14ac:dyDescent="0.25">
      <c r="A4525" s="46" t="s">
        <v>39</v>
      </c>
      <c r="B4525" s="47"/>
      <c r="C4525" s="48" t="s">
        <v>15</v>
      </c>
      <c r="D4525" s="49">
        <v>116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50</v>
      </c>
      <c r="K4525" s="50">
        <v>70</v>
      </c>
      <c r="L4525" s="50">
        <v>0</v>
      </c>
      <c r="M4525" s="50">
        <v>0</v>
      </c>
      <c r="N4525" s="51">
        <f>D4525*$D$14</f>
        <v>156.60000000000002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344.5200000000001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558"/>
        <v>501.12000000000012</v>
      </c>
      <c r="Y4525" s="51">
        <f t="shared" si="559"/>
        <v>0</v>
      </c>
      <c r="Z4525" s="51">
        <f t="shared" si="560"/>
        <v>0</v>
      </c>
      <c r="AA4525" s="51">
        <f t="shared" si="561"/>
        <v>0</v>
      </c>
      <c r="AB4525" s="51">
        <f t="shared" si="562"/>
        <v>0</v>
      </c>
      <c r="AC4525" s="52">
        <f t="shared" si="563"/>
        <v>501.1</v>
      </c>
      <c r="AD4525" s="53">
        <f>(ROUND(AC4525-AC4514,1)/AC4514)</f>
        <v>0.1868782567503553</v>
      </c>
      <c r="AE4525" s="44"/>
      <c r="AF4525" s="45"/>
    </row>
    <row r="4526" spans="1:32" x14ac:dyDescent="0.25">
      <c r="A4526" s="46"/>
      <c r="B4526" s="47"/>
      <c r="C4526" s="48" t="s">
        <v>16</v>
      </c>
      <c r="D4526" s="49">
        <v>116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50</v>
      </c>
      <c r="K4526" s="50">
        <v>0</v>
      </c>
      <c r="L4526" s="50">
        <v>70</v>
      </c>
      <c r="M4526" s="50">
        <v>0</v>
      </c>
      <c r="N4526" s="51">
        <f>D4526*$D$15</f>
        <v>156.60000000000002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344.5200000000001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558"/>
        <v>501.12000000000012</v>
      </c>
      <c r="Y4526" s="51">
        <f t="shared" si="559"/>
        <v>0</v>
      </c>
      <c r="Z4526" s="51">
        <f t="shared" si="560"/>
        <v>0</v>
      </c>
      <c r="AA4526" s="51">
        <f t="shared" si="561"/>
        <v>0</v>
      </c>
      <c r="AB4526" s="51">
        <f t="shared" si="562"/>
        <v>0</v>
      </c>
      <c r="AC4526" s="52">
        <f t="shared" si="563"/>
        <v>501.1</v>
      </c>
      <c r="AD4526" s="53">
        <f>(ROUND(AC4526-AC4514,1)/AC4514)</f>
        <v>0.1868782567503553</v>
      </c>
      <c r="AE4526" s="44"/>
      <c r="AF4526" s="45"/>
    </row>
    <row r="4527" spans="1:32" x14ac:dyDescent="0.25">
      <c r="A4527" s="46"/>
      <c r="B4527" s="47"/>
      <c r="C4527" s="48" t="s">
        <v>17</v>
      </c>
      <c r="D4527" s="49">
        <v>116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80</v>
      </c>
      <c r="K4527" s="50">
        <v>0</v>
      </c>
      <c r="L4527" s="50">
        <v>0</v>
      </c>
      <c r="M4527" s="50">
        <v>0</v>
      </c>
      <c r="N4527" s="51">
        <f>D4527*$D$16</f>
        <v>156.60000000000002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360.18000000000006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558"/>
        <v>516.78000000000009</v>
      </c>
      <c r="Y4527" s="51">
        <f t="shared" si="559"/>
        <v>0</v>
      </c>
      <c r="Z4527" s="51">
        <f t="shared" si="560"/>
        <v>0</v>
      </c>
      <c r="AA4527" s="51">
        <f t="shared" si="561"/>
        <v>0</v>
      </c>
      <c r="AB4527" s="51">
        <f t="shared" si="562"/>
        <v>0</v>
      </c>
      <c r="AC4527" s="52">
        <f t="shared" si="563"/>
        <v>516.79999999999995</v>
      </c>
      <c r="AD4527" s="53">
        <f>(ROUND(AC4527-AC4514,1)/AC4514)</f>
        <v>0.22406442444339175</v>
      </c>
      <c r="AE4527" s="44"/>
      <c r="AF4527" s="45"/>
    </row>
    <row r="4528" spans="1:32" x14ac:dyDescent="0.25">
      <c r="A4528" s="46"/>
      <c r="B4528" s="47"/>
      <c r="C4528" s="48" t="s">
        <v>18</v>
      </c>
      <c r="D4528" s="49">
        <v>116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50</v>
      </c>
      <c r="K4528" s="50">
        <v>0</v>
      </c>
      <c r="L4528" s="50">
        <v>0</v>
      </c>
      <c r="M4528" s="50">
        <v>0</v>
      </c>
      <c r="N4528" s="51">
        <f>D4528*$D$17</f>
        <v>156.60000000000002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313.20000000000005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558"/>
        <v>469.80000000000007</v>
      </c>
      <c r="Y4528" s="51">
        <f t="shared" si="559"/>
        <v>0</v>
      </c>
      <c r="Z4528" s="51">
        <f t="shared" si="560"/>
        <v>0</v>
      </c>
      <c r="AA4528" s="51">
        <f t="shared" si="561"/>
        <v>0</v>
      </c>
      <c r="AB4528" s="51">
        <f t="shared" si="562"/>
        <v>0</v>
      </c>
      <c r="AC4528" s="52">
        <f t="shared" si="563"/>
        <v>469.8</v>
      </c>
      <c r="AD4528" s="53">
        <f>(ROUND(AC4528-AC4514,1)/AC4514)</f>
        <v>0.11274277593557556</v>
      </c>
      <c r="AE4528" s="44"/>
      <c r="AF4528" s="45"/>
    </row>
    <row r="4529" spans="1:32" x14ac:dyDescent="0.25">
      <c r="A4529" s="54" t="s">
        <v>19</v>
      </c>
      <c r="B4529" s="55" t="s">
        <v>363</v>
      </c>
      <c r="C4529" s="38" t="s">
        <v>4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40</v>
      </c>
      <c r="J4529" s="40">
        <v>30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558"/>
        <v>420</v>
      </c>
      <c r="Y4529" s="41">
        <f t="shared" si="559"/>
        <v>0</v>
      </c>
      <c r="Z4529" s="41">
        <f t="shared" si="560"/>
        <v>0</v>
      </c>
      <c r="AA4529" s="41">
        <f t="shared" si="561"/>
        <v>0</v>
      </c>
      <c r="AB4529" s="41">
        <f t="shared" si="562"/>
        <v>0</v>
      </c>
      <c r="AC4529" s="42">
        <f t="shared" si="563"/>
        <v>420</v>
      </c>
      <c r="AD4529" s="43">
        <v>0</v>
      </c>
      <c r="AE4529" s="44"/>
      <c r="AF4529" s="45"/>
    </row>
    <row r="4530" spans="1:32" x14ac:dyDescent="0.25">
      <c r="A4530" s="46" t="s">
        <v>29</v>
      </c>
      <c r="B4530" s="56">
        <v>16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55</v>
      </c>
      <c r="J4530" s="50">
        <v>44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334.125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558"/>
        <v>502.875</v>
      </c>
      <c r="Y4530" s="51">
        <f t="shared" si="559"/>
        <v>0</v>
      </c>
      <c r="Z4530" s="51">
        <f t="shared" si="560"/>
        <v>0</v>
      </c>
      <c r="AA4530" s="51">
        <f t="shared" si="561"/>
        <v>0</v>
      </c>
      <c r="AB4530" s="51">
        <f t="shared" si="562"/>
        <v>0</v>
      </c>
      <c r="AC4530" s="52">
        <f t="shared" si="563"/>
        <v>502.9</v>
      </c>
      <c r="AD4530" s="53">
        <f>(ROUND(AC4530-AC4529,1)/AC4529)</f>
        <v>0.19738095238095241</v>
      </c>
      <c r="AE4530" s="44"/>
      <c r="AF4530" s="45"/>
    </row>
    <row r="4531" spans="1:32" x14ac:dyDescent="0.25">
      <c r="A4531" s="46" t="s">
        <v>30</v>
      </c>
      <c r="B4531" s="56">
        <v>10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40</v>
      </c>
      <c r="J4531" s="50">
        <v>30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558"/>
        <v>420</v>
      </c>
      <c r="Y4531" s="51">
        <f t="shared" si="559"/>
        <v>0</v>
      </c>
      <c r="Z4531" s="51">
        <f t="shared" si="560"/>
        <v>0</v>
      </c>
      <c r="AA4531" s="51">
        <f t="shared" si="561"/>
        <v>0</v>
      </c>
      <c r="AB4531" s="51">
        <f t="shared" si="562"/>
        <v>0</v>
      </c>
      <c r="AC4531" s="52">
        <f t="shared" si="563"/>
        <v>420</v>
      </c>
      <c r="AD4531" s="53">
        <f>(ROUND(AC4531-AC4529,1)/AC4529)</f>
        <v>0</v>
      </c>
      <c r="AE4531" s="44"/>
      <c r="AF4531" s="45"/>
    </row>
    <row r="4532" spans="1:32" x14ac:dyDescent="0.25">
      <c r="A4532" s="46" t="s">
        <v>31</v>
      </c>
      <c r="B4532" s="56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40</v>
      </c>
      <c r="J4532" s="50">
        <v>30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558"/>
        <v>420</v>
      </c>
      <c r="Y4532" s="51">
        <f t="shared" si="559"/>
        <v>0</v>
      </c>
      <c r="Z4532" s="51">
        <f t="shared" si="560"/>
        <v>0</v>
      </c>
      <c r="AA4532" s="51">
        <f t="shared" si="561"/>
        <v>0</v>
      </c>
      <c r="AB4532" s="51">
        <f t="shared" si="562"/>
        <v>0</v>
      </c>
      <c r="AC4532" s="52">
        <f t="shared" si="563"/>
        <v>420</v>
      </c>
      <c r="AD4532" s="53">
        <f>(ROUND(AC4532-AC4529,1)/AC4529)</f>
        <v>0</v>
      </c>
      <c r="AE4532" s="44"/>
      <c r="AF4532" s="45"/>
    </row>
    <row r="4533" spans="1:32" x14ac:dyDescent="0.25">
      <c r="A4533" s="46" t="s">
        <v>32</v>
      </c>
      <c r="B4533" s="56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40</v>
      </c>
      <c r="J4533" s="50">
        <v>30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558"/>
        <v>420</v>
      </c>
      <c r="Y4533" s="51">
        <f t="shared" si="559"/>
        <v>0</v>
      </c>
      <c r="Z4533" s="51">
        <f t="shared" si="560"/>
        <v>0</v>
      </c>
      <c r="AA4533" s="51">
        <f t="shared" si="561"/>
        <v>0</v>
      </c>
      <c r="AB4533" s="51">
        <f t="shared" si="562"/>
        <v>0</v>
      </c>
      <c r="AC4533" s="52">
        <f t="shared" si="563"/>
        <v>420</v>
      </c>
      <c r="AD4533" s="53">
        <f>(ROUND(AC4533-AC4529,1)/AC4529)</f>
        <v>0</v>
      </c>
      <c r="AE4533" s="44"/>
      <c r="AF4533" s="45"/>
    </row>
    <row r="4534" spans="1:32" x14ac:dyDescent="0.25">
      <c r="A4534" s="46" t="s">
        <v>33</v>
      </c>
      <c r="B4534" s="56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40</v>
      </c>
      <c r="J4534" s="50">
        <v>30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558"/>
        <v>420</v>
      </c>
      <c r="Y4534" s="51">
        <f t="shared" si="559"/>
        <v>0</v>
      </c>
      <c r="Z4534" s="51">
        <f t="shared" si="560"/>
        <v>0</v>
      </c>
      <c r="AA4534" s="51">
        <f t="shared" si="561"/>
        <v>0</v>
      </c>
      <c r="AB4534" s="51">
        <f t="shared" si="562"/>
        <v>0</v>
      </c>
      <c r="AC4534" s="52">
        <f t="shared" si="563"/>
        <v>420</v>
      </c>
      <c r="AD4534" s="53">
        <f>(ROUND(AC4534-AC4529,1)/AC4529)</f>
        <v>0</v>
      </c>
      <c r="AE4534" s="44"/>
      <c r="AF4534" s="45"/>
    </row>
    <row r="4535" spans="1:32" x14ac:dyDescent="0.25">
      <c r="A4535" s="46" t="s">
        <v>34</v>
      </c>
      <c r="B4535" s="56"/>
      <c r="C4535" s="48" t="s">
        <v>10</v>
      </c>
      <c r="D4535" s="49">
        <v>62</v>
      </c>
      <c r="E4535" s="49">
        <v>140</v>
      </c>
      <c r="F4535" s="49">
        <v>0</v>
      </c>
      <c r="G4535" s="49">
        <v>0</v>
      </c>
      <c r="H4535" s="49">
        <v>0</v>
      </c>
      <c r="I4535" s="50">
        <v>40</v>
      </c>
      <c r="J4535" s="50">
        <v>30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189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198.45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558"/>
        <v>142.29000000000002</v>
      </c>
      <c r="Y4535" s="51">
        <f t="shared" si="559"/>
        <v>387.45</v>
      </c>
      <c r="Z4535" s="51">
        <f t="shared" si="560"/>
        <v>0</v>
      </c>
      <c r="AA4535" s="51">
        <f t="shared" si="561"/>
        <v>0</v>
      </c>
      <c r="AB4535" s="51">
        <f t="shared" si="562"/>
        <v>0</v>
      </c>
      <c r="AC4535" s="52">
        <f t="shared" si="563"/>
        <v>529.70000000000005</v>
      </c>
      <c r="AD4535" s="53">
        <f>(ROUND(AC4535-AC4529,1)/AC4529)</f>
        <v>0.2611904761904762</v>
      </c>
      <c r="AE4535" s="44"/>
      <c r="AF4535" s="45"/>
    </row>
    <row r="4536" spans="1:32" x14ac:dyDescent="0.25">
      <c r="A4536" s="46" t="s">
        <v>35</v>
      </c>
      <c r="B4536" s="56"/>
      <c r="C4536" s="48" t="s">
        <v>11</v>
      </c>
      <c r="D4536" s="49">
        <v>62</v>
      </c>
      <c r="E4536" s="49">
        <v>0</v>
      </c>
      <c r="F4536" s="49">
        <v>140</v>
      </c>
      <c r="G4536" s="49">
        <v>0</v>
      </c>
      <c r="H4536" s="49">
        <v>0</v>
      </c>
      <c r="I4536" s="50">
        <v>40</v>
      </c>
      <c r="J4536" s="50">
        <v>30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189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198.45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558"/>
        <v>142.29000000000002</v>
      </c>
      <c r="Y4536" s="51">
        <f t="shared" si="559"/>
        <v>0</v>
      </c>
      <c r="Z4536" s="51">
        <f t="shared" si="560"/>
        <v>387.45</v>
      </c>
      <c r="AA4536" s="51">
        <f t="shared" si="561"/>
        <v>0</v>
      </c>
      <c r="AB4536" s="51">
        <f t="shared" si="562"/>
        <v>0</v>
      </c>
      <c r="AC4536" s="52">
        <f t="shared" si="563"/>
        <v>529.70000000000005</v>
      </c>
      <c r="AD4536" s="53">
        <f>(ROUND(AC4536-AC4529,1)/AC4529)</f>
        <v>0.2611904761904762</v>
      </c>
      <c r="AE4536" s="44"/>
      <c r="AF4536" s="45"/>
    </row>
    <row r="4537" spans="1:32" x14ac:dyDescent="0.25">
      <c r="A4537" s="46" t="s">
        <v>36</v>
      </c>
      <c r="B4537" s="56"/>
      <c r="C4537" s="48" t="s">
        <v>12</v>
      </c>
      <c r="D4537" s="49">
        <v>62</v>
      </c>
      <c r="E4537" s="49">
        <v>0</v>
      </c>
      <c r="F4537" s="49">
        <v>0</v>
      </c>
      <c r="G4537" s="49">
        <v>140</v>
      </c>
      <c r="H4537" s="49">
        <v>0</v>
      </c>
      <c r="I4537" s="50">
        <v>40</v>
      </c>
      <c r="J4537" s="50">
        <v>30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189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198.45</v>
      </c>
      <c r="W4537" s="51">
        <f>(R4537/100)*(K4537*$K$11)+(R4537/100)*(L4537*$L$11)</f>
        <v>0</v>
      </c>
      <c r="X4537" s="51">
        <f t="shared" si="558"/>
        <v>142.29000000000002</v>
      </c>
      <c r="Y4537" s="51">
        <f t="shared" si="559"/>
        <v>0</v>
      </c>
      <c r="Z4537" s="51">
        <f t="shared" si="560"/>
        <v>0</v>
      </c>
      <c r="AA4537" s="51">
        <f t="shared" si="561"/>
        <v>387.45</v>
      </c>
      <c r="AB4537" s="51">
        <f t="shared" si="562"/>
        <v>0</v>
      </c>
      <c r="AC4537" s="52">
        <f t="shared" si="563"/>
        <v>529.70000000000005</v>
      </c>
      <c r="AD4537" s="53">
        <f>(ROUND(AC4537-AC4529,1)/AC4529)</f>
        <v>0.2611904761904762</v>
      </c>
      <c r="AE4537" s="44"/>
      <c r="AF4537" s="45"/>
    </row>
    <row r="4538" spans="1:32" x14ac:dyDescent="0.25">
      <c r="A4538" s="46" t="s">
        <v>37</v>
      </c>
      <c r="B4538" s="56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140</v>
      </c>
      <c r="I4538" s="50">
        <v>40</v>
      </c>
      <c r="J4538" s="50">
        <v>30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189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198.45</v>
      </c>
      <c r="X4538" s="51">
        <f t="shared" si="558"/>
        <v>142.29000000000002</v>
      </c>
      <c r="Y4538" s="51">
        <f t="shared" si="559"/>
        <v>0</v>
      </c>
      <c r="Z4538" s="51">
        <f t="shared" si="560"/>
        <v>0</v>
      </c>
      <c r="AA4538" s="51">
        <f t="shared" si="561"/>
        <v>0</v>
      </c>
      <c r="AB4538" s="51">
        <f t="shared" si="562"/>
        <v>387.45</v>
      </c>
      <c r="AC4538" s="52">
        <f t="shared" si="563"/>
        <v>529.70000000000005</v>
      </c>
      <c r="AD4538" s="53">
        <f>(ROUND(AC4538-AC4529,1)/AC4529)</f>
        <v>0.2611904761904762</v>
      </c>
      <c r="AE4538" s="44"/>
      <c r="AF4538" s="45"/>
    </row>
    <row r="4539" spans="1:32" x14ac:dyDescent="0.25">
      <c r="A4539" s="46" t="s">
        <v>38</v>
      </c>
      <c r="B4539" s="56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88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297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558"/>
        <v>465.75</v>
      </c>
      <c r="Y4539" s="51">
        <f t="shared" si="559"/>
        <v>0</v>
      </c>
      <c r="Z4539" s="51">
        <f t="shared" si="560"/>
        <v>0</v>
      </c>
      <c r="AA4539" s="51">
        <f t="shared" si="561"/>
        <v>0</v>
      </c>
      <c r="AB4539" s="51">
        <f t="shared" si="562"/>
        <v>0</v>
      </c>
      <c r="AC4539" s="52">
        <f t="shared" si="563"/>
        <v>465.8</v>
      </c>
      <c r="AD4539" s="53">
        <f>(ROUND(AC4539-AC4529,1)/AC4529)</f>
        <v>0.10904761904761905</v>
      </c>
      <c r="AE4539" s="35"/>
      <c r="AF4539" s="45"/>
    </row>
    <row r="4540" spans="1:32" x14ac:dyDescent="0.25">
      <c r="A4540" s="46" t="s">
        <v>39</v>
      </c>
      <c r="B4540" s="56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40</v>
      </c>
      <c r="J4540" s="50">
        <v>30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558"/>
        <v>506.25</v>
      </c>
      <c r="Y4540" s="51">
        <f t="shared" si="559"/>
        <v>0</v>
      </c>
      <c r="Z4540" s="51">
        <f t="shared" si="560"/>
        <v>0</v>
      </c>
      <c r="AA4540" s="51">
        <f t="shared" si="561"/>
        <v>0</v>
      </c>
      <c r="AB4540" s="51">
        <f t="shared" si="562"/>
        <v>0</v>
      </c>
      <c r="AC4540" s="52">
        <f t="shared" si="563"/>
        <v>506.3</v>
      </c>
      <c r="AD4540" s="53">
        <f>(ROUND(AC4540-AC4529,1)/AC4529)</f>
        <v>0.20547619047619048</v>
      </c>
      <c r="AE4540" s="44"/>
      <c r="AF4540" s="45"/>
    </row>
    <row r="4541" spans="1:32" x14ac:dyDescent="0.25">
      <c r="A4541" s="46"/>
      <c r="B4541" s="56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40</v>
      </c>
      <c r="J4541" s="50">
        <v>30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558"/>
        <v>506.25</v>
      </c>
      <c r="Y4541" s="51">
        <f t="shared" si="559"/>
        <v>0</v>
      </c>
      <c r="Z4541" s="51">
        <f t="shared" si="560"/>
        <v>0</v>
      </c>
      <c r="AA4541" s="51">
        <f t="shared" si="561"/>
        <v>0</v>
      </c>
      <c r="AB4541" s="51">
        <f t="shared" si="562"/>
        <v>0</v>
      </c>
      <c r="AC4541" s="52">
        <f t="shared" si="563"/>
        <v>506.3</v>
      </c>
      <c r="AD4541" s="53">
        <f>(ROUND(AC4541-AC4529,1)/AC4529)</f>
        <v>0.20547619047619048</v>
      </c>
      <c r="AE4541" s="44"/>
      <c r="AF4541" s="45"/>
    </row>
    <row r="4542" spans="1:32" x14ac:dyDescent="0.25">
      <c r="A4542" s="46"/>
      <c r="B4542" s="56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40</v>
      </c>
      <c r="J4542" s="50">
        <v>55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299.53125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558"/>
        <v>468.28125</v>
      </c>
      <c r="Y4542" s="51">
        <f t="shared" si="559"/>
        <v>0</v>
      </c>
      <c r="Z4542" s="51">
        <f t="shared" si="560"/>
        <v>0</v>
      </c>
      <c r="AA4542" s="51">
        <f t="shared" si="561"/>
        <v>0</v>
      </c>
      <c r="AB4542" s="51">
        <f t="shared" si="562"/>
        <v>0</v>
      </c>
      <c r="AC4542" s="52">
        <f t="shared" si="563"/>
        <v>468.3</v>
      </c>
      <c r="AD4542" s="53">
        <f>(ROUND(AC4542-AC4529,1)/AC4529)</f>
        <v>0.11499999999999999</v>
      </c>
      <c r="AE4542" s="44"/>
      <c r="AF4542" s="45"/>
    </row>
    <row r="4543" spans="1:32" x14ac:dyDescent="0.25">
      <c r="A4543" s="46"/>
      <c r="B4543" s="56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70</v>
      </c>
      <c r="J4543" s="50">
        <v>30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345.9375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558"/>
        <v>514.6875</v>
      </c>
      <c r="Y4543" s="51">
        <f t="shared" si="559"/>
        <v>0</v>
      </c>
      <c r="Z4543" s="51">
        <f t="shared" si="560"/>
        <v>0</v>
      </c>
      <c r="AA4543" s="51">
        <f t="shared" si="561"/>
        <v>0</v>
      </c>
      <c r="AB4543" s="51">
        <f t="shared" si="562"/>
        <v>0</v>
      </c>
      <c r="AC4543" s="52">
        <f t="shared" si="563"/>
        <v>514.70000000000005</v>
      </c>
      <c r="AD4543" s="53">
        <f>(ROUND(AC4543-AC4529,1)/AC4529)</f>
        <v>0.2254761904761905</v>
      </c>
      <c r="AE4543" s="44"/>
      <c r="AF4543" s="45"/>
    </row>
    <row r="4544" spans="1:32" x14ac:dyDescent="0.25">
      <c r="A4544" s="54" t="s">
        <v>19</v>
      </c>
      <c r="B4544" s="37" t="s">
        <v>364</v>
      </c>
      <c r="C4544" s="38" t="s">
        <v>4</v>
      </c>
      <c r="D4544" s="39">
        <v>110</v>
      </c>
      <c r="E4544" s="39">
        <v>0</v>
      </c>
      <c r="F4544" s="39">
        <v>0</v>
      </c>
      <c r="G4544" s="39">
        <v>0</v>
      </c>
      <c r="H4544" s="39">
        <v>0</v>
      </c>
      <c r="I4544" s="40">
        <v>30</v>
      </c>
      <c r="J4544" s="40">
        <v>60</v>
      </c>
      <c r="K4544" s="40">
        <v>0</v>
      </c>
      <c r="L4544" s="40">
        <v>0</v>
      </c>
      <c r="M4544" s="40">
        <v>0</v>
      </c>
      <c r="N4544" s="41">
        <f>D4544*$D$3</f>
        <v>154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277.20000000000005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558"/>
        <v>431.20000000000005</v>
      </c>
      <c r="Y4544" s="41">
        <f t="shared" si="559"/>
        <v>0</v>
      </c>
      <c r="Z4544" s="41">
        <f t="shared" si="560"/>
        <v>0</v>
      </c>
      <c r="AA4544" s="41">
        <f t="shared" si="561"/>
        <v>0</v>
      </c>
      <c r="AB4544" s="41">
        <f t="shared" si="562"/>
        <v>0</v>
      </c>
      <c r="AC4544" s="42">
        <f t="shared" si="563"/>
        <v>431.2</v>
      </c>
      <c r="AD4544" s="43">
        <v>0</v>
      </c>
      <c r="AE4544" s="44"/>
      <c r="AF4544" s="45"/>
    </row>
    <row r="4545" spans="1:32" x14ac:dyDescent="0.25">
      <c r="A4545" s="46" t="s">
        <v>29</v>
      </c>
      <c r="B4545" s="47">
        <v>16</v>
      </c>
      <c r="C4545" s="48" t="s">
        <v>5</v>
      </c>
      <c r="D4545" s="49">
        <v>110</v>
      </c>
      <c r="E4545" s="49">
        <v>0</v>
      </c>
      <c r="F4545" s="49">
        <v>0</v>
      </c>
      <c r="G4545" s="49">
        <v>0</v>
      </c>
      <c r="H4545" s="49">
        <v>0</v>
      </c>
      <c r="I4545" s="50">
        <v>50</v>
      </c>
      <c r="J4545" s="50">
        <v>70</v>
      </c>
      <c r="K4545" s="50">
        <v>0</v>
      </c>
      <c r="L4545" s="50">
        <v>0</v>
      </c>
      <c r="M4545" s="50">
        <v>0</v>
      </c>
      <c r="N4545" s="51">
        <f>D4545*$D$4</f>
        <v>148.5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0</v>
      </c>
      <c r="S4545" s="51">
        <f>(N4545/100)*(I4545*$I$4)+(N4545/100)*(J4545*$J$4)</f>
        <v>356.4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0</v>
      </c>
      <c r="X4545" s="51">
        <f t="shared" si="558"/>
        <v>504.9</v>
      </c>
      <c r="Y4545" s="51">
        <f t="shared" si="559"/>
        <v>0</v>
      </c>
      <c r="Z4545" s="51">
        <f t="shared" si="560"/>
        <v>0</v>
      </c>
      <c r="AA4545" s="51">
        <f t="shared" si="561"/>
        <v>0</v>
      </c>
      <c r="AB4545" s="51">
        <f t="shared" si="562"/>
        <v>0</v>
      </c>
      <c r="AC4545" s="52">
        <f t="shared" si="563"/>
        <v>504.9</v>
      </c>
      <c r="AD4545" s="53">
        <f>(ROUND(AC4545-AC4544,1)/AC4544)</f>
        <v>0.1709183673469388</v>
      </c>
      <c r="AE4545" s="44"/>
      <c r="AF4545" s="45"/>
    </row>
    <row r="4546" spans="1:32" x14ac:dyDescent="0.25">
      <c r="A4546" s="46" t="s">
        <v>30</v>
      </c>
      <c r="B4546" s="47">
        <v>28</v>
      </c>
      <c r="C4546" s="48" t="s">
        <v>6</v>
      </c>
      <c r="D4546" s="49">
        <v>110</v>
      </c>
      <c r="E4546" s="49">
        <v>0</v>
      </c>
      <c r="F4546" s="49">
        <v>0</v>
      </c>
      <c r="G4546" s="49">
        <v>0</v>
      </c>
      <c r="H4546" s="49">
        <v>0</v>
      </c>
      <c r="I4546" s="50">
        <v>30</v>
      </c>
      <c r="J4546" s="50">
        <v>60</v>
      </c>
      <c r="K4546" s="50">
        <v>0</v>
      </c>
      <c r="L4546" s="50">
        <v>0</v>
      </c>
      <c r="M4546" s="50">
        <v>0</v>
      </c>
      <c r="N4546" s="51">
        <f>D4546*$D$5</f>
        <v>154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0</v>
      </c>
      <c r="S4546" s="51">
        <f>(N4546/100)*(I4546*$I$5)+(N4546/100)*(J4546*$J$5)</f>
        <v>277.20000000000005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0</v>
      </c>
      <c r="X4546" s="51">
        <f t="shared" ref="X4546:X4574" si="564">N4546+S4546</f>
        <v>431.20000000000005</v>
      </c>
      <c r="Y4546" s="51">
        <f t="shared" ref="Y4546:Y4574" si="565">O4546+T4546</f>
        <v>0</v>
      </c>
      <c r="Z4546" s="51">
        <f t="shared" ref="Z4546:Z4574" si="566">P4546+U4546</f>
        <v>0</v>
      </c>
      <c r="AA4546" s="51">
        <f t="shared" ref="AA4546:AA4574" si="567">Q4546+V4546</f>
        <v>0</v>
      </c>
      <c r="AB4546" s="51">
        <f t="shared" ref="AB4546:AB4574" si="568">R4546+W4546</f>
        <v>0</v>
      </c>
      <c r="AC4546" s="52">
        <f t="shared" ref="AC4546:AC4574" si="569">ROUND(X4546+Y4546+Z4546+AA4546+AB4546,1)</f>
        <v>431.2</v>
      </c>
      <c r="AD4546" s="53">
        <f>(ROUND(AC4546-AC4544,1)/AC4544)</f>
        <v>0</v>
      </c>
      <c r="AE4546" s="44"/>
      <c r="AF4546" s="45"/>
    </row>
    <row r="4547" spans="1:32" x14ac:dyDescent="0.25">
      <c r="A4547" s="46" t="s">
        <v>31</v>
      </c>
      <c r="B4547" s="47">
        <v>0</v>
      </c>
      <c r="C4547" s="48" t="s">
        <v>7</v>
      </c>
      <c r="D4547" s="49">
        <v>110</v>
      </c>
      <c r="E4547" s="49">
        <v>0</v>
      </c>
      <c r="F4547" s="49">
        <v>0</v>
      </c>
      <c r="G4547" s="49">
        <v>0</v>
      </c>
      <c r="H4547" s="49">
        <v>0</v>
      </c>
      <c r="I4547" s="50">
        <v>30</v>
      </c>
      <c r="J4547" s="50">
        <v>60</v>
      </c>
      <c r="K4547" s="50">
        <v>0</v>
      </c>
      <c r="L4547" s="50">
        <v>0</v>
      </c>
      <c r="M4547" s="50">
        <v>0</v>
      </c>
      <c r="N4547" s="51">
        <f>D4547*$D$6</f>
        <v>154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0</v>
      </c>
      <c r="S4547" s="51">
        <f>(N4547/100)*(I4547*$I$6)+(N4547/100)*(J4547*$J$6)</f>
        <v>277.20000000000005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0</v>
      </c>
      <c r="X4547" s="51">
        <f t="shared" si="564"/>
        <v>431.20000000000005</v>
      </c>
      <c r="Y4547" s="51">
        <f t="shared" si="565"/>
        <v>0</v>
      </c>
      <c r="Z4547" s="51">
        <f t="shared" si="566"/>
        <v>0</v>
      </c>
      <c r="AA4547" s="51">
        <f t="shared" si="567"/>
        <v>0</v>
      </c>
      <c r="AB4547" s="51">
        <f t="shared" si="568"/>
        <v>0</v>
      </c>
      <c r="AC4547" s="52">
        <f t="shared" si="569"/>
        <v>431.2</v>
      </c>
      <c r="AD4547" s="53">
        <f>(ROUND(AC4547-AC4544,1)/AC4544)</f>
        <v>0</v>
      </c>
      <c r="AE4547" s="44"/>
      <c r="AF4547" s="45"/>
    </row>
    <row r="4548" spans="1:32" x14ac:dyDescent="0.25">
      <c r="A4548" s="46" t="s">
        <v>32</v>
      </c>
      <c r="B4548" s="47">
        <v>0</v>
      </c>
      <c r="C4548" s="48" t="s">
        <v>8</v>
      </c>
      <c r="D4548" s="49">
        <v>110</v>
      </c>
      <c r="E4548" s="49">
        <v>0</v>
      </c>
      <c r="F4548" s="49">
        <v>0</v>
      </c>
      <c r="G4548" s="49">
        <v>0</v>
      </c>
      <c r="H4548" s="49">
        <v>0</v>
      </c>
      <c r="I4548" s="50">
        <v>30</v>
      </c>
      <c r="J4548" s="50">
        <v>60</v>
      </c>
      <c r="K4548" s="50">
        <v>0</v>
      </c>
      <c r="L4548" s="50">
        <v>0</v>
      </c>
      <c r="M4548" s="50">
        <v>0</v>
      </c>
      <c r="N4548" s="51">
        <f>D4548*$D$7</f>
        <v>154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0</v>
      </c>
      <c r="S4548" s="51">
        <f>(N4548/100)*(I4548*$I$7)+(N4548/100)*(J4548*$J$7)</f>
        <v>277.20000000000005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0</v>
      </c>
      <c r="X4548" s="51">
        <f t="shared" si="564"/>
        <v>431.20000000000005</v>
      </c>
      <c r="Y4548" s="51">
        <f t="shared" si="565"/>
        <v>0</v>
      </c>
      <c r="Z4548" s="51">
        <f t="shared" si="566"/>
        <v>0</v>
      </c>
      <c r="AA4548" s="51">
        <f t="shared" si="567"/>
        <v>0</v>
      </c>
      <c r="AB4548" s="51">
        <f t="shared" si="568"/>
        <v>0</v>
      </c>
      <c r="AC4548" s="52">
        <f t="shared" si="569"/>
        <v>431.2</v>
      </c>
      <c r="AD4548" s="53">
        <f>(ROUND(AC4548-AC4544,1)/AC4544)</f>
        <v>0</v>
      </c>
      <c r="AE4548" s="44"/>
      <c r="AF4548" s="45"/>
    </row>
    <row r="4549" spans="1:32" x14ac:dyDescent="0.25">
      <c r="A4549" s="46" t="s">
        <v>33</v>
      </c>
      <c r="B4549" s="47"/>
      <c r="C4549" s="48" t="s">
        <v>9</v>
      </c>
      <c r="D4549" s="49">
        <v>110</v>
      </c>
      <c r="E4549" s="49">
        <v>0</v>
      </c>
      <c r="F4549" s="49">
        <v>0</v>
      </c>
      <c r="G4549" s="49">
        <v>0</v>
      </c>
      <c r="H4549" s="49">
        <v>0</v>
      </c>
      <c r="I4549" s="50">
        <v>30</v>
      </c>
      <c r="J4549" s="50">
        <v>60</v>
      </c>
      <c r="K4549" s="50">
        <v>0</v>
      </c>
      <c r="L4549" s="50">
        <v>0</v>
      </c>
      <c r="M4549" s="50">
        <v>0</v>
      </c>
      <c r="N4549" s="51">
        <f>D4549*$D$8</f>
        <v>154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0</v>
      </c>
      <c r="S4549" s="51">
        <f>(N4549/100)*(I4549*$I$8)+(N4549/100)*(J4549*$J$8)</f>
        <v>277.20000000000005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0</v>
      </c>
      <c r="X4549" s="51">
        <f t="shared" si="564"/>
        <v>431.20000000000005</v>
      </c>
      <c r="Y4549" s="51">
        <f t="shared" si="565"/>
        <v>0</v>
      </c>
      <c r="Z4549" s="51">
        <f t="shared" si="566"/>
        <v>0</v>
      </c>
      <c r="AA4549" s="51">
        <f t="shared" si="567"/>
        <v>0</v>
      </c>
      <c r="AB4549" s="51">
        <f t="shared" si="568"/>
        <v>0</v>
      </c>
      <c r="AC4549" s="52">
        <f t="shared" si="569"/>
        <v>431.2</v>
      </c>
      <c r="AD4549" s="53">
        <f>(ROUND(AC4549-AC4544,1)/AC4544)</f>
        <v>0</v>
      </c>
      <c r="AE4549" s="44"/>
      <c r="AF4549" s="45"/>
    </row>
    <row r="4550" spans="1:32" x14ac:dyDescent="0.25">
      <c r="A4550" s="46" t="s">
        <v>34</v>
      </c>
      <c r="B4550" s="47"/>
      <c r="C4550" s="48" t="s">
        <v>10</v>
      </c>
      <c r="D4550" s="49">
        <v>55</v>
      </c>
      <c r="E4550" s="49">
        <v>116</v>
      </c>
      <c r="F4550" s="49">
        <v>0</v>
      </c>
      <c r="G4550" s="49">
        <v>0</v>
      </c>
      <c r="H4550" s="49">
        <v>0</v>
      </c>
      <c r="I4550" s="50">
        <v>30</v>
      </c>
      <c r="J4550" s="50">
        <v>60</v>
      </c>
      <c r="K4550" s="50">
        <v>100</v>
      </c>
      <c r="L4550" s="50">
        <v>0</v>
      </c>
      <c r="M4550" s="50">
        <v>0</v>
      </c>
      <c r="N4550" s="51">
        <f>D4550*$D$9</f>
        <v>74.25</v>
      </c>
      <c r="O4550" s="51">
        <f>E4550*$E$9</f>
        <v>156.60000000000002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66.825000000000003</v>
      </c>
      <c r="T4550" s="51">
        <f>(O4550/100)*(K4550*$K$9)</f>
        <v>219.24000000000004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564"/>
        <v>141.07499999999999</v>
      </c>
      <c r="Y4550" s="51">
        <f t="shared" si="565"/>
        <v>375.84000000000003</v>
      </c>
      <c r="Z4550" s="51">
        <f t="shared" si="566"/>
        <v>0</v>
      </c>
      <c r="AA4550" s="51">
        <f t="shared" si="567"/>
        <v>0</v>
      </c>
      <c r="AB4550" s="51">
        <f t="shared" si="568"/>
        <v>0</v>
      </c>
      <c r="AC4550" s="52">
        <f t="shared" si="569"/>
        <v>516.9</v>
      </c>
      <c r="AD4550" s="53">
        <f>(ROUND(AC4550-AC4544,1)/AC4544)</f>
        <v>0.19874768089053804</v>
      </c>
      <c r="AE4550" s="44"/>
      <c r="AF4550" s="45"/>
    </row>
    <row r="4551" spans="1:32" x14ac:dyDescent="0.25">
      <c r="A4551" s="46" t="s">
        <v>35</v>
      </c>
      <c r="B4551" s="47"/>
      <c r="C4551" s="48" t="s">
        <v>11</v>
      </c>
      <c r="D4551" s="49">
        <v>55</v>
      </c>
      <c r="E4551" s="49">
        <v>0</v>
      </c>
      <c r="F4551" s="49">
        <v>116</v>
      </c>
      <c r="G4551" s="49">
        <v>0</v>
      </c>
      <c r="H4551" s="49">
        <v>0</v>
      </c>
      <c r="I4551" s="50">
        <v>30</v>
      </c>
      <c r="J4551" s="50">
        <v>60</v>
      </c>
      <c r="K4551" s="50">
        <v>50</v>
      </c>
      <c r="L4551" s="50">
        <v>50</v>
      </c>
      <c r="M4551" s="50">
        <v>0</v>
      </c>
      <c r="N4551" s="51">
        <f>D4551*$D$10</f>
        <v>74.25</v>
      </c>
      <c r="O4551" s="51">
        <f>E4551*$E$10</f>
        <v>0</v>
      </c>
      <c r="P4551" s="51">
        <f>F4551*$F$10</f>
        <v>156.60000000000002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66.825000000000003</v>
      </c>
      <c r="T4551" s="51">
        <f>(O4551/100)*(K4551*$J$10)</f>
        <v>0</v>
      </c>
      <c r="U4551" s="51">
        <f>(P4551/100)*(K4551*$K$10)+(P4551/100)*(L4551*$L$10)</f>
        <v>219.24000000000004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564"/>
        <v>141.07499999999999</v>
      </c>
      <c r="Y4551" s="51">
        <f t="shared" si="565"/>
        <v>0</v>
      </c>
      <c r="Z4551" s="51">
        <f t="shared" si="566"/>
        <v>375.84000000000003</v>
      </c>
      <c r="AA4551" s="51">
        <f t="shared" si="567"/>
        <v>0</v>
      </c>
      <c r="AB4551" s="51">
        <f t="shared" si="568"/>
        <v>0</v>
      </c>
      <c r="AC4551" s="52">
        <f t="shared" si="569"/>
        <v>516.9</v>
      </c>
      <c r="AD4551" s="53">
        <f>(ROUND(AC4551-AC4544,1)/AC4544)</f>
        <v>0.19874768089053804</v>
      </c>
      <c r="AE4551" s="44"/>
      <c r="AF4551" s="45"/>
    </row>
    <row r="4552" spans="1:32" x14ac:dyDescent="0.25">
      <c r="A4552" s="46" t="s">
        <v>36</v>
      </c>
      <c r="B4552" s="47"/>
      <c r="C4552" s="48" t="s">
        <v>12</v>
      </c>
      <c r="D4552" s="49">
        <v>55</v>
      </c>
      <c r="E4552" s="49">
        <v>0</v>
      </c>
      <c r="F4552" s="49">
        <v>0</v>
      </c>
      <c r="G4552" s="49">
        <v>116</v>
      </c>
      <c r="H4552" s="49">
        <v>0</v>
      </c>
      <c r="I4552" s="50">
        <v>30</v>
      </c>
      <c r="J4552" s="50">
        <v>60</v>
      </c>
      <c r="K4552" s="50">
        <v>0</v>
      </c>
      <c r="L4552" s="50">
        <v>100</v>
      </c>
      <c r="M4552" s="50">
        <v>0</v>
      </c>
      <c r="N4552" s="51">
        <f>D4552*$D$11</f>
        <v>74.25</v>
      </c>
      <c r="O4552" s="51">
        <f>E4552*$E$11</f>
        <v>0</v>
      </c>
      <c r="P4552" s="51">
        <f>F4552*$F$11</f>
        <v>0</v>
      </c>
      <c r="Q4552" s="51">
        <f>G4552*$G$11</f>
        <v>156.60000000000002</v>
      </c>
      <c r="R4552" s="51">
        <f>H4552*$H$11</f>
        <v>0</v>
      </c>
      <c r="S4552" s="51">
        <f>(N4552/100)*(I4552*$I$11)+(N4552/100)*(J4552*$J$11)</f>
        <v>66.825000000000003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219.24000000000004</v>
      </c>
      <c r="W4552" s="51">
        <f>(R4552/100)*(K4552*$K$11)+(R4552/100)*(L4552*$L$11)</f>
        <v>0</v>
      </c>
      <c r="X4552" s="51">
        <f t="shared" si="564"/>
        <v>141.07499999999999</v>
      </c>
      <c r="Y4552" s="51">
        <f t="shared" si="565"/>
        <v>0</v>
      </c>
      <c r="Z4552" s="51">
        <f t="shared" si="566"/>
        <v>0</v>
      </c>
      <c r="AA4552" s="51">
        <f t="shared" si="567"/>
        <v>375.84000000000003</v>
      </c>
      <c r="AB4552" s="51">
        <f t="shared" si="568"/>
        <v>0</v>
      </c>
      <c r="AC4552" s="52">
        <f t="shared" si="569"/>
        <v>516.9</v>
      </c>
      <c r="AD4552" s="53">
        <f>(ROUND(AC4552-AC4544,1)/AC4544)</f>
        <v>0.19874768089053804</v>
      </c>
      <c r="AE4552" s="44"/>
      <c r="AF4552" s="45"/>
    </row>
    <row r="4553" spans="1:32" x14ac:dyDescent="0.25">
      <c r="A4553" s="46" t="s">
        <v>37</v>
      </c>
      <c r="B4553" s="47"/>
      <c r="C4553" s="48" t="s">
        <v>13</v>
      </c>
      <c r="D4553" s="49">
        <v>55</v>
      </c>
      <c r="E4553" s="49">
        <v>0</v>
      </c>
      <c r="F4553" s="49">
        <v>0</v>
      </c>
      <c r="G4553" s="49">
        <v>0</v>
      </c>
      <c r="H4553" s="49">
        <v>116</v>
      </c>
      <c r="I4553" s="50">
        <v>30</v>
      </c>
      <c r="J4553" s="50">
        <v>60</v>
      </c>
      <c r="K4553" s="50">
        <v>50</v>
      </c>
      <c r="L4553" s="50">
        <v>50</v>
      </c>
      <c r="M4553" s="50">
        <v>0</v>
      </c>
      <c r="N4553" s="51">
        <f>D4553*$D$12</f>
        <v>74.25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156.60000000000002</v>
      </c>
      <c r="S4553" s="51">
        <f>(N4553/100)*(I4553*$I$12)+(N4553/100)*(J4553*$J$12)</f>
        <v>66.825000000000003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219.24000000000004</v>
      </c>
      <c r="X4553" s="51">
        <f t="shared" si="564"/>
        <v>141.07499999999999</v>
      </c>
      <c r="Y4553" s="51">
        <f t="shared" si="565"/>
        <v>0</v>
      </c>
      <c r="Z4553" s="51">
        <f t="shared" si="566"/>
        <v>0</v>
      </c>
      <c r="AA4553" s="51">
        <f t="shared" si="567"/>
        <v>0</v>
      </c>
      <c r="AB4553" s="51">
        <f t="shared" si="568"/>
        <v>375.84000000000003</v>
      </c>
      <c r="AC4553" s="52">
        <f t="shared" si="569"/>
        <v>516.9</v>
      </c>
      <c r="AD4553" s="53">
        <f>(ROUND(AC4553-AC4544,1)/AC4544)</f>
        <v>0.19874768089053804</v>
      </c>
      <c r="AE4553" s="44"/>
      <c r="AF4553" s="45"/>
    </row>
    <row r="4554" spans="1:32" x14ac:dyDescent="0.25">
      <c r="A4554" s="46" t="s">
        <v>38</v>
      </c>
      <c r="B4554" s="47"/>
      <c r="C4554" s="48" t="s">
        <v>14</v>
      </c>
      <c r="D4554" s="49">
        <v>110</v>
      </c>
      <c r="E4554" s="49">
        <v>0</v>
      </c>
      <c r="F4554" s="49">
        <v>0</v>
      </c>
      <c r="G4554" s="49">
        <v>0</v>
      </c>
      <c r="H4554" s="49">
        <v>0</v>
      </c>
      <c r="I4554" s="50">
        <v>0</v>
      </c>
      <c r="J4554" s="50">
        <v>0</v>
      </c>
      <c r="K4554" s="50">
        <v>0</v>
      </c>
      <c r="L4554" s="50">
        <v>0</v>
      </c>
      <c r="M4554" s="50">
        <v>120</v>
      </c>
      <c r="N4554" s="51">
        <f>D4554*$D$13</f>
        <v>148.5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0</v>
      </c>
      <c r="S4554" s="51">
        <f>(N4554/100)*(I4554*$I$13)+(N4554/100)*(J4554*$J$13)+(N4554/100)*(M4554*$M$13)</f>
        <v>356.40000000000003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0</v>
      </c>
      <c r="X4554" s="51">
        <f t="shared" si="564"/>
        <v>504.90000000000003</v>
      </c>
      <c r="Y4554" s="51">
        <f t="shared" si="565"/>
        <v>0</v>
      </c>
      <c r="Z4554" s="51">
        <f t="shared" si="566"/>
        <v>0</v>
      </c>
      <c r="AA4554" s="51">
        <f t="shared" si="567"/>
        <v>0</v>
      </c>
      <c r="AB4554" s="51">
        <f t="shared" si="568"/>
        <v>0</v>
      </c>
      <c r="AC4554" s="52">
        <f t="shared" si="569"/>
        <v>504.9</v>
      </c>
      <c r="AD4554" s="53">
        <f>(ROUND(AC4554-AC4544,1)/AC4544)</f>
        <v>0.1709183673469388</v>
      </c>
      <c r="AE4554" s="44"/>
      <c r="AF4554" s="45"/>
    </row>
    <row r="4555" spans="1:32" x14ac:dyDescent="0.25">
      <c r="A4555" s="46" t="s">
        <v>39</v>
      </c>
      <c r="B4555" s="47"/>
      <c r="C4555" s="48" t="s">
        <v>15</v>
      </c>
      <c r="D4555" s="49">
        <v>110</v>
      </c>
      <c r="E4555" s="49">
        <v>0</v>
      </c>
      <c r="F4555" s="49">
        <v>0</v>
      </c>
      <c r="G4555" s="49">
        <v>0</v>
      </c>
      <c r="H4555" s="49">
        <v>0</v>
      </c>
      <c r="I4555" s="50">
        <v>30</v>
      </c>
      <c r="J4555" s="50">
        <v>60</v>
      </c>
      <c r="K4555" s="50">
        <v>80</v>
      </c>
      <c r="L4555" s="50">
        <v>0</v>
      </c>
      <c r="M4555" s="50">
        <v>0</v>
      </c>
      <c r="N4555" s="51">
        <f>D4555*$D$14</f>
        <v>148.5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371.25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564"/>
        <v>519.75</v>
      </c>
      <c r="Y4555" s="51">
        <f t="shared" si="565"/>
        <v>0</v>
      </c>
      <c r="Z4555" s="51">
        <f t="shared" si="566"/>
        <v>0</v>
      </c>
      <c r="AA4555" s="51">
        <f t="shared" si="567"/>
        <v>0</v>
      </c>
      <c r="AB4555" s="51">
        <f t="shared" si="568"/>
        <v>0</v>
      </c>
      <c r="AC4555" s="52">
        <f t="shared" si="569"/>
        <v>519.79999999999995</v>
      </c>
      <c r="AD4555" s="53">
        <f>(ROUND(AC4555-AC4544,1)/AC4544)</f>
        <v>0.20547309833024119</v>
      </c>
      <c r="AE4555" s="44"/>
      <c r="AF4555" s="45"/>
    </row>
    <row r="4556" spans="1:32" x14ac:dyDescent="0.25">
      <c r="A4556" s="46"/>
      <c r="B4556" s="47"/>
      <c r="C4556" s="48" t="s">
        <v>16</v>
      </c>
      <c r="D4556" s="49">
        <v>110</v>
      </c>
      <c r="E4556" s="49">
        <v>0</v>
      </c>
      <c r="F4556" s="49">
        <v>0</v>
      </c>
      <c r="G4556" s="49">
        <v>0</v>
      </c>
      <c r="H4556" s="49">
        <v>0</v>
      </c>
      <c r="I4556" s="50">
        <v>30</v>
      </c>
      <c r="J4556" s="50">
        <v>60</v>
      </c>
      <c r="K4556" s="50">
        <v>0</v>
      </c>
      <c r="L4556" s="50">
        <v>80</v>
      </c>
      <c r="M4556" s="50">
        <v>0</v>
      </c>
      <c r="N4556" s="51">
        <f>D4556*$D$15</f>
        <v>148.5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371.25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564"/>
        <v>519.75</v>
      </c>
      <c r="Y4556" s="51">
        <f t="shared" si="565"/>
        <v>0</v>
      </c>
      <c r="Z4556" s="51">
        <f t="shared" si="566"/>
        <v>0</v>
      </c>
      <c r="AA4556" s="51">
        <f t="shared" si="567"/>
        <v>0</v>
      </c>
      <c r="AB4556" s="51">
        <f t="shared" si="568"/>
        <v>0</v>
      </c>
      <c r="AC4556" s="52">
        <f t="shared" si="569"/>
        <v>519.79999999999995</v>
      </c>
      <c r="AD4556" s="53">
        <f>(ROUND(AC4556-AC4544,1)/AC4544)</f>
        <v>0.20547309833024119</v>
      </c>
      <c r="AE4556" s="44"/>
      <c r="AF4556" s="45"/>
    </row>
    <row r="4557" spans="1:32" x14ac:dyDescent="0.25">
      <c r="A4557" s="46"/>
      <c r="B4557" s="47"/>
      <c r="C4557" s="48" t="s">
        <v>17</v>
      </c>
      <c r="D4557" s="49">
        <v>110</v>
      </c>
      <c r="E4557" s="49">
        <v>0</v>
      </c>
      <c r="F4557" s="49">
        <v>0</v>
      </c>
      <c r="G4557" s="49">
        <v>0</v>
      </c>
      <c r="H4557" s="49">
        <v>0</v>
      </c>
      <c r="I4557" s="50">
        <v>30</v>
      </c>
      <c r="J4557" s="50">
        <v>85</v>
      </c>
      <c r="K4557" s="50">
        <v>0</v>
      </c>
      <c r="L4557" s="50">
        <v>0</v>
      </c>
      <c r="M4557" s="50">
        <v>0</v>
      </c>
      <c r="N4557" s="51">
        <f>D4557*$D$16</f>
        <v>148.5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0</v>
      </c>
      <c r="S4557" s="51">
        <f>(N4557/100)*(I4557*$I$16)+(N4557/100)*(J4557*$J$16)</f>
        <v>360.11250000000001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0</v>
      </c>
      <c r="X4557" s="51">
        <f t="shared" si="564"/>
        <v>508.61250000000001</v>
      </c>
      <c r="Y4557" s="51">
        <f t="shared" si="565"/>
        <v>0</v>
      </c>
      <c r="Z4557" s="51">
        <f t="shared" si="566"/>
        <v>0</v>
      </c>
      <c r="AA4557" s="51">
        <f t="shared" si="567"/>
        <v>0</v>
      </c>
      <c r="AB4557" s="51">
        <f t="shared" si="568"/>
        <v>0</v>
      </c>
      <c r="AC4557" s="52">
        <f t="shared" si="569"/>
        <v>508.6</v>
      </c>
      <c r="AD4557" s="53">
        <f>(ROUND(AC4557-AC4544,1)/AC4544)</f>
        <v>0.17949907235621523</v>
      </c>
      <c r="AE4557" s="44"/>
      <c r="AF4557" s="15"/>
    </row>
    <row r="4558" spans="1:32" x14ac:dyDescent="0.25">
      <c r="A4558" s="46"/>
      <c r="B4558" s="47"/>
      <c r="C4558" s="48" t="s">
        <v>18</v>
      </c>
      <c r="D4558" s="49">
        <v>110</v>
      </c>
      <c r="E4558" s="49">
        <v>0</v>
      </c>
      <c r="F4558" s="49">
        <v>0</v>
      </c>
      <c r="G4558" s="49">
        <v>0</v>
      </c>
      <c r="H4558" s="49">
        <v>0</v>
      </c>
      <c r="I4558" s="50">
        <v>60</v>
      </c>
      <c r="J4558" s="50">
        <v>60</v>
      </c>
      <c r="K4558" s="50">
        <v>0</v>
      </c>
      <c r="L4558" s="50">
        <v>0</v>
      </c>
      <c r="M4558" s="50">
        <v>0</v>
      </c>
      <c r="N4558" s="51">
        <f>D4558*$D$17</f>
        <v>148.5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0</v>
      </c>
      <c r="S4558" s="51">
        <f>(N4558/100)*(I4558*$I$17)+(N4558/100)*(J4558*$J$17)</f>
        <v>311.85000000000002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0</v>
      </c>
      <c r="X4558" s="51">
        <f t="shared" si="564"/>
        <v>460.35</v>
      </c>
      <c r="Y4558" s="51">
        <f t="shared" si="565"/>
        <v>0</v>
      </c>
      <c r="Z4558" s="51">
        <f t="shared" si="566"/>
        <v>0</v>
      </c>
      <c r="AA4558" s="51">
        <f t="shared" si="567"/>
        <v>0</v>
      </c>
      <c r="AB4558" s="51">
        <f t="shared" si="568"/>
        <v>0</v>
      </c>
      <c r="AC4558" s="52">
        <f t="shared" si="569"/>
        <v>460.4</v>
      </c>
      <c r="AD4558" s="53">
        <f>(ROUND(AC4558-AC4544,1)/AC4544)</f>
        <v>6.7717996289424862E-2</v>
      </c>
      <c r="AE4558" s="44"/>
      <c r="AF4558" s="45"/>
    </row>
    <row r="4559" spans="1:32" x14ac:dyDescent="0.25">
      <c r="A4559" s="54" t="s">
        <v>19</v>
      </c>
      <c r="B4559" s="58" t="s">
        <v>365</v>
      </c>
      <c r="C4559" s="38" t="s">
        <v>50</v>
      </c>
      <c r="D4559" s="39">
        <v>125</v>
      </c>
      <c r="E4559" s="39">
        <v>0</v>
      </c>
      <c r="F4559" s="39">
        <v>0</v>
      </c>
      <c r="G4559" s="39">
        <v>0</v>
      </c>
      <c r="H4559" s="39">
        <v>0</v>
      </c>
      <c r="I4559" s="40">
        <v>20</v>
      </c>
      <c r="J4559" s="40">
        <v>50</v>
      </c>
      <c r="K4559" s="40">
        <v>0</v>
      </c>
      <c r="L4559" s="40">
        <v>0</v>
      </c>
      <c r="M4559" s="40">
        <v>0</v>
      </c>
      <c r="N4559" s="41">
        <f>D4559*$D$3</f>
        <v>175</v>
      </c>
      <c r="O4559" s="41">
        <f>E4559*$E$3</f>
        <v>0</v>
      </c>
      <c r="P4559" s="41">
        <f>F4559*$F$3</f>
        <v>0</v>
      </c>
      <c r="Q4559" s="41">
        <f>G4559*$G$3</f>
        <v>0</v>
      </c>
      <c r="R4559" s="41">
        <f>H4559*$H$3</f>
        <v>0</v>
      </c>
      <c r="S4559" s="41">
        <f>(N4559/100)*(I4559*$I$3)+(N4559/100)*(J4559*$J$3)</f>
        <v>245</v>
      </c>
      <c r="T4559" s="41">
        <f>(O4559/100)*(K4559*$K$3)</f>
        <v>0</v>
      </c>
      <c r="U4559" s="41">
        <f>(P4559/100)*(K4559*$K$3)+(P4559/100)*(L4559*$L$3)</f>
        <v>0</v>
      </c>
      <c r="V4559" s="41">
        <f>(Q4559/100)*(L4559*$L$3)</f>
        <v>0</v>
      </c>
      <c r="W4559" s="41">
        <f>(R4559/100)*(K4559*$K$3)+(R4559/100)*(L4559*$L$3)</f>
        <v>0</v>
      </c>
      <c r="X4559" s="41">
        <f t="shared" si="564"/>
        <v>420</v>
      </c>
      <c r="Y4559" s="41">
        <f t="shared" si="565"/>
        <v>0</v>
      </c>
      <c r="Z4559" s="41">
        <f t="shared" si="566"/>
        <v>0</v>
      </c>
      <c r="AA4559" s="41">
        <f t="shared" si="567"/>
        <v>0</v>
      </c>
      <c r="AB4559" s="41">
        <f t="shared" si="568"/>
        <v>0</v>
      </c>
      <c r="AC4559" s="42">
        <f t="shared" si="569"/>
        <v>420</v>
      </c>
      <c r="AD4559" s="43"/>
      <c r="AE4559" s="44"/>
      <c r="AF4559" s="45"/>
    </row>
    <row r="4560" spans="1:32" x14ac:dyDescent="0.25">
      <c r="A4560" s="46" t="s">
        <v>29</v>
      </c>
      <c r="B4560" s="59">
        <v>12</v>
      </c>
      <c r="C4560" s="48" t="s">
        <v>5</v>
      </c>
      <c r="D4560" s="49">
        <v>125</v>
      </c>
      <c r="E4560" s="49">
        <v>0</v>
      </c>
      <c r="F4560" s="49">
        <v>0</v>
      </c>
      <c r="G4560" s="49">
        <v>0</v>
      </c>
      <c r="H4560" s="49">
        <v>0</v>
      </c>
      <c r="I4560" s="50">
        <v>40</v>
      </c>
      <c r="J4560" s="50">
        <v>55</v>
      </c>
      <c r="K4560" s="50">
        <v>0</v>
      </c>
      <c r="L4560" s="50">
        <v>0</v>
      </c>
      <c r="M4560" s="50">
        <v>0</v>
      </c>
      <c r="N4560" s="51">
        <f>D4560*$D$4</f>
        <v>168.75</v>
      </c>
      <c r="O4560" s="51">
        <f>E4560*$E$4</f>
        <v>0</v>
      </c>
      <c r="P4560" s="51">
        <f>F4560*$F$4</f>
        <v>0</v>
      </c>
      <c r="Q4560" s="51">
        <f>G4560*$G$4</f>
        <v>0</v>
      </c>
      <c r="R4560" s="51">
        <f>H4560*$H$4</f>
        <v>0</v>
      </c>
      <c r="S4560" s="51">
        <f>(N4560/100)*(I4560*$I$4)+(N4560/100)*(J4560*$J$4)</f>
        <v>320.625</v>
      </c>
      <c r="T4560" s="51">
        <f>(O4560/100)*(K4560*$K$4)</f>
        <v>0</v>
      </c>
      <c r="U4560" s="51">
        <f>(P4560/100)*(K4560*$K$4)+(P4560/100)*(L4560*$L$4)</f>
        <v>0</v>
      </c>
      <c r="V4560" s="51">
        <f>(Q4560/100)*(L4560*$L$4)</f>
        <v>0</v>
      </c>
      <c r="W4560" s="51">
        <f>(R4560/100)*(K4560*$K$4)+(R4560/100)*(L4560*$L$4)</f>
        <v>0</v>
      </c>
      <c r="X4560" s="51">
        <f t="shared" si="564"/>
        <v>489.375</v>
      </c>
      <c r="Y4560" s="51">
        <f t="shared" si="565"/>
        <v>0</v>
      </c>
      <c r="Z4560" s="51">
        <f t="shared" si="566"/>
        <v>0</v>
      </c>
      <c r="AA4560" s="51">
        <f t="shared" si="567"/>
        <v>0</v>
      </c>
      <c r="AB4560" s="51">
        <f t="shared" si="568"/>
        <v>0</v>
      </c>
      <c r="AC4560" s="52">
        <f t="shared" si="569"/>
        <v>489.4</v>
      </c>
      <c r="AD4560" s="53">
        <f>(ROUND(AC4560-AC4559,1)/AC4559)</f>
        <v>0.16523809523809524</v>
      </c>
      <c r="AE4560" s="44"/>
      <c r="AF4560" s="45"/>
    </row>
    <row r="4561" spans="1:32" x14ac:dyDescent="0.25">
      <c r="A4561" s="46" t="s">
        <v>30</v>
      </c>
      <c r="B4561" s="59">
        <v>32</v>
      </c>
      <c r="C4561" s="48" t="s">
        <v>6</v>
      </c>
      <c r="D4561" s="49">
        <v>125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50</v>
      </c>
      <c r="K4561" s="50">
        <v>0</v>
      </c>
      <c r="L4561" s="50">
        <v>0</v>
      </c>
      <c r="M4561" s="50">
        <v>0</v>
      </c>
      <c r="N4561" s="51">
        <f>D4561*$D$5</f>
        <v>175</v>
      </c>
      <c r="O4561" s="51">
        <f>E4561*$E$5</f>
        <v>0</v>
      </c>
      <c r="P4561" s="51">
        <f>F4561*$F$5</f>
        <v>0</v>
      </c>
      <c r="Q4561" s="51">
        <f>G4561*$G$5</f>
        <v>0</v>
      </c>
      <c r="R4561" s="51">
        <f>H4561*$H$5</f>
        <v>0</v>
      </c>
      <c r="S4561" s="51">
        <f>(N4561/100)*(I4561*$I$5)+(N4561/100)*(J4561*$J$5)</f>
        <v>245</v>
      </c>
      <c r="T4561" s="51">
        <f>(O4561/100)*(K4561*$K$5)</f>
        <v>0</v>
      </c>
      <c r="U4561" s="51">
        <f>(P4561/100)*(K4561*$K$5)+(P4561/100)*(L4561*$L$5)</f>
        <v>0</v>
      </c>
      <c r="V4561" s="51">
        <f>(Q4561/100)*(L4561*$L$5)</f>
        <v>0</v>
      </c>
      <c r="W4561" s="51">
        <f>(R4561/100)*(K4561*$K$5)+(R4561/100)*(L4561*$L$5)</f>
        <v>0</v>
      </c>
      <c r="X4561" s="51">
        <f t="shared" si="564"/>
        <v>420</v>
      </c>
      <c r="Y4561" s="51">
        <f t="shared" si="565"/>
        <v>0</v>
      </c>
      <c r="Z4561" s="51">
        <f t="shared" si="566"/>
        <v>0</v>
      </c>
      <c r="AA4561" s="51">
        <f t="shared" si="567"/>
        <v>0</v>
      </c>
      <c r="AB4561" s="51">
        <f t="shared" si="568"/>
        <v>0</v>
      </c>
      <c r="AC4561" s="52">
        <f t="shared" si="569"/>
        <v>420</v>
      </c>
      <c r="AD4561" s="53">
        <f>(ROUND(AC4561-AC4559,1)/AC4559)</f>
        <v>0</v>
      </c>
      <c r="AE4561" s="44"/>
      <c r="AF4561" s="45"/>
    </row>
    <row r="4562" spans="1:32" x14ac:dyDescent="0.25">
      <c r="A4562" s="46" t="s">
        <v>31</v>
      </c>
      <c r="B4562" s="59">
        <v>0</v>
      </c>
      <c r="C4562" s="48" t="s">
        <v>7</v>
      </c>
      <c r="D4562" s="49">
        <v>125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50</v>
      </c>
      <c r="K4562" s="50">
        <v>0</v>
      </c>
      <c r="L4562" s="50">
        <v>0</v>
      </c>
      <c r="M4562" s="50">
        <v>0</v>
      </c>
      <c r="N4562" s="51">
        <f>D4562*$D$6</f>
        <v>175</v>
      </c>
      <c r="O4562" s="51">
        <f>E4562*$E$6</f>
        <v>0</v>
      </c>
      <c r="P4562" s="51">
        <f>F4562*$F$6</f>
        <v>0</v>
      </c>
      <c r="Q4562" s="51">
        <f>G4562*$G$6</f>
        <v>0</v>
      </c>
      <c r="R4562" s="51">
        <f>H4562*$H$6</f>
        <v>0</v>
      </c>
      <c r="S4562" s="51">
        <f>(N4562/100)*(I4562*$I$6)+(N4562/100)*(J4562*$J$6)</f>
        <v>245</v>
      </c>
      <c r="T4562" s="51">
        <f>(O4562/100)*(K4562*$K$6)</f>
        <v>0</v>
      </c>
      <c r="U4562" s="51">
        <f>(P4562/100)*(K4562*$K$6)+(P4562/100)*(L4562*$L$6)</f>
        <v>0</v>
      </c>
      <c r="V4562" s="51">
        <f>(Q4562/100)*(L4562*$L$6)</f>
        <v>0</v>
      </c>
      <c r="W4562" s="51">
        <f>(R4562/100)*(K4562*$K$6)+(R4562/100)*(L4562*$L$6)</f>
        <v>0</v>
      </c>
      <c r="X4562" s="51">
        <f t="shared" si="564"/>
        <v>420</v>
      </c>
      <c r="Y4562" s="51">
        <f t="shared" si="565"/>
        <v>0</v>
      </c>
      <c r="Z4562" s="51">
        <f t="shared" si="566"/>
        <v>0</v>
      </c>
      <c r="AA4562" s="51">
        <f t="shared" si="567"/>
        <v>0</v>
      </c>
      <c r="AB4562" s="51">
        <f t="shared" si="568"/>
        <v>0</v>
      </c>
      <c r="AC4562" s="52">
        <f t="shared" si="569"/>
        <v>420</v>
      </c>
      <c r="AD4562" s="53">
        <f>(ROUND(AC4562-AC4559,1)/AC4559)</f>
        <v>0</v>
      </c>
      <c r="AE4562" s="44"/>
      <c r="AF4562" s="45"/>
    </row>
    <row r="4563" spans="1:32" x14ac:dyDescent="0.25">
      <c r="A4563" s="46" t="s">
        <v>32</v>
      </c>
      <c r="B4563" s="59">
        <v>0</v>
      </c>
      <c r="C4563" s="48" t="s">
        <v>8</v>
      </c>
      <c r="D4563" s="49">
        <v>125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50</v>
      </c>
      <c r="K4563" s="50">
        <v>0</v>
      </c>
      <c r="L4563" s="50">
        <v>0</v>
      </c>
      <c r="M4563" s="50">
        <v>0</v>
      </c>
      <c r="N4563" s="51">
        <f>D4563*$D$7</f>
        <v>175</v>
      </c>
      <c r="O4563" s="51">
        <f>E4563*$E$7</f>
        <v>0</v>
      </c>
      <c r="P4563" s="51">
        <f>F4563*$F$7</f>
        <v>0</v>
      </c>
      <c r="Q4563" s="51">
        <f>G4563*$G$7</f>
        <v>0</v>
      </c>
      <c r="R4563" s="51">
        <f>H4563*$H$7</f>
        <v>0</v>
      </c>
      <c r="S4563" s="51">
        <f>(N4563/100)*(I4563*$I$7)+(N4563/100)*(J4563*$J$7)</f>
        <v>245</v>
      </c>
      <c r="T4563" s="51">
        <f>(O4563/100)*(K4563*$K$7)</f>
        <v>0</v>
      </c>
      <c r="U4563" s="51">
        <f>(P4563/100)*(K4563*$K$7)+(P4563/100)*(L4563*$L$7)</f>
        <v>0</v>
      </c>
      <c r="V4563" s="51">
        <f>(Q4563/100)*(L4563*$L$7)</f>
        <v>0</v>
      </c>
      <c r="W4563" s="51">
        <f>(R4563/100)*(K4563*$K$7)+(R4563/100)*(L4563*$L$7)</f>
        <v>0</v>
      </c>
      <c r="X4563" s="51">
        <f t="shared" si="564"/>
        <v>420</v>
      </c>
      <c r="Y4563" s="51">
        <f t="shared" si="565"/>
        <v>0</v>
      </c>
      <c r="Z4563" s="51">
        <f t="shared" si="566"/>
        <v>0</v>
      </c>
      <c r="AA4563" s="51">
        <f t="shared" si="567"/>
        <v>0</v>
      </c>
      <c r="AB4563" s="51">
        <f t="shared" si="568"/>
        <v>0</v>
      </c>
      <c r="AC4563" s="52">
        <f t="shared" si="569"/>
        <v>420</v>
      </c>
      <c r="AD4563" s="53">
        <f>(ROUND(AC4563-AC4559,1)/AC4559)</f>
        <v>0</v>
      </c>
      <c r="AE4563" s="44"/>
      <c r="AF4563" s="45"/>
    </row>
    <row r="4564" spans="1:32" x14ac:dyDescent="0.25">
      <c r="A4564" s="46" t="s">
        <v>33</v>
      </c>
      <c r="B4564" s="59"/>
      <c r="C4564" s="48" t="s">
        <v>9</v>
      </c>
      <c r="D4564" s="49">
        <v>125</v>
      </c>
      <c r="E4564" s="49">
        <v>0</v>
      </c>
      <c r="F4564" s="49">
        <v>0</v>
      </c>
      <c r="G4564" s="49">
        <v>0</v>
      </c>
      <c r="H4564" s="49">
        <v>0</v>
      </c>
      <c r="I4564" s="50">
        <v>20</v>
      </c>
      <c r="J4564" s="50">
        <v>50</v>
      </c>
      <c r="K4564" s="50">
        <v>0</v>
      </c>
      <c r="L4564" s="50">
        <v>0</v>
      </c>
      <c r="M4564" s="50">
        <v>0</v>
      </c>
      <c r="N4564" s="51">
        <f>D4564*$D$8</f>
        <v>175</v>
      </c>
      <c r="O4564" s="51">
        <f>E4564*$E$8</f>
        <v>0</v>
      </c>
      <c r="P4564" s="51">
        <f>F4564*$F$8</f>
        <v>0</v>
      </c>
      <c r="Q4564" s="51">
        <f>G4564*$G$8</f>
        <v>0</v>
      </c>
      <c r="R4564" s="51">
        <f>H4564*$H$8</f>
        <v>0</v>
      </c>
      <c r="S4564" s="51">
        <f>(N4564/100)*(I4564*$I$8)+(N4564/100)*(J4564*$J$8)</f>
        <v>245</v>
      </c>
      <c r="T4564" s="51">
        <f>(O4564/100)*(K4564*$K$8)</f>
        <v>0</v>
      </c>
      <c r="U4564" s="51">
        <f>(P4564/100)*(K4564*$K$8)+(P4564/100)*(L4564*$L$8)</f>
        <v>0</v>
      </c>
      <c r="V4564" s="51">
        <f>(Q4564/100)*(L4564*$L$8)</f>
        <v>0</v>
      </c>
      <c r="W4564" s="51">
        <f>(R4564/100)*(K4564*$K$8)+(R4564/100)*(L4564*$L$8)</f>
        <v>0</v>
      </c>
      <c r="X4564" s="51">
        <f t="shared" si="564"/>
        <v>420</v>
      </c>
      <c r="Y4564" s="51">
        <f t="shared" si="565"/>
        <v>0</v>
      </c>
      <c r="Z4564" s="51">
        <f t="shared" si="566"/>
        <v>0</v>
      </c>
      <c r="AA4564" s="51">
        <f t="shared" si="567"/>
        <v>0</v>
      </c>
      <c r="AB4564" s="51">
        <f t="shared" si="568"/>
        <v>0</v>
      </c>
      <c r="AC4564" s="52">
        <f t="shared" si="569"/>
        <v>420</v>
      </c>
      <c r="AD4564" s="53">
        <f>(ROUND(AC4564-AC4559,1)/AC4559)</f>
        <v>0</v>
      </c>
      <c r="AE4564" s="44"/>
      <c r="AF4564" s="45"/>
    </row>
    <row r="4565" spans="1:32" x14ac:dyDescent="0.25">
      <c r="A4565" s="46" t="s">
        <v>34</v>
      </c>
      <c r="B4565" s="59"/>
      <c r="C4565" s="48" t="s">
        <v>10</v>
      </c>
      <c r="D4565" s="49">
        <v>62</v>
      </c>
      <c r="E4565" s="49">
        <v>135</v>
      </c>
      <c r="F4565" s="49">
        <v>0</v>
      </c>
      <c r="G4565" s="49">
        <v>0</v>
      </c>
      <c r="H4565" s="49">
        <v>0</v>
      </c>
      <c r="I4565" s="50">
        <v>20</v>
      </c>
      <c r="J4565" s="50">
        <v>50</v>
      </c>
      <c r="K4565" s="50">
        <v>75</v>
      </c>
      <c r="L4565" s="50">
        <v>0</v>
      </c>
      <c r="M4565" s="50">
        <v>0</v>
      </c>
      <c r="N4565" s="51">
        <f>D4565*$D$9</f>
        <v>83.7</v>
      </c>
      <c r="O4565" s="51">
        <f>E4565*$E$9</f>
        <v>182.25</v>
      </c>
      <c r="P4565" s="51">
        <f>F4565*$F$9</f>
        <v>0</v>
      </c>
      <c r="Q4565" s="51">
        <f>G4565*$G$9</f>
        <v>0</v>
      </c>
      <c r="R4565" s="51">
        <f>H4565*$H$9</f>
        <v>0</v>
      </c>
      <c r="S4565" s="51">
        <f>(N4565/100)*(I4565*$I$9)+(N4565/100)*(J4565*$J$9)</f>
        <v>58.59</v>
      </c>
      <c r="T4565" s="51">
        <f>(O4565/100)*(K4565*$K$9)</f>
        <v>191.36250000000001</v>
      </c>
      <c r="U4565" s="51">
        <f>(P4565/100)*(K4565*$K$9)+(P4565/100)*(L4565*$L$9)</f>
        <v>0</v>
      </c>
      <c r="V4565" s="51">
        <f>(Q4565/100)*(L4565*$L$9)</f>
        <v>0</v>
      </c>
      <c r="W4565" s="51">
        <f>(R4565/100)*(K4565*$K$9)+(R4565/100)*(L4565*$L$9)</f>
        <v>0</v>
      </c>
      <c r="X4565" s="51">
        <f t="shared" si="564"/>
        <v>142.29000000000002</v>
      </c>
      <c r="Y4565" s="51">
        <f t="shared" si="565"/>
        <v>373.61250000000001</v>
      </c>
      <c r="Z4565" s="51">
        <f t="shared" si="566"/>
        <v>0</v>
      </c>
      <c r="AA4565" s="51">
        <f t="shared" si="567"/>
        <v>0</v>
      </c>
      <c r="AB4565" s="51">
        <f t="shared" si="568"/>
        <v>0</v>
      </c>
      <c r="AC4565" s="52">
        <f t="shared" si="569"/>
        <v>515.9</v>
      </c>
      <c r="AD4565" s="53">
        <f>(ROUND(AC4565-AC4559,1)/AC4559)</f>
        <v>0.22833333333333336</v>
      </c>
      <c r="AE4565" s="44"/>
      <c r="AF4565" s="45"/>
    </row>
    <row r="4566" spans="1:32" x14ac:dyDescent="0.25">
      <c r="A4566" s="46" t="s">
        <v>35</v>
      </c>
      <c r="B4566" s="59"/>
      <c r="C4566" s="48" t="s">
        <v>11</v>
      </c>
      <c r="D4566" s="49">
        <v>62</v>
      </c>
      <c r="E4566" s="49">
        <v>0</v>
      </c>
      <c r="F4566" s="49">
        <v>135</v>
      </c>
      <c r="G4566" s="49">
        <v>0</v>
      </c>
      <c r="H4566" s="49">
        <v>0</v>
      </c>
      <c r="I4566" s="50">
        <v>20</v>
      </c>
      <c r="J4566" s="50">
        <v>50</v>
      </c>
      <c r="K4566" s="50">
        <v>37.5</v>
      </c>
      <c r="L4566" s="50">
        <v>37.5</v>
      </c>
      <c r="M4566" s="50">
        <v>0</v>
      </c>
      <c r="N4566" s="51">
        <f>D4566*$D$10</f>
        <v>83.7</v>
      </c>
      <c r="O4566" s="51">
        <f>E4566*$E$10</f>
        <v>0</v>
      </c>
      <c r="P4566" s="51">
        <f>F4566*$F$10</f>
        <v>182.25</v>
      </c>
      <c r="Q4566" s="51">
        <f>G4566*$G$10</f>
        <v>0</v>
      </c>
      <c r="R4566" s="51">
        <f>H4566*$H$10</f>
        <v>0</v>
      </c>
      <c r="S4566" s="51">
        <f>(N4566/100)*(I4566*$I$10)+(N4566/100)*(J4566*$J$10)</f>
        <v>58.59</v>
      </c>
      <c r="T4566" s="51">
        <f>(O4566/100)*(K4566*$J$10)</f>
        <v>0</v>
      </c>
      <c r="U4566" s="51">
        <f>(P4566/100)*(K4566*$K$10)+(P4566/100)*(L4566*$L$10)</f>
        <v>191.36250000000001</v>
      </c>
      <c r="V4566" s="51">
        <f>(Q4566/100)*(L4566*$L$10)</f>
        <v>0</v>
      </c>
      <c r="W4566" s="51">
        <f>(R4566/100)*(K4566*$K$10)+(R4566/100)*(L4566*$L$10)</f>
        <v>0</v>
      </c>
      <c r="X4566" s="51">
        <f t="shared" si="564"/>
        <v>142.29000000000002</v>
      </c>
      <c r="Y4566" s="51">
        <f t="shared" si="565"/>
        <v>0</v>
      </c>
      <c r="Z4566" s="51">
        <f t="shared" si="566"/>
        <v>373.61250000000001</v>
      </c>
      <c r="AA4566" s="51">
        <f t="shared" si="567"/>
        <v>0</v>
      </c>
      <c r="AB4566" s="51">
        <f t="shared" si="568"/>
        <v>0</v>
      </c>
      <c r="AC4566" s="52">
        <f t="shared" si="569"/>
        <v>515.9</v>
      </c>
      <c r="AD4566" s="53">
        <f>(ROUND(AC4566-AC4559,1)/AC4559)</f>
        <v>0.22833333333333336</v>
      </c>
      <c r="AE4566" s="44"/>
      <c r="AF4566" s="45"/>
    </row>
    <row r="4567" spans="1:32" x14ac:dyDescent="0.25">
      <c r="A4567" s="46" t="s">
        <v>36</v>
      </c>
      <c r="B4567" s="59"/>
      <c r="C4567" s="48" t="s">
        <v>12</v>
      </c>
      <c r="D4567" s="49">
        <v>62</v>
      </c>
      <c r="E4567" s="49">
        <v>0</v>
      </c>
      <c r="F4567" s="49">
        <v>0</v>
      </c>
      <c r="G4567" s="49">
        <v>135</v>
      </c>
      <c r="H4567" s="49">
        <v>0</v>
      </c>
      <c r="I4567" s="50">
        <v>20</v>
      </c>
      <c r="J4567" s="50">
        <v>50</v>
      </c>
      <c r="K4567" s="50">
        <v>0</v>
      </c>
      <c r="L4567" s="50">
        <v>75</v>
      </c>
      <c r="M4567" s="50">
        <v>0</v>
      </c>
      <c r="N4567" s="51">
        <f>D4567*$D$11</f>
        <v>83.7</v>
      </c>
      <c r="O4567" s="51">
        <f>E4567*$E$11</f>
        <v>0</v>
      </c>
      <c r="P4567" s="51">
        <f>F4567*$F$11</f>
        <v>0</v>
      </c>
      <c r="Q4567" s="51">
        <f>G4567*$G$11</f>
        <v>182.25</v>
      </c>
      <c r="R4567" s="51">
        <f>H4567*$H$11</f>
        <v>0</v>
      </c>
      <c r="S4567" s="51">
        <f>(N4567/100)*(I4567*$I$11)+(N4567/100)*(J4567*$J$11)</f>
        <v>58.59</v>
      </c>
      <c r="T4567" s="51">
        <f>(O4567/100)*(K4567*$K$11)</f>
        <v>0</v>
      </c>
      <c r="U4567" s="51">
        <f>(P4567/100)*(K4567*$K$11)+(P4567/100)*(L4567*$L$11)</f>
        <v>0</v>
      </c>
      <c r="V4567" s="51">
        <f>(Q4567/100)*(L4567*$L$11)</f>
        <v>191.36250000000001</v>
      </c>
      <c r="W4567" s="51">
        <f>(R4567/100)*(K4567*$K$11)+(R4567/100)*(L4567*$L$11)</f>
        <v>0</v>
      </c>
      <c r="X4567" s="51">
        <f t="shared" si="564"/>
        <v>142.29000000000002</v>
      </c>
      <c r="Y4567" s="51">
        <f t="shared" si="565"/>
        <v>0</v>
      </c>
      <c r="Z4567" s="51">
        <f t="shared" si="566"/>
        <v>0</v>
      </c>
      <c r="AA4567" s="51">
        <f t="shared" si="567"/>
        <v>373.61250000000001</v>
      </c>
      <c r="AB4567" s="51">
        <f t="shared" si="568"/>
        <v>0</v>
      </c>
      <c r="AC4567" s="52">
        <f t="shared" si="569"/>
        <v>515.9</v>
      </c>
      <c r="AD4567" s="53">
        <f>(ROUND(AC4567-AC4559,1)/AC4559)</f>
        <v>0.22833333333333336</v>
      </c>
      <c r="AE4567" s="44"/>
      <c r="AF4567" s="45"/>
    </row>
    <row r="4568" spans="1:32" x14ac:dyDescent="0.25">
      <c r="A4568" s="46" t="s">
        <v>37</v>
      </c>
      <c r="B4568" s="59"/>
      <c r="C4568" s="48" t="s">
        <v>13</v>
      </c>
      <c r="D4568" s="49">
        <v>62</v>
      </c>
      <c r="E4568" s="49">
        <v>0</v>
      </c>
      <c r="F4568" s="49">
        <v>0</v>
      </c>
      <c r="G4568" s="49">
        <v>0</v>
      </c>
      <c r="H4568" s="49">
        <v>135</v>
      </c>
      <c r="I4568" s="50">
        <v>20</v>
      </c>
      <c r="J4568" s="50">
        <v>50</v>
      </c>
      <c r="K4568" s="50">
        <v>37.5</v>
      </c>
      <c r="L4568" s="50">
        <v>37.5</v>
      </c>
      <c r="M4568" s="50">
        <v>0</v>
      </c>
      <c r="N4568" s="51">
        <f>D4568*$D$12</f>
        <v>83.7</v>
      </c>
      <c r="O4568" s="51">
        <f>E4568*$E$12</f>
        <v>0</v>
      </c>
      <c r="P4568" s="51">
        <f>F4568*$F$12</f>
        <v>0</v>
      </c>
      <c r="Q4568" s="51">
        <f>G4568*$G$12</f>
        <v>0</v>
      </c>
      <c r="R4568" s="51">
        <f>H4568*$H$12</f>
        <v>182.25</v>
      </c>
      <c r="S4568" s="51">
        <f>(N4568/100)*(I4568*$I$12)+(N4568/100)*(J4568*$J$12)</f>
        <v>58.59</v>
      </c>
      <c r="T4568" s="51">
        <f>(O4568/100)*(K4568*$K$12)</f>
        <v>0</v>
      </c>
      <c r="U4568" s="51">
        <f>(P4568/100)*(K4568*$K$12)+(P4568/100)*(L4568*$L$12)</f>
        <v>0</v>
      </c>
      <c r="V4568" s="51">
        <f>(Q4568/100)*(L4568*$L$12)</f>
        <v>0</v>
      </c>
      <c r="W4568" s="51">
        <f>(R4568/100)*(K4568*$K$12)+(R4568/100)*(L4568*$L$12)</f>
        <v>191.36250000000001</v>
      </c>
      <c r="X4568" s="51">
        <f t="shared" si="564"/>
        <v>142.29000000000002</v>
      </c>
      <c r="Y4568" s="51">
        <f t="shared" si="565"/>
        <v>0</v>
      </c>
      <c r="Z4568" s="51">
        <f t="shared" si="566"/>
        <v>0</v>
      </c>
      <c r="AA4568" s="51">
        <f t="shared" si="567"/>
        <v>0</v>
      </c>
      <c r="AB4568" s="51">
        <f t="shared" si="568"/>
        <v>373.61250000000001</v>
      </c>
      <c r="AC4568" s="52">
        <f t="shared" si="569"/>
        <v>515.9</v>
      </c>
      <c r="AD4568" s="53">
        <f>(ROUND(AC4568-AC4559,1)/AC4559)</f>
        <v>0.22833333333333336</v>
      </c>
      <c r="AE4568" s="44"/>
      <c r="AF4568" s="45"/>
    </row>
    <row r="4569" spans="1:32" x14ac:dyDescent="0.25">
      <c r="A4569" s="46" t="s">
        <v>38</v>
      </c>
      <c r="B4569" s="59"/>
      <c r="C4569" s="48" t="s">
        <v>14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0</v>
      </c>
      <c r="J4569" s="50">
        <v>0</v>
      </c>
      <c r="K4569" s="50">
        <v>0</v>
      </c>
      <c r="L4569" s="50">
        <v>0</v>
      </c>
      <c r="M4569" s="50">
        <v>100</v>
      </c>
      <c r="N4569" s="51">
        <f>D4569*$D$13</f>
        <v>168.75</v>
      </c>
      <c r="O4569" s="51">
        <f>E4569*$E$13</f>
        <v>0</v>
      </c>
      <c r="P4569" s="51">
        <f>F4569*$F$13</f>
        <v>0</v>
      </c>
      <c r="Q4569" s="51">
        <f>G4569*$G$13</f>
        <v>0</v>
      </c>
      <c r="R4569" s="51">
        <f>H4569*$H$13</f>
        <v>0</v>
      </c>
      <c r="S4569" s="51">
        <f>(N4569/100)*(I4569*$I$13)+(N4569/100)*(J4569*$J$13)+(N4569/100)*(M4569*$M$13)</f>
        <v>337.5</v>
      </c>
      <c r="T4569" s="51">
        <f>(O4569/100)*(K4569*$K$13)+(O4569/100)*(M4569*$M$13)</f>
        <v>0</v>
      </c>
      <c r="U4569" s="51">
        <f>(P4569/100)*(K4569*$K$13)+(P4569/100)*(L4569*$L$13)+(P4569/100)*(M4569*$M$13)</f>
        <v>0</v>
      </c>
      <c r="V4569" s="51">
        <f>(Q4569/100)*(L4569*$L$13)+(Q4569/100)*(M4569*$M$13)</f>
        <v>0</v>
      </c>
      <c r="W4569" s="51">
        <f>(R4569/100)*(K4569*$K$13)+(R4569/100)*(L4569*$L$13)+(R4569/100)*(M4569*$M$13)</f>
        <v>0</v>
      </c>
      <c r="X4569" s="51">
        <f t="shared" si="564"/>
        <v>506.25</v>
      </c>
      <c r="Y4569" s="51">
        <f t="shared" si="565"/>
        <v>0</v>
      </c>
      <c r="Z4569" s="51">
        <f t="shared" si="566"/>
        <v>0</v>
      </c>
      <c r="AA4569" s="51">
        <f t="shared" si="567"/>
        <v>0</v>
      </c>
      <c r="AB4569" s="51">
        <f t="shared" si="568"/>
        <v>0</v>
      </c>
      <c r="AC4569" s="52">
        <f t="shared" si="569"/>
        <v>506.3</v>
      </c>
      <c r="AD4569" s="53">
        <f>(ROUND(AC4569-AC4559,1)/AC4559)</f>
        <v>0.20547619047619048</v>
      </c>
      <c r="AE4569" s="44"/>
      <c r="AF4569" s="45"/>
    </row>
    <row r="4570" spans="1:32" x14ac:dyDescent="0.25">
      <c r="A4570" s="46" t="s">
        <v>39</v>
      </c>
      <c r="B4570" s="59"/>
      <c r="C4570" s="48" t="s">
        <v>15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50</v>
      </c>
      <c r="K4570" s="50">
        <v>65</v>
      </c>
      <c r="L4570" s="50">
        <v>0</v>
      </c>
      <c r="M4570" s="50">
        <v>0</v>
      </c>
      <c r="N4570" s="51">
        <f>D4570*$D$14</f>
        <v>168.75</v>
      </c>
      <c r="O4570" s="51">
        <f>E4570*$E$14</f>
        <v>0</v>
      </c>
      <c r="P4570" s="51">
        <f>F4570*$F$14</f>
        <v>0</v>
      </c>
      <c r="Q4570" s="51">
        <f>G4570*$G$14</f>
        <v>0</v>
      </c>
      <c r="R4570" s="51">
        <f>H4570*$H$14</f>
        <v>0</v>
      </c>
      <c r="S4570" s="51">
        <f>(N4570/100)*(I4570*$I$14)+(N4570/100)*(J4570*$J$14)+(N4570/100)*(K4570*$K$14)</f>
        <v>337.5</v>
      </c>
      <c r="T4570" s="51">
        <f>(O4570/100)*(K4570*$K$14)</f>
        <v>0</v>
      </c>
      <c r="U4570" s="51">
        <f>(P4570/100)*(K4570*$K$14)+(P4570/100)*(L4570*$L$14)</f>
        <v>0</v>
      </c>
      <c r="V4570" s="51">
        <f>(Q4570/100)*(L4570*$L$14)</f>
        <v>0</v>
      </c>
      <c r="W4570" s="51">
        <f>(R4570/100)*(K4570*$L$14)+(R4570/100)*(L4570*$M$14)</f>
        <v>0</v>
      </c>
      <c r="X4570" s="51">
        <f t="shared" si="564"/>
        <v>506.25</v>
      </c>
      <c r="Y4570" s="51">
        <f t="shared" si="565"/>
        <v>0</v>
      </c>
      <c r="Z4570" s="51">
        <f t="shared" si="566"/>
        <v>0</v>
      </c>
      <c r="AA4570" s="51">
        <f t="shared" si="567"/>
        <v>0</v>
      </c>
      <c r="AB4570" s="51">
        <f t="shared" si="568"/>
        <v>0</v>
      </c>
      <c r="AC4570" s="52">
        <f t="shared" si="569"/>
        <v>506.3</v>
      </c>
      <c r="AD4570" s="53">
        <f>(ROUND(AC4570-AC4559,1)/AC4559)</f>
        <v>0.20547619047619048</v>
      </c>
      <c r="AE4570" s="44"/>
      <c r="AF4570" s="45"/>
    </row>
    <row r="4571" spans="1:32" x14ac:dyDescent="0.25">
      <c r="A4571" s="46"/>
      <c r="B4571" s="59"/>
      <c r="C4571" s="48" t="s">
        <v>16</v>
      </c>
      <c r="D4571" s="49">
        <v>125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50</v>
      </c>
      <c r="K4571" s="50">
        <v>0</v>
      </c>
      <c r="L4571" s="50">
        <v>65</v>
      </c>
      <c r="M4571" s="50">
        <v>0</v>
      </c>
      <c r="N4571" s="51">
        <f>D4571*$D$15</f>
        <v>168.75</v>
      </c>
      <c r="O4571" s="51">
        <f>E4571*$E$15</f>
        <v>0</v>
      </c>
      <c r="P4571" s="51">
        <f>F4571*$F$15</f>
        <v>0</v>
      </c>
      <c r="Q4571" s="51">
        <f>G4571*$G$15</f>
        <v>0</v>
      </c>
      <c r="R4571" s="51">
        <f>H4571*$H$15</f>
        <v>0</v>
      </c>
      <c r="S4571" s="51">
        <f>(N4571/100)*(I4571*$I$15)+(N4571/100)*(J4571*$J$15)+(N4571/100)*(L4571*$L$15)</f>
        <v>337.5</v>
      </c>
      <c r="T4571" s="51">
        <f>(O4571/100)*(K4571*$K$15)</f>
        <v>0</v>
      </c>
      <c r="U4571" s="51">
        <f>(P4571/100)*(K4571*$K$15)+(P4571/100)*(L4571*$L$15)</f>
        <v>0</v>
      </c>
      <c r="V4571" s="51">
        <f>(Q4571/100)*(L4571*$L$15)</f>
        <v>0</v>
      </c>
      <c r="W4571" s="51">
        <f>(R4571/100)*(K4571*$K$15)+(R4571/100)*(L4571*$L$15)</f>
        <v>0</v>
      </c>
      <c r="X4571" s="51">
        <f t="shared" si="564"/>
        <v>506.25</v>
      </c>
      <c r="Y4571" s="51">
        <f t="shared" si="565"/>
        <v>0</v>
      </c>
      <c r="Z4571" s="51">
        <f t="shared" si="566"/>
        <v>0</v>
      </c>
      <c r="AA4571" s="51">
        <f t="shared" si="567"/>
        <v>0</v>
      </c>
      <c r="AB4571" s="51">
        <f t="shared" si="568"/>
        <v>0</v>
      </c>
      <c r="AC4571" s="52">
        <f t="shared" si="569"/>
        <v>506.3</v>
      </c>
      <c r="AD4571" s="53">
        <f>(ROUND(AC4571-AC4559,1)/AC4559)</f>
        <v>0.20547619047619048</v>
      </c>
      <c r="AE4571" s="44"/>
      <c r="AF4571" s="45"/>
    </row>
    <row r="4572" spans="1:32" x14ac:dyDescent="0.25">
      <c r="A4572" s="46"/>
      <c r="B4572" s="59"/>
      <c r="C4572" s="48" t="s">
        <v>17</v>
      </c>
      <c r="D4572" s="49">
        <v>125</v>
      </c>
      <c r="E4572" s="49">
        <v>0</v>
      </c>
      <c r="F4572" s="49">
        <v>0</v>
      </c>
      <c r="G4572" s="49">
        <v>0</v>
      </c>
      <c r="H4572" s="49">
        <v>0</v>
      </c>
      <c r="I4572" s="50">
        <v>20</v>
      </c>
      <c r="J4572" s="50">
        <v>75</v>
      </c>
      <c r="K4572" s="50">
        <v>0</v>
      </c>
      <c r="L4572" s="50">
        <v>0</v>
      </c>
      <c r="M4572" s="50">
        <v>0</v>
      </c>
      <c r="N4572" s="51">
        <f>D4572*$D$16</f>
        <v>168.75</v>
      </c>
      <c r="O4572" s="51">
        <f>E4572*$E$16</f>
        <v>0</v>
      </c>
      <c r="P4572" s="51">
        <f>F4572*$F$16</f>
        <v>0</v>
      </c>
      <c r="Q4572" s="51">
        <f>G4572*$G$16</f>
        <v>0</v>
      </c>
      <c r="R4572" s="51">
        <f>H4572*$H$16</f>
        <v>0</v>
      </c>
      <c r="S4572" s="51">
        <f>(N4572/100)*(I4572*$I$16)+(N4572/100)*(J4572*$J$16)</f>
        <v>350.15625</v>
      </c>
      <c r="T4572" s="51">
        <f>(O4572/100)*(K4572*$K$16)</f>
        <v>0</v>
      </c>
      <c r="U4572" s="51">
        <f>(P4572/100)*(K4572*$K$16)+(P4572/100)*(L4572*$L$16)</f>
        <v>0</v>
      </c>
      <c r="V4572" s="51">
        <f>(Q4572/100)*(L4572*$L$16)</f>
        <v>0</v>
      </c>
      <c r="W4572" s="51">
        <f>(R4572/100)*(K4572*$K$16)+(R4572/100)*(L4572*$L$16)</f>
        <v>0</v>
      </c>
      <c r="X4572" s="51">
        <f t="shared" si="564"/>
        <v>518.90625</v>
      </c>
      <c r="Y4572" s="51">
        <f t="shared" si="565"/>
        <v>0</v>
      </c>
      <c r="Z4572" s="51">
        <f t="shared" si="566"/>
        <v>0</v>
      </c>
      <c r="AA4572" s="51">
        <f t="shared" si="567"/>
        <v>0</v>
      </c>
      <c r="AB4572" s="51">
        <f t="shared" si="568"/>
        <v>0</v>
      </c>
      <c r="AC4572" s="52">
        <f t="shared" si="569"/>
        <v>518.9</v>
      </c>
      <c r="AD4572" s="53">
        <f>(ROUND(AC4572-AC4559,1)/AC4559)</f>
        <v>0.23547619047619048</v>
      </c>
      <c r="AE4572" s="44"/>
      <c r="AF4572" s="45"/>
    </row>
    <row r="4573" spans="1:32" x14ac:dyDescent="0.25">
      <c r="A4573" s="46"/>
      <c r="B4573" s="59"/>
      <c r="C4573" s="48" t="s">
        <v>18</v>
      </c>
      <c r="D4573" s="49">
        <v>125</v>
      </c>
      <c r="E4573" s="49">
        <v>0</v>
      </c>
      <c r="F4573" s="49">
        <v>0</v>
      </c>
      <c r="G4573" s="49">
        <v>0</v>
      </c>
      <c r="H4573" s="49">
        <v>0</v>
      </c>
      <c r="I4573" s="50">
        <v>50</v>
      </c>
      <c r="J4573" s="50">
        <v>50</v>
      </c>
      <c r="K4573" s="50">
        <v>0</v>
      </c>
      <c r="L4573" s="50">
        <v>0</v>
      </c>
      <c r="M4573" s="50">
        <v>0</v>
      </c>
      <c r="N4573" s="51">
        <f>D4573*$D$17</f>
        <v>168.75</v>
      </c>
      <c r="O4573" s="51">
        <f>E4573*$E$17</f>
        <v>0</v>
      </c>
      <c r="P4573" s="51">
        <f>F4573*$F$17</f>
        <v>0</v>
      </c>
      <c r="Q4573" s="51">
        <f>G4573*$G$17</f>
        <v>0</v>
      </c>
      <c r="R4573" s="51">
        <f>H4573*$H$17</f>
        <v>0</v>
      </c>
      <c r="S4573" s="51">
        <f>(N4573/100)*(I4573*$I$17)+(N4573/100)*(J4573*$J$17)</f>
        <v>295.3125</v>
      </c>
      <c r="T4573" s="51">
        <f>(O4573/100)*(K4573*$K$17)</f>
        <v>0</v>
      </c>
      <c r="U4573" s="51">
        <f>(P4573/100)*(K4573*$K$17)+(P4573/100)*(L4573*$L$17)</f>
        <v>0</v>
      </c>
      <c r="V4573" s="51">
        <f>(Q4573/100)*(L4573*$L$17)</f>
        <v>0</v>
      </c>
      <c r="W4573" s="51">
        <f>(R4573/100)*(K4573*$K$17)+(R4573/100)*(L4573*$L$17)</f>
        <v>0</v>
      </c>
      <c r="X4573" s="51">
        <f t="shared" si="564"/>
        <v>464.0625</v>
      </c>
      <c r="Y4573" s="51">
        <f t="shared" si="565"/>
        <v>0</v>
      </c>
      <c r="Z4573" s="51">
        <f t="shared" si="566"/>
        <v>0</v>
      </c>
      <c r="AA4573" s="51">
        <f t="shared" si="567"/>
        <v>0</v>
      </c>
      <c r="AB4573" s="51">
        <f t="shared" si="568"/>
        <v>0</v>
      </c>
      <c r="AC4573" s="52">
        <f t="shared" si="569"/>
        <v>464.1</v>
      </c>
      <c r="AD4573" s="53">
        <f>(ROUND(AC4573-AC4559,1)/AC4559)</f>
        <v>0.10500000000000001</v>
      </c>
      <c r="AE4573" s="44"/>
      <c r="AF4573" s="15"/>
    </row>
    <row r="4574" spans="1:32" x14ac:dyDescent="0.25">
      <c r="A4574" s="54" t="s">
        <v>19</v>
      </c>
      <c r="B4574" s="60" t="s">
        <v>366</v>
      </c>
      <c r="C4574" s="38" t="s">
        <v>53</v>
      </c>
      <c r="D4574" s="39">
        <v>80</v>
      </c>
      <c r="E4574" s="39">
        <v>100</v>
      </c>
      <c r="F4574" s="39">
        <v>0</v>
      </c>
      <c r="G4574" s="39">
        <v>0</v>
      </c>
      <c r="H4574" s="39">
        <v>0</v>
      </c>
      <c r="I4574" s="40">
        <v>10</v>
      </c>
      <c r="J4574" s="40">
        <v>40</v>
      </c>
      <c r="K4574" s="40">
        <v>60</v>
      </c>
      <c r="L4574" s="40">
        <v>0</v>
      </c>
      <c r="M4574" s="40">
        <v>0</v>
      </c>
      <c r="N4574" s="41">
        <f>D4574*$D$3</f>
        <v>112</v>
      </c>
      <c r="O4574" s="41">
        <f>E4574*$E$3</f>
        <v>140</v>
      </c>
      <c r="P4574" s="41">
        <f>F4574*$F$3</f>
        <v>0</v>
      </c>
      <c r="Q4574" s="41">
        <f>G4574*$G$3</f>
        <v>0</v>
      </c>
      <c r="R4574" s="41">
        <f>H4574*$H$3</f>
        <v>0</v>
      </c>
      <c r="S4574" s="41">
        <f>(N4574/100)*(I4574*$I$3)+(N4574/100)*(J4574*$J$3)</f>
        <v>112.00000000000001</v>
      </c>
      <c r="T4574" s="41">
        <f>(O4574/100)*(K4574*$K$3)</f>
        <v>168</v>
      </c>
      <c r="U4574" s="41">
        <f>(P4574/100)*(K4574*$K$3)+(P4574/100)*(L4574*$L$3)</f>
        <v>0</v>
      </c>
      <c r="V4574" s="41">
        <f>(Q4574/100)*(L4574*$L$3)</f>
        <v>0</v>
      </c>
      <c r="W4574" s="41">
        <f>(R4574/100)*(K4574*$K$3)+(R4574/100)*(L4574*$L$3)</f>
        <v>0</v>
      </c>
      <c r="X4574" s="41">
        <f t="shared" si="564"/>
        <v>224</v>
      </c>
      <c r="Y4574" s="41">
        <f t="shared" si="565"/>
        <v>308</v>
      </c>
      <c r="Z4574" s="41">
        <f t="shared" si="566"/>
        <v>0</v>
      </c>
      <c r="AA4574" s="41">
        <f t="shared" si="567"/>
        <v>0</v>
      </c>
      <c r="AB4574" s="41">
        <f t="shared" si="568"/>
        <v>0</v>
      </c>
      <c r="AC4574" s="42">
        <f t="shared" si="569"/>
        <v>532</v>
      </c>
      <c r="AD4574" s="43"/>
      <c r="AE4574" s="44"/>
      <c r="AF4574" s="45"/>
    </row>
    <row r="4575" spans="1:32" x14ac:dyDescent="0.25">
      <c r="A4575" s="46" t="s">
        <v>29</v>
      </c>
      <c r="B4575" s="61">
        <v>10</v>
      </c>
      <c r="C4575" s="48"/>
      <c r="D4575" s="49"/>
      <c r="E4575" s="49"/>
      <c r="F4575" s="49"/>
      <c r="G4575" s="49"/>
      <c r="H4575" s="49"/>
      <c r="I4575" s="50"/>
      <c r="J4575" s="50"/>
      <c r="K4575" s="50"/>
      <c r="L4575" s="50"/>
      <c r="M4575" s="50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51"/>
      <c r="Z4575" s="51"/>
      <c r="AA4575" s="51"/>
      <c r="AB4575" s="51"/>
      <c r="AC4575" s="52"/>
      <c r="AD4575" s="53"/>
      <c r="AE4575" s="44"/>
      <c r="AF4575" s="45"/>
    </row>
    <row r="4576" spans="1:32" x14ac:dyDescent="0.25">
      <c r="A4576" s="46" t="s">
        <v>30</v>
      </c>
      <c r="B4576" s="61">
        <v>20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51"/>
      <c r="Z4576" s="51"/>
      <c r="AA4576" s="51"/>
      <c r="AB4576" s="51"/>
      <c r="AC4576" s="52"/>
      <c r="AD4576" s="53"/>
      <c r="AE4576" s="44"/>
      <c r="AF4576" s="45"/>
    </row>
    <row r="4577" spans="1:32" x14ac:dyDescent="0.25">
      <c r="A4577" s="46" t="s">
        <v>31</v>
      </c>
      <c r="B4577" s="61">
        <v>40</v>
      </c>
      <c r="C4577" s="48"/>
      <c r="D4577" s="49"/>
      <c r="E4577" s="49"/>
      <c r="F4577" s="49"/>
      <c r="G4577" s="49"/>
      <c r="H4577" s="49"/>
      <c r="I4577" s="50"/>
      <c r="J4577" s="50"/>
      <c r="K4577" s="50"/>
      <c r="L4577" s="50"/>
      <c r="M4577" s="50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2"/>
      <c r="AD4577" s="53"/>
      <c r="AE4577" s="44"/>
      <c r="AF4577" s="45"/>
    </row>
    <row r="4578" spans="1:32" x14ac:dyDescent="0.25">
      <c r="A4578" s="46" t="s">
        <v>32</v>
      </c>
      <c r="B4578" s="61">
        <v>0</v>
      </c>
      <c r="C4578" s="48"/>
      <c r="D4578" s="49"/>
      <c r="E4578" s="49"/>
      <c r="F4578" s="49"/>
      <c r="G4578" s="49"/>
      <c r="H4578" s="49"/>
      <c r="I4578" s="50"/>
      <c r="J4578" s="50"/>
      <c r="K4578" s="50"/>
      <c r="L4578" s="50"/>
      <c r="M4578" s="50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51"/>
      <c r="Z4578" s="51"/>
      <c r="AA4578" s="51"/>
      <c r="AB4578" s="51"/>
      <c r="AC4578" s="52"/>
      <c r="AD4578" s="53"/>
      <c r="AE4578" s="44"/>
      <c r="AF4578" s="45"/>
    </row>
    <row r="4579" spans="1:32" x14ac:dyDescent="0.25">
      <c r="A4579" s="46" t="s">
        <v>33</v>
      </c>
      <c r="B4579" s="61"/>
      <c r="C4579" s="48"/>
      <c r="D4579" s="49"/>
      <c r="E4579" s="49"/>
      <c r="F4579" s="49"/>
      <c r="G4579" s="49"/>
      <c r="H4579" s="49"/>
      <c r="I4579" s="50"/>
      <c r="J4579" s="50"/>
      <c r="K4579" s="50"/>
      <c r="L4579" s="50"/>
      <c r="M4579" s="50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51"/>
      <c r="Z4579" s="51"/>
      <c r="AA4579" s="51"/>
      <c r="AB4579" s="51"/>
      <c r="AC4579" s="52"/>
      <c r="AD4579" s="53"/>
      <c r="AE4579" s="44"/>
      <c r="AF4579" s="45"/>
    </row>
    <row r="4580" spans="1:32" x14ac:dyDescent="0.25">
      <c r="A4580" s="46" t="s">
        <v>34</v>
      </c>
      <c r="B4580" s="61"/>
      <c r="C4580" s="48"/>
      <c r="D4580" s="49"/>
      <c r="E4580" s="49"/>
      <c r="F4580" s="49"/>
      <c r="G4580" s="49"/>
      <c r="H4580" s="49"/>
      <c r="I4580" s="50"/>
      <c r="J4580" s="50"/>
      <c r="K4580" s="50"/>
      <c r="L4580" s="50"/>
      <c r="M4580" s="50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51"/>
      <c r="Z4580" s="51"/>
      <c r="AA4580" s="51"/>
      <c r="AB4580" s="51"/>
      <c r="AC4580" s="52"/>
      <c r="AD4580" s="53"/>
      <c r="AE4580" s="44"/>
      <c r="AF4580" s="45"/>
    </row>
    <row r="4581" spans="1:32" x14ac:dyDescent="0.25">
      <c r="A4581" s="46" t="s">
        <v>35</v>
      </c>
      <c r="B4581" s="61"/>
      <c r="C4581" s="48"/>
      <c r="D4581" s="49"/>
      <c r="E4581" s="49"/>
      <c r="F4581" s="49"/>
      <c r="G4581" s="49"/>
      <c r="H4581" s="49"/>
      <c r="I4581" s="50"/>
      <c r="J4581" s="50"/>
      <c r="K4581" s="50"/>
      <c r="L4581" s="50"/>
      <c r="M4581" s="50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51"/>
      <c r="Z4581" s="51"/>
      <c r="AA4581" s="51"/>
      <c r="AB4581" s="51"/>
      <c r="AC4581" s="52"/>
      <c r="AD4581" s="53"/>
      <c r="AE4581" s="44"/>
      <c r="AF4581" s="45"/>
    </row>
    <row r="4582" spans="1:32" x14ac:dyDescent="0.25">
      <c r="A4582" s="46" t="s">
        <v>36</v>
      </c>
      <c r="B4582" s="61"/>
      <c r="C4582" s="48"/>
      <c r="D4582" s="49"/>
      <c r="E4582" s="49"/>
      <c r="F4582" s="49"/>
      <c r="G4582" s="49"/>
      <c r="H4582" s="49"/>
      <c r="I4582" s="50"/>
      <c r="J4582" s="50"/>
      <c r="K4582" s="50"/>
      <c r="L4582" s="50"/>
      <c r="M4582" s="50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51"/>
      <c r="Z4582" s="51"/>
      <c r="AA4582" s="51"/>
      <c r="AB4582" s="51"/>
      <c r="AC4582" s="52"/>
      <c r="AD4582" s="53"/>
      <c r="AE4582" s="44"/>
      <c r="AF4582" s="45"/>
    </row>
    <row r="4583" spans="1:32" x14ac:dyDescent="0.25">
      <c r="A4583" s="46" t="s">
        <v>37</v>
      </c>
      <c r="B4583" s="61"/>
      <c r="C4583" s="48"/>
      <c r="D4583" s="49"/>
      <c r="E4583" s="49"/>
      <c r="F4583" s="49"/>
      <c r="G4583" s="49"/>
      <c r="H4583" s="49"/>
      <c r="I4583" s="50"/>
      <c r="J4583" s="50"/>
      <c r="K4583" s="50"/>
      <c r="L4583" s="50"/>
      <c r="M4583" s="50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51"/>
      <c r="Z4583" s="51"/>
      <c r="AA4583" s="51"/>
      <c r="AB4583" s="51"/>
      <c r="AC4583" s="52"/>
      <c r="AD4583" s="53"/>
      <c r="AE4583" s="44"/>
      <c r="AF4583" s="15"/>
    </row>
    <row r="4584" spans="1:32" x14ac:dyDescent="0.25">
      <c r="A4584" s="46" t="s">
        <v>38</v>
      </c>
      <c r="B4584" s="61"/>
      <c r="C4584" s="48"/>
      <c r="D4584" s="49"/>
      <c r="E4584" s="49"/>
      <c r="F4584" s="49"/>
      <c r="G4584" s="49"/>
      <c r="H4584" s="49"/>
      <c r="I4584" s="50"/>
      <c r="J4584" s="50"/>
      <c r="K4584" s="50"/>
      <c r="L4584" s="50"/>
      <c r="M4584" s="50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51"/>
      <c r="Z4584" s="51"/>
      <c r="AA4584" s="51"/>
      <c r="AB4584" s="51"/>
      <c r="AC4584" s="52"/>
      <c r="AD4584" s="53"/>
      <c r="AE4584" s="44"/>
      <c r="AF4584" s="45"/>
    </row>
    <row r="4585" spans="1:32" x14ac:dyDescent="0.25">
      <c r="A4585" s="46" t="s">
        <v>39</v>
      </c>
      <c r="B4585" s="61"/>
      <c r="C4585" s="48"/>
      <c r="D4585" s="49"/>
      <c r="E4585" s="49"/>
      <c r="F4585" s="49"/>
      <c r="G4585" s="49"/>
      <c r="H4585" s="49"/>
      <c r="I4585" s="50"/>
      <c r="J4585" s="50"/>
      <c r="K4585" s="50"/>
      <c r="L4585" s="50"/>
      <c r="M4585" s="50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51"/>
      <c r="Z4585" s="51"/>
      <c r="AA4585" s="51"/>
      <c r="AB4585" s="51"/>
      <c r="AC4585" s="52"/>
      <c r="AD4585" s="53"/>
      <c r="AE4585" s="44"/>
      <c r="AF4585" s="45"/>
    </row>
    <row r="4586" spans="1:32" x14ac:dyDescent="0.25">
      <c r="A4586" s="46"/>
      <c r="B4586" s="61"/>
      <c r="C4586" s="48"/>
      <c r="D4586" s="49"/>
      <c r="E4586" s="49"/>
      <c r="F4586" s="49"/>
      <c r="G4586" s="49"/>
      <c r="H4586" s="49"/>
      <c r="I4586" s="50"/>
      <c r="J4586" s="50"/>
      <c r="K4586" s="50"/>
      <c r="L4586" s="50"/>
      <c r="M4586" s="50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51"/>
      <c r="Z4586" s="51"/>
      <c r="AA4586" s="51"/>
      <c r="AB4586" s="51"/>
      <c r="AC4586" s="52"/>
      <c r="AD4586" s="53"/>
      <c r="AE4586" s="44"/>
      <c r="AF4586" s="45"/>
    </row>
    <row r="4587" spans="1:32" x14ac:dyDescent="0.25">
      <c r="A4587" s="46"/>
      <c r="B4587" s="61"/>
      <c r="C4587" s="48"/>
      <c r="D4587" s="49"/>
      <c r="E4587" s="49"/>
      <c r="F4587" s="49"/>
      <c r="G4587" s="49"/>
      <c r="H4587" s="49"/>
      <c r="I4587" s="50"/>
      <c r="J4587" s="50"/>
      <c r="K4587" s="50"/>
      <c r="L4587" s="50"/>
      <c r="M4587" s="50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2"/>
      <c r="AD4587" s="53"/>
      <c r="AE4587" s="44"/>
      <c r="AF4587" s="45"/>
    </row>
    <row r="4588" spans="1:32" x14ac:dyDescent="0.25">
      <c r="A4588" s="54" t="s">
        <v>19</v>
      </c>
      <c r="B4588" s="72" t="s">
        <v>367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20</v>
      </c>
      <c r="J4588" s="40">
        <v>40</v>
      </c>
      <c r="K4588" s="40">
        <v>0</v>
      </c>
      <c r="L4588" s="40">
        <v>30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(N4588/100)*(I4588*$I$3)+(N4588/100)*(J4588*$J$3)+(N4588/100)*(L4588*$L$3)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ref="X4588:X4619" si="570">N4588+S4588</f>
        <v>431.20000000000005</v>
      </c>
      <c r="Y4588" s="41">
        <f t="shared" ref="Y4588:Y4619" si="571">O4588+T4588</f>
        <v>0</v>
      </c>
      <c r="Z4588" s="41">
        <f t="shared" ref="Z4588:Z4619" si="572">P4588+U4588</f>
        <v>0</v>
      </c>
      <c r="AA4588" s="41">
        <f t="shared" ref="AA4588:AA4619" si="573">Q4588+V4588</f>
        <v>0</v>
      </c>
      <c r="AB4588" s="41">
        <f t="shared" ref="AB4588:AB4619" si="574">R4588+W4588</f>
        <v>0</v>
      </c>
      <c r="AC4588" s="42">
        <f t="shared" ref="AC4588:AC4619" si="575">ROUND(X4588+Y4588+Z4588+AA4588+AB4588,1)</f>
        <v>431.2</v>
      </c>
      <c r="AD4588" s="43" t="s">
        <v>16</v>
      </c>
      <c r="AE4588" s="44"/>
      <c r="AF4588" s="45"/>
    </row>
    <row r="4589" spans="1:32" x14ac:dyDescent="0.25">
      <c r="A4589" s="46" t="s">
        <v>29</v>
      </c>
      <c r="B4589" s="59">
        <v>12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30</v>
      </c>
      <c r="J4589" s="50">
        <v>55</v>
      </c>
      <c r="K4589" s="50">
        <v>0</v>
      </c>
      <c r="L4589" s="50">
        <v>30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(N4589/100)*(I4589*$I$4)+(N4589/100)*(J4589*$J$4)+(N4589/100)*(L4589*$L$4)</f>
        <v>341.55000000000007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570"/>
        <v>490.05000000000007</v>
      </c>
      <c r="Y4589" s="51">
        <f t="shared" si="571"/>
        <v>0</v>
      </c>
      <c r="Z4589" s="51">
        <f t="shared" si="572"/>
        <v>0</v>
      </c>
      <c r="AA4589" s="51">
        <f t="shared" si="573"/>
        <v>0</v>
      </c>
      <c r="AB4589" s="51">
        <f t="shared" si="574"/>
        <v>0</v>
      </c>
      <c r="AC4589" s="52">
        <f t="shared" si="575"/>
        <v>490.1</v>
      </c>
      <c r="AD4589" s="53">
        <f>(ROUND(AC4589-AC4588,1)/AC4588)</f>
        <v>0.13659554730983303</v>
      </c>
      <c r="AE4589" s="44"/>
      <c r="AF4589" s="45"/>
    </row>
    <row r="4590" spans="1:32" x14ac:dyDescent="0.25">
      <c r="A4590" s="46" t="s">
        <v>30</v>
      </c>
      <c r="B4590" s="59">
        <v>12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20</v>
      </c>
      <c r="J4590" s="50">
        <v>40</v>
      </c>
      <c r="K4590" s="50">
        <v>0</v>
      </c>
      <c r="L4590" s="50">
        <v>30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(N4590/100)*(I4590*$I$5)+(N4590/100)*(J4590*$J$5)+(N4590/100)*(L4590*$L$5)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570"/>
        <v>431.20000000000005</v>
      </c>
      <c r="Y4590" s="51">
        <f t="shared" si="571"/>
        <v>0</v>
      </c>
      <c r="Z4590" s="51">
        <f t="shared" si="572"/>
        <v>0</v>
      </c>
      <c r="AA4590" s="51">
        <f t="shared" si="573"/>
        <v>0</v>
      </c>
      <c r="AB4590" s="51">
        <f t="shared" si="574"/>
        <v>0</v>
      </c>
      <c r="AC4590" s="52">
        <f t="shared" si="575"/>
        <v>431.2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20</v>
      </c>
      <c r="J4591" s="50">
        <v>40</v>
      </c>
      <c r="K4591" s="50">
        <v>0</v>
      </c>
      <c r="L4591" s="50">
        <v>30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(N4591/100)*(I4591*$I$6)+(N4591/100)*(J4591*$J$6)+(N4591/100)*(L4591*$L$6)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570"/>
        <v>431.20000000000005</v>
      </c>
      <c r="Y4591" s="51">
        <f t="shared" si="571"/>
        <v>0</v>
      </c>
      <c r="Z4591" s="51">
        <f t="shared" si="572"/>
        <v>0</v>
      </c>
      <c r="AA4591" s="51">
        <f t="shared" si="573"/>
        <v>0</v>
      </c>
      <c r="AB4591" s="51">
        <f t="shared" si="574"/>
        <v>0</v>
      </c>
      <c r="AC4591" s="52">
        <f t="shared" si="575"/>
        <v>431.2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59">
        <v>40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20</v>
      </c>
      <c r="J4592" s="50">
        <v>40</v>
      </c>
      <c r="K4592" s="50">
        <v>0</v>
      </c>
      <c r="L4592" s="50">
        <v>30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(N4592/100)*(I4592*$I$7)+(N4592/100)*(J4592*$J$7)+(N4592/100)*(L4592*$L$7)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570"/>
        <v>431.20000000000005</v>
      </c>
      <c r="Y4592" s="51">
        <f t="shared" si="571"/>
        <v>0</v>
      </c>
      <c r="Z4592" s="51">
        <f t="shared" si="572"/>
        <v>0</v>
      </c>
      <c r="AA4592" s="51">
        <f t="shared" si="573"/>
        <v>0</v>
      </c>
      <c r="AB4592" s="51">
        <f t="shared" si="574"/>
        <v>0</v>
      </c>
      <c r="AC4592" s="52">
        <f t="shared" si="575"/>
        <v>431.2</v>
      </c>
      <c r="AD4592" s="53">
        <f>(ROUND(AC4592-AC4588,1)/AC4588)</f>
        <v>0</v>
      </c>
      <c r="AE4592" s="44"/>
      <c r="AF4592" s="15"/>
    </row>
    <row r="4593" spans="1:32" x14ac:dyDescent="0.25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20</v>
      </c>
      <c r="J4593" s="50">
        <v>40</v>
      </c>
      <c r="K4593" s="50">
        <v>0</v>
      </c>
      <c r="L4593" s="50">
        <v>30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(N4593/100)*(I4593*$I$8)+(N4593/100)*(J4593*$J$8)+(N4593/100)*(L4593*$L$8)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570"/>
        <v>431.20000000000005</v>
      </c>
      <c r="Y4593" s="51">
        <f t="shared" si="571"/>
        <v>0</v>
      </c>
      <c r="Z4593" s="51">
        <f t="shared" si="572"/>
        <v>0</v>
      </c>
      <c r="AA4593" s="51">
        <f t="shared" si="573"/>
        <v>0</v>
      </c>
      <c r="AB4593" s="51">
        <f t="shared" si="574"/>
        <v>0</v>
      </c>
      <c r="AC4593" s="52">
        <f t="shared" si="575"/>
        <v>431.2</v>
      </c>
      <c r="AD4593" s="53">
        <f>(ROUND(AC4593-AC4588,1)/AC4588)</f>
        <v>0</v>
      </c>
      <c r="AE4593" s="44"/>
      <c r="AF4593" s="45"/>
    </row>
    <row r="4594" spans="1:32" x14ac:dyDescent="0.25">
      <c r="A4594" s="46" t="s">
        <v>34</v>
      </c>
      <c r="B4594" s="59"/>
      <c r="C4594" s="48" t="s">
        <v>10</v>
      </c>
      <c r="D4594" s="49">
        <v>55</v>
      </c>
      <c r="E4594" s="49">
        <v>120</v>
      </c>
      <c r="F4594" s="49">
        <v>0</v>
      </c>
      <c r="G4594" s="49">
        <v>0</v>
      </c>
      <c r="H4594" s="49">
        <v>0</v>
      </c>
      <c r="I4594" s="50">
        <v>20</v>
      </c>
      <c r="J4594" s="50">
        <v>40</v>
      </c>
      <c r="K4594" s="50">
        <v>108</v>
      </c>
      <c r="L4594" s="50">
        <v>0</v>
      </c>
      <c r="M4594" s="50">
        <v>0</v>
      </c>
      <c r="N4594" s="51">
        <f>D4594*$D$9</f>
        <v>74.25</v>
      </c>
      <c r="O4594" s="51">
        <f>E4594*$E$9</f>
        <v>162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(N4594/100)*(I4594*$I$9)+(N4594/100)*(J4594*$J$9)+(N4594/100)*(L4594*$L$9)</f>
        <v>44.550000000000004</v>
      </c>
      <c r="T4594" s="51">
        <f>(O4594/100)*(K4594*$K$9)</f>
        <v>244.94399999999999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570"/>
        <v>118.80000000000001</v>
      </c>
      <c r="Y4594" s="51">
        <f t="shared" si="571"/>
        <v>406.94399999999996</v>
      </c>
      <c r="Z4594" s="51">
        <f t="shared" si="572"/>
        <v>0</v>
      </c>
      <c r="AA4594" s="51">
        <f t="shared" si="573"/>
        <v>0</v>
      </c>
      <c r="AB4594" s="51">
        <f t="shared" si="574"/>
        <v>0</v>
      </c>
      <c r="AC4594" s="52">
        <f t="shared" si="575"/>
        <v>525.70000000000005</v>
      </c>
      <c r="AD4594" s="53">
        <f>(ROUND(AC4594-AC4588,1)/AC4588)</f>
        <v>0.21915584415584416</v>
      </c>
      <c r="AE4594" s="44"/>
      <c r="AF4594" s="45"/>
    </row>
    <row r="4595" spans="1:32" x14ac:dyDescent="0.25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120</v>
      </c>
      <c r="G4595" s="49">
        <v>0</v>
      </c>
      <c r="H4595" s="49">
        <v>0</v>
      </c>
      <c r="I4595" s="50">
        <v>20</v>
      </c>
      <c r="J4595" s="50">
        <v>40</v>
      </c>
      <c r="K4595" s="50">
        <v>44.5</v>
      </c>
      <c r="L4595" s="50">
        <v>44.5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162</v>
      </c>
      <c r="Q4595" s="51">
        <f>G4595*$G$10</f>
        <v>0</v>
      </c>
      <c r="R4595" s="51">
        <f>H4595*$H$10</f>
        <v>0</v>
      </c>
      <c r="S4595" s="51">
        <f>(N4595/100)*(I4595*$I$10)+(N4595/100)*(J4595*$J$10)+(N4595/100)*(L4595*$L$10)</f>
        <v>90.807749999999999</v>
      </c>
      <c r="T4595" s="51">
        <f>(O4595/100)*(K4595*$J$10)</f>
        <v>0</v>
      </c>
      <c r="U4595" s="51">
        <f>(P4595/100)*(K4595*$K$10)+(P4595/100)*(L4595*$L$10)</f>
        <v>201.852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570"/>
        <v>165.05775</v>
      </c>
      <c r="Y4595" s="51">
        <f t="shared" si="571"/>
        <v>0</v>
      </c>
      <c r="Z4595" s="51">
        <f t="shared" si="572"/>
        <v>363.85199999999998</v>
      </c>
      <c r="AA4595" s="51">
        <f t="shared" si="573"/>
        <v>0</v>
      </c>
      <c r="AB4595" s="51">
        <f t="shared" si="574"/>
        <v>0</v>
      </c>
      <c r="AC4595" s="52">
        <f t="shared" si="575"/>
        <v>528.9</v>
      </c>
      <c r="AD4595" s="53">
        <f>(ROUND(AC4595-AC4588,1)/AC4588)</f>
        <v>0.22657699443413731</v>
      </c>
      <c r="AE4595" s="44"/>
      <c r="AF4595" s="45"/>
    </row>
    <row r="4596" spans="1:32" x14ac:dyDescent="0.25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120</v>
      </c>
      <c r="H4596" s="49">
        <v>0</v>
      </c>
      <c r="I4596" s="50">
        <v>20</v>
      </c>
      <c r="J4596" s="50">
        <v>40</v>
      </c>
      <c r="K4596" s="50">
        <v>0</v>
      </c>
      <c r="L4596" s="50">
        <v>75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162</v>
      </c>
      <c r="R4596" s="51">
        <f>H4596*$H$11</f>
        <v>0</v>
      </c>
      <c r="S4596" s="51">
        <f>(N4596/100)*(I4596*$I$11)+(N4596/100)*(J4596*$J$11)+(N4596/100)*(L4596*$L$11)</f>
        <v>122.51250000000002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170.10000000000002</v>
      </c>
      <c r="W4596" s="51">
        <f>(R4596/100)*(K4596*$K$11)+(R4596/100)*(L4596*$L$11)</f>
        <v>0</v>
      </c>
      <c r="X4596" s="51">
        <f t="shared" si="570"/>
        <v>196.76250000000002</v>
      </c>
      <c r="Y4596" s="51">
        <f t="shared" si="571"/>
        <v>0</v>
      </c>
      <c r="Z4596" s="51">
        <f t="shared" si="572"/>
        <v>0</v>
      </c>
      <c r="AA4596" s="51">
        <f t="shared" si="573"/>
        <v>332.1</v>
      </c>
      <c r="AB4596" s="51">
        <f t="shared" si="574"/>
        <v>0</v>
      </c>
      <c r="AC4596" s="52">
        <f t="shared" si="575"/>
        <v>528.9</v>
      </c>
      <c r="AD4596" s="53">
        <f>(ROUND(AC4596-AC4588,1)/AC4588)</f>
        <v>0.22657699443413731</v>
      </c>
      <c r="AE4596" s="44"/>
      <c r="AF4596" s="45"/>
    </row>
    <row r="4597" spans="1:32" x14ac:dyDescent="0.25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120</v>
      </c>
      <c r="I4597" s="50">
        <v>20</v>
      </c>
      <c r="J4597" s="50">
        <v>40</v>
      </c>
      <c r="K4597" s="50">
        <v>44.5</v>
      </c>
      <c r="L4597" s="50">
        <v>44.5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162</v>
      </c>
      <c r="S4597" s="51">
        <f>(N4597/100)*(I4597*$I$12)+(N4597/100)*(J4597*$J$12)+(N4597/100)*(L4597*$L$12)</f>
        <v>90.807749999999999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201.852</v>
      </c>
      <c r="X4597" s="51">
        <f t="shared" si="570"/>
        <v>165.05775</v>
      </c>
      <c r="Y4597" s="51">
        <f t="shared" si="571"/>
        <v>0</v>
      </c>
      <c r="Z4597" s="51">
        <f t="shared" si="572"/>
        <v>0</v>
      </c>
      <c r="AA4597" s="51">
        <f t="shared" si="573"/>
        <v>0</v>
      </c>
      <c r="AB4597" s="51">
        <f t="shared" si="574"/>
        <v>363.85199999999998</v>
      </c>
      <c r="AC4597" s="52">
        <f t="shared" si="575"/>
        <v>528.9</v>
      </c>
      <c r="AD4597" s="53">
        <f>(ROUND(AC4597-AC4588,1)/AC4588)</f>
        <v>0.22657699443413731</v>
      </c>
      <c r="AE4597" s="44"/>
      <c r="AF4597" s="45"/>
    </row>
    <row r="4598" spans="1:32" x14ac:dyDescent="0.25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131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(N4598/100)*(I4598*$I$13)+(N4598/100)*(J4598*$J$13)+(N4598/100)*(M4598*$M$13)+(N4598/100)*(L4598*$L$13)</f>
        <v>389.07000000000005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570"/>
        <v>537.57000000000005</v>
      </c>
      <c r="Y4598" s="51">
        <f t="shared" si="571"/>
        <v>0</v>
      </c>
      <c r="Z4598" s="51">
        <f t="shared" si="572"/>
        <v>0</v>
      </c>
      <c r="AA4598" s="51">
        <f t="shared" si="573"/>
        <v>0</v>
      </c>
      <c r="AB4598" s="51">
        <f t="shared" si="574"/>
        <v>0</v>
      </c>
      <c r="AC4598" s="52">
        <f t="shared" si="575"/>
        <v>537.6</v>
      </c>
      <c r="AD4598" s="53">
        <f>(ROUND(AC4598-AC4588,1)/AC4588)</f>
        <v>0.24675324675324678</v>
      </c>
      <c r="AE4598" s="44"/>
      <c r="AF4598" s="45"/>
    </row>
    <row r="4599" spans="1:32" x14ac:dyDescent="0.25">
      <c r="A4599" s="46" t="s">
        <v>39</v>
      </c>
      <c r="B4599" s="59"/>
      <c r="C4599" s="48" t="s">
        <v>15</v>
      </c>
      <c r="D4599" s="49">
        <v>125</v>
      </c>
      <c r="E4599" s="49">
        <v>0</v>
      </c>
      <c r="F4599" s="49">
        <v>0</v>
      </c>
      <c r="G4599" s="49">
        <v>0</v>
      </c>
      <c r="H4599" s="49">
        <v>0</v>
      </c>
      <c r="I4599" s="50">
        <v>20</v>
      </c>
      <c r="J4599" s="50">
        <v>40</v>
      </c>
      <c r="K4599" s="50">
        <v>72</v>
      </c>
      <c r="L4599" s="50">
        <v>0</v>
      </c>
      <c r="M4599" s="50">
        <v>0</v>
      </c>
      <c r="N4599" s="51">
        <f>D4599*$D$14</f>
        <v>168.75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344.25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570"/>
        <v>513</v>
      </c>
      <c r="Y4599" s="51">
        <f t="shared" si="571"/>
        <v>0</v>
      </c>
      <c r="Z4599" s="51">
        <f t="shared" si="572"/>
        <v>0</v>
      </c>
      <c r="AA4599" s="51">
        <f t="shared" si="573"/>
        <v>0</v>
      </c>
      <c r="AB4599" s="51">
        <f t="shared" si="574"/>
        <v>0</v>
      </c>
      <c r="AC4599" s="52">
        <f t="shared" si="575"/>
        <v>513</v>
      </c>
      <c r="AD4599" s="53">
        <f>(ROUND(AC4599-AC4588,1)/AC4588)</f>
        <v>0.18970315398886828</v>
      </c>
      <c r="AE4599" s="44"/>
      <c r="AF4599" s="45"/>
    </row>
    <row r="4600" spans="1:32" x14ac:dyDescent="0.25">
      <c r="A4600" s="46"/>
      <c r="B4600" s="59"/>
      <c r="C4600" s="48" t="s">
        <v>16</v>
      </c>
      <c r="D4600" s="49">
        <v>125</v>
      </c>
      <c r="E4600" s="49">
        <v>0</v>
      </c>
      <c r="F4600" s="49">
        <v>0</v>
      </c>
      <c r="G4600" s="49">
        <v>0</v>
      </c>
      <c r="H4600" s="49">
        <v>0</v>
      </c>
      <c r="I4600" s="50">
        <v>20</v>
      </c>
      <c r="J4600" s="50">
        <v>40</v>
      </c>
      <c r="K4600" s="50">
        <v>0</v>
      </c>
      <c r="L4600" s="50">
        <v>72</v>
      </c>
      <c r="M4600" s="50">
        <v>0</v>
      </c>
      <c r="N4600" s="51">
        <f>D4600*$D$15</f>
        <v>168.75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344.25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570"/>
        <v>513</v>
      </c>
      <c r="Y4600" s="51">
        <f t="shared" si="571"/>
        <v>0</v>
      </c>
      <c r="Z4600" s="51">
        <f t="shared" si="572"/>
        <v>0</v>
      </c>
      <c r="AA4600" s="51">
        <f t="shared" si="573"/>
        <v>0</v>
      </c>
      <c r="AB4600" s="51">
        <f t="shared" si="574"/>
        <v>0</v>
      </c>
      <c r="AC4600" s="52">
        <f t="shared" si="575"/>
        <v>513</v>
      </c>
      <c r="AD4600" s="53">
        <f>(ROUND(AC4600-AC4588,1)/AC4588)</f>
        <v>0.18970315398886828</v>
      </c>
      <c r="AE4600" s="44"/>
      <c r="AF4600" s="45"/>
    </row>
    <row r="4601" spans="1:32" x14ac:dyDescent="0.25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20</v>
      </c>
      <c r="J4601" s="50">
        <v>85</v>
      </c>
      <c r="K4601" s="50">
        <v>0</v>
      </c>
      <c r="L4601" s="50">
        <v>30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(N4601/100)*(I4601*$I$16)+(N4601/100)*(J4601*$J$16)+(N4601/100)*(L4601*$L$16)</f>
        <v>389.8125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570"/>
        <v>538.3125</v>
      </c>
      <c r="Y4601" s="51">
        <f t="shared" si="571"/>
        <v>0</v>
      </c>
      <c r="Z4601" s="51">
        <f t="shared" si="572"/>
        <v>0</v>
      </c>
      <c r="AA4601" s="51">
        <f t="shared" si="573"/>
        <v>0</v>
      </c>
      <c r="AB4601" s="51">
        <f t="shared" si="574"/>
        <v>0</v>
      </c>
      <c r="AC4601" s="52">
        <f t="shared" si="575"/>
        <v>538.29999999999995</v>
      </c>
      <c r="AD4601" s="53">
        <f>(ROUND(AC4601-AC4588,1)/AC4588)</f>
        <v>0.24837662337662336</v>
      </c>
      <c r="AE4601" s="44"/>
      <c r="AF4601" s="15"/>
    </row>
    <row r="4602" spans="1:32" x14ac:dyDescent="0.25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60</v>
      </c>
      <c r="J4602" s="50">
        <v>40</v>
      </c>
      <c r="K4602" s="50">
        <v>0</v>
      </c>
      <c r="L4602" s="50">
        <v>30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(N4602/100)*(I4602*$I$17)+(N4602/100)*(J4602*$J$17)+(N4602/100)*(L4602*$L$17)</f>
        <v>326.70000000000005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570"/>
        <v>475.20000000000005</v>
      </c>
      <c r="Y4602" s="51">
        <f t="shared" si="571"/>
        <v>0</v>
      </c>
      <c r="Z4602" s="51">
        <f t="shared" si="572"/>
        <v>0</v>
      </c>
      <c r="AA4602" s="51">
        <f t="shared" si="573"/>
        <v>0</v>
      </c>
      <c r="AB4602" s="51">
        <f t="shared" si="574"/>
        <v>0</v>
      </c>
      <c r="AC4602" s="52">
        <f t="shared" si="575"/>
        <v>475.2</v>
      </c>
      <c r="AD4602" s="53">
        <f>(ROUND(AC4602-AC4588,1)/AC4588)</f>
        <v>0.10204081632653061</v>
      </c>
      <c r="AE4602" s="35"/>
      <c r="AF4602" s="45"/>
    </row>
    <row r="4603" spans="1:32" x14ac:dyDescent="0.25">
      <c r="A4603" s="54" t="s">
        <v>19</v>
      </c>
      <c r="B4603" s="60" t="s">
        <v>368</v>
      </c>
      <c r="C4603" s="38" t="s">
        <v>53</v>
      </c>
      <c r="D4603" s="39">
        <v>118</v>
      </c>
      <c r="E4603" s="39">
        <v>0</v>
      </c>
      <c r="F4603" s="39">
        <v>0</v>
      </c>
      <c r="G4603" s="39">
        <v>0</v>
      </c>
      <c r="H4603" s="39">
        <v>0</v>
      </c>
      <c r="I4603" s="40">
        <v>10</v>
      </c>
      <c r="J4603" s="40">
        <v>70</v>
      </c>
      <c r="K4603" s="40">
        <v>0</v>
      </c>
      <c r="L4603" s="40">
        <v>0</v>
      </c>
      <c r="M4603" s="40">
        <v>0</v>
      </c>
      <c r="N4603" s="41">
        <f>D4603*$D$3</f>
        <v>165.2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0</v>
      </c>
      <c r="S4603" s="41">
        <f>(N4603/100)*(I4603*$I$3)+(N4603/100)*(J4603*$J$3)</f>
        <v>264.32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570"/>
        <v>429.52</v>
      </c>
      <c r="Y4603" s="41">
        <f t="shared" si="571"/>
        <v>0</v>
      </c>
      <c r="Z4603" s="41">
        <f t="shared" si="572"/>
        <v>0</v>
      </c>
      <c r="AA4603" s="41">
        <f t="shared" si="573"/>
        <v>0</v>
      </c>
      <c r="AB4603" s="41">
        <f t="shared" si="574"/>
        <v>0</v>
      </c>
      <c r="AC4603" s="42">
        <f t="shared" si="575"/>
        <v>429.5</v>
      </c>
      <c r="AD4603" s="43"/>
      <c r="AE4603" s="44"/>
      <c r="AF4603" s="45"/>
    </row>
    <row r="4604" spans="1:32" x14ac:dyDescent="0.25">
      <c r="A4604" s="46" t="s">
        <v>29</v>
      </c>
      <c r="B4604" s="61">
        <v>12</v>
      </c>
      <c r="C4604" s="48" t="s">
        <v>5</v>
      </c>
      <c r="D4604" s="49">
        <v>118</v>
      </c>
      <c r="E4604" s="49">
        <v>0</v>
      </c>
      <c r="F4604" s="49">
        <v>0</v>
      </c>
      <c r="G4604" s="49">
        <v>0</v>
      </c>
      <c r="H4604" s="49">
        <v>0</v>
      </c>
      <c r="I4604" s="50">
        <v>30</v>
      </c>
      <c r="J4604" s="50">
        <v>75</v>
      </c>
      <c r="K4604" s="50">
        <v>0</v>
      </c>
      <c r="L4604" s="50">
        <v>0</v>
      </c>
      <c r="M4604" s="50">
        <v>0</v>
      </c>
      <c r="N4604" s="51">
        <f>D4604*$D$4</f>
        <v>159.30000000000001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0</v>
      </c>
      <c r="S4604" s="51">
        <f>(N4604/100)*(I4604*$I$4)+(N4604/100)*(J4604*$J$4)</f>
        <v>334.53000000000003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570"/>
        <v>493.83000000000004</v>
      </c>
      <c r="Y4604" s="51">
        <f t="shared" si="571"/>
        <v>0</v>
      </c>
      <c r="Z4604" s="51">
        <f t="shared" si="572"/>
        <v>0</v>
      </c>
      <c r="AA4604" s="51">
        <f t="shared" si="573"/>
        <v>0</v>
      </c>
      <c r="AB4604" s="51">
        <f t="shared" si="574"/>
        <v>0</v>
      </c>
      <c r="AC4604" s="52">
        <f t="shared" si="575"/>
        <v>493.8</v>
      </c>
      <c r="AD4604" s="53">
        <f>(ROUND(AC4604-AC4603,1)/AC4603)</f>
        <v>0.14970896391152502</v>
      </c>
      <c r="AE4604" s="44"/>
      <c r="AF4604" s="45"/>
    </row>
    <row r="4605" spans="1:32" x14ac:dyDescent="0.25">
      <c r="A4605" s="46" t="s">
        <v>30</v>
      </c>
      <c r="B4605" s="61">
        <v>36</v>
      </c>
      <c r="C4605" s="48" t="s">
        <v>6</v>
      </c>
      <c r="D4605" s="49">
        <v>118</v>
      </c>
      <c r="E4605" s="49">
        <v>0</v>
      </c>
      <c r="F4605" s="49">
        <v>0</v>
      </c>
      <c r="G4605" s="49">
        <v>0</v>
      </c>
      <c r="H4605" s="49">
        <v>0</v>
      </c>
      <c r="I4605" s="50">
        <v>10</v>
      </c>
      <c r="J4605" s="50">
        <v>70</v>
      </c>
      <c r="K4605" s="50">
        <v>0</v>
      </c>
      <c r="L4605" s="50">
        <v>0</v>
      </c>
      <c r="M4605" s="50">
        <v>0</v>
      </c>
      <c r="N4605" s="51">
        <f>D4605*$D$5</f>
        <v>165.2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0</v>
      </c>
      <c r="S4605" s="51">
        <f>(N4605/100)*(I4605*$I$5)+(N4605/100)*(J4605*$J$5)</f>
        <v>264.32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570"/>
        <v>429.52</v>
      </c>
      <c r="Y4605" s="51">
        <f t="shared" si="571"/>
        <v>0</v>
      </c>
      <c r="Z4605" s="51">
        <f t="shared" si="572"/>
        <v>0</v>
      </c>
      <c r="AA4605" s="51">
        <f t="shared" si="573"/>
        <v>0</v>
      </c>
      <c r="AB4605" s="51">
        <f t="shared" si="574"/>
        <v>0</v>
      </c>
      <c r="AC4605" s="52">
        <f t="shared" si="575"/>
        <v>429.5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61">
        <v>0</v>
      </c>
      <c r="C4606" s="48" t="s">
        <v>7</v>
      </c>
      <c r="D4606" s="49">
        <v>118</v>
      </c>
      <c r="E4606" s="49">
        <v>0</v>
      </c>
      <c r="F4606" s="49">
        <v>0</v>
      </c>
      <c r="G4606" s="49">
        <v>0</v>
      </c>
      <c r="H4606" s="49">
        <v>0</v>
      </c>
      <c r="I4606" s="50">
        <v>10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D4606*$D$6</f>
        <v>165.2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0</v>
      </c>
      <c r="S4606" s="51">
        <f>(N4606/100)*(I4606*$I$6)+(N4606/100)*(J4606*$J$6)</f>
        <v>264.32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570"/>
        <v>429.52</v>
      </c>
      <c r="Y4606" s="51">
        <f t="shared" si="571"/>
        <v>0</v>
      </c>
      <c r="Z4606" s="51">
        <f t="shared" si="572"/>
        <v>0</v>
      </c>
      <c r="AA4606" s="51">
        <f t="shared" si="573"/>
        <v>0</v>
      </c>
      <c r="AB4606" s="51">
        <f t="shared" si="574"/>
        <v>0</v>
      </c>
      <c r="AC4606" s="52">
        <f t="shared" si="575"/>
        <v>429.5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61">
        <v>0</v>
      </c>
      <c r="C4607" s="48" t="s">
        <v>8</v>
      </c>
      <c r="D4607" s="49">
        <v>118</v>
      </c>
      <c r="E4607" s="49">
        <v>0</v>
      </c>
      <c r="F4607" s="49">
        <v>0</v>
      </c>
      <c r="G4607" s="49">
        <v>0</v>
      </c>
      <c r="H4607" s="49">
        <v>0</v>
      </c>
      <c r="I4607" s="50">
        <v>10</v>
      </c>
      <c r="J4607" s="50">
        <v>70</v>
      </c>
      <c r="K4607" s="50">
        <v>0</v>
      </c>
      <c r="L4607" s="50">
        <v>0</v>
      </c>
      <c r="M4607" s="50">
        <v>0</v>
      </c>
      <c r="N4607" s="51">
        <f>D4607*$D$7</f>
        <v>165.2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0</v>
      </c>
      <c r="S4607" s="51">
        <f>(N4607/100)*(I4607*$I$7)+(N4607/100)*(J4607*$J$7)</f>
        <v>264.32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570"/>
        <v>429.52</v>
      </c>
      <c r="Y4607" s="51">
        <f t="shared" si="571"/>
        <v>0</v>
      </c>
      <c r="Z4607" s="51">
        <f t="shared" si="572"/>
        <v>0</v>
      </c>
      <c r="AA4607" s="51">
        <f t="shared" si="573"/>
        <v>0</v>
      </c>
      <c r="AB4607" s="51">
        <f t="shared" si="574"/>
        <v>0</v>
      </c>
      <c r="AC4607" s="52">
        <f t="shared" si="575"/>
        <v>429.5</v>
      </c>
      <c r="AD4607" s="53">
        <f>(ROUND(AC4607-AC4603,1)/AC4603)</f>
        <v>0</v>
      </c>
      <c r="AE4607" s="44"/>
      <c r="AF4607" s="45"/>
    </row>
    <row r="4608" spans="1:32" x14ac:dyDescent="0.25">
      <c r="A4608" s="46" t="s">
        <v>33</v>
      </c>
      <c r="B4608" s="61"/>
      <c r="C4608" s="48" t="s">
        <v>9</v>
      </c>
      <c r="D4608" s="49">
        <v>118</v>
      </c>
      <c r="E4608" s="49">
        <v>0</v>
      </c>
      <c r="F4608" s="49">
        <v>0</v>
      </c>
      <c r="G4608" s="49">
        <v>0</v>
      </c>
      <c r="H4608" s="49">
        <v>0</v>
      </c>
      <c r="I4608" s="50">
        <v>10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D4608*$D$8</f>
        <v>165.2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0</v>
      </c>
      <c r="S4608" s="51">
        <f>(N4608/100)*(I4608*$I$8)+(N4608/100)*(J4608*$J$8)</f>
        <v>264.32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570"/>
        <v>429.52</v>
      </c>
      <c r="Y4608" s="51">
        <f t="shared" si="571"/>
        <v>0</v>
      </c>
      <c r="Z4608" s="51">
        <f t="shared" si="572"/>
        <v>0</v>
      </c>
      <c r="AA4608" s="51">
        <f t="shared" si="573"/>
        <v>0</v>
      </c>
      <c r="AB4608" s="51">
        <f t="shared" si="574"/>
        <v>0</v>
      </c>
      <c r="AC4608" s="52">
        <f t="shared" si="575"/>
        <v>429.5</v>
      </c>
      <c r="AD4608" s="53">
        <f>(ROUND(AC4608-AC4603,1)/AC4603)</f>
        <v>0</v>
      </c>
      <c r="AE4608" s="44"/>
      <c r="AF4608" s="45"/>
    </row>
    <row r="4609" spans="1:32" x14ac:dyDescent="0.25">
      <c r="A4609" s="46" t="s">
        <v>34</v>
      </c>
      <c r="B4609" s="61"/>
      <c r="C4609" s="48" t="s">
        <v>10</v>
      </c>
      <c r="D4609" s="49">
        <v>59</v>
      </c>
      <c r="E4609" s="49">
        <v>130</v>
      </c>
      <c r="F4609" s="49">
        <v>0</v>
      </c>
      <c r="G4609" s="49">
        <v>0</v>
      </c>
      <c r="H4609" s="49">
        <v>0</v>
      </c>
      <c r="I4609" s="50">
        <v>10</v>
      </c>
      <c r="J4609" s="50">
        <v>70</v>
      </c>
      <c r="K4609" s="50">
        <v>85</v>
      </c>
      <c r="L4609" s="50">
        <v>0</v>
      </c>
      <c r="M4609" s="50">
        <v>0</v>
      </c>
      <c r="N4609" s="51">
        <f>D4609*$D$9</f>
        <v>79.650000000000006</v>
      </c>
      <c r="O4609" s="51">
        <f>E4609*$E$9</f>
        <v>175.5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63.720000000000013</v>
      </c>
      <c r="T4609" s="51">
        <f>(O4609/100)*(K4609*$K$9)</f>
        <v>208.84499999999997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570"/>
        <v>143.37</v>
      </c>
      <c r="Y4609" s="51">
        <f t="shared" si="571"/>
        <v>384.34499999999997</v>
      </c>
      <c r="Z4609" s="51">
        <f t="shared" si="572"/>
        <v>0</v>
      </c>
      <c r="AA4609" s="51">
        <f t="shared" si="573"/>
        <v>0</v>
      </c>
      <c r="AB4609" s="51">
        <f t="shared" si="574"/>
        <v>0</v>
      </c>
      <c r="AC4609" s="52">
        <f t="shared" si="575"/>
        <v>527.70000000000005</v>
      </c>
      <c r="AD4609" s="53">
        <f>(ROUND(AC4609-AC4603,1)/AC4603)</f>
        <v>0.22863795110593715</v>
      </c>
      <c r="AE4609" s="44"/>
      <c r="AF4609" s="45"/>
    </row>
    <row r="4610" spans="1:32" x14ac:dyDescent="0.25">
      <c r="A4610" s="46" t="s">
        <v>35</v>
      </c>
      <c r="B4610" s="61"/>
      <c r="C4610" s="48" t="s">
        <v>11</v>
      </c>
      <c r="D4610" s="49">
        <v>59</v>
      </c>
      <c r="E4610" s="49">
        <v>0</v>
      </c>
      <c r="F4610" s="49">
        <v>130</v>
      </c>
      <c r="G4610" s="49">
        <v>0</v>
      </c>
      <c r="H4610" s="49">
        <v>0</v>
      </c>
      <c r="I4610" s="50">
        <v>10</v>
      </c>
      <c r="J4610" s="50">
        <v>70</v>
      </c>
      <c r="K4610" s="50">
        <v>42.5</v>
      </c>
      <c r="L4610" s="50">
        <v>42.5</v>
      </c>
      <c r="M4610" s="50">
        <v>0</v>
      </c>
      <c r="N4610" s="51">
        <f>D4610*$D$10</f>
        <v>79.650000000000006</v>
      </c>
      <c r="O4610" s="51">
        <f>E4610*$E$10</f>
        <v>0</v>
      </c>
      <c r="P4610" s="51">
        <f>F4610*$F$10</f>
        <v>175.5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63.720000000000013</v>
      </c>
      <c r="T4610" s="51">
        <f>(O4610/100)*(K4610*$J$10)</f>
        <v>0</v>
      </c>
      <c r="U4610" s="51">
        <f>(P4610/100)*(K4610*$K$10)+(P4610/100)*(L4610*$L$10)</f>
        <v>208.84499999999997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570"/>
        <v>143.37</v>
      </c>
      <c r="Y4610" s="51">
        <f t="shared" si="571"/>
        <v>0</v>
      </c>
      <c r="Z4610" s="51">
        <f t="shared" si="572"/>
        <v>384.34499999999997</v>
      </c>
      <c r="AA4610" s="51">
        <f t="shared" si="573"/>
        <v>0</v>
      </c>
      <c r="AB4610" s="51">
        <f t="shared" si="574"/>
        <v>0</v>
      </c>
      <c r="AC4610" s="52">
        <f t="shared" si="575"/>
        <v>527.70000000000005</v>
      </c>
      <c r="AD4610" s="53">
        <f>(ROUND(AC4610-AC4603,1)/AC4603)</f>
        <v>0.22863795110593715</v>
      </c>
      <c r="AE4610" s="44"/>
      <c r="AF4610" s="45"/>
    </row>
    <row r="4611" spans="1:32" x14ac:dyDescent="0.25">
      <c r="A4611" s="46" t="s">
        <v>36</v>
      </c>
      <c r="B4611" s="61"/>
      <c r="C4611" s="48" t="s">
        <v>12</v>
      </c>
      <c r="D4611" s="49">
        <v>59</v>
      </c>
      <c r="E4611" s="49">
        <v>0</v>
      </c>
      <c r="F4611" s="49">
        <v>0</v>
      </c>
      <c r="G4611" s="49">
        <v>130</v>
      </c>
      <c r="H4611" s="49">
        <v>0</v>
      </c>
      <c r="I4611" s="50">
        <v>10</v>
      </c>
      <c r="J4611" s="50">
        <v>70</v>
      </c>
      <c r="K4611" s="50">
        <v>0</v>
      </c>
      <c r="L4611" s="50">
        <v>85</v>
      </c>
      <c r="M4611" s="50">
        <v>0</v>
      </c>
      <c r="N4611" s="51">
        <f>D4611*$D$11</f>
        <v>79.650000000000006</v>
      </c>
      <c r="O4611" s="51">
        <f>E4611*$E$11</f>
        <v>0</v>
      </c>
      <c r="P4611" s="51">
        <f>F4611*$F$11</f>
        <v>0</v>
      </c>
      <c r="Q4611" s="51">
        <f>G4611*$G$11</f>
        <v>175.5</v>
      </c>
      <c r="R4611" s="51">
        <f>H4611*$H$11</f>
        <v>0</v>
      </c>
      <c r="S4611" s="51">
        <f>(N4611/100)*(I4611*$I$11)+(N4611/100)*(J4611*$J$11)</f>
        <v>63.720000000000013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208.84499999999997</v>
      </c>
      <c r="W4611" s="51">
        <f>(R4611/100)*(K4611*$K$11)+(R4611/100)*(L4611*$L$11)</f>
        <v>0</v>
      </c>
      <c r="X4611" s="51">
        <f t="shared" si="570"/>
        <v>143.37</v>
      </c>
      <c r="Y4611" s="51">
        <f t="shared" si="571"/>
        <v>0</v>
      </c>
      <c r="Z4611" s="51">
        <f t="shared" si="572"/>
        <v>0</v>
      </c>
      <c r="AA4611" s="51">
        <f t="shared" si="573"/>
        <v>384.34499999999997</v>
      </c>
      <c r="AB4611" s="51">
        <f t="shared" si="574"/>
        <v>0</v>
      </c>
      <c r="AC4611" s="52">
        <f t="shared" si="575"/>
        <v>527.70000000000005</v>
      </c>
      <c r="AD4611" s="53">
        <f>(ROUND(AC4611-AC4603,1)/AC4603)</f>
        <v>0.22863795110593715</v>
      </c>
      <c r="AE4611" s="44"/>
      <c r="AF4611" s="45"/>
    </row>
    <row r="4612" spans="1:32" x14ac:dyDescent="0.25">
      <c r="A4612" s="46" t="s">
        <v>37</v>
      </c>
      <c r="B4612" s="61"/>
      <c r="C4612" s="48" t="s">
        <v>13</v>
      </c>
      <c r="D4612" s="49">
        <v>59</v>
      </c>
      <c r="E4612" s="49">
        <v>0</v>
      </c>
      <c r="F4612" s="49">
        <v>0</v>
      </c>
      <c r="G4612" s="49">
        <v>0</v>
      </c>
      <c r="H4612" s="49">
        <v>130</v>
      </c>
      <c r="I4612" s="50">
        <v>10</v>
      </c>
      <c r="J4612" s="50">
        <v>70</v>
      </c>
      <c r="K4612" s="50">
        <v>42.5</v>
      </c>
      <c r="L4612" s="50">
        <v>42.5</v>
      </c>
      <c r="M4612" s="50">
        <v>0</v>
      </c>
      <c r="N4612" s="51">
        <f>D4612*$D$12</f>
        <v>79.650000000000006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175.5</v>
      </c>
      <c r="S4612" s="51">
        <f>(N4612/100)*(I4612*$I$12)+(N4612/100)*(J4612*$J$12)</f>
        <v>63.720000000000013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208.84499999999997</v>
      </c>
      <c r="X4612" s="51">
        <f t="shared" si="570"/>
        <v>143.37</v>
      </c>
      <c r="Y4612" s="51">
        <f t="shared" si="571"/>
        <v>0</v>
      </c>
      <c r="Z4612" s="51">
        <f t="shared" si="572"/>
        <v>0</v>
      </c>
      <c r="AA4612" s="51">
        <f t="shared" si="573"/>
        <v>0</v>
      </c>
      <c r="AB4612" s="51">
        <f t="shared" si="574"/>
        <v>384.34499999999997</v>
      </c>
      <c r="AC4612" s="52">
        <f t="shared" si="575"/>
        <v>527.70000000000005</v>
      </c>
      <c r="AD4612" s="53">
        <f>(ROUND(AC4612-AC4603,1)/AC4603)</f>
        <v>0.22863795110593715</v>
      </c>
      <c r="AE4612" s="44"/>
      <c r="AF4612" s="45"/>
    </row>
    <row r="4613" spans="1:32" x14ac:dyDescent="0.25">
      <c r="A4613" s="46" t="s">
        <v>38</v>
      </c>
      <c r="B4613" s="61"/>
      <c r="C4613" s="48" t="s">
        <v>14</v>
      </c>
      <c r="D4613" s="49">
        <v>118</v>
      </c>
      <c r="E4613" s="49">
        <v>0</v>
      </c>
      <c r="F4613" s="49">
        <v>0</v>
      </c>
      <c r="G4613" s="49">
        <v>0</v>
      </c>
      <c r="H4613" s="49">
        <v>0</v>
      </c>
      <c r="I4613" s="50">
        <v>0</v>
      </c>
      <c r="J4613" s="50">
        <v>0</v>
      </c>
      <c r="K4613" s="50">
        <v>0</v>
      </c>
      <c r="L4613" s="50">
        <v>0</v>
      </c>
      <c r="M4613" s="50">
        <v>110</v>
      </c>
      <c r="N4613" s="51">
        <f>D4613*$D$13</f>
        <v>159.30000000000001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0</v>
      </c>
      <c r="S4613" s="51">
        <f>(N4613/100)*(I4613*$I$13)+(N4613/100)*(J4613*$J$13)+(N4613/100)*(M4613*$M$13)</f>
        <v>350.46000000000004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0</v>
      </c>
      <c r="X4613" s="51">
        <f t="shared" si="570"/>
        <v>509.76000000000005</v>
      </c>
      <c r="Y4613" s="51">
        <f t="shared" si="571"/>
        <v>0</v>
      </c>
      <c r="Z4613" s="51">
        <f t="shared" si="572"/>
        <v>0</v>
      </c>
      <c r="AA4613" s="51">
        <f t="shared" si="573"/>
        <v>0</v>
      </c>
      <c r="AB4613" s="51">
        <f t="shared" si="574"/>
        <v>0</v>
      </c>
      <c r="AC4613" s="52">
        <f t="shared" si="575"/>
        <v>509.8</v>
      </c>
      <c r="AD4613" s="53">
        <f>(ROUND(AC4613-AC4603,1)/AC4603)</f>
        <v>0.18696158323632131</v>
      </c>
      <c r="AE4613" s="44"/>
      <c r="AF4613" s="45"/>
    </row>
    <row r="4614" spans="1:32" x14ac:dyDescent="0.25">
      <c r="A4614" s="46" t="s">
        <v>39</v>
      </c>
      <c r="B4614" s="61"/>
      <c r="C4614" s="48" t="s">
        <v>15</v>
      </c>
      <c r="D4614" s="49">
        <v>118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70</v>
      </c>
      <c r="K4614" s="50">
        <v>70</v>
      </c>
      <c r="L4614" s="50">
        <v>0</v>
      </c>
      <c r="M4614" s="50">
        <v>0</v>
      </c>
      <c r="N4614" s="51">
        <f>D4614*$D$14</f>
        <v>159.30000000000001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350.46000000000004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570"/>
        <v>509.76000000000005</v>
      </c>
      <c r="Y4614" s="51">
        <f t="shared" si="571"/>
        <v>0</v>
      </c>
      <c r="Z4614" s="51">
        <f t="shared" si="572"/>
        <v>0</v>
      </c>
      <c r="AA4614" s="51">
        <f t="shared" si="573"/>
        <v>0</v>
      </c>
      <c r="AB4614" s="51">
        <f t="shared" si="574"/>
        <v>0</v>
      </c>
      <c r="AC4614" s="52">
        <f t="shared" si="575"/>
        <v>509.8</v>
      </c>
      <c r="AD4614" s="53">
        <f>(ROUND(AC4614-AC4603,1)/AC4603)</f>
        <v>0.18696158323632131</v>
      </c>
      <c r="AE4614" s="44"/>
      <c r="AF4614" s="45"/>
    </row>
    <row r="4615" spans="1:32" x14ac:dyDescent="0.25">
      <c r="A4615" s="46"/>
      <c r="B4615" s="61"/>
      <c r="C4615" s="48" t="s">
        <v>16</v>
      </c>
      <c r="D4615" s="49">
        <v>118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70</v>
      </c>
      <c r="K4615" s="50">
        <v>0</v>
      </c>
      <c r="L4615" s="50">
        <v>70</v>
      </c>
      <c r="M4615" s="50">
        <v>0</v>
      </c>
      <c r="N4615" s="51">
        <f>D4615*$D$15</f>
        <v>159.30000000000001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350.46000000000004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570"/>
        <v>509.76000000000005</v>
      </c>
      <c r="Y4615" s="51">
        <f t="shared" si="571"/>
        <v>0</v>
      </c>
      <c r="Z4615" s="51">
        <f t="shared" si="572"/>
        <v>0</v>
      </c>
      <c r="AA4615" s="51">
        <f t="shared" si="573"/>
        <v>0</v>
      </c>
      <c r="AB4615" s="51">
        <f t="shared" si="574"/>
        <v>0</v>
      </c>
      <c r="AC4615" s="52">
        <f t="shared" si="575"/>
        <v>509.8</v>
      </c>
      <c r="AD4615" s="53">
        <f>(ROUND(AC4615-AC4603,1)/AC4603)</f>
        <v>0.18696158323632131</v>
      </c>
      <c r="AE4615" s="44"/>
      <c r="AF4615" s="45"/>
    </row>
    <row r="4616" spans="1:32" x14ac:dyDescent="0.25">
      <c r="A4616" s="46"/>
      <c r="B4616" s="61"/>
      <c r="C4616" s="48" t="s">
        <v>17</v>
      </c>
      <c r="D4616" s="49">
        <v>118</v>
      </c>
      <c r="E4616" s="49">
        <v>0</v>
      </c>
      <c r="F4616" s="49">
        <v>0</v>
      </c>
      <c r="G4616" s="49">
        <v>0</v>
      </c>
      <c r="H4616" s="49">
        <v>0</v>
      </c>
      <c r="I4616" s="50">
        <v>10</v>
      </c>
      <c r="J4616" s="50">
        <v>90</v>
      </c>
      <c r="K4616" s="50">
        <v>0</v>
      </c>
      <c r="L4616" s="50">
        <v>0</v>
      </c>
      <c r="M4616" s="50">
        <v>0</v>
      </c>
      <c r="N4616" s="51">
        <f>D4616*$D$16</f>
        <v>159.30000000000001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0</v>
      </c>
      <c r="S4616" s="51">
        <f>(N4616/100)*(I4616*$I$16)+(N4616/100)*(J4616*$J$16)</f>
        <v>374.35500000000008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570"/>
        <v>533.65500000000009</v>
      </c>
      <c r="Y4616" s="51">
        <f t="shared" si="571"/>
        <v>0</v>
      </c>
      <c r="Z4616" s="51">
        <f t="shared" si="572"/>
        <v>0</v>
      </c>
      <c r="AA4616" s="51">
        <f t="shared" si="573"/>
        <v>0</v>
      </c>
      <c r="AB4616" s="51">
        <f t="shared" si="574"/>
        <v>0</v>
      </c>
      <c r="AC4616" s="52">
        <f t="shared" si="575"/>
        <v>533.70000000000005</v>
      </c>
      <c r="AD4616" s="53">
        <f>(ROUND(AC4616-AC4603,1)/AC4603)</f>
        <v>0.24260768335273575</v>
      </c>
      <c r="AE4616" s="44"/>
      <c r="AF4616" s="45"/>
    </row>
    <row r="4617" spans="1:32" x14ac:dyDescent="0.25">
      <c r="A4617" s="46"/>
      <c r="B4617" s="61"/>
      <c r="C4617" s="48" t="s">
        <v>18</v>
      </c>
      <c r="D4617" s="49">
        <v>118</v>
      </c>
      <c r="E4617" s="49">
        <v>0</v>
      </c>
      <c r="F4617" s="49">
        <v>0</v>
      </c>
      <c r="G4617" s="49">
        <v>0</v>
      </c>
      <c r="H4617" s="49">
        <v>0</v>
      </c>
      <c r="I4617" s="50">
        <v>50</v>
      </c>
      <c r="J4617" s="50">
        <v>70</v>
      </c>
      <c r="K4617" s="50">
        <v>0</v>
      </c>
      <c r="L4617" s="50">
        <v>0</v>
      </c>
      <c r="M4617" s="50">
        <v>0</v>
      </c>
      <c r="N4617" s="51">
        <f>D4617*$D$17</f>
        <v>159.30000000000001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0</v>
      </c>
      <c r="S4617" s="51">
        <f>(N4617/100)*(I4617*$I$17)+(N4617/100)*(J4617*$J$17)</f>
        <v>310.63500000000005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570"/>
        <v>469.93500000000006</v>
      </c>
      <c r="Y4617" s="51">
        <f t="shared" si="571"/>
        <v>0</v>
      </c>
      <c r="Z4617" s="51">
        <f t="shared" si="572"/>
        <v>0</v>
      </c>
      <c r="AA4617" s="51">
        <f t="shared" si="573"/>
        <v>0</v>
      </c>
      <c r="AB4617" s="51">
        <f t="shared" si="574"/>
        <v>0</v>
      </c>
      <c r="AC4617" s="52">
        <f t="shared" si="575"/>
        <v>469.9</v>
      </c>
      <c r="AD4617" s="53">
        <f>(ROUND(AC4617-AC4603,1)/AC4603)</f>
        <v>9.4062863795110585E-2</v>
      </c>
      <c r="AE4617" s="44"/>
      <c r="AF4617" s="45"/>
    </row>
    <row r="4618" spans="1:32" x14ac:dyDescent="0.25">
      <c r="A4618" s="54" t="s">
        <v>19</v>
      </c>
      <c r="B4618" s="72" t="s">
        <v>369</v>
      </c>
      <c r="C4618" s="38" t="s">
        <v>53</v>
      </c>
      <c r="D4618" s="39">
        <v>110</v>
      </c>
      <c r="E4618" s="39">
        <v>0</v>
      </c>
      <c r="F4618" s="39">
        <v>0</v>
      </c>
      <c r="G4618" s="39">
        <v>0</v>
      </c>
      <c r="H4618" s="39">
        <v>0</v>
      </c>
      <c r="I4618" s="40">
        <v>60</v>
      </c>
      <c r="J4618" s="40">
        <v>30</v>
      </c>
      <c r="K4618" s="40">
        <v>0</v>
      </c>
      <c r="L4618" s="40">
        <v>0</v>
      </c>
      <c r="M4618" s="40">
        <v>0</v>
      </c>
      <c r="N4618" s="41">
        <f>D4618*$D$3</f>
        <v>154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0</v>
      </c>
      <c r="S4618" s="41">
        <f>(N4618/100)*(I4618*$I$3)+(N4618/100)*(J4618*$J$3)</f>
        <v>277.20000000000005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0</v>
      </c>
      <c r="X4618" s="41">
        <f t="shared" si="570"/>
        <v>431.20000000000005</v>
      </c>
      <c r="Y4618" s="41">
        <f t="shared" si="571"/>
        <v>0</v>
      </c>
      <c r="Z4618" s="41">
        <f t="shared" si="572"/>
        <v>0</v>
      </c>
      <c r="AA4618" s="41">
        <f t="shared" si="573"/>
        <v>0</v>
      </c>
      <c r="AB4618" s="41">
        <f t="shared" si="574"/>
        <v>0</v>
      </c>
      <c r="AC4618" s="42">
        <f t="shared" si="575"/>
        <v>431.2</v>
      </c>
      <c r="AD4618" s="43"/>
      <c r="AE4618" s="35"/>
      <c r="AF4618" s="15"/>
    </row>
    <row r="4619" spans="1:32" x14ac:dyDescent="0.25">
      <c r="A4619" s="46" t="s">
        <v>29</v>
      </c>
      <c r="B4619" s="59">
        <v>32</v>
      </c>
      <c r="C4619" s="48" t="s">
        <v>5</v>
      </c>
      <c r="D4619" s="49">
        <v>110</v>
      </c>
      <c r="E4619" s="49">
        <v>0</v>
      </c>
      <c r="F4619" s="49">
        <v>0</v>
      </c>
      <c r="G4619" s="49">
        <v>0</v>
      </c>
      <c r="H4619" s="49">
        <v>0</v>
      </c>
      <c r="I4619" s="50">
        <v>70</v>
      </c>
      <c r="J4619" s="50">
        <v>50</v>
      </c>
      <c r="K4619" s="50">
        <v>0</v>
      </c>
      <c r="L4619" s="50">
        <v>0</v>
      </c>
      <c r="M4619" s="50">
        <v>0</v>
      </c>
      <c r="N4619" s="51">
        <f>D4619*$D$4</f>
        <v>148.5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0</v>
      </c>
      <c r="S4619" s="51">
        <f>(N4619/100)*(I4619*$I$4)+(N4619/100)*(J4619*$J$4)</f>
        <v>356.4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0</v>
      </c>
      <c r="X4619" s="51">
        <f t="shared" si="570"/>
        <v>504.9</v>
      </c>
      <c r="Y4619" s="51">
        <f t="shared" si="571"/>
        <v>0</v>
      </c>
      <c r="Z4619" s="51">
        <f t="shared" si="572"/>
        <v>0</v>
      </c>
      <c r="AA4619" s="51">
        <f t="shared" si="573"/>
        <v>0</v>
      </c>
      <c r="AB4619" s="51">
        <f t="shared" si="574"/>
        <v>0</v>
      </c>
      <c r="AC4619" s="52">
        <f t="shared" si="575"/>
        <v>504.9</v>
      </c>
      <c r="AD4619" s="53">
        <f>(ROUND(AC4619-AC4618,1)/AC4618)</f>
        <v>0.1709183673469388</v>
      </c>
      <c r="AE4619" s="44"/>
      <c r="AF4619" s="45"/>
    </row>
    <row r="4620" spans="1:32" x14ac:dyDescent="0.25">
      <c r="A4620" s="46" t="s">
        <v>30</v>
      </c>
      <c r="B4620" s="59">
        <v>16</v>
      </c>
      <c r="C4620" s="48" t="s">
        <v>6</v>
      </c>
      <c r="D4620" s="49">
        <v>110</v>
      </c>
      <c r="E4620" s="49">
        <v>0</v>
      </c>
      <c r="F4620" s="49">
        <v>0</v>
      </c>
      <c r="G4620" s="49">
        <v>0</v>
      </c>
      <c r="H4620" s="49">
        <v>0</v>
      </c>
      <c r="I4620" s="50">
        <v>60</v>
      </c>
      <c r="J4620" s="50">
        <v>30</v>
      </c>
      <c r="K4620" s="50">
        <v>0</v>
      </c>
      <c r="L4620" s="50">
        <v>0</v>
      </c>
      <c r="M4620" s="50">
        <v>0</v>
      </c>
      <c r="N4620" s="51">
        <f>D4620*$D$5</f>
        <v>154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0</v>
      </c>
      <c r="S4620" s="51">
        <f>(N4620/100)*(I4620*$I$5)+(N4620/100)*(J4620*$J$5)</f>
        <v>277.20000000000005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0</v>
      </c>
      <c r="X4620" s="51">
        <f t="shared" ref="X4620:X4651" si="576">N4620+S4620</f>
        <v>431.20000000000005</v>
      </c>
      <c r="Y4620" s="51">
        <f t="shared" ref="Y4620:Y4651" si="577">O4620+T4620</f>
        <v>0</v>
      </c>
      <c r="Z4620" s="51">
        <f t="shared" ref="Z4620:Z4651" si="578">P4620+U4620</f>
        <v>0</v>
      </c>
      <c r="AA4620" s="51">
        <f t="shared" ref="AA4620:AA4651" si="579">Q4620+V4620</f>
        <v>0</v>
      </c>
      <c r="AB4620" s="51">
        <f t="shared" ref="AB4620:AB4651" si="580">R4620+W4620</f>
        <v>0</v>
      </c>
      <c r="AC4620" s="52">
        <f t="shared" ref="AC4620:AC4651" si="581">ROUND(X4620+Y4620+Z4620+AA4620+AB4620,1)</f>
        <v>431.2</v>
      </c>
      <c r="AD4620" s="53">
        <f>(ROUND(AC4620-AC4618,1)/AC4618)</f>
        <v>0</v>
      </c>
      <c r="AE4620" s="44"/>
      <c r="AF4620" s="45"/>
    </row>
    <row r="4621" spans="1:32" x14ac:dyDescent="0.25">
      <c r="A4621" s="46" t="s">
        <v>31</v>
      </c>
      <c r="B4621" s="59">
        <v>0</v>
      </c>
      <c r="C4621" s="48" t="s">
        <v>7</v>
      </c>
      <c r="D4621" s="49">
        <v>110</v>
      </c>
      <c r="E4621" s="49">
        <v>0</v>
      </c>
      <c r="F4621" s="49">
        <v>0</v>
      </c>
      <c r="G4621" s="49">
        <v>0</v>
      </c>
      <c r="H4621" s="49">
        <v>0</v>
      </c>
      <c r="I4621" s="50">
        <v>60</v>
      </c>
      <c r="J4621" s="50">
        <v>30</v>
      </c>
      <c r="K4621" s="50">
        <v>0</v>
      </c>
      <c r="L4621" s="50">
        <v>0</v>
      </c>
      <c r="M4621" s="50">
        <v>0</v>
      </c>
      <c r="N4621" s="51">
        <f>D4621*$D$6</f>
        <v>154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0</v>
      </c>
      <c r="S4621" s="51">
        <f>(N4621/100)*(I4621*$I$6)+(N4621/100)*(J4621*$J$6)</f>
        <v>277.20000000000005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0</v>
      </c>
      <c r="X4621" s="51">
        <f t="shared" si="576"/>
        <v>431.20000000000005</v>
      </c>
      <c r="Y4621" s="51">
        <f t="shared" si="577"/>
        <v>0</v>
      </c>
      <c r="Z4621" s="51">
        <f t="shared" si="578"/>
        <v>0</v>
      </c>
      <c r="AA4621" s="51">
        <f t="shared" si="579"/>
        <v>0</v>
      </c>
      <c r="AB4621" s="51">
        <f t="shared" si="580"/>
        <v>0</v>
      </c>
      <c r="AC4621" s="52">
        <f t="shared" si="581"/>
        <v>431.2</v>
      </c>
      <c r="AD4621" s="53">
        <f>(ROUND(AC4621-AC4618,1)/AC4618)</f>
        <v>0</v>
      </c>
      <c r="AE4621" s="44"/>
      <c r="AF4621" s="45"/>
    </row>
    <row r="4622" spans="1:32" x14ac:dyDescent="0.25">
      <c r="A4622" s="46" t="s">
        <v>32</v>
      </c>
      <c r="B4622" s="59">
        <v>0</v>
      </c>
      <c r="C4622" s="48" t="s">
        <v>8</v>
      </c>
      <c r="D4622" s="49">
        <v>110</v>
      </c>
      <c r="E4622" s="49">
        <v>0</v>
      </c>
      <c r="F4622" s="49">
        <v>0</v>
      </c>
      <c r="G4622" s="49">
        <v>0</v>
      </c>
      <c r="H4622" s="49">
        <v>0</v>
      </c>
      <c r="I4622" s="50">
        <v>60</v>
      </c>
      <c r="J4622" s="50">
        <v>30</v>
      </c>
      <c r="K4622" s="50">
        <v>0</v>
      </c>
      <c r="L4622" s="50">
        <v>0</v>
      </c>
      <c r="M4622" s="50">
        <v>0</v>
      </c>
      <c r="N4622" s="51">
        <f>D4622*$D$7</f>
        <v>154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0</v>
      </c>
      <c r="S4622" s="51">
        <f>(N4622/100)*(I4622*$I$7)+(N4622/100)*(J4622*$J$7)</f>
        <v>277.20000000000005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0</v>
      </c>
      <c r="X4622" s="51">
        <f t="shared" si="576"/>
        <v>431.20000000000005</v>
      </c>
      <c r="Y4622" s="51">
        <f t="shared" si="577"/>
        <v>0</v>
      </c>
      <c r="Z4622" s="51">
        <f t="shared" si="578"/>
        <v>0</v>
      </c>
      <c r="AA4622" s="51">
        <f t="shared" si="579"/>
        <v>0</v>
      </c>
      <c r="AB4622" s="51">
        <f t="shared" si="580"/>
        <v>0</v>
      </c>
      <c r="AC4622" s="52">
        <f t="shared" si="581"/>
        <v>431.2</v>
      </c>
      <c r="AD4622" s="53">
        <f>(ROUND(AC4622-AC4618,1)/AC4618)</f>
        <v>0</v>
      </c>
      <c r="AE4622" s="44"/>
      <c r="AF4622" s="45"/>
    </row>
    <row r="4623" spans="1:32" x14ac:dyDescent="0.25">
      <c r="A4623" s="46" t="s">
        <v>33</v>
      </c>
      <c r="B4623" s="59"/>
      <c r="C4623" s="48" t="s">
        <v>9</v>
      </c>
      <c r="D4623" s="49">
        <v>110</v>
      </c>
      <c r="E4623" s="49">
        <v>0</v>
      </c>
      <c r="F4623" s="49">
        <v>0</v>
      </c>
      <c r="G4623" s="49">
        <v>0</v>
      </c>
      <c r="H4623" s="49">
        <v>0</v>
      </c>
      <c r="I4623" s="50">
        <v>60</v>
      </c>
      <c r="J4623" s="50">
        <v>30</v>
      </c>
      <c r="K4623" s="50">
        <v>0</v>
      </c>
      <c r="L4623" s="50">
        <v>0</v>
      </c>
      <c r="M4623" s="50">
        <v>0</v>
      </c>
      <c r="N4623" s="51">
        <f>D4623*$D$8</f>
        <v>154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0</v>
      </c>
      <c r="S4623" s="51">
        <f>(N4623/100)*(I4623*$I$8)+(N4623/100)*(J4623*$J$8)</f>
        <v>277.20000000000005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0</v>
      </c>
      <c r="X4623" s="51">
        <f t="shared" si="576"/>
        <v>431.20000000000005</v>
      </c>
      <c r="Y4623" s="51">
        <f t="shared" si="577"/>
        <v>0</v>
      </c>
      <c r="Z4623" s="51">
        <f t="shared" si="578"/>
        <v>0</v>
      </c>
      <c r="AA4623" s="51">
        <f t="shared" si="579"/>
        <v>0</v>
      </c>
      <c r="AB4623" s="51">
        <f t="shared" si="580"/>
        <v>0</v>
      </c>
      <c r="AC4623" s="52">
        <f t="shared" si="581"/>
        <v>431.2</v>
      </c>
      <c r="AD4623" s="53">
        <f>(ROUND(AC4623-AC4618,1)/AC4618)</f>
        <v>0</v>
      </c>
      <c r="AE4623" s="44"/>
      <c r="AF4623" s="45"/>
    </row>
    <row r="4624" spans="1:32" x14ac:dyDescent="0.25">
      <c r="A4624" s="46" t="s">
        <v>34</v>
      </c>
      <c r="B4624" s="59"/>
      <c r="C4624" s="48" t="s">
        <v>10</v>
      </c>
      <c r="D4624" s="49">
        <v>55</v>
      </c>
      <c r="E4624" s="49">
        <v>118</v>
      </c>
      <c r="F4624" s="49">
        <v>0</v>
      </c>
      <c r="G4624" s="49">
        <v>0</v>
      </c>
      <c r="H4624" s="49">
        <v>0</v>
      </c>
      <c r="I4624" s="50">
        <v>60</v>
      </c>
      <c r="J4624" s="50">
        <v>30</v>
      </c>
      <c r="K4624" s="50">
        <v>98</v>
      </c>
      <c r="L4624" s="50">
        <v>0</v>
      </c>
      <c r="M4624" s="50">
        <v>0</v>
      </c>
      <c r="N4624" s="51">
        <f>D4624*$D$9</f>
        <v>74.25</v>
      </c>
      <c r="O4624" s="51">
        <f>E4624*$E$9</f>
        <v>159.30000000000001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66.825000000000003</v>
      </c>
      <c r="T4624" s="51">
        <f>(O4624/100)*(K4624*$K$9)</f>
        <v>218.55960000000002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576"/>
        <v>141.07499999999999</v>
      </c>
      <c r="Y4624" s="51">
        <f t="shared" si="577"/>
        <v>377.8596</v>
      </c>
      <c r="Z4624" s="51">
        <f t="shared" si="578"/>
        <v>0</v>
      </c>
      <c r="AA4624" s="51">
        <f t="shared" si="579"/>
        <v>0</v>
      </c>
      <c r="AB4624" s="51">
        <f t="shared" si="580"/>
        <v>0</v>
      </c>
      <c r="AC4624" s="52">
        <f t="shared" si="581"/>
        <v>518.9</v>
      </c>
      <c r="AD4624" s="53">
        <f>(ROUND(AC4624-AC4618,1)/AC4618)</f>
        <v>0.20338589981447125</v>
      </c>
      <c r="AE4624" s="44"/>
      <c r="AF4624" s="45"/>
    </row>
    <row r="4625" spans="1:32" x14ac:dyDescent="0.25">
      <c r="A4625" s="46" t="s">
        <v>35</v>
      </c>
      <c r="B4625" s="59"/>
      <c r="C4625" s="48" t="s">
        <v>11</v>
      </c>
      <c r="D4625" s="49">
        <v>55</v>
      </c>
      <c r="E4625" s="49">
        <v>0</v>
      </c>
      <c r="F4625" s="49">
        <v>118</v>
      </c>
      <c r="G4625" s="49">
        <v>0</v>
      </c>
      <c r="H4625" s="49">
        <v>0</v>
      </c>
      <c r="I4625" s="50">
        <v>60</v>
      </c>
      <c r="J4625" s="50">
        <v>30</v>
      </c>
      <c r="K4625" s="50">
        <v>49</v>
      </c>
      <c r="L4625" s="50">
        <v>49</v>
      </c>
      <c r="M4625" s="50">
        <v>0</v>
      </c>
      <c r="N4625" s="51">
        <f>D4625*$D$10</f>
        <v>74.25</v>
      </c>
      <c r="O4625" s="51">
        <f>E4625*$E$10</f>
        <v>0</v>
      </c>
      <c r="P4625" s="51">
        <f>F4625*$F$10</f>
        <v>159.30000000000001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66.825000000000003</v>
      </c>
      <c r="T4625" s="51">
        <f>(O4625/100)*(K4625*$J$10)</f>
        <v>0</v>
      </c>
      <c r="U4625" s="51">
        <f>(P4625/100)*(K4625*$K$10)+(P4625/100)*(L4625*$L$10)</f>
        <v>218.55960000000002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576"/>
        <v>141.07499999999999</v>
      </c>
      <c r="Y4625" s="51">
        <f t="shared" si="577"/>
        <v>0</v>
      </c>
      <c r="Z4625" s="51">
        <f t="shared" si="578"/>
        <v>377.8596</v>
      </c>
      <c r="AA4625" s="51">
        <f t="shared" si="579"/>
        <v>0</v>
      </c>
      <c r="AB4625" s="51">
        <f t="shared" si="580"/>
        <v>0</v>
      </c>
      <c r="AC4625" s="52">
        <f t="shared" si="581"/>
        <v>518.9</v>
      </c>
      <c r="AD4625" s="53">
        <f>(ROUND(AC4625-AC4618,1)/AC4618)</f>
        <v>0.20338589981447125</v>
      </c>
      <c r="AE4625" s="44"/>
      <c r="AF4625" s="45"/>
    </row>
    <row r="4626" spans="1:32" x14ac:dyDescent="0.25">
      <c r="A4626" s="46" t="s">
        <v>36</v>
      </c>
      <c r="B4626" s="59"/>
      <c r="C4626" s="48" t="s">
        <v>12</v>
      </c>
      <c r="D4626" s="49">
        <v>55</v>
      </c>
      <c r="E4626" s="49">
        <v>0</v>
      </c>
      <c r="F4626" s="49">
        <v>0</v>
      </c>
      <c r="G4626" s="49">
        <v>118</v>
      </c>
      <c r="H4626" s="49">
        <v>0</v>
      </c>
      <c r="I4626" s="50">
        <v>60</v>
      </c>
      <c r="J4626" s="50">
        <v>30</v>
      </c>
      <c r="K4626" s="50">
        <v>0</v>
      </c>
      <c r="L4626" s="50">
        <v>98</v>
      </c>
      <c r="M4626" s="50">
        <v>0</v>
      </c>
      <c r="N4626" s="51">
        <f>D4626*$D$11</f>
        <v>74.25</v>
      </c>
      <c r="O4626" s="51">
        <f>E4626*$E$11</f>
        <v>0</v>
      </c>
      <c r="P4626" s="51">
        <f>F4626*$F$11</f>
        <v>0</v>
      </c>
      <c r="Q4626" s="51">
        <f>G4626*$G$11</f>
        <v>159.30000000000001</v>
      </c>
      <c r="R4626" s="51">
        <f>H4626*$H$11</f>
        <v>0</v>
      </c>
      <c r="S4626" s="51">
        <f>(N4626/100)*(I4626*$I$11)+(N4626/100)*(J4626*$J$11)</f>
        <v>66.825000000000003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218.55960000000002</v>
      </c>
      <c r="W4626" s="51">
        <f>(R4626/100)*(K4626*$K$11)+(R4626/100)*(L4626*$L$11)</f>
        <v>0</v>
      </c>
      <c r="X4626" s="51">
        <f t="shared" si="576"/>
        <v>141.07499999999999</v>
      </c>
      <c r="Y4626" s="51">
        <f t="shared" si="577"/>
        <v>0</v>
      </c>
      <c r="Z4626" s="51">
        <f t="shared" si="578"/>
        <v>0</v>
      </c>
      <c r="AA4626" s="51">
        <f t="shared" si="579"/>
        <v>377.8596</v>
      </c>
      <c r="AB4626" s="51">
        <f t="shared" si="580"/>
        <v>0</v>
      </c>
      <c r="AC4626" s="52">
        <f t="shared" si="581"/>
        <v>518.9</v>
      </c>
      <c r="AD4626" s="53">
        <f>(ROUND(AC4626-AC4618,1)/AC4618)</f>
        <v>0.20338589981447125</v>
      </c>
      <c r="AE4626" s="44"/>
      <c r="AF4626" s="45"/>
    </row>
    <row r="4627" spans="1:32" x14ac:dyDescent="0.25">
      <c r="A4627" s="46" t="s">
        <v>37</v>
      </c>
      <c r="B4627" s="59"/>
      <c r="C4627" s="48" t="s">
        <v>13</v>
      </c>
      <c r="D4627" s="49">
        <v>55</v>
      </c>
      <c r="E4627" s="49">
        <v>0</v>
      </c>
      <c r="F4627" s="49">
        <v>0</v>
      </c>
      <c r="G4627" s="49">
        <v>0</v>
      </c>
      <c r="H4627" s="49">
        <v>118</v>
      </c>
      <c r="I4627" s="50">
        <v>60</v>
      </c>
      <c r="J4627" s="50">
        <v>30</v>
      </c>
      <c r="K4627" s="50">
        <v>49</v>
      </c>
      <c r="L4627" s="50">
        <v>49</v>
      </c>
      <c r="M4627" s="50">
        <v>0</v>
      </c>
      <c r="N4627" s="51">
        <f>D4627*$D$12</f>
        <v>74.25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159.30000000000001</v>
      </c>
      <c r="S4627" s="51">
        <f>(N4627/100)*(I4627*$I$12)+(N4627/100)*(J4627*$J$12)</f>
        <v>66.825000000000003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218.55960000000002</v>
      </c>
      <c r="X4627" s="51">
        <f t="shared" si="576"/>
        <v>141.07499999999999</v>
      </c>
      <c r="Y4627" s="51">
        <f t="shared" si="577"/>
        <v>0</v>
      </c>
      <c r="Z4627" s="51">
        <f t="shared" si="578"/>
        <v>0</v>
      </c>
      <c r="AA4627" s="51">
        <f t="shared" si="579"/>
        <v>0</v>
      </c>
      <c r="AB4627" s="51">
        <f t="shared" si="580"/>
        <v>377.8596</v>
      </c>
      <c r="AC4627" s="52">
        <f t="shared" si="581"/>
        <v>518.9</v>
      </c>
      <c r="AD4627" s="53">
        <f>(ROUND(AC4627-AC4618,1)/AC4618)</f>
        <v>0.20338589981447125</v>
      </c>
      <c r="AE4627" s="44"/>
      <c r="AF4627" s="45"/>
    </row>
    <row r="4628" spans="1:32" x14ac:dyDescent="0.25">
      <c r="A4628" s="46" t="s">
        <v>38</v>
      </c>
      <c r="B4628" s="59"/>
      <c r="C4628" s="48" t="s">
        <v>14</v>
      </c>
      <c r="D4628" s="49">
        <v>110</v>
      </c>
      <c r="E4628" s="49">
        <v>0</v>
      </c>
      <c r="F4628" s="49">
        <v>0</v>
      </c>
      <c r="G4628" s="49">
        <v>0</v>
      </c>
      <c r="H4628" s="49">
        <v>0</v>
      </c>
      <c r="I4628" s="50">
        <v>0</v>
      </c>
      <c r="J4628" s="50">
        <v>0</v>
      </c>
      <c r="K4628" s="50">
        <v>0</v>
      </c>
      <c r="L4628" s="50">
        <v>0</v>
      </c>
      <c r="M4628" s="50">
        <v>125</v>
      </c>
      <c r="N4628" s="51">
        <f>D4628*$D$13</f>
        <v>148.5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0</v>
      </c>
      <c r="S4628" s="51">
        <f>(N4628/100)*(I4628*$I$13)+(N4628/100)*(J4628*$J$13)+(N4628/100)*(M4628*$M$13)</f>
        <v>371.25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0</v>
      </c>
      <c r="X4628" s="51">
        <f t="shared" si="576"/>
        <v>519.75</v>
      </c>
      <c r="Y4628" s="51">
        <f t="shared" si="577"/>
        <v>0</v>
      </c>
      <c r="Z4628" s="51">
        <f t="shared" si="578"/>
        <v>0</v>
      </c>
      <c r="AA4628" s="51">
        <f t="shared" si="579"/>
        <v>0</v>
      </c>
      <c r="AB4628" s="51">
        <f t="shared" si="580"/>
        <v>0</v>
      </c>
      <c r="AC4628" s="52">
        <f t="shared" si="581"/>
        <v>519.79999999999995</v>
      </c>
      <c r="AD4628" s="53">
        <f>(ROUND(AC4628-AC4618,1)/AC4618)</f>
        <v>0.20547309833024119</v>
      </c>
      <c r="AE4628" s="35"/>
      <c r="AF4628" s="45"/>
    </row>
    <row r="4629" spans="1:32" x14ac:dyDescent="0.25">
      <c r="A4629" s="46" t="s">
        <v>39</v>
      </c>
      <c r="B4629" s="59"/>
      <c r="C4629" s="48" t="s">
        <v>15</v>
      </c>
      <c r="D4629" s="49">
        <v>110</v>
      </c>
      <c r="E4629" s="49">
        <v>0</v>
      </c>
      <c r="F4629" s="49">
        <v>0</v>
      </c>
      <c r="G4629" s="49">
        <v>0</v>
      </c>
      <c r="H4629" s="49">
        <v>0</v>
      </c>
      <c r="I4629" s="50">
        <v>60</v>
      </c>
      <c r="J4629" s="50">
        <v>30</v>
      </c>
      <c r="K4629" s="50">
        <v>80</v>
      </c>
      <c r="L4629" s="50">
        <v>0</v>
      </c>
      <c r="M4629" s="50">
        <v>0</v>
      </c>
      <c r="N4629" s="51">
        <f>D4629*$D$14</f>
        <v>148.5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371.25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576"/>
        <v>519.75</v>
      </c>
      <c r="Y4629" s="51">
        <f t="shared" si="577"/>
        <v>0</v>
      </c>
      <c r="Z4629" s="51">
        <f t="shared" si="578"/>
        <v>0</v>
      </c>
      <c r="AA4629" s="51">
        <f t="shared" si="579"/>
        <v>0</v>
      </c>
      <c r="AB4629" s="51">
        <f t="shared" si="580"/>
        <v>0</v>
      </c>
      <c r="AC4629" s="52">
        <f t="shared" si="581"/>
        <v>519.79999999999995</v>
      </c>
      <c r="AD4629" s="53">
        <f>(ROUND(AC4629-AC4618,1)/AC4618)</f>
        <v>0.20547309833024119</v>
      </c>
      <c r="AE4629" s="44"/>
      <c r="AF4629" s="45"/>
    </row>
    <row r="4630" spans="1:32" x14ac:dyDescent="0.25">
      <c r="A4630" s="46"/>
      <c r="B4630" s="59"/>
      <c r="C4630" s="48" t="s">
        <v>16</v>
      </c>
      <c r="D4630" s="49">
        <v>110</v>
      </c>
      <c r="E4630" s="49">
        <v>0</v>
      </c>
      <c r="F4630" s="49">
        <v>0</v>
      </c>
      <c r="G4630" s="49">
        <v>0</v>
      </c>
      <c r="H4630" s="49">
        <v>0</v>
      </c>
      <c r="I4630" s="50">
        <v>60</v>
      </c>
      <c r="J4630" s="50">
        <v>30</v>
      </c>
      <c r="K4630" s="50">
        <v>0</v>
      </c>
      <c r="L4630" s="50">
        <v>80</v>
      </c>
      <c r="M4630" s="50">
        <v>0</v>
      </c>
      <c r="N4630" s="51">
        <f>D4630*$D$15</f>
        <v>148.5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371.25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576"/>
        <v>519.75</v>
      </c>
      <c r="Y4630" s="51">
        <f t="shared" si="577"/>
        <v>0</v>
      </c>
      <c r="Z4630" s="51">
        <f t="shared" si="578"/>
        <v>0</v>
      </c>
      <c r="AA4630" s="51">
        <f t="shared" si="579"/>
        <v>0</v>
      </c>
      <c r="AB4630" s="51">
        <f t="shared" si="580"/>
        <v>0</v>
      </c>
      <c r="AC4630" s="52">
        <f t="shared" si="581"/>
        <v>519.79999999999995</v>
      </c>
      <c r="AD4630" s="53">
        <f>(ROUND(AC4630-AC4618,1)/AC4618)</f>
        <v>0.20547309833024119</v>
      </c>
      <c r="AE4630" s="44"/>
      <c r="AF4630" s="45"/>
    </row>
    <row r="4631" spans="1:32" x14ac:dyDescent="0.25">
      <c r="A4631" s="46"/>
      <c r="B4631" s="59"/>
      <c r="C4631" s="48" t="s">
        <v>17</v>
      </c>
      <c r="D4631" s="49">
        <v>110</v>
      </c>
      <c r="E4631" s="49">
        <v>0</v>
      </c>
      <c r="F4631" s="49">
        <v>0</v>
      </c>
      <c r="G4631" s="49">
        <v>0</v>
      </c>
      <c r="H4631" s="49">
        <v>0</v>
      </c>
      <c r="I4631" s="50">
        <v>60</v>
      </c>
      <c r="J4631" s="50">
        <v>60</v>
      </c>
      <c r="K4631" s="50">
        <v>0</v>
      </c>
      <c r="L4631" s="50">
        <v>0</v>
      </c>
      <c r="M4631" s="50">
        <v>0</v>
      </c>
      <c r="N4631" s="51">
        <f>D4631*$D$16</f>
        <v>148.5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0</v>
      </c>
      <c r="S4631" s="51">
        <f>(N4631/100)*(I4631*$I$16)+(N4631/100)*(J4631*$J$16)</f>
        <v>311.85000000000002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0</v>
      </c>
      <c r="X4631" s="51">
        <f t="shared" si="576"/>
        <v>460.35</v>
      </c>
      <c r="Y4631" s="51">
        <f t="shared" si="577"/>
        <v>0</v>
      </c>
      <c r="Z4631" s="51">
        <f t="shared" si="578"/>
        <v>0</v>
      </c>
      <c r="AA4631" s="51">
        <f t="shared" si="579"/>
        <v>0</v>
      </c>
      <c r="AB4631" s="51">
        <f t="shared" si="580"/>
        <v>0</v>
      </c>
      <c r="AC4631" s="52">
        <f t="shared" si="581"/>
        <v>460.4</v>
      </c>
      <c r="AD4631" s="53">
        <f>(ROUND(AC4631-AC4618,1)/AC4618)</f>
        <v>6.7717996289424862E-2</v>
      </c>
      <c r="AE4631" s="44"/>
      <c r="AF4631" s="45"/>
    </row>
    <row r="4632" spans="1:32" x14ac:dyDescent="0.25">
      <c r="A4632" s="46"/>
      <c r="B4632" s="59"/>
      <c r="C4632" s="48" t="s">
        <v>18</v>
      </c>
      <c r="D4632" s="49">
        <v>110</v>
      </c>
      <c r="E4632" s="49">
        <v>0</v>
      </c>
      <c r="F4632" s="49">
        <v>0</v>
      </c>
      <c r="G4632" s="49">
        <v>0</v>
      </c>
      <c r="H4632" s="49">
        <v>0</v>
      </c>
      <c r="I4632" s="50">
        <v>95</v>
      </c>
      <c r="J4632" s="50">
        <v>30</v>
      </c>
      <c r="K4632" s="50">
        <v>0</v>
      </c>
      <c r="L4632" s="50">
        <v>0</v>
      </c>
      <c r="M4632" s="50">
        <v>0</v>
      </c>
      <c r="N4632" s="51">
        <f>D4632*$D$17</f>
        <v>148.5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0</v>
      </c>
      <c r="S4632" s="51">
        <f>(N4632/100)*(I4632*$I$17)+(N4632/100)*(J4632*$J$17)</f>
        <v>397.23750000000001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0</v>
      </c>
      <c r="X4632" s="51">
        <f t="shared" si="576"/>
        <v>545.73749999999995</v>
      </c>
      <c r="Y4632" s="51">
        <f t="shared" si="577"/>
        <v>0</v>
      </c>
      <c r="Z4632" s="51">
        <f t="shared" si="578"/>
        <v>0</v>
      </c>
      <c r="AA4632" s="51">
        <f t="shared" si="579"/>
        <v>0</v>
      </c>
      <c r="AB4632" s="51">
        <f t="shared" si="580"/>
        <v>0</v>
      </c>
      <c r="AC4632" s="52">
        <f t="shared" si="581"/>
        <v>545.70000000000005</v>
      </c>
      <c r="AD4632" s="53">
        <f>(ROUND(AC4632-AC4618,1)/AC4618)</f>
        <v>0.26553803339517623</v>
      </c>
      <c r="AE4632" s="44"/>
      <c r="AF4632" s="45"/>
    </row>
    <row r="4633" spans="1:32" x14ac:dyDescent="0.25">
      <c r="A4633" s="54" t="s">
        <v>19</v>
      </c>
      <c r="B4633" s="60" t="s">
        <v>370</v>
      </c>
      <c r="C4633" s="38" t="s">
        <v>53</v>
      </c>
      <c r="D4633" s="39">
        <v>112</v>
      </c>
      <c r="E4633" s="39">
        <v>0</v>
      </c>
      <c r="F4633" s="39">
        <v>0</v>
      </c>
      <c r="G4633" s="39">
        <v>0</v>
      </c>
      <c r="H4633" s="39">
        <v>60</v>
      </c>
      <c r="I4633" s="40">
        <v>10</v>
      </c>
      <c r="J4633" s="40">
        <v>50</v>
      </c>
      <c r="K4633" s="40">
        <v>0</v>
      </c>
      <c r="L4633" s="40">
        <v>0</v>
      </c>
      <c r="M4633" s="40">
        <v>0</v>
      </c>
      <c r="N4633" s="41">
        <f>D4633*$D$3</f>
        <v>156.79999999999998</v>
      </c>
      <c r="O4633" s="41">
        <f>E4633*$E$3</f>
        <v>0</v>
      </c>
      <c r="P4633" s="41">
        <f>F4633*$F$3</f>
        <v>0</v>
      </c>
      <c r="Q4633" s="41">
        <f>G4633*$G$3</f>
        <v>0</v>
      </c>
      <c r="R4633" s="41">
        <f>H4633*$H$3</f>
        <v>84</v>
      </c>
      <c r="S4633" s="41">
        <f>(N4633/100)*(I4633*$I$3)+(N4633/100)*(J4633*$J$3)</f>
        <v>188.15999999999997</v>
      </c>
      <c r="T4633" s="41">
        <f>(O4633/100)*(K4633*$K$3)</f>
        <v>0</v>
      </c>
      <c r="U4633" s="41">
        <f>(P4633/100)*(K4633*$K$3)+(P4633/100)*(L4633*$L$3)</f>
        <v>0</v>
      </c>
      <c r="V4633" s="41">
        <f>(Q4633/100)*(L4633*$L$3)</f>
        <v>0</v>
      </c>
      <c r="W4633" s="41">
        <f>(R4633/100)*(K4633*$K$3)+(R4633/100)*(L4633*$L$3)</f>
        <v>0</v>
      </c>
      <c r="X4633" s="41">
        <f t="shared" si="576"/>
        <v>344.95999999999992</v>
      </c>
      <c r="Y4633" s="41">
        <f t="shared" si="577"/>
        <v>0</v>
      </c>
      <c r="Z4633" s="41">
        <f t="shared" si="578"/>
        <v>0</v>
      </c>
      <c r="AA4633" s="41">
        <f t="shared" si="579"/>
        <v>0</v>
      </c>
      <c r="AB4633" s="41">
        <f t="shared" si="580"/>
        <v>84</v>
      </c>
      <c r="AC4633" s="42">
        <f t="shared" si="581"/>
        <v>429</v>
      </c>
      <c r="AD4633" s="43"/>
      <c r="AE4633" s="44"/>
      <c r="AF4633" s="45"/>
    </row>
    <row r="4634" spans="1:32" x14ac:dyDescent="0.25">
      <c r="A4634" s="46" t="s">
        <v>29</v>
      </c>
      <c r="B4634" s="61">
        <v>15</v>
      </c>
      <c r="C4634" s="48" t="s">
        <v>5</v>
      </c>
      <c r="D4634" s="49">
        <v>112</v>
      </c>
      <c r="E4634" s="49">
        <v>0</v>
      </c>
      <c r="F4634" s="49">
        <v>0</v>
      </c>
      <c r="G4634" s="49">
        <v>0</v>
      </c>
      <c r="H4634" s="49">
        <v>60</v>
      </c>
      <c r="I4634" s="50">
        <v>35</v>
      </c>
      <c r="J4634" s="50">
        <v>60</v>
      </c>
      <c r="K4634" s="50">
        <v>0</v>
      </c>
      <c r="L4634" s="50">
        <v>0</v>
      </c>
      <c r="M4634" s="50">
        <v>0</v>
      </c>
      <c r="N4634" s="51">
        <f>D4634*$D$4</f>
        <v>151.20000000000002</v>
      </c>
      <c r="O4634" s="51">
        <f>E4634*$E$4</f>
        <v>0</v>
      </c>
      <c r="P4634" s="51">
        <f>F4634*$F$4</f>
        <v>0</v>
      </c>
      <c r="Q4634" s="51">
        <f>G4634*$G$4</f>
        <v>0</v>
      </c>
      <c r="R4634" s="51">
        <f>H4634*$H$4</f>
        <v>81</v>
      </c>
      <c r="S4634" s="51">
        <f>(N4634/100)*(I4634*$I$4)+(N4634/100)*(J4634*$J$4)</f>
        <v>287.28000000000003</v>
      </c>
      <c r="T4634" s="51">
        <f>(O4634/100)*(K4634*$K$4)</f>
        <v>0</v>
      </c>
      <c r="U4634" s="51">
        <f>(P4634/100)*(K4634*$K$4)+(P4634/100)*(L4634*$L$4)</f>
        <v>0</v>
      </c>
      <c r="V4634" s="51">
        <f>(Q4634/100)*(L4634*$L$4)</f>
        <v>0</v>
      </c>
      <c r="W4634" s="51">
        <f>(R4634/100)*(K4634*$K$4)+(R4634/100)*(L4634*$L$4)</f>
        <v>0</v>
      </c>
      <c r="X4634" s="51">
        <f t="shared" si="576"/>
        <v>438.48</v>
      </c>
      <c r="Y4634" s="51">
        <f t="shared" si="577"/>
        <v>0</v>
      </c>
      <c r="Z4634" s="51">
        <f t="shared" si="578"/>
        <v>0</v>
      </c>
      <c r="AA4634" s="51">
        <f t="shared" si="579"/>
        <v>0</v>
      </c>
      <c r="AB4634" s="51">
        <f t="shared" si="580"/>
        <v>81</v>
      </c>
      <c r="AC4634" s="52">
        <f t="shared" si="581"/>
        <v>519.5</v>
      </c>
      <c r="AD4634" s="53">
        <f>(ROUND(AC4634-AC4633,1)/AC4633)</f>
        <v>0.21095571095571095</v>
      </c>
      <c r="AE4634" s="44"/>
      <c r="AF4634" s="45"/>
    </row>
    <row r="4635" spans="1:32" x14ac:dyDescent="0.25">
      <c r="A4635" s="46" t="s">
        <v>30</v>
      </c>
      <c r="B4635" s="61">
        <v>32</v>
      </c>
      <c r="C4635" s="48" t="s">
        <v>6</v>
      </c>
      <c r="D4635" s="49">
        <v>112</v>
      </c>
      <c r="E4635" s="49">
        <v>0</v>
      </c>
      <c r="F4635" s="49">
        <v>0</v>
      </c>
      <c r="G4635" s="49">
        <v>0</v>
      </c>
      <c r="H4635" s="49">
        <v>60</v>
      </c>
      <c r="I4635" s="50">
        <v>10</v>
      </c>
      <c r="J4635" s="50">
        <v>50</v>
      </c>
      <c r="K4635" s="50">
        <v>0</v>
      </c>
      <c r="L4635" s="50">
        <v>0</v>
      </c>
      <c r="M4635" s="50">
        <v>0</v>
      </c>
      <c r="N4635" s="51">
        <f>D4635*$D$5</f>
        <v>156.79999999999998</v>
      </c>
      <c r="O4635" s="51">
        <f>E4635*$E$5</f>
        <v>0</v>
      </c>
      <c r="P4635" s="51">
        <f>F4635*$F$5</f>
        <v>0</v>
      </c>
      <c r="Q4635" s="51">
        <f>G4635*$G$5</f>
        <v>0</v>
      </c>
      <c r="R4635" s="51">
        <f>H4635*$H$5</f>
        <v>84</v>
      </c>
      <c r="S4635" s="51">
        <f>(N4635/100)*(I4635*$I$5)+(N4635/100)*(J4635*$J$5)</f>
        <v>188.15999999999997</v>
      </c>
      <c r="T4635" s="51">
        <f>(O4635/100)*(K4635*$K$5)</f>
        <v>0</v>
      </c>
      <c r="U4635" s="51">
        <f>(P4635/100)*(K4635*$K$5)+(P4635/100)*(L4635*$L$5)</f>
        <v>0</v>
      </c>
      <c r="V4635" s="51">
        <f>(Q4635/100)*(L4635*$L$5)</f>
        <v>0</v>
      </c>
      <c r="W4635" s="51">
        <f>(R4635/100)*(K4635*$K$5)+(R4635/100)*(L4635*$L$5)</f>
        <v>0</v>
      </c>
      <c r="X4635" s="51">
        <f t="shared" si="576"/>
        <v>344.95999999999992</v>
      </c>
      <c r="Y4635" s="51">
        <f t="shared" si="577"/>
        <v>0</v>
      </c>
      <c r="Z4635" s="51">
        <f t="shared" si="578"/>
        <v>0</v>
      </c>
      <c r="AA4635" s="51">
        <f t="shared" si="579"/>
        <v>0</v>
      </c>
      <c r="AB4635" s="51">
        <f t="shared" si="580"/>
        <v>84</v>
      </c>
      <c r="AC4635" s="52">
        <f t="shared" si="581"/>
        <v>429</v>
      </c>
      <c r="AD4635" s="53">
        <f>(ROUND(AC4635-AC4633,1)/AC4633)</f>
        <v>0</v>
      </c>
      <c r="AE4635" s="44"/>
      <c r="AF4635" s="45"/>
    </row>
    <row r="4636" spans="1:32" x14ac:dyDescent="0.25">
      <c r="A4636" s="46" t="s">
        <v>31</v>
      </c>
      <c r="B4636" s="61">
        <v>20</v>
      </c>
      <c r="C4636" s="48" t="s">
        <v>7</v>
      </c>
      <c r="D4636" s="49">
        <v>112</v>
      </c>
      <c r="E4636" s="49">
        <v>0</v>
      </c>
      <c r="F4636" s="49">
        <v>0</v>
      </c>
      <c r="G4636" s="49">
        <v>0</v>
      </c>
      <c r="H4636" s="49">
        <v>60</v>
      </c>
      <c r="I4636" s="50">
        <v>10</v>
      </c>
      <c r="J4636" s="50">
        <v>50</v>
      </c>
      <c r="K4636" s="50">
        <v>0</v>
      </c>
      <c r="L4636" s="50">
        <v>0</v>
      </c>
      <c r="M4636" s="50">
        <v>0</v>
      </c>
      <c r="N4636" s="51">
        <f>D4636*$D$6</f>
        <v>156.79999999999998</v>
      </c>
      <c r="O4636" s="51">
        <f>E4636*$E$6</f>
        <v>0</v>
      </c>
      <c r="P4636" s="51">
        <f>F4636*$F$6</f>
        <v>0</v>
      </c>
      <c r="Q4636" s="51">
        <f>G4636*$G$6</f>
        <v>0</v>
      </c>
      <c r="R4636" s="51">
        <f>H4636*$H$6</f>
        <v>84</v>
      </c>
      <c r="S4636" s="51">
        <f>(N4636/100)*(I4636*$I$6)+(N4636/100)*(J4636*$J$6)</f>
        <v>188.15999999999997</v>
      </c>
      <c r="T4636" s="51">
        <f>(O4636/100)*(K4636*$K$6)</f>
        <v>0</v>
      </c>
      <c r="U4636" s="51">
        <f>(P4636/100)*(K4636*$K$6)+(P4636/100)*(L4636*$L$6)</f>
        <v>0</v>
      </c>
      <c r="V4636" s="51">
        <f>(Q4636/100)*(L4636*$L$6)</f>
        <v>0</v>
      </c>
      <c r="W4636" s="51">
        <f>(R4636/100)*(K4636*$K$6)+(R4636/100)*(L4636*$L$6)</f>
        <v>0</v>
      </c>
      <c r="X4636" s="51">
        <f t="shared" si="576"/>
        <v>344.95999999999992</v>
      </c>
      <c r="Y4636" s="51">
        <f t="shared" si="577"/>
        <v>0</v>
      </c>
      <c r="Z4636" s="51">
        <f t="shared" si="578"/>
        <v>0</v>
      </c>
      <c r="AA4636" s="51">
        <f t="shared" si="579"/>
        <v>0</v>
      </c>
      <c r="AB4636" s="51">
        <f t="shared" si="580"/>
        <v>84</v>
      </c>
      <c r="AC4636" s="52">
        <f t="shared" si="581"/>
        <v>429</v>
      </c>
      <c r="AD4636" s="53">
        <f>(ROUND(AC4636-AC4633,1)/AC4633)</f>
        <v>0</v>
      </c>
      <c r="AE4636" s="44"/>
      <c r="AF4636" s="45"/>
    </row>
    <row r="4637" spans="1:32" x14ac:dyDescent="0.25">
      <c r="A4637" s="46" t="s">
        <v>32</v>
      </c>
      <c r="B4637" s="61">
        <v>20</v>
      </c>
      <c r="C4637" s="48" t="s">
        <v>8</v>
      </c>
      <c r="D4637" s="49">
        <v>112</v>
      </c>
      <c r="E4637" s="49">
        <v>0</v>
      </c>
      <c r="F4637" s="49">
        <v>0</v>
      </c>
      <c r="G4637" s="49">
        <v>0</v>
      </c>
      <c r="H4637" s="49">
        <v>60</v>
      </c>
      <c r="I4637" s="50">
        <v>10</v>
      </c>
      <c r="J4637" s="50">
        <v>50</v>
      </c>
      <c r="K4637" s="50">
        <v>0</v>
      </c>
      <c r="L4637" s="50">
        <v>0</v>
      </c>
      <c r="M4637" s="50">
        <v>0</v>
      </c>
      <c r="N4637" s="51">
        <f>D4637*$D$7</f>
        <v>156.79999999999998</v>
      </c>
      <c r="O4637" s="51">
        <f>E4637*$E$7</f>
        <v>0</v>
      </c>
      <c r="P4637" s="51">
        <f>F4637*$F$7</f>
        <v>0</v>
      </c>
      <c r="Q4637" s="51">
        <f>G4637*$G$7</f>
        <v>0</v>
      </c>
      <c r="R4637" s="51">
        <f>H4637*$H$7</f>
        <v>84</v>
      </c>
      <c r="S4637" s="51">
        <f>(N4637/100)*(I4637*$I$7)+(N4637/100)*(J4637*$J$7)</f>
        <v>188.15999999999997</v>
      </c>
      <c r="T4637" s="51">
        <f>(O4637/100)*(K4637*$K$7)</f>
        <v>0</v>
      </c>
      <c r="U4637" s="51">
        <f>(P4637/100)*(K4637*$K$7)+(P4637/100)*(L4637*$L$7)</f>
        <v>0</v>
      </c>
      <c r="V4637" s="51">
        <f>(Q4637/100)*(L4637*$L$7)</f>
        <v>0</v>
      </c>
      <c r="W4637" s="51">
        <f>(R4637/100)*(K4637*$K$7)+(R4637/100)*(L4637*$L$7)</f>
        <v>0</v>
      </c>
      <c r="X4637" s="51">
        <f t="shared" si="576"/>
        <v>344.95999999999992</v>
      </c>
      <c r="Y4637" s="51">
        <f t="shared" si="577"/>
        <v>0</v>
      </c>
      <c r="Z4637" s="51">
        <f t="shared" si="578"/>
        <v>0</v>
      </c>
      <c r="AA4637" s="51">
        <f t="shared" si="579"/>
        <v>0</v>
      </c>
      <c r="AB4637" s="51">
        <f t="shared" si="580"/>
        <v>84</v>
      </c>
      <c r="AC4637" s="52">
        <f t="shared" si="581"/>
        <v>429</v>
      </c>
      <c r="AD4637" s="53">
        <f>(ROUND(AC4637-AC4633,1)/AC4633)</f>
        <v>0</v>
      </c>
      <c r="AE4637" s="35"/>
      <c r="AF4637" s="45"/>
    </row>
    <row r="4638" spans="1:32" x14ac:dyDescent="0.25">
      <c r="A4638" s="46" t="s">
        <v>33</v>
      </c>
      <c r="B4638" s="61"/>
      <c r="C4638" s="48" t="s">
        <v>9</v>
      </c>
      <c r="D4638" s="49">
        <v>112</v>
      </c>
      <c r="E4638" s="49">
        <v>0</v>
      </c>
      <c r="F4638" s="49">
        <v>0</v>
      </c>
      <c r="G4638" s="49">
        <v>0</v>
      </c>
      <c r="H4638" s="49">
        <v>60</v>
      </c>
      <c r="I4638" s="50">
        <v>10</v>
      </c>
      <c r="J4638" s="50">
        <v>50</v>
      </c>
      <c r="K4638" s="50">
        <v>0</v>
      </c>
      <c r="L4638" s="50">
        <v>0</v>
      </c>
      <c r="M4638" s="50">
        <v>0</v>
      </c>
      <c r="N4638" s="51">
        <f>D4638*$D$8</f>
        <v>156.79999999999998</v>
      </c>
      <c r="O4638" s="51">
        <f>E4638*$E$8</f>
        <v>0</v>
      </c>
      <c r="P4638" s="51">
        <f>F4638*$F$8</f>
        <v>0</v>
      </c>
      <c r="Q4638" s="51">
        <f>G4638*$G$8</f>
        <v>0</v>
      </c>
      <c r="R4638" s="51">
        <f>H4638*$H$8</f>
        <v>84</v>
      </c>
      <c r="S4638" s="51">
        <f>(N4638/100)*(I4638*$I$8)+(N4638/100)*(J4638*$J$8)</f>
        <v>188.15999999999997</v>
      </c>
      <c r="T4638" s="51">
        <f>(O4638/100)*(K4638*$K$8)</f>
        <v>0</v>
      </c>
      <c r="U4638" s="51">
        <f>(P4638/100)*(K4638*$K$8)+(P4638/100)*(L4638*$L$8)</f>
        <v>0</v>
      </c>
      <c r="V4638" s="51">
        <f>(Q4638/100)*(L4638*$L$8)</f>
        <v>0</v>
      </c>
      <c r="W4638" s="51">
        <f>(R4638/100)*(K4638*$K$8)+(R4638/100)*(L4638*$L$8)</f>
        <v>0</v>
      </c>
      <c r="X4638" s="51">
        <f t="shared" si="576"/>
        <v>344.95999999999992</v>
      </c>
      <c r="Y4638" s="51">
        <f t="shared" si="577"/>
        <v>0</v>
      </c>
      <c r="Z4638" s="51">
        <f t="shared" si="578"/>
        <v>0</v>
      </c>
      <c r="AA4638" s="51">
        <f t="shared" si="579"/>
        <v>0</v>
      </c>
      <c r="AB4638" s="51">
        <f t="shared" si="580"/>
        <v>84</v>
      </c>
      <c r="AC4638" s="52">
        <f t="shared" si="581"/>
        <v>429</v>
      </c>
      <c r="AD4638" s="53">
        <f>(ROUND(AC4638-AC4633,1)/AC4633)</f>
        <v>0</v>
      </c>
      <c r="AE4638" s="44"/>
      <c r="AF4638" s="15"/>
    </row>
    <row r="4639" spans="1:32" x14ac:dyDescent="0.25">
      <c r="A4639" s="46" t="s">
        <v>34</v>
      </c>
      <c r="B4639" s="61"/>
      <c r="C4639" s="48" t="s">
        <v>10</v>
      </c>
      <c r="D4639" s="49">
        <v>56</v>
      </c>
      <c r="E4639" s="49">
        <v>125</v>
      </c>
      <c r="F4639" s="49">
        <v>0</v>
      </c>
      <c r="G4639" s="49">
        <v>0</v>
      </c>
      <c r="H4639" s="49">
        <v>0</v>
      </c>
      <c r="I4639" s="50">
        <v>10</v>
      </c>
      <c r="J4639" s="50">
        <v>50</v>
      </c>
      <c r="K4639" s="50">
        <v>100</v>
      </c>
      <c r="L4639" s="50">
        <v>0</v>
      </c>
      <c r="M4639" s="50">
        <v>0</v>
      </c>
      <c r="N4639" s="51">
        <f>D4639*$D$9</f>
        <v>75.600000000000009</v>
      </c>
      <c r="O4639" s="51">
        <f>E4639*$E$9</f>
        <v>168.75</v>
      </c>
      <c r="P4639" s="51">
        <f>F4639*$F$9</f>
        <v>0</v>
      </c>
      <c r="Q4639" s="51">
        <f>G4639*$G$9</f>
        <v>0</v>
      </c>
      <c r="R4639" s="51">
        <f>H4639*$H$9</f>
        <v>0</v>
      </c>
      <c r="S4639" s="51">
        <f>(N4639/100)*(I4639*$I$9)+(N4639/100)*(J4639*$J$9)</f>
        <v>45.360000000000007</v>
      </c>
      <c r="T4639" s="51">
        <f>(O4639/100)*(K4639*$K$9)</f>
        <v>236.25</v>
      </c>
      <c r="U4639" s="51">
        <f>(P4639/100)*(K4639*$K$9)+(P4639/100)*(L4639*$L$9)</f>
        <v>0</v>
      </c>
      <c r="V4639" s="51">
        <f>(Q4639/100)*(L4639*$L$9)</f>
        <v>0</v>
      </c>
      <c r="W4639" s="51">
        <f>(R4639/100)*(K4639*$K$9)+(R4639/100)*(L4639*$L$9)</f>
        <v>0</v>
      </c>
      <c r="X4639" s="51">
        <f t="shared" si="576"/>
        <v>120.96000000000001</v>
      </c>
      <c r="Y4639" s="51">
        <f t="shared" si="577"/>
        <v>405</v>
      </c>
      <c r="Z4639" s="51">
        <f t="shared" si="578"/>
        <v>0</v>
      </c>
      <c r="AA4639" s="51">
        <f t="shared" si="579"/>
        <v>0</v>
      </c>
      <c r="AB4639" s="51">
        <f t="shared" si="580"/>
        <v>0</v>
      </c>
      <c r="AC4639" s="52">
        <f t="shared" si="581"/>
        <v>526</v>
      </c>
      <c r="AD4639" s="53">
        <f>(ROUND(AC4639-AC4633,1)/AC4633)</f>
        <v>0.22610722610722611</v>
      </c>
      <c r="AE4639" s="44"/>
      <c r="AF4639" s="45"/>
    </row>
    <row r="4640" spans="1:32" x14ac:dyDescent="0.25">
      <c r="A4640" s="46" t="s">
        <v>35</v>
      </c>
      <c r="B4640" s="61"/>
      <c r="C4640" s="48" t="s">
        <v>11</v>
      </c>
      <c r="D4640" s="49">
        <v>56</v>
      </c>
      <c r="E4640" s="49">
        <v>0</v>
      </c>
      <c r="F4640" s="49">
        <v>125</v>
      </c>
      <c r="G4640" s="49">
        <v>0</v>
      </c>
      <c r="H4640" s="49">
        <v>0</v>
      </c>
      <c r="I4640" s="50">
        <v>10</v>
      </c>
      <c r="J4640" s="50">
        <v>50</v>
      </c>
      <c r="K4640" s="50">
        <v>50</v>
      </c>
      <c r="L4640" s="50">
        <v>50</v>
      </c>
      <c r="M4640" s="50">
        <v>0</v>
      </c>
      <c r="N4640" s="51">
        <f>D4640*$D$10</f>
        <v>75.600000000000009</v>
      </c>
      <c r="O4640" s="51">
        <f>E4640*$E$10</f>
        <v>0</v>
      </c>
      <c r="P4640" s="51">
        <f>F4640*$F$10</f>
        <v>168.75</v>
      </c>
      <c r="Q4640" s="51">
        <f>G4640*$G$10</f>
        <v>0</v>
      </c>
      <c r="R4640" s="51">
        <f>H4640*$H$10</f>
        <v>0</v>
      </c>
      <c r="S4640" s="51">
        <f>(N4640/100)*(I4640*$I$10)+(N4640/100)*(J4640*$J$10)</f>
        <v>45.360000000000007</v>
      </c>
      <c r="T4640" s="51">
        <f>(O4640/100)*(K4640*$J$10)</f>
        <v>0</v>
      </c>
      <c r="U4640" s="51">
        <f>(P4640/100)*(K4640*$K$10)+(P4640/100)*(L4640*$L$10)</f>
        <v>236.25</v>
      </c>
      <c r="V4640" s="51">
        <f>(Q4640/100)*(L4640*$L$10)</f>
        <v>0</v>
      </c>
      <c r="W4640" s="51">
        <f>(R4640/100)*(K4640*$K$10)+(R4640/100)*(L4640*$L$10)</f>
        <v>0</v>
      </c>
      <c r="X4640" s="51">
        <f t="shared" si="576"/>
        <v>120.96000000000001</v>
      </c>
      <c r="Y4640" s="51">
        <f t="shared" si="577"/>
        <v>0</v>
      </c>
      <c r="Z4640" s="51">
        <f t="shared" si="578"/>
        <v>405</v>
      </c>
      <c r="AA4640" s="51">
        <f t="shared" si="579"/>
        <v>0</v>
      </c>
      <c r="AB4640" s="51">
        <f t="shared" si="580"/>
        <v>0</v>
      </c>
      <c r="AC4640" s="52">
        <f t="shared" si="581"/>
        <v>526</v>
      </c>
      <c r="AD4640" s="53">
        <f>(ROUND(AC4640-AC4633,1)/AC4633)</f>
        <v>0.22610722610722611</v>
      </c>
      <c r="AE4640" s="44"/>
      <c r="AF4640" s="45"/>
    </row>
    <row r="4641" spans="1:32" x14ac:dyDescent="0.25">
      <c r="A4641" s="46" t="s">
        <v>36</v>
      </c>
      <c r="B4641" s="61"/>
      <c r="C4641" s="48" t="s">
        <v>12</v>
      </c>
      <c r="D4641" s="49">
        <v>56</v>
      </c>
      <c r="E4641" s="49">
        <v>0</v>
      </c>
      <c r="F4641" s="49">
        <v>0</v>
      </c>
      <c r="G4641" s="49">
        <v>125</v>
      </c>
      <c r="H4641" s="49">
        <v>0</v>
      </c>
      <c r="I4641" s="50">
        <v>10</v>
      </c>
      <c r="J4641" s="50">
        <v>50</v>
      </c>
      <c r="K4641" s="50">
        <v>0</v>
      </c>
      <c r="L4641" s="50">
        <v>100</v>
      </c>
      <c r="M4641" s="50">
        <v>0</v>
      </c>
      <c r="N4641" s="51">
        <f>D4641*$D$11</f>
        <v>75.600000000000009</v>
      </c>
      <c r="O4641" s="51">
        <f>E4641*$E$11</f>
        <v>0</v>
      </c>
      <c r="P4641" s="51">
        <f>F4641*$F$11</f>
        <v>0</v>
      </c>
      <c r="Q4641" s="51">
        <f>G4641*$G$11</f>
        <v>168.75</v>
      </c>
      <c r="R4641" s="51">
        <f>H4641*$H$11</f>
        <v>0</v>
      </c>
      <c r="S4641" s="51">
        <f>(N4641/100)*(I4641*$I$11)+(N4641/100)*(J4641*$J$11)</f>
        <v>45.360000000000007</v>
      </c>
      <c r="T4641" s="51">
        <f>(O4641/100)*(K4641*$K$11)</f>
        <v>0</v>
      </c>
      <c r="U4641" s="51">
        <f>(P4641/100)*(K4641*$K$11)+(P4641/100)*(L4641*$L$11)</f>
        <v>0</v>
      </c>
      <c r="V4641" s="51">
        <f>(Q4641/100)*(L4641*$L$11)</f>
        <v>236.25</v>
      </c>
      <c r="W4641" s="51">
        <f>(R4641/100)*(K4641*$K$11)+(R4641/100)*(L4641*$L$11)</f>
        <v>0</v>
      </c>
      <c r="X4641" s="51">
        <f t="shared" si="576"/>
        <v>120.96000000000001</v>
      </c>
      <c r="Y4641" s="51">
        <f t="shared" si="577"/>
        <v>0</v>
      </c>
      <c r="Z4641" s="51">
        <f t="shared" si="578"/>
        <v>0</v>
      </c>
      <c r="AA4641" s="51">
        <f t="shared" si="579"/>
        <v>405</v>
      </c>
      <c r="AB4641" s="51">
        <f t="shared" si="580"/>
        <v>0</v>
      </c>
      <c r="AC4641" s="52">
        <f t="shared" si="581"/>
        <v>526</v>
      </c>
      <c r="AD4641" s="53">
        <f>(ROUND(AC4641-AC4633,1)/AC4633)</f>
        <v>0.22610722610722611</v>
      </c>
      <c r="AE4641" s="44"/>
      <c r="AF4641" s="45"/>
    </row>
    <row r="4642" spans="1:32" x14ac:dyDescent="0.25">
      <c r="A4642" s="46" t="s">
        <v>37</v>
      </c>
      <c r="B4642" s="61"/>
      <c r="C4642" s="48" t="s">
        <v>13</v>
      </c>
      <c r="D4642" s="49">
        <v>56</v>
      </c>
      <c r="E4642" s="49">
        <v>0</v>
      </c>
      <c r="F4642" s="49">
        <v>0</v>
      </c>
      <c r="G4642" s="49">
        <v>0</v>
      </c>
      <c r="H4642" s="49">
        <v>125</v>
      </c>
      <c r="I4642" s="50">
        <v>10</v>
      </c>
      <c r="J4642" s="50">
        <v>50</v>
      </c>
      <c r="K4642" s="50">
        <v>55</v>
      </c>
      <c r="L4642" s="50">
        <v>55</v>
      </c>
      <c r="M4642" s="50">
        <v>0</v>
      </c>
      <c r="N4642" s="51">
        <f>D4642*$D$12</f>
        <v>75.600000000000009</v>
      </c>
      <c r="O4642" s="51">
        <f>E4642*$E$12</f>
        <v>0</v>
      </c>
      <c r="P4642" s="51">
        <f>F4642*$F$12</f>
        <v>0</v>
      </c>
      <c r="Q4642" s="51">
        <f>G4642*$G$12</f>
        <v>0</v>
      </c>
      <c r="R4642" s="51">
        <f>H4642*$H$12</f>
        <v>168.75</v>
      </c>
      <c r="S4642" s="51">
        <f>(N4642/100)*(I4642*$I$12)+(N4642/100)*(J4642*$J$12)</f>
        <v>45.360000000000007</v>
      </c>
      <c r="T4642" s="51">
        <f>(O4642/100)*(K4642*$K$12)</f>
        <v>0</v>
      </c>
      <c r="U4642" s="51">
        <f>(P4642/100)*(K4642*$K$12)+(P4642/100)*(L4642*$L$12)</f>
        <v>0</v>
      </c>
      <c r="V4642" s="51">
        <f>(Q4642/100)*(L4642*$L$12)</f>
        <v>0</v>
      </c>
      <c r="W4642" s="51">
        <f>(R4642/100)*(K4642*$K$12)+(R4642/100)*(L4642*$L$12)</f>
        <v>259.875</v>
      </c>
      <c r="X4642" s="51">
        <f t="shared" si="576"/>
        <v>120.96000000000001</v>
      </c>
      <c r="Y4642" s="51">
        <f t="shared" si="577"/>
        <v>0</v>
      </c>
      <c r="Z4642" s="51">
        <f t="shared" si="578"/>
        <v>0</v>
      </c>
      <c r="AA4642" s="51">
        <f t="shared" si="579"/>
        <v>0</v>
      </c>
      <c r="AB4642" s="51">
        <f t="shared" si="580"/>
        <v>428.625</v>
      </c>
      <c r="AC4642" s="52">
        <f t="shared" si="581"/>
        <v>549.6</v>
      </c>
      <c r="AD4642" s="53">
        <f>(ROUND(AC4642-AC4633,1)/AC4633)</f>
        <v>0.28111888111888111</v>
      </c>
      <c r="AE4642" s="44"/>
      <c r="AF4642" s="45"/>
    </row>
    <row r="4643" spans="1:32" x14ac:dyDescent="0.25">
      <c r="A4643" s="46" t="s">
        <v>38</v>
      </c>
      <c r="B4643" s="61"/>
      <c r="C4643" s="48" t="s">
        <v>14</v>
      </c>
      <c r="D4643" s="49">
        <v>112</v>
      </c>
      <c r="E4643" s="49">
        <v>0</v>
      </c>
      <c r="F4643" s="49">
        <v>0</v>
      </c>
      <c r="G4643" s="49">
        <v>0</v>
      </c>
      <c r="H4643" s="49">
        <v>60</v>
      </c>
      <c r="I4643" s="50">
        <v>0</v>
      </c>
      <c r="J4643" s="50">
        <v>0</v>
      </c>
      <c r="K4643" s="50">
        <v>0</v>
      </c>
      <c r="L4643" s="50">
        <v>0</v>
      </c>
      <c r="M4643" s="50">
        <v>68</v>
      </c>
      <c r="N4643" s="51">
        <f>D4643*$D$13</f>
        <v>151.20000000000002</v>
      </c>
      <c r="O4643" s="51">
        <f>E4643*$E$13</f>
        <v>0</v>
      </c>
      <c r="P4643" s="51">
        <f>F4643*$F$13</f>
        <v>0</v>
      </c>
      <c r="Q4643" s="51">
        <f>G4643*$G$13</f>
        <v>0</v>
      </c>
      <c r="R4643" s="51">
        <f>H4643*$H$13</f>
        <v>81</v>
      </c>
      <c r="S4643" s="51">
        <f>(N4643/100)*(I4643*$I$13)+(N4643/100)*(J4643*$J$13)+(N4643/100)*(M4643*$M$13)</f>
        <v>205.63200000000003</v>
      </c>
      <c r="T4643" s="51">
        <f>(O4643/100)*(K4643*$K$13)+(O4643/100)*(M4643*$M$13)</f>
        <v>0</v>
      </c>
      <c r="U4643" s="51">
        <f>(P4643/100)*(K4643*$K$13)+(P4643/100)*(L4643*$L$13)+(P4643/100)*(M4643*$M$13)</f>
        <v>0</v>
      </c>
      <c r="V4643" s="51">
        <f>(Q4643/100)*(L4643*$L$13)+(Q4643/100)*(M4643*$M$13)</f>
        <v>0</v>
      </c>
      <c r="W4643" s="51">
        <f>(R4643/100)*(K4643*$K$13)+(R4643/100)*(L4643*$L$13)+(R4643/100)*(M4643*$M$13)</f>
        <v>110.16000000000001</v>
      </c>
      <c r="X4643" s="51">
        <f t="shared" si="576"/>
        <v>356.83200000000005</v>
      </c>
      <c r="Y4643" s="51">
        <f t="shared" si="577"/>
        <v>0</v>
      </c>
      <c r="Z4643" s="51">
        <f t="shared" si="578"/>
        <v>0</v>
      </c>
      <c r="AA4643" s="51">
        <f t="shared" si="579"/>
        <v>0</v>
      </c>
      <c r="AB4643" s="51">
        <f t="shared" si="580"/>
        <v>191.16000000000003</v>
      </c>
      <c r="AC4643" s="52">
        <f t="shared" si="581"/>
        <v>548</v>
      </c>
      <c r="AD4643" s="53">
        <f>(ROUND(AC4643-AC4633,1)/AC4633)</f>
        <v>0.27738927738927738</v>
      </c>
      <c r="AE4643" s="44"/>
      <c r="AF4643" s="45"/>
    </row>
    <row r="4644" spans="1:32" x14ac:dyDescent="0.25">
      <c r="A4644" s="46" t="s">
        <v>39</v>
      </c>
      <c r="B4644" s="61"/>
      <c r="C4644" s="48" t="s">
        <v>15</v>
      </c>
      <c r="D4644" s="49">
        <v>125</v>
      </c>
      <c r="E4644" s="49">
        <v>0</v>
      </c>
      <c r="F4644" s="49">
        <v>0</v>
      </c>
      <c r="G4644" s="49">
        <v>0</v>
      </c>
      <c r="H4644" s="49">
        <v>0</v>
      </c>
      <c r="I4644" s="50">
        <v>10</v>
      </c>
      <c r="J4644" s="50">
        <v>50</v>
      </c>
      <c r="K4644" s="50">
        <v>70</v>
      </c>
      <c r="L4644" s="50">
        <v>0</v>
      </c>
      <c r="M4644" s="50">
        <v>0</v>
      </c>
      <c r="N4644" s="51">
        <f>D4644*$D$14</f>
        <v>168.75</v>
      </c>
      <c r="O4644" s="51">
        <f>E4644*$E$14</f>
        <v>0</v>
      </c>
      <c r="P4644" s="51">
        <f>F4644*$F$14</f>
        <v>0</v>
      </c>
      <c r="Q4644" s="51">
        <f>G4644*$G$14</f>
        <v>0</v>
      </c>
      <c r="R4644" s="51">
        <f>H4644*$H$14</f>
        <v>0</v>
      </c>
      <c r="S4644" s="51">
        <f>(N4644/100)*(I4644*$I$14)+(N4644/100)*(J4644*$J$14)+(N4644/100)*(K4644*$K$14)</f>
        <v>337.5</v>
      </c>
      <c r="T4644" s="51">
        <f>(O4644/100)*(K4644*$K$14)</f>
        <v>0</v>
      </c>
      <c r="U4644" s="51">
        <f>(P4644/100)*(K4644*$K$14)+(P4644/100)*(L4644*$L$14)</f>
        <v>0</v>
      </c>
      <c r="V4644" s="51">
        <f>(Q4644/100)*(L4644*$L$14)</f>
        <v>0</v>
      </c>
      <c r="W4644" s="51">
        <f>(R4644/100)*(K4644*$L$14)+(R4644/100)*(L4644*$M$14)</f>
        <v>0</v>
      </c>
      <c r="X4644" s="51">
        <f t="shared" si="576"/>
        <v>506.25</v>
      </c>
      <c r="Y4644" s="51">
        <f t="shared" si="577"/>
        <v>0</v>
      </c>
      <c r="Z4644" s="51">
        <f t="shared" si="578"/>
        <v>0</v>
      </c>
      <c r="AA4644" s="51">
        <f t="shared" si="579"/>
        <v>0</v>
      </c>
      <c r="AB4644" s="51">
        <f t="shared" si="580"/>
        <v>0</v>
      </c>
      <c r="AC4644" s="52">
        <f t="shared" si="581"/>
        <v>506.3</v>
      </c>
      <c r="AD4644" s="53">
        <f>(ROUND(AC4644-AC4633,1)/AC4633)</f>
        <v>0.18018648018648017</v>
      </c>
      <c r="AE4644" s="44"/>
      <c r="AF4644" s="45"/>
    </row>
    <row r="4645" spans="1:32" x14ac:dyDescent="0.25">
      <c r="A4645" s="46"/>
      <c r="B4645" s="61"/>
      <c r="C4645" s="48" t="s">
        <v>16</v>
      </c>
      <c r="D4645" s="49">
        <v>125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50</v>
      </c>
      <c r="K4645" s="50">
        <v>0</v>
      </c>
      <c r="L4645" s="50">
        <v>70</v>
      </c>
      <c r="M4645" s="50">
        <v>0</v>
      </c>
      <c r="N4645" s="51">
        <f>D4645*$D$15</f>
        <v>168.75</v>
      </c>
      <c r="O4645" s="51">
        <f>E4645*$E$15</f>
        <v>0</v>
      </c>
      <c r="P4645" s="51">
        <f>F4645*$F$15</f>
        <v>0</v>
      </c>
      <c r="Q4645" s="51">
        <f>G4645*$G$15</f>
        <v>0</v>
      </c>
      <c r="R4645" s="51">
        <f>H4645*$H$15</f>
        <v>0</v>
      </c>
      <c r="S4645" s="51">
        <f>(N4645/100)*(I4645*$I$15)+(N4645/100)*(J4645*$J$15)+(N4645/100)*(L4645*$L$15)</f>
        <v>337.5</v>
      </c>
      <c r="T4645" s="51">
        <f>(O4645/100)*(K4645*$K$15)</f>
        <v>0</v>
      </c>
      <c r="U4645" s="51">
        <f>(P4645/100)*(K4645*$K$15)+(P4645/100)*(L4645*$L$15)</f>
        <v>0</v>
      </c>
      <c r="V4645" s="51">
        <f>(Q4645/100)*(L4645*$L$15)</f>
        <v>0</v>
      </c>
      <c r="W4645" s="51">
        <f>(R4645/100)*(K4645*$K$15)+(R4645/100)*(L4645*$L$15)</f>
        <v>0</v>
      </c>
      <c r="X4645" s="51">
        <f t="shared" si="576"/>
        <v>506.25</v>
      </c>
      <c r="Y4645" s="51">
        <f t="shared" si="577"/>
        <v>0</v>
      </c>
      <c r="Z4645" s="51">
        <f t="shared" si="578"/>
        <v>0</v>
      </c>
      <c r="AA4645" s="51">
        <f t="shared" si="579"/>
        <v>0</v>
      </c>
      <c r="AB4645" s="51">
        <f t="shared" si="580"/>
        <v>0</v>
      </c>
      <c r="AC4645" s="52">
        <f t="shared" si="581"/>
        <v>506.3</v>
      </c>
      <c r="AD4645" s="53">
        <f>(ROUND(AC4645-AC4633,1)/AC4633)</f>
        <v>0.18018648018648017</v>
      </c>
      <c r="AE4645" s="44"/>
      <c r="AF4645" s="45"/>
    </row>
    <row r="4646" spans="1:32" x14ac:dyDescent="0.25">
      <c r="A4646" s="46"/>
      <c r="B4646" s="61"/>
      <c r="C4646" s="48" t="s">
        <v>17</v>
      </c>
      <c r="D4646" s="49">
        <v>112</v>
      </c>
      <c r="E4646" s="49">
        <v>0</v>
      </c>
      <c r="F4646" s="49">
        <v>0</v>
      </c>
      <c r="G4646" s="49">
        <v>0</v>
      </c>
      <c r="H4646" s="49">
        <v>60</v>
      </c>
      <c r="I4646" s="50">
        <v>10</v>
      </c>
      <c r="J4646" s="50">
        <v>75</v>
      </c>
      <c r="K4646" s="50">
        <v>0</v>
      </c>
      <c r="L4646" s="50">
        <v>0</v>
      </c>
      <c r="M4646" s="50">
        <v>0</v>
      </c>
      <c r="N4646" s="51">
        <f>D4646*$D$16</f>
        <v>151.20000000000002</v>
      </c>
      <c r="O4646" s="51">
        <f>E4646*$E$16</f>
        <v>0</v>
      </c>
      <c r="P4646" s="51">
        <f>F4646*$F$16</f>
        <v>0</v>
      </c>
      <c r="Q4646" s="51">
        <f>G4646*$G$16</f>
        <v>0</v>
      </c>
      <c r="R4646" s="51">
        <f>H4646*$H$16</f>
        <v>81</v>
      </c>
      <c r="S4646" s="51">
        <f>(N4646/100)*(I4646*$I$16)+(N4646/100)*(J4646*$J$16)</f>
        <v>298.62000000000006</v>
      </c>
      <c r="T4646" s="51">
        <f>(O4646/100)*(K4646*$K$16)</f>
        <v>0</v>
      </c>
      <c r="U4646" s="51">
        <f>(P4646/100)*(K4646*$K$16)+(P4646/100)*(L4646*$L$16)</f>
        <v>0</v>
      </c>
      <c r="V4646" s="51">
        <f>(Q4646/100)*(L4646*$L$16)</f>
        <v>0</v>
      </c>
      <c r="W4646" s="51">
        <f>(R4646/100)*(K4646*$K$16)+(R4646/100)*(L4646*$L$16)</f>
        <v>0</v>
      </c>
      <c r="X4646" s="51">
        <f t="shared" si="576"/>
        <v>449.82000000000005</v>
      </c>
      <c r="Y4646" s="51">
        <f t="shared" si="577"/>
        <v>0</v>
      </c>
      <c r="Z4646" s="51">
        <f t="shared" si="578"/>
        <v>0</v>
      </c>
      <c r="AA4646" s="51">
        <f t="shared" si="579"/>
        <v>0</v>
      </c>
      <c r="AB4646" s="51">
        <f t="shared" si="580"/>
        <v>81</v>
      </c>
      <c r="AC4646" s="52">
        <f t="shared" si="581"/>
        <v>530.79999999999995</v>
      </c>
      <c r="AD4646" s="53">
        <f>(ROUND(AC4646-AC4633,1)/AC4633)</f>
        <v>0.23729603729603729</v>
      </c>
      <c r="AE4646" s="35"/>
      <c r="AF4646" s="45"/>
    </row>
    <row r="4647" spans="1:32" x14ac:dyDescent="0.25">
      <c r="A4647" s="46"/>
      <c r="B4647" s="61"/>
      <c r="C4647" s="48" t="s">
        <v>18</v>
      </c>
      <c r="D4647" s="49">
        <v>112</v>
      </c>
      <c r="E4647" s="49">
        <v>0</v>
      </c>
      <c r="F4647" s="49">
        <v>0</v>
      </c>
      <c r="G4647" s="49">
        <v>0</v>
      </c>
      <c r="H4647" s="49">
        <v>60</v>
      </c>
      <c r="I4647" s="50">
        <v>50</v>
      </c>
      <c r="J4647" s="50">
        <v>50</v>
      </c>
      <c r="K4647" s="50">
        <v>0</v>
      </c>
      <c r="L4647" s="50">
        <v>0</v>
      </c>
      <c r="M4647" s="50">
        <v>0</v>
      </c>
      <c r="N4647" s="51">
        <f>D4647*$D$17</f>
        <v>151.20000000000002</v>
      </c>
      <c r="O4647" s="51">
        <f>E4647*$E$17</f>
        <v>0</v>
      </c>
      <c r="P4647" s="51">
        <f>F4647*$F$17</f>
        <v>0</v>
      </c>
      <c r="Q4647" s="51">
        <f>G4647*$G$17</f>
        <v>0</v>
      </c>
      <c r="R4647" s="51">
        <f>H4647*$H$17</f>
        <v>81</v>
      </c>
      <c r="S4647" s="51">
        <f>(N4647/100)*(I4647*$I$17)+(N4647/100)*(J4647*$J$17)</f>
        <v>264.60000000000002</v>
      </c>
      <c r="T4647" s="51">
        <f>(O4647/100)*(K4647*$K$17)</f>
        <v>0</v>
      </c>
      <c r="U4647" s="51">
        <f>(P4647/100)*(K4647*$K$17)+(P4647/100)*(L4647*$L$17)</f>
        <v>0</v>
      </c>
      <c r="V4647" s="51">
        <f>(Q4647/100)*(L4647*$L$17)</f>
        <v>0</v>
      </c>
      <c r="W4647" s="51">
        <f>(R4647/100)*(K4647*$K$17)+(R4647/100)*(L4647*$L$17)</f>
        <v>0</v>
      </c>
      <c r="X4647" s="51">
        <f t="shared" si="576"/>
        <v>415.80000000000007</v>
      </c>
      <c r="Y4647" s="51">
        <f t="shared" si="577"/>
        <v>0</v>
      </c>
      <c r="Z4647" s="51">
        <f t="shared" si="578"/>
        <v>0</v>
      </c>
      <c r="AA4647" s="51">
        <f t="shared" si="579"/>
        <v>0</v>
      </c>
      <c r="AB4647" s="51">
        <f t="shared" si="580"/>
        <v>81</v>
      </c>
      <c r="AC4647" s="52">
        <f t="shared" si="581"/>
        <v>496.8</v>
      </c>
      <c r="AD4647" s="53">
        <f>(ROUND(AC4647-AC4633,1)/AC4633)</f>
        <v>0.15804195804195803</v>
      </c>
      <c r="AE4647" s="44"/>
      <c r="AF4647" s="45"/>
    </row>
    <row r="4648" spans="1:32" x14ac:dyDescent="0.25">
      <c r="A4648" s="54" t="s">
        <v>19</v>
      </c>
      <c r="B4648" s="72" t="s">
        <v>371</v>
      </c>
      <c r="C4648" s="38" t="s">
        <v>53</v>
      </c>
      <c r="D4648" s="39">
        <v>90</v>
      </c>
      <c r="E4648" s="39">
        <v>0</v>
      </c>
      <c r="F4648" s="39">
        <v>0</v>
      </c>
      <c r="G4648" s="39">
        <v>0</v>
      </c>
      <c r="H4648" s="39">
        <v>50</v>
      </c>
      <c r="I4648" s="40">
        <v>10</v>
      </c>
      <c r="J4648" s="40">
        <v>60</v>
      </c>
      <c r="K4648" s="40">
        <v>20</v>
      </c>
      <c r="L4648" s="40">
        <v>20</v>
      </c>
      <c r="M4648" s="40">
        <v>0</v>
      </c>
      <c r="N4648" s="41">
        <f>D4648*$D$3</f>
        <v>125.99999999999999</v>
      </c>
      <c r="O4648" s="41">
        <f>E4648*$E$3</f>
        <v>0</v>
      </c>
      <c r="P4648" s="41">
        <f>F4648*$F$3</f>
        <v>0</v>
      </c>
      <c r="Q4648" s="41">
        <f>G4648*$G$3</f>
        <v>0</v>
      </c>
      <c r="R4648" s="41">
        <f>H4648*$H$3</f>
        <v>70</v>
      </c>
      <c r="S4648" s="41">
        <f>(N4648/100)*(I4648*$I$3)+(N4648/100)*(J4648*$J$3)</f>
        <v>176.39999999999998</v>
      </c>
      <c r="T4648" s="41">
        <f>(O4648/100)*(K4648*$K$3)</f>
        <v>0</v>
      </c>
      <c r="U4648" s="41">
        <f>(P4648/100)*(K4648*$K$3)+(P4648/100)*(L4648*$L$3)</f>
        <v>0</v>
      </c>
      <c r="V4648" s="41">
        <f>(Q4648/100)*(L4648*$L$3)</f>
        <v>0</v>
      </c>
      <c r="W4648" s="41">
        <f>(R4648/100)*(K4648*$K$3)+(R4648/100)*(L4648*$L$3)</f>
        <v>56</v>
      </c>
      <c r="X4648" s="41">
        <f t="shared" si="576"/>
        <v>302.39999999999998</v>
      </c>
      <c r="Y4648" s="41">
        <f t="shared" si="577"/>
        <v>0</v>
      </c>
      <c r="Z4648" s="41">
        <f t="shared" si="578"/>
        <v>0</v>
      </c>
      <c r="AA4648" s="41">
        <f t="shared" si="579"/>
        <v>0</v>
      </c>
      <c r="AB4648" s="41">
        <f t="shared" si="580"/>
        <v>126</v>
      </c>
      <c r="AC4648" s="42">
        <f t="shared" si="581"/>
        <v>428.4</v>
      </c>
      <c r="AD4648" s="43"/>
      <c r="AE4648" s="44"/>
      <c r="AF4648" s="45"/>
    </row>
    <row r="4649" spans="1:32" x14ac:dyDescent="0.25">
      <c r="A4649" s="46" t="s">
        <v>29</v>
      </c>
      <c r="B4649" s="59">
        <v>10</v>
      </c>
      <c r="C4649" s="48" t="s">
        <v>5</v>
      </c>
      <c r="D4649" s="49">
        <v>90</v>
      </c>
      <c r="E4649" s="49">
        <v>0</v>
      </c>
      <c r="F4649" s="49">
        <v>0</v>
      </c>
      <c r="G4649" s="49">
        <v>0</v>
      </c>
      <c r="H4649" s="49">
        <v>50</v>
      </c>
      <c r="I4649" s="50">
        <v>40</v>
      </c>
      <c r="J4649" s="50">
        <v>70</v>
      </c>
      <c r="K4649" s="50">
        <v>20</v>
      </c>
      <c r="L4649" s="50">
        <v>20</v>
      </c>
      <c r="M4649" s="50">
        <v>0</v>
      </c>
      <c r="N4649" s="51">
        <f>D4649*$D$4</f>
        <v>121.50000000000001</v>
      </c>
      <c r="O4649" s="51">
        <f>E4649*$E$4</f>
        <v>0</v>
      </c>
      <c r="P4649" s="51">
        <f>F4649*$F$4</f>
        <v>0</v>
      </c>
      <c r="Q4649" s="51">
        <f>G4649*$G$4</f>
        <v>0</v>
      </c>
      <c r="R4649" s="51">
        <f>H4649*$H$4</f>
        <v>67.5</v>
      </c>
      <c r="S4649" s="51">
        <f>(N4649/100)*(I4649*$I$4)+(N4649/100)*(J4649*$J$4)</f>
        <v>267.3</v>
      </c>
      <c r="T4649" s="51">
        <f>(O4649/100)*(K4649*$K$4)</f>
        <v>0</v>
      </c>
      <c r="U4649" s="51">
        <f>(P4649/100)*(K4649*$K$4)+(P4649/100)*(L4649*$L$4)</f>
        <v>0</v>
      </c>
      <c r="V4649" s="51">
        <f>(Q4649/100)*(L4649*$L$4)</f>
        <v>0</v>
      </c>
      <c r="W4649" s="51">
        <f>(R4649/100)*(K4649*$K$4)+(R4649/100)*(L4649*$L$4)</f>
        <v>54</v>
      </c>
      <c r="X4649" s="51">
        <f t="shared" si="576"/>
        <v>388.8</v>
      </c>
      <c r="Y4649" s="51">
        <f t="shared" si="577"/>
        <v>0</v>
      </c>
      <c r="Z4649" s="51">
        <f t="shared" si="578"/>
        <v>0</v>
      </c>
      <c r="AA4649" s="51">
        <f t="shared" si="579"/>
        <v>0</v>
      </c>
      <c r="AB4649" s="51">
        <f t="shared" si="580"/>
        <v>121.5</v>
      </c>
      <c r="AC4649" s="52">
        <f t="shared" si="581"/>
        <v>510.3</v>
      </c>
      <c r="AD4649" s="53">
        <f>(ROUND(AC4649-AC4648,1)/AC4648)</f>
        <v>0.19117647058823531</v>
      </c>
      <c r="AE4649" s="44"/>
      <c r="AF4649" s="45"/>
    </row>
    <row r="4650" spans="1:32" x14ac:dyDescent="0.25">
      <c r="A4650" s="46" t="s">
        <v>30</v>
      </c>
      <c r="B4650" s="59">
        <v>40</v>
      </c>
      <c r="C4650" s="48" t="s">
        <v>6</v>
      </c>
      <c r="D4650" s="49">
        <v>90</v>
      </c>
      <c r="E4650" s="49">
        <v>0</v>
      </c>
      <c r="F4650" s="49">
        <v>0</v>
      </c>
      <c r="G4650" s="49">
        <v>0</v>
      </c>
      <c r="H4650" s="49">
        <v>50</v>
      </c>
      <c r="I4650" s="50">
        <v>10</v>
      </c>
      <c r="J4650" s="50">
        <v>60</v>
      </c>
      <c r="K4650" s="50">
        <v>20</v>
      </c>
      <c r="L4650" s="50">
        <v>20</v>
      </c>
      <c r="M4650" s="50">
        <v>0</v>
      </c>
      <c r="N4650" s="51">
        <f>D4650*$D$5</f>
        <v>125.99999999999999</v>
      </c>
      <c r="O4650" s="51">
        <f>E4650*$E$5</f>
        <v>0</v>
      </c>
      <c r="P4650" s="51">
        <f>F4650*$F$5</f>
        <v>0</v>
      </c>
      <c r="Q4650" s="51">
        <f>G4650*$G$5</f>
        <v>0</v>
      </c>
      <c r="R4650" s="51">
        <f>H4650*$H$5</f>
        <v>70</v>
      </c>
      <c r="S4650" s="51">
        <f>(N4650/100)*(I4650*$I$5)+(N4650/100)*(J4650*$J$5)</f>
        <v>176.39999999999998</v>
      </c>
      <c r="T4650" s="51">
        <f>(O4650/100)*(K4650*$K$5)</f>
        <v>0</v>
      </c>
      <c r="U4650" s="51">
        <f>(P4650/100)*(K4650*$K$5)+(P4650/100)*(L4650*$L$5)</f>
        <v>0</v>
      </c>
      <c r="V4650" s="51">
        <f>(Q4650/100)*(L4650*$L$5)</f>
        <v>0</v>
      </c>
      <c r="W4650" s="51">
        <f>(R4650/100)*(K4650*$K$5)+(R4650/100)*(L4650*$L$5)</f>
        <v>56</v>
      </c>
      <c r="X4650" s="51">
        <f t="shared" si="576"/>
        <v>302.39999999999998</v>
      </c>
      <c r="Y4650" s="51">
        <f t="shared" si="577"/>
        <v>0</v>
      </c>
      <c r="Z4650" s="51">
        <f t="shared" si="578"/>
        <v>0</v>
      </c>
      <c r="AA4650" s="51">
        <f t="shared" si="579"/>
        <v>0</v>
      </c>
      <c r="AB4650" s="51">
        <f t="shared" si="580"/>
        <v>126</v>
      </c>
      <c r="AC4650" s="52">
        <f t="shared" si="581"/>
        <v>428.4</v>
      </c>
      <c r="AD4650" s="53">
        <f>(ROUND(AC4650-AC4648,1)/AC4648)</f>
        <v>0</v>
      </c>
      <c r="AE4650" s="44"/>
      <c r="AF4650" s="45"/>
    </row>
    <row r="4651" spans="1:32" x14ac:dyDescent="0.25">
      <c r="A4651" s="46" t="s">
        <v>31</v>
      </c>
      <c r="B4651" s="59">
        <v>20</v>
      </c>
      <c r="C4651" s="48" t="s">
        <v>7</v>
      </c>
      <c r="D4651" s="49">
        <v>90</v>
      </c>
      <c r="E4651" s="49">
        <v>0</v>
      </c>
      <c r="F4651" s="49">
        <v>0</v>
      </c>
      <c r="G4651" s="49">
        <v>0</v>
      </c>
      <c r="H4651" s="49">
        <v>50</v>
      </c>
      <c r="I4651" s="50">
        <v>10</v>
      </c>
      <c r="J4651" s="50">
        <v>60</v>
      </c>
      <c r="K4651" s="50">
        <v>20</v>
      </c>
      <c r="L4651" s="50">
        <v>20</v>
      </c>
      <c r="M4651" s="50">
        <v>0</v>
      </c>
      <c r="N4651" s="51">
        <f>D4651*$D$6</f>
        <v>125.99999999999999</v>
      </c>
      <c r="O4651" s="51">
        <f>E4651*$E$6</f>
        <v>0</v>
      </c>
      <c r="P4651" s="51">
        <f>F4651*$F$6</f>
        <v>0</v>
      </c>
      <c r="Q4651" s="51">
        <f>G4651*$G$6</f>
        <v>0</v>
      </c>
      <c r="R4651" s="51">
        <f>H4651*$H$6</f>
        <v>70</v>
      </c>
      <c r="S4651" s="51">
        <f>(N4651/100)*(I4651*$I$6)+(N4651/100)*(J4651*$J$6)</f>
        <v>176.39999999999998</v>
      </c>
      <c r="T4651" s="51">
        <f>(O4651/100)*(K4651*$K$6)</f>
        <v>0</v>
      </c>
      <c r="U4651" s="51">
        <f>(P4651/100)*(K4651*$K$6)+(P4651/100)*(L4651*$L$6)</f>
        <v>0</v>
      </c>
      <c r="V4651" s="51">
        <f>(Q4651/100)*(L4651*$L$6)</f>
        <v>0</v>
      </c>
      <c r="W4651" s="51">
        <f>(R4651/100)*(K4651*$K$6)+(R4651/100)*(L4651*$L$6)</f>
        <v>56</v>
      </c>
      <c r="X4651" s="51">
        <f t="shared" si="576"/>
        <v>302.39999999999998</v>
      </c>
      <c r="Y4651" s="51">
        <f t="shared" si="577"/>
        <v>0</v>
      </c>
      <c r="Z4651" s="51">
        <f t="shared" si="578"/>
        <v>0</v>
      </c>
      <c r="AA4651" s="51">
        <f t="shared" si="579"/>
        <v>0</v>
      </c>
      <c r="AB4651" s="51">
        <f t="shared" si="580"/>
        <v>126</v>
      </c>
      <c r="AC4651" s="52">
        <f t="shared" si="581"/>
        <v>428.4</v>
      </c>
      <c r="AD4651" s="53">
        <f>(ROUND(AC4651-AC4648,1)/AC4648)</f>
        <v>0</v>
      </c>
      <c r="AE4651" s="44"/>
      <c r="AF4651" s="45"/>
    </row>
    <row r="4652" spans="1:32" x14ac:dyDescent="0.25">
      <c r="A4652" s="46" t="s">
        <v>32</v>
      </c>
      <c r="B4652" s="59">
        <v>20</v>
      </c>
      <c r="C4652" s="48" t="s">
        <v>8</v>
      </c>
      <c r="D4652" s="49">
        <v>90</v>
      </c>
      <c r="E4652" s="49">
        <v>0</v>
      </c>
      <c r="F4652" s="49">
        <v>0</v>
      </c>
      <c r="G4652" s="49">
        <v>0</v>
      </c>
      <c r="H4652" s="49">
        <v>50</v>
      </c>
      <c r="I4652" s="50">
        <v>10</v>
      </c>
      <c r="J4652" s="50">
        <v>60</v>
      </c>
      <c r="K4652" s="50">
        <v>20</v>
      </c>
      <c r="L4652" s="50">
        <v>20</v>
      </c>
      <c r="M4652" s="50">
        <v>0</v>
      </c>
      <c r="N4652" s="51">
        <f>D4652*$D$7</f>
        <v>125.99999999999999</v>
      </c>
      <c r="O4652" s="51">
        <f>E4652*$E$7</f>
        <v>0</v>
      </c>
      <c r="P4652" s="51">
        <f>F4652*$F$7</f>
        <v>0</v>
      </c>
      <c r="Q4652" s="51">
        <f>G4652*$G$7</f>
        <v>0</v>
      </c>
      <c r="R4652" s="51">
        <f>H4652*$H$7</f>
        <v>70</v>
      </c>
      <c r="S4652" s="51">
        <f>(N4652/100)*(I4652*$I$7)+(N4652/100)*(J4652*$J$7)</f>
        <v>176.39999999999998</v>
      </c>
      <c r="T4652" s="51">
        <f>(O4652/100)*(K4652*$K$7)</f>
        <v>0</v>
      </c>
      <c r="U4652" s="51">
        <f>(P4652/100)*(K4652*$K$7)+(P4652/100)*(L4652*$L$7)</f>
        <v>0</v>
      </c>
      <c r="V4652" s="51">
        <f>(Q4652/100)*(L4652*$L$7)</f>
        <v>0</v>
      </c>
      <c r="W4652" s="51">
        <f>(R4652/100)*(K4652*$K$7)+(R4652/100)*(L4652*$L$7)</f>
        <v>56</v>
      </c>
      <c r="X4652" s="51">
        <f t="shared" ref="X4652:X4662" si="582">N4652+S4652</f>
        <v>302.39999999999998</v>
      </c>
      <c r="Y4652" s="51">
        <f t="shared" ref="Y4652:Y4662" si="583">O4652+T4652</f>
        <v>0</v>
      </c>
      <c r="Z4652" s="51">
        <f t="shared" ref="Z4652:Z4662" si="584">P4652+U4652</f>
        <v>0</v>
      </c>
      <c r="AA4652" s="51">
        <f t="shared" ref="AA4652:AA4662" si="585">Q4652+V4652</f>
        <v>0</v>
      </c>
      <c r="AB4652" s="51">
        <f t="shared" ref="AB4652:AB4662" si="586">R4652+W4652</f>
        <v>126</v>
      </c>
      <c r="AC4652" s="52">
        <f t="shared" ref="AC4652:AC4662" si="587">ROUND(X4652+Y4652+Z4652+AA4652+AB4652,1)</f>
        <v>428.4</v>
      </c>
      <c r="AD4652" s="53">
        <f>(ROUND(AC4652-AC4648,1)/AC4648)</f>
        <v>0</v>
      </c>
      <c r="AE4652" s="44"/>
      <c r="AF4652" s="45"/>
    </row>
    <row r="4653" spans="1:32" x14ac:dyDescent="0.25">
      <c r="A4653" s="46" t="s">
        <v>33</v>
      </c>
      <c r="B4653" s="59"/>
      <c r="C4653" s="48" t="s">
        <v>9</v>
      </c>
      <c r="D4653" s="49">
        <v>90</v>
      </c>
      <c r="E4653" s="49">
        <v>0</v>
      </c>
      <c r="F4653" s="49">
        <v>0</v>
      </c>
      <c r="G4653" s="49">
        <v>0</v>
      </c>
      <c r="H4653" s="49">
        <v>50</v>
      </c>
      <c r="I4653" s="50">
        <v>10</v>
      </c>
      <c r="J4653" s="50">
        <v>60</v>
      </c>
      <c r="K4653" s="50">
        <v>20</v>
      </c>
      <c r="L4653" s="50">
        <v>20</v>
      </c>
      <c r="M4653" s="50">
        <v>0</v>
      </c>
      <c r="N4653" s="51">
        <f>D4653*$D$8</f>
        <v>125.99999999999999</v>
      </c>
      <c r="O4653" s="51">
        <f>E4653*$E$8</f>
        <v>0</v>
      </c>
      <c r="P4653" s="51">
        <f>F4653*$F$8</f>
        <v>0</v>
      </c>
      <c r="Q4653" s="51">
        <f>G4653*$G$8</f>
        <v>0</v>
      </c>
      <c r="R4653" s="51">
        <f>H4653*$H$8</f>
        <v>70</v>
      </c>
      <c r="S4653" s="51">
        <f>(N4653/100)*(I4653*$I$8)+(N4653/100)*(J4653*$J$8)</f>
        <v>176.39999999999998</v>
      </c>
      <c r="T4653" s="51">
        <f>(O4653/100)*(K4653*$K$8)</f>
        <v>0</v>
      </c>
      <c r="U4653" s="51">
        <f>(P4653/100)*(K4653*$K$8)+(P4653/100)*(L4653*$L$8)</f>
        <v>0</v>
      </c>
      <c r="V4653" s="51">
        <f>(Q4653/100)*(L4653*$L$8)</f>
        <v>0</v>
      </c>
      <c r="W4653" s="51">
        <f>(R4653/100)*(K4653*$K$8)+(R4653/100)*(L4653*$L$8)</f>
        <v>56</v>
      </c>
      <c r="X4653" s="51">
        <f t="shared" si="582"/>
        <v>302.39999999999998</v>
      </c>
      <c r="Y4653" s="51">
        <f t="shared" si="583"/>
        <v>0</v>
      </c>
      <c r="Z4653" s="51">
        <f t="shared" si="584"/>
        <v>0</v>
      </c>
      <c r="AA4653" s="51">
        <f t="shared" si="585"/>
        <v>0</v>
      </c>
      <c r="AB4653" s="51">
        <f t="shared" si="586"/>
        <v>126</v>
      </c>
      <c r="AC4653" s="52">
        <f t="shared" si="587"/>
        <v>428.4</v>
      </c>
      <c r="AD4653" s="53">
        <f>(ROUND(AC4653-AC4648,1)/AC4648)</f>
        <v>0</v>
      </c>
      <c r="AE4653" s="44"/>
      <c r="AF4653" s="45"/>
    </row>
    <row r="4654" spans="1:32" x14ac:dyDescent="0.25">
      <c r="A4654" s="46" t="s">
        <v>34</v>
      </c>
      <c r="B4654" s="59"/>
      <c r="C4654" s="48" t="s">
        <v>10</v>
      </c>
      <c r="D4654" s="49">
        <v>45</v>
      </c>
      <c r="E4654" s="49">
        <v>135</v>
      </c>
      <c r="F4654" s="49">
        <v>0</v>
      </c>
      <c r="G4654" s="49">
        <v>0</v>
      </c>
      <c r="H4654" s="49">
        <v>0</v>
      </c>
      <c r="I4654" s="50">
        <v>10</v>
      </c>
      <c r="J4654" s="50">
        <v>60</v>
      </c>
      <c r="K4654" s="50">
        <v>90</v>
      </c>
      <c r="L4654" s="50">
        <v>0</v>
      </c>
      <c r="M4654" s="50">
        <v>0</v>
      </c>
      <c r="N4654" s="51">
        <f>D4654*$D$9</f>
        <v>60.750000000000007</v>
      </c>
      <c r="O4654" s="51">
        <f>E4654*$E$9</f>
        <v>182.25</v>
      </c>
      <c r="P4654" s="51">
        <f>F4654*$F$9</f>
        <v>0</v>
      </c>
      <c r="Q4654" s="51">
        <f>G4654*$G$9</f>
        <v>0</v>
      </c>
      <c r="R4654" s="51">
        <f>H4654*$H$9</f>
        <v>0</v>
      </c>
      <c r="S4654" s="51">
        <f>(N4654/100)*(I4654*$I$9)+(N4654/100)*(J4654*$J$9)</f>
        <v>42.525000000000006</v>
      </c>
      <c r="T4654" s="51">
        <f>(O4654/100)*(K4654*$K$9)</f>
        <v>229.63499999999996</v>
      </c>
      <c r="U4654" s="51">
        <f>(P4654/100)*(K4654*$K$9)+(P4654/100)*(L4654*$L$9)</f>
        <v>0</v>
      </c>
      <c r="V4654" s="51">
        <f>(Q4654/100)*(L4654*$L$9)</f>
        <v>0</v>
      </c>
      <c r="W4654" s="51">
        <f>(R4654/100)*(K4654*$K$9)+(R4654/100)*(L4654*$L$9)</f>
        <v>0</v>
      </c>
      <c r="X4654" s="51">
        <f t="shared" si="582"/>
        <v>103.27500000000001</v>
      </c>
      <c r="Y4654" s="51">
        <f t="shared" si="583"/>
        <v>411.88499999999999</v>
      </c>
      <c r="Z4654" s="51">
        <f t="shared" si="584"/>
        <v>0</v>
      </c>
      <c r="AA4654" s="51">
        <f t="shared" si="585"/>
        <v>0</v>
      </c>
      <c r="AB4654" s="51">
        <f t="shared" si="586"/>
        <v>0</v>
      </c>
      <c r="AC4654" s="52">
        <f t="shared" si="587"/>
        <v>515.20000000000005</v>
      </c>
      <c r="AD4654" s="53">
        <f>(ROUND(AC4654-AC4648,1)/AC4648)</f>
        <v>0.20261437908496732</v>
      </c>
      <c r="AE4654" s="44"/>
      <c r="AF4654" s="45"/>
    </row>
    <row r="4655" spans="1:32" x14ac:dyDescent="0.25">
      <c r="A4655" s="46" t="s">
        <v>35</v>
      </c>
      <c r="B4655" s="59"/>
      <c r="C4655" s="48" t="s">
        <v>11</v>
      </c>
      <c r="D4655" s="49">
        <v>45</v>
      </c>
      <c r="E4655" s="49">
        <v>0</v>
      </c>
      <c r="F4655" s="49">
        <v>135</v>
      </c>
      <c r="G4655" s="49">
        <v>0</v>
      </c>
      <c r="H4655" s="49">
        <v>0</v>
      </c>
      <c r="I4655" s="50">
        <v>10</v>
      </c>
      <c r="J4655" s="50">
        <v>60</v>
      </c>
      <c r="K4655" s="50">
        <v>45</v>
      </c>
      <c r="L4655" s="50">
        <v>45</v>
      </c>
      <c r="M4655" s="50">
        <v>0</v>
      </c>
      <c r="N4655" s="51">
        <f>D4655*$D$10</f>
        <v>60.750000000000007</v>
      </c>
      <c r="O4655" s="51">
        <f>E4655*$E$10</f>
        <v>0</v>
      </c>
      <c r="P4655" s="51">
        <f>F4655*$F$10</f>
        <v>182.25</v>
      </c>
      <c r="Q4655" s="51">
        <f>G4655*$G$10</f>
        <v>0</v>
      </c>
      <c r="R4655" s="51">
        <f>H4655*$H$10</f>
        <v>0</v>
      </c>
      <c r="S4655" s="51">
        <f>(N4655/100)*(I4655*$I$10)+(N4655/100)*(J4655*$J$10)</f>
        <v>42.525000000000006</v>
      </c>
      <c r="T4655" s="51">
        <f>(O4655/100)*(K4655*$J$10)</f>
        <v>0</v>
      </c>
      <c r="U4655" s="51">
        <f>(P4655/100)*(K4655*$K$10)+(P4655/100)*(L4655*$L$10)</f>
        <v>229.63499999999996</v>
      </c>
      <c r="V4655" s="51">
        <f>(Q4655/100)*(L4655*$L$10)</f>
        <v>0</v>
      </c>
      <c r="W4655" s="51">
        <f>(R4655/100)*(K4655*$K$10)+(R4655/100)*(L4655*$L$10)</f>
        <v>0</v>
      </c>
      <c r="X4655" s="51">
        <f t="shared" si="582"/>
        <v>103.27500000000001</v>
      </c>
      <c r="Y4655" s="51">
        <f t="shared" si="583"/>
        <v>0</v>
      </c>
      <c r="Z4655" s="51">
        <f t="shared" si="584"/>
        <v>411.88499999999999</v>
      </c>
      <c r="AA4655" s="51">
        <f t="shared" si="585"/>
        <v>0</v>
      </c>
      <c r="AB4655" s="51">
        <f t="shared" si="586"/>
        <v>0</v>
      </c>
      <c r="AC4655" s="52">
        <f t="shared" si="587"/>
        <v>515.20000000000005</v>
      </c>
      <c r="AD4655" s="53">
        <f>(ROUND(AC4655-AC4648,1)/AC4648)</f>
        <v>0.20261437908496732</v>
      </c>
      <c r="AE4655" s="44"/>
      <c r="AF4655" s="45"/>
    </row>
    <row r="4656" spans="1:32" x14ac:dyDescent="0.25">
      <c r="A4656" s="46" t="s">
        <v>36</v>
      </c>
      <c r="B4656" s="59"/>
      <c r="C4656" s="48" t="s">
        <v>12</v>
      </c>
      <c r="D4656" s="49">
        <v>45</v>
      </c>
      <c r="E4656" s="49">
        <v>0</v>
      </c>
      <c r="F4656" s="49">
        <v>0</v>
      </c>
      <c r="G4656" s="49">
        <v>135</v>
      </c>
      <c r="H4656" s="49">
        <v>0</v>
      </c>
      <c r="I4656" s="50">
        <v>10</v>
      </c>
      <c r="J4656" s="50">
        <v>60</v>
      </c>
      <c r="K4656" s="50">
        <v>0</v>
      </c>
      <c r="L4656" s="50">
        <v>90</v>
      </c>
      <c r="M4656" s="50">
        <v>0</v>
      </c>
      <c r="N4656" s="51">
        <f>D4656*$D$11</f>
        <v>60.750000000000007</v>
      </c>
      <c r="O4656" s="51">
        <f>E4656*$E$11</f>
        <v>0</v>
      </c>
      <c r="P4656" s="51">
        <f>F4656*$F$11</f>
        <v>0</v>
      </c>
      <c r="Q4656" s="51">
        <f>G4656*$G$11</f>
        <v>182.25</v>
      </c>
      <c r="R4656" s="51">
        <f>H4656*$H$11</f>
        <v>0</v>
      </c>
      <c r="S4656" s="51">
        <f>(N4656/100)*(I4656*$I$11)+(N4656/100)*(J4656*$J$11)</f>
        <v>42.525000000000006</v>
      </c>
      <c r="T4656" s="51">
        <f>(O4656/100)*(K4656*$K$11)</f>
        <v>0</v>
      </c>
      <c r="U4656" s="51">
        <f>(P4656/100)*(K4656*$K$11)+(P4656/100)*(L4656*$L$11)</f>
        <v>0</v>
      </c>
      <c r="V4656" s="51">
        <f>(Q4656/100)*(L4656*$L$11)</f>
        <v>229.63499999999996</v>
      </c>
      <c r="W4656" s="51">
        <f>(R4656/100)*(K4656*$K$11)+(R4656/100)*(L4656*$L$11)</f>
        <v>0</v>
      </c>
      <c r="X4656" s="51">
        <f t="shared" si="582"/>
        <v>103.27500000000001</v>
      </c>
      <c r="Y4656" s="51">
        <f t="shared" si="583"/>
        <v>0</v>
      </c>
      <c r="Z4656" s="51">
        <f t="shared" si="584"/>
        <v>0</v>
      </c>
      <c r="AA4656" s="51">
        <f t="shared" si="585"/>
        <v>411.88499999999999</v>
      </c>
      <c r="AB4656" s="51">
        <f t="shared" si="586"/>
        <v>0</v>
      </c>
      <c r="AC4656" s="52">
        <f t="shared" si="587"/>
        <v>515.20000000000005</v>
      </c>
      <c r="AD4656" s="53">
        <f>(ROUND(AC4656-AC4648,1)/AC4648)</f>
        <v>0.20261437908496732</v>
      </c>
      <c r="AE4656" s="44"/>
      <c r="AF4656" s="45"/>
    </row>
    <row r="4657" spans="1:32" x14ac:dyDescent="0.25">
      <c r="A4657" s="46" t="s">
        <v>37</v>
      </c>
      <c r="B4657" s="59"/>
      <c r="C4657" s="48" t="s">
        <v>13</v>
      </c>
      <c r="D4657" s="49">
        <v>45</v>
      </c>
      <c r="E4657" s="49">
        <v>0</v>
      </c>
      <c r="F4657" s="49">
        <v>0</v>
      </c>
      <c r="G4657" s="49">
        <v>0</v>
      </c>
      <c r="H4657" s="49">
        <v>135</v>
      </c>
      <c r="I4657" s="50">
        <v>10</v>
      </c>
      <c r="J4657" s="50">
        <v>60</v>
      </c>
      <c r="K4657" s="50">
        <v>50</v>
      </c>
      <c r="L4657" s="50">
        <v>50</v>
      </c>
      <c r="M4657" s="50">
        <v>0</v>
      </c>
      <c r="N4657" s="51">
        <f>D4657*$D$12</f>
        <v>60.750000000000007</v>
      </c>
      <c r="O4657" s="51">
        <f>E4657*$E$12</f>
        <v>0</v>
      </c>
      <c r="P4657" s="51">
        <f>F4657*$F$12</f>
        <v>0</v>
      </c>
      <c r="Q4657" s="51">
        <f>G4657*$G$12</f>
        <v>0</v>
      </c>
      <c r="R4657" s="51">
        <f>H4657*$H$12</f>
        <v>182.25</v>
      </c>
      <c r="S4657" s="51">
        <f>(N4657/100)*(I4657*$I$12)+(N4657/100)*(J4657*$J$12)</f>
        <v>42.525000000000006</v>
      </c>
      <c r="T4657" s="51">
        <f>(O4657/100)*(K4657*$K$12)</f>
        <v>0</v>
      </c>
      <c r="U4657" s="51">
        <f>(P4657/100)*(K4657*$K$12)+(P4657/100)*(L4657*$L$12)</f>
        <v>0</v>
      </c>
      <c r="V4657" s="51">
        <f>(Q4657/100)*(L4657*$L$12)</f>
        <v>0</v>
      </c>
      <c r="W4657" s="51">
        <f>(R4657/100)*(K4657*$K$12)+(R4657/100)*(L4657*$L$12)</f>
        <v>255.15</v>
      </c>
      <c r="X4657" s="51">
        <f t="shared" si="582"/>
        <v>103.27500000000001</v>
      </c>
      <c r="Y4657" s="51">
        <f t="shared" si="583"/>
        <v>0</v>
      </c>
      <c r="Z4657" s="51">
        <f t="shared" si="584"/>
        <v>0</v>
      </c>
      <c r="AA4657" s="51">
        <f t="shared" si="585"/>
        <v>0</v>
      </c>
      <c r="AB4657" s="51">
        <f t="shared" si="586"/>
        <v>437.4</v>
      </c>
      <c r="AC4657" s="52">
        <f t="shared" si="587"/>
        <v>540.70000000000005</v>
      </c>
      <c r="AD4657" s="53">
        <f>(ROUND(AC4657-AC4648,1)/AC4648)</f>
        <v>0.26213818860877686</v>
      </c>
      <c r="AE4657" s="44"/>
      <c r="AF4657" s="45"/>
    </row>
    <row r="4658" spans="1:32" x14ac:dyDescent="0.25">
      <c r="A4658" s="46" t="s">
        <v>38</v>
      </c>
      <c r="B4658" s="59"/>
      <c r="C4658" s="48" t="s">
        <v>14</v>
      </c>
      <c r="D4658" s="49">
        <v>90</v>
      </c>
      <c r="E4658" s="49">
        <v>0</v>
      </c>
      <c r="F4658" s="49">
        <v>0</v>
      </c>
      <c r="G4658" s="49">
        <v>0</v>
      </c>
      <c r="H4658" s="49">
        <v>50</v>
      </c>
      <c r="I4658" s="50">
        <v>0</v>
      </c>
      <c r="J4658" s="50">
        <v>0</v>
      </c>
      <c r="K4658" s="50">
        <v>0</v>
      </c>
      <c r="L4658" s="50">
        <v>0</v>
      </c>
      <c r="M4658" s="50">
        <v>93</v>
      </c>
      <c r="N4658" s="51">
        <f>D4658*$D$13</f>
        <v>121.50000000000001</v>
      </c>
      <c r="O4658" s="51">
        <f>E4658*$E$13</f>
        <v>0</v>
      </c>
      <c r="P4658" s="51">
        <f>F4658*$F$13</f>
        <v>0</v>
      </c>
      <c r="Q4658" s="51">
        <f>G4658*$G$13</f>
        <v>0</v>
      </c>
      <c r="R4658" s="51">
        <f>H4658*$H$13</f>
        <v>67.5</v>
      </c>
      <c r="S4658" s="51">
        <f>(N4658/100)*(I4658*$I$13)+(N4658/100)*(J4658*$J$13)+(N4658/100)*(M4658*$M$13)</f>
        <v>225.99</v>
      </c>
      <c r="T4658" s="51">
        <f>(O4658/100)*(K4658*$K$13)+(O4658/100)*(M4658*$M$13)</f>
        <v>0</v>
      </c>
      <c r="U4658" s="51">
        <f>(P4658/100)*(K4658*$K$13)+(P4658/100)*(L4658*$L$13)+(P4658/100)*(M4658*$M$13)</f>
        <v>0</v>
      </c>
      <c r="V4658" s="51">
        <f>(Q4658/100)*(L4658*$L$13)+(Q4658/100)*(M4658*$M$13)</f>
        <v>0</v>
      </c>
      <c r="W4658" s="51">
        <f>(R4658/100)*(K4658*$K$13)+(R4658/100)*(L4658*$L$13)+(R4658/100)*(M4658*$M$13)</f>
        <v>125.55000000000001</v>
      </c>
      <c r="X4658" s="51">
        <f t="shared" si="582"/>
        <v>347.49</v>
      </c>
      <c r="Y4658" s="51">
        <f t="shared" si="583"/>
        <v>0</v>
      </c>
      <c r="Z4658" s="51">
        <f t="shared" si="584"/>
        <v>0</v>
      </c>
      <c r="AA4658" s="51">
        <f t="shared" si="585"/>
        <v>0</v>
      </c>
      <c r="AB4658" s="51">
        <f t="shared" si="586"/>
        <v>193.05</v>
      </c>
      <c r="AC4658" s="52">
        <f t="shared" si="587"/>
        <v>540.5</v>
      </c>
      <c r="AD4658" s="53">
        <f>(ROUND(AC4658-AC4648,1)/AC4648)</f>
        <v>0.26167133520074698</v>
      </c>
      <c r="AE4658" s="44"/>
      <c r="AF4658" s="45"/>
    </row>
    <row r="4659" spans="1:32" x14ac:dyDescent="0.25">
      <c r="A4659" s="46" t="s">
        <v>39</v>
      </c>
      <c r="B4659" s="59"/>
      <c r="C4659" s="48" t="s">
        <v>15</v>
      </c>
      <c r="D4659" s="49">
        <v>115</v>
      </c>
      <c r="E4659" s="49">
        <v>0</v>
      </c>
      <c r="F4659" s="49">
        <v>0</v>
      </c>
      <c r="G4659" s="49">
        <v>0</v>
      </c>
      <c r="H4659" s="49">
        <v>0</v>
      </c>
      <c r="I4659" s="50">
        <v>10</v>
      </c>
      <c r="J4659" s="50">
        <v>60</v>
      </c>
      <c r="K4659" s="50">
        <v>80</v>
      </c>
      <c r="L4659" s="50">
        <v>0</v>
      </c>
      <c r="M4659" s="50">
        <v>0</v>
      </c>
      <c r="N4659" s="51">
        <f>D4659*$D$14</f>
        <v>155.25</v>
      </c>
      <c r="O4659" s="51">
        <f>E4659*$E$14</f>
        <v>0</v>
      </c>
      <c r="P4659" s="51">
        <f>F4659*$F$14</f>
        <v>0</v>
      </c>
      <c r="Q4659" s="51">
        <f>G4659*$G$14</f>
        <v>0</v>
      </c>
      <c r="R4659" s="51">
        <f>H4659*$H$14</f>
        <v>0</v>
      </c>
      <c r="S4659" s="51">
        <f>(N4659/100)*(I4659*$I$14)+(N4659/100)*(J4659*$J$14)+(N4659/100)*(K4659*$K$14)</f>
        <v>357.07500000000005</v>
      </c>
      <c r="T4659" s="51">
        <f>(O4659/100)*(K4659*$K$14)</f>
        <v>0</v>
      </c>
      <c r="U4659" s="51">
        <f>(P4659/100)*(K4659*$K$14)+(P4659/100)*(L4659*$L$14)</f>
        <v>0</v>
      </c>
      <c r="V4659" s="51">
        <f>(Q4659/100)*(L4659*$L$14)</f>
        <v>0</v>
      </c>
      <c r="W4659" s="51">
        <f>(R4659/100)*(K4659*$L$14)+(R4659/100)*(L4659*$M$14)</f>
        <v>0</v>
      </c>
      <c r="X4659" s="51">
        <f t="shared" si="582"/>
        <v>512.32500000000005</v>
      </c>
      <c r="Y4659" s="51">
        <f t="shared" si="583"/>
        <v>0</v>
      </c>
      <c r="Z4659" s="51">
        <f t="shared" si="584"/>
        <v>0</v>
      </c>
      <c r="AA4659" s="51">
        <f t="shared" si="585"/>
        <v>0</v>
      </c>
      <c r="AB4659" s="51">
        <f t="shared" si="586"/>
        <v>0</v>
      </c>
      <c r="AC4659" s="52">
        <f t="shared" si="587"/>
        <v>512.29999999999995</v>
      </c>
      <c r="AD4659" s="53">
        <f>(ROUND(AC4659-AC4648,1)/AC4648)</f>
        <v>0.19584500466853411</v>
      </c>
      <c r="AE4659" s="44"/>
      <c r="AF4659" s="45"/>
    </row>
    <row r="4660" spans="1:32" x14ac:dyDescent="0.25">
      <c r="A4660" s="46"/>
      <c r="B4660" s="59"/>
      <c r="C4660" s="48" t="s">
        <v>16</v>
      </c>
      <c r="D4660" s="49">
        <v>115</v>
      </c>
      <c r="E4660" s="49">
        <v>0</v>
      </c>
      <c r="F4660" s="49">
        <v>0</v>
      </c>
      <c r="G4660" s="49">
        <v>0</v>
      </c>
      <c r="H4660" s="49">
        <v>0</v>
      </c>
      <c r="I4660" s="50">
        <v>10</v>
      </c>
      <c r="J4660" s="50">
        <v>60</v>
      </c>
      <c r="K4660" s="50">
        <v>0</v>
      </c>
      <c r="L4660" s="50">
        <v>80</v>
      </c>
      <c r="M4660" s="50">
        <v>0</v>
      </c>
      <c r="N4660" s="51">
        <f>D4660*$D$15</f>
        <v>155.25</v>
      </c>
      <c r="O4660" s="51">
        <f>E4660*$E$15</f>
        <v>0</v>
      </c>
      <c r="P4660" s="51">
        <f>F4660*$F$15</f>
        <v>0</v>
      </c>
      <c r="Q4660" s="51">
        <f>G4660*$G$15</f>
        <v>0</v>
      </c>
      <c r="R4660" s="51">
        <f>H4660*$H$15</f>
        <v>0</v>
      </c>
      <c r="S4660" s="51">
        <f>(N4660/100)*(I4660*$I$15)+(N4660/100)*(J4660*$J$15)+(N4660/100)*(L4660*$L$15)</f>
        <v>357.07500000000005</v>
      </c>
      <c r="T4660" s="51">
        <f>(O4660/100)*(K4660*$K$15)</f>
        <v>0</v>
      </c>
      <c r="U4660" s="51">
        <f>(P4660/100)*(K4660*$K$15)+(P4660/100)*(L4660*$L$15)</f>
        <v>0</v>
      </c>
      <c r="V4660" s="51">
        <f>(Q4660/100)*(L4660*$L$15)</f>
        <v>0</v>
      </c>
      <c r="W4660" s="51">
        <f>(R4660/100)*(K4660*$K$15)+(R4660/100)*(L4660*$L$15)</f>
        <v>0</v>
      </c>
      <c r="X4660" s="51">
        <f t="shared" si="582"/>
        <v>512.32500000000005</v>
      </c>
      <c r="Y4660" s="51">
        <f t="shared" si="583"/>
        <v>0</v>
      </c>
      <c r="Z4660" s="51">
        <f t="shared" si="584"/>
        <v>0</v>
      </c>
      <c r="AA4660" s="51">
        <f t="shared" si="585"/>
        <v>0</v>
      </c>
      <c r="AB4660" s="51">
        <f t="shared" si="586"/>
        <v>0</v>
      </c>
      <c r="AC4660" s="52">
        <f t="shared" si="587"/>
        <v>512.29999999999995</v>
      </c>
      <c r="AD4660" s="53">
        <f>(ROUND(AC4660-AC4648,1)/AC4648)</f>
        <v>0.19584500466853411</v>
      </c>
      <c r="AE4660" s="44"/>
      <c r="AF4660" s="45"/>
    </row>
    <row r="4661" spans="1:32" x14ac:dyDescent="0.25">
      <c r="A4661" s="46"/>
      <c r="B4661" s="59"/>
      <c r="C4661" s="48" t="s">
        <v>17</v>
      </c>
      <c r="D4661" s="49">
        <v>90</v>
      </c>
      <c r="E4661" s="49">
        <v>0</v>
      </c>
      <c r="F4661" s="49">
        <v>0</v>
      </c>
      <c r="G4661" s="49">
        <v>0</v>
      </c>
      <c r="H4661" s="49">
        <v>50</v>
      </c>
      <c r="I4661" s="50">
        <v>10</v>
      </c>
      <c r="J4661" s="50">
        <v>100</v>
      </c>
      <c r="K4661" s="50">
        <v>20</v>
      </c>
      <c r="L4661" s="50">
        <v>20</v>
      </c>
      <c r="M4661" s="50">
        <v>0</v>
      </c>
      <c r="N4661" s="51">
        <f>D4661*$D$16</f>
        <v>121.50000000000001</v>
      </c>
      <c r="O4661" s="51">
        <f>E4661*$E$16</f>
        <v>0</v>
      </c>
      <c r="P4661" s="51">
        <f>F4661*$F$16</f>
        <v>0</v>
      </c>
      <c r="Q4661" s="51">
        <f>G4661*$G$16</f>
        <v>0</v>
      </c>
      <c r="R4661" s="51">
        <f>H4661*$H$16</f>
        <v>67.5</v>
      </c>
      <c r="S4661" s="51">
        <f>(N4661/100)*(I4661*$I$16)+(N4661/100)*(J4661*$J$16)</f>
        <v>315.89999999999998</v>
      </c>
      <c r="T4661" s="51">
        <f>(O4661/100)*(K4661*$K$16)</f>
        <v>0</v>
      </c>
      <c r="U4661" s="51">
        <f>(P4661/100)*(K4661*$K$16)+(P4661/100)*(L4661*$L$16)</f>
        <v>0</v>
      </c>
      <c r="V4661" s="51">
        <f>(Q4661/100)*(L4661*$L$16)</f>
        <v>0</v>
      </c>
      <c r="W4661" s="51">
        <f>(R4661/100)*(K4661*$K$16)+(R4661/100)*(L4661*$L$16)</f>
        <v>27</v>
      </c>
      <c r="X4661" s="51">
        <f t="shared" si="582"/>
        <v>437.4</v>
      </c>
      <c r="Y4661" s="51">
        <f t="shared" si="583"/>
        <v>0</v>
      </c>
      <c r="Z4661" s="51">
        <f t="shared" si="584"/>
        <v>0</v>
      </c>
      <c r="AA4661" s="51">
        <f t="shared" si="585"/>
        <v>0</v>
      </c>
      <c r="AB4661" s="51">
        <f t="shared" si="586"/>
        <v>94.5</v>
      </c>
      <c r="AC4661" s="52">
        <f t="shared" si="587"/>
        <v>531.9</v>
      </c>
      <c r="AD4661" s="53">
        <f>(ROUND(AC4661-AC4648,1)/AC4648)</f>
        <v>0.24159663865546219</v>
      </c>
      <c r="AE4661" s="44"/>
      <c r="AF4661" s="45"/>
    </row>
    <row r="4662" spans="1:32" x14ac:dyDescent="0.25">
      <c r="A4662" s="46"/>
      <c r="B4662" s="59"/>
      <c r="C4662" s="48" t="s">
        <v>18</v>
      </c>
      <c r="D4662" s="49">
        <v>90</v>
      </c>
      <c r="E4662" s="49">
        <v>0</v>
      </c>
      <c r="F4662" s="49">
        <v>0</v>
      </c>
      <c r="G4662" s="49">
        <v>0</v>
      </c>
      <c r="H4662" s="49">
        <v>50</v>
      </c>
      <c r="I4662" s="50">
        <v>60</v>
      </c>
      <c r="J4662" s="50">
        <v>60</v>
      </c>
      <c r="K4662" s="50">
        <v>20</v>
      </c>
      <c r="L4662" s="50">
        <v>20</v>
      </c>
      <c r="M4662" s="50">
        <v>0</v>
      </c>
      <c r="N4662" s="51">
        <f>D4662*$D$17</f>
        <v>121.50000000000001</v>
      </c>
      <c r="O4662" s="51">
        <f>E4662*$E$17</f>
        <v>0</v>
      </c>
      <c r="P4662" s="51">
        <f>F4662*$F$17</f>
        <v>0</v>
      </c>
      <c r="Q4662" s="51">
        <f>G4662*$G$17</f>
        <v>0</v>
      </c>
      <c r="R4662" s="51">
        <f>H4662*$H$17</f>
        <v>67.5</v>
      </c>
      <c r="S4662" s="51">
        <f>(N4662/100)*(I4662*$I$17)+(N4662/100)*(J4662*$J$17)</f>
        <v>255.15</v>
      </c>
      <c r="T4662" s="51">
        <f>(O4662/100)*(K4662*$K$17)</f>
        <v>0</v>
      </c>
      <c r="U4662" s="51">
        <f>(P4662/100)*(K4662*$K$17)+(P4662/100)*(L4662*$L$17)</f>
        <v>0</v>
      </c>
      <c r="V4662" s="51">
        <f>(Q4662/100)*(L4662*$L$17)</f>
        <v>0</v>
      </c>
      <c r="W4662" s="51">
        <f>(R4662/100)*(K4662*$K$17)+(R4662/100)*(L4662*$L$17)</f>
        <v>27</v>
      </c>
      <c r="X4662" s="51">
        <f t="shared" si="582"/>
        <v>376.65000000000003</v>
      </c>
      <c r="Y4662" s="51">
        <f t="shared" si="583"/>
        <v>0</v>
      </c>
      <c r="Z4662" s="51">
        <f t="shared" si="584"/>
        <v>0</v>
      </c>
      <c r="AA4662" s="51">
        <f t="shared" si="585"/>
        <v>0</v>
      </c>
      <c r="AB4662" s="51">
        <f t="shared" si="586"/>
        <v>94.5</v>
      </c>
      <c r="AC4662" s="52">
        <f t="shared" si="587"/>
        <v>471.2</v>
      </c>
      <c r="AD4662" s="53">
        <f>(ROUND(AC4662-AC4648,1)/AC4648)</f>
        <v>9.9906629318394016E-2</v>
      </c>
      <c r="AE4662" s="44"/>
    </row>
    <row r="4663" spans="1:32" x14ac:dyDescent="0.25">
      <c r="A4663" s="62"/>
      <c r="B4663" s="219" t="s">
        <v>372</v>
      </c>
      <c r="C4663" s="219"/>
      <c r="D4663" s="219"/>
      <c r="E4663" s="219"/>
      <c r="F4663" s="219"/>
      <c r="G4663" s="219"/>
      <c r="H4663" s="219"/>
      <c r="I4663" s="219"/>
      <c r="J4663" s="219"/>
      <c r="K4663" s="219"/>
      <c r="L4663" s="219"/>
      <c r="M4663" s="219"/>
      <c r="N4663" s="219"/>
      <c r="O4663" s="219"/>
      <c r="P4663" s="219"/>
      <c r="Q4663" s="219"/>
      <c r="R4663" s="219"/>
      <c r="S4663" s="219"/>
      <c r="T4663" s="219"/>
      <c r="U4663" s="219"/>
      <c r="V4663" s="219"/>
      <c r="W4663" s="219"/>
      <c r="X4663" s="219"/>
      <c r="Y4663" s="219"/>
      <c r="Z4663" s="219"/>
      <c r="AA4663" s="219"/>
      <c r="AB4663" s="219"/>
      <c r="AC4663" s="12">
        <v>500</v>
      </c>
      <c r="AD4663" s="12"/>
      <c r="AE4663" s="35"/>
      <c r="AF4663" s="45"/>
    </row>
    <row r="4664" spans="1:32" x14ac:dyDescent="0.25">
      <c r="A4664" s="54" t="s">
        <v>19</v>
      </c>
      <c r="B4664" s="47" t="s">
        <v>373</v>
      </c>
      <c r="C4664" s="48" t="s">
        <v>4</v>
      </c>
      <c r="D4664" s="49">
        <v>110</v>
      </c>
      <c r="E4664" s="49">
        <v>0</v>
      </c>
      <c r="F4664" s="49">
        <v>0</v>
      </c>
      <c r="G4664" s="49">
        <v>0</v>
      </c>
      <c r="H4664" s="49">
        <v>0</v>
      </c>
      <c r="I4664" s="50">
        <v>10</v>
      </c>
      <c r="J4664" s="50">
        <v>55</v>
      </c>
      <c r="K4664" s="50">
        <v>0</v>
      </c>
      <c r="L4664" s="50">
        <v>0</v>
      </c>
      <c r="M4664" s="50">
        <v>0</v>
      </c>
      <c r="N4664" s="51">
        <f>D4664*$D$3</f>
        <v>154</v>
      </c>
      <c r="O4664" s="51">
        <f>E4664*$E$3</f>
        <v>0</v>
      </c>
      <c r="P4664" s="51">
        <f>F4664*$F$3</f>
        <v>0</v>
      </c>
      <c r="Q4664" s="51">
        <f>G4664*$G$3</f>
        <v>0</v>
      </c>
      <c r="R4664" s="51">
        <f>H4664*$H$3</f>
        <v>0</v>
      </c>
      <c r="S4664" s="51">
        <f>(N4664/100)*(I4664*$I$3)+(N4664/100)*(J4664*$J$3)</f>
        <v>200.20000000000002</v>
      </c>
      <c r="T4664" s="51">
        <f>(O4664/100)*(K4664*$K$3)</f>
        <v>0</v>
      </c>
      <c r="U4664" s="51">
        <f>(P4664/100)*(K4664*$K$3)+(P4664/100)*(L4664*$L$3)</f>
        <v>0</v>
      </c>
      <c r="V4664" s="51">
        <f>(Q4664/100)*(L4664*$L$3)</f>
        <v>0</v>
      </c>
      <c r="W4664" s="51">
        <f>(R4664/100)*(K4664*$K$3)+(R4664/100)*(L4664*$L$3)</f>
        <v>0</v>
      </c>
      <c r="X4664" s="51">
        <f t="shared" ref="X4664:X4695" si="588">N4664+S4664</f>
        <v>354.20000000000005</v>
      </c>
      <c r="Y4664" s="51">
        <f t="shared" ref="Y4664:Y4695" si="589">O4664+T4664</f>
        <v>0</v>
      </c>
      <c r="Z4664" s="51">
        <f t="shared" ref="Z4664:Z4695" si="590">P4664+U4664</f>
        <v>0</v>
      </c>
      <c r="AA4664" s="51">
        <f t="shared" ref="AA4664:AA4695" si="591">Q4664+V4664</f>
        <v>0</v>
      </c>
      <c r="AB4664" s="51">
        <f t="shared" ref="AB4664:AB4695" si="592">R4664+W4664</f>
        <v>0</v>
      </c>
      <c r="AC4664" s="52">
        <f t="shared" ref="AC4664:AC4695" si="593">ROUND(X4664+Y4664+Z4664+AA4664+AB4664,1)</f>
        <v>354.2</v>
      </c>
      <c r="AD4664" s="53">
        <v>0</v>
      </c>
      <c r="AE4664" s="44"/>
    </row>
    <row r="4665" spans="1:32" x14ac:dyDescent="0.25">
      <c r="A4665" s="46" t="s">
        <v>29</v>
      </c>
      <c r="B4665" s="47">
        <v>0</v>
      </c>
      <c r="C4665" s="48" t="s">
        <v>5</v>
      </c>
      <c r="D4665" s="49">
        <v>110</v>
      </c>
      <c r="E4665" s="49">
        <v>0</v>
      </c>
      <c r="F4665" s="49">
        <v>0</v>
      </c>
      <c r="G4665" s="49">
        <v>0</v>
      </c>
      <c r="H4665" s="49">
        <v>0</v>
      </c>
      <c r="I4665" s="50">
        <v>25</v>
      </c>
      <c r="J4665" s="50">
        <v>65</v>
      </c>
      <c r="K4665" s="50">
        <v>0</v>
      </c>
      <c r="L4665" s="50">
        <v>0</v>
      </c>
      <c r="M4665" s="50">
        <v>0</v>
      </c>
      <c r="N4665" s="51">
        <f>D4665*$D$4</f>
        <v>148.5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267.3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588"/>
        <v>415.8</v>
      </c>
      <c r="Y4665" s="51">
        <f t="shared" si="589"/>
        <v>0</v>
      </c>
      <c r="Z4665" s="51">
        <f t="shared" si="590"/>
        <v>0</v>
      </c>
      <c r="AA4665" s="51">
        <f t="shared" si="591"/>
        <v>0</v>
      </c>
      <c r="AB4665" s="51">
        <f t="shared" si="592"/>
        <v>0</v>
      </c>
      <c r="AC4665" s="52">
        <f t="shared" si="593"/>
        <v>415.8</v>
      </c>
      <c r="AD4665" s="53">
        <f>(ROUND(AC4665-AC4664,1)/AC4664)</f>
        <v>0.17391304347826089</v>
      </c>
      <c r="AE4665" s="44"/>
      <c r="AF4665" s="45"/>
    </row>
    <row r="4666" spans="1:32" x14ac:dyDescent="0.25">
      <c r="A4666" s="46" t="s">
        <v>30</v>
      </c>
      <c r="B4666" s="47">
        <v>12</v>
      </c>
      <c r="C4666" s="48" t="s">
        <v>6</v>
      </c>
      <c r="D4666" s="49">
        <v>110</v>
      </c>
      <c r="E4666" s="49">
        <v>0</v>
      </c>
      <c r="F4666" s="49">
        <v>0</v>
      </c>
      <c r="G4666" s="49">
        <v>0</v>
      </c>
      <c r="H4666" s="49">
        <v>0</v>
      </c>
      <c r="I4666" s="50">
        <v>10</v>
      </c>
      <c r="J4666" s="50">
        <v>55</v>
      </c>
      <c r="K4666" s="50">
        <v>0</v>
      </c>
      <c r="L4666" s="50">
        <v>0</v>
      </c>
      <c r="M4666" s="50">
        <v>0</v>
      </c>
      <c r="N4666" s="51">
        <f>D4666*$D$5</f>
        <v>154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200.20000000000002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588"/>
        <v>354.20000000000005</v>
      </c>
      <c r="Y4666" s="51">
        <f t="shared" si="589"/>
        <v>0</v>
      </c>
      <c r="Z4666" s="51">
        <f t="shared" si="590"/>
        <v>0</v>
      </c>
      <c r="AA4666" s="51">
        <f t="shared" si="591"/>
        <v>0</v>
      </c>
      <c r="AB4666" s="51">
        <f t="shared" si="592"/>
        <v>0</v>
      </c>
      <c r="AC4666" s="52">
        <f t="shared" si="593"/>
        <v>354.2</v>
      </c>
      <c r="AD4666" s="53">
        <f>(ROUND(AC4666-AC4664,1)/AC4664)</f>
        <v>0</v>
      </c>
      <c r="AE4666" s="44"/>
    </row>
    <row r="4667" spans="1:32" x14ac:dyDescent="0.25">
      <c r="A4667" s="46" t="s">
        <v>31</v>
      </c>
      <c r="B4667" s="47">
        <v>0</v>
      </c>
      <c r="C4667" s="48" t="s">
        <v>7</v>
      </c>
      <c r="D4667" s="49">
        <v>110</v>
      </c>
      <c r="E4667" s="49">
        <v>0</v>
      </c>
      <c r="F4667" s="49">
        <v>0</v>
      </c>
      <c r="G4667" s="49">
        <v>0</v>
      </c>
      <c r="H4667" s="49">
        <v>0</v>
      </c>
      <c r="I4667" s="50">
        <v>10</v>
      </c>
      <c r="J4667" s="50">
        <v>55</v>
      </c>
      <c r="K4667" s="50">
        <v>0</v>
      </c>
      <c r="L4667" s="50">
        <v>0</v>
      </c>
      <c r="M4667" s="50">
        <v>0</v>
      </c>
      <c r="N4667" s="51">
        <f>D4667*$D$6</f>
        <v>154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200.20000000000002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588"/>
        <v>354.20000000000005</v>
      </c>
      <c r="Y4667" s="51">
        <f t="shared" si="589"/>
        <v>0</v>
      </c>
      <c r="Z4667" s="51">
        <f t="shared" si="590"/>
        <v>0</v>
      </c>
      <c r="AA4667" s="51">
        <f t="shared" si="591"/>
        <v>0</v>
      </c>
      <c r="AB4667" s="51">
        <f t="shared" si="592"/>
        <v>0</v>
      </c>
      <c r="AC4667" s="52">
        <f t="shared" si="593"/>
        <v>354.2</v>
      </c>
      <c r="AD4667" s="53">
        <f>(ROUND(AC4667-AC4664,1)/AC4664)</f>
        <v>0</v>
      </c>
      <c r="AE4667" s="44"/>
      <c r="AF4667" s="45"/>
    </row>
    <row r="4668" spans="1:32" x14ac:dyDescent="0.25">
      <c r="A4668" s="46" t="s">
        <v>32</v>
      </c>
      <c r="B4668" s="47">
        <v>0</v>
      </c>
      <c r="C4668" s="48" t="s">
        <v>8</v>
      </c>
      <c r="D4668" s="49">
        <v>110</v>
      </c>
      <c r="E4668" s="49">
        <v>0</v>
      </c>
      <c r="F4668" s="49">
        <v>0</v>
      </c>
      <c r="G4668" s="49">
        <v>0</v>
      </c>
      <c r="H4668" s="49">
        <v>0</v>
      </c>
      <c r="I4668" s="50">
        <v>10</v>
      </c>
      <c r="J4668" s="50">
        <v>55</v>
      </c>
      <c r="K4668" s="50">
        <v>0</v>
      </c>
      <c r="L4668" s="50">
        <v>0</v>
      </c>
      <c r="M4668" s="50">
        <v>0</v>
      </c>
      <c r="N4668" s="51">
        <f>D4668*$D$7</f>
        <v>154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200.20000000000002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588"/>
        <v>354.20000000000005</v>
      </c>
      <c r="Y4668" s="51">
        <f t="shared" si="589"/>
        <v>0</v>
      </c>
      <c r="Z4668" s="51">
        <f t="shared" si="590"/>
        <v>0</v>
      </c>
      <c r="AA4668" s="51">
        <f t="shared" si="591"/>
        <v>0</v>
      </c>
      <c r="AB4668" s="51">
        <f t="shared" si="592"/>
        <v>0</v>
      </c>
      <c r="AC4668" s="52">
        <f t="shared" si="593"/>
        <v>354.2</v>
      </c>
      <c r="AD4668" s="53">
        <f>(ROUND(AC4668-AC4664,1)/AC4664)</f>
        <v>0</v>
      </c>
      <c r="AE4668" s="44"/>
    </row>
    <row r="4669" spans="1:32" x14ac:dyDescent="0.25">
      <c r="A4669" s="46" t="s">
        <v>33</v>
      </c>
      <c r="B4669" s="47"/>
      <c r="C4669" s="48" t="s">
        <v>9</v>
      </c>
      <c r="D4669" s="49">
        <v>110</v>
      </c>
      <c r="E4669" s="49">
        <v>0</v>
      </c>
      <c r="F4669" s="49">
        <v>0</v>
      </c>
      <c r="G4669" s="49">
        <v>0</v>
      </c>
      <c r="H4669" s="49">
        <v>0</v>
      </c>
      <c r="I4669" s="50">
        <v>10</v>
      </c>
      <c r="J4669" s="50">
        <v>55</v>
      </c>
      <c r="K4669" s="50">
        <v>0</v>
      </c>
      <c r="L4669" s="50">
        <v>0</v>
      </c>
      <c r="M4669" s="50">
        <v>0</v>
      </c>
      <c r="N4669" s="51">
        <f>D4669*$D$8</f>
        <v>154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200.20000000000002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588"/>
        <v>354.20000000000005</v>
      </c>
      <c r="Y4669" s="51">
        <f t="shared" si="589"/>
        <v>0</v>
      </c>
      <c r="Z4669" s="51">
        <f t="shared" si="590"/>
        <v>0</v>
      </c>
      <c r="AA4669" s="51">
        <f t="shared" si="591"/>
        <v>0</v>
      </c>
      <c r="AB4669" s="51">
        <f t="shared" si="592"/>
        <v>0</v>
      </c>
      <c r="AC4669" s="52">
        <f t="shared" si="593"/>
        <v>354.2</v>
      </c>
      <c r="AD4669" s="53">
        <f>(ROUND(AC4669-AC4664,1)/AC4664)</f>
        <v>0</v>
      </c>
      <c r="AE4669" s="44"/>
      <c r="AF4669" s="45"/>
    </row>
    <row r="4670" spans="1:32" x14ac:dyDescent="0.25">
      <c r="A4670" s="46" t="s">
        <v>34</v>
      </c>
      <c r="B4670" s="47"/>
      <c r="C4670" s="48" t="s">
        <v>10</v>
      </c>
      <c r="D4670" s="49">
        <v>55</v>
      </c>
      <c r="E4670" s="49">
        <v>120</v>
      </c>
      <c r="F4670" s="49">
        <v>0</v>
      </c>
      <c r="G4670" s="49">
        <v>0</v>
      </c>
      <c r="H4670" s="49">
        <v>0</v>
      </c>
      <c r="I4670" s="50">
        <v>10</v>
      </c>
      <c r="J4670" s="50">
        <v>55</v>
      </c>
      <c r="K4670" s="50">
        <v>70</v>
      </c>
      <c r="L4670" s="50">
        <v>0</v>
      </c>
      <c r="M4670" s="50">
        <v>0</v>
      </c>
      <c r="N4670" s="51">
        <f>D4670*$D$9</f>
        <v>74.25</v>
      </c>
      <c r="O4670" s="51">
        <f>E4670*$E$9</f>
        <v>162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48.262500000000003</v>
      </c>
      <c r="T4670" s="51">
        <f>(O4670/100)*(K4670*$K$9)</f>
        <v>158.76000000000002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588"/>
        <v>122.5125</v>
      </c>
      <c r="Y4670" s="51">
        <f t="shared" si="589"/>
        <v>320.76</v>
      </c>
      <c r="Z4670" s="51">
        <f t="shared" si="590"/>
        <v>0</v>
      </c>
      <c r="AA4670" s="51">
        <f t="shared" si="591"/>
        <v>0</v>
      </c>
      <c r="AB4670" s="51">
        <f t="shared" si="592"/>
        <v>0</v>
      </c>
      <c r="AC4670" s="52">
        <f t="shared" si="593"/>
        <v>443.3</v>
      </c>
      <c r="AD4670" s="53">
        <f>(ROUND(AC4670-AC4664,1)/AC4664)</f>
        <v>0.25155279503105588</v>
      </c>
      <c r="AE4670" s="45"/>
    </row>
    <row r="4671" spans="1:32" x14ac:dyDescent="0.25">
      <c r="A4671" s="46" t="s">
        <v>35</v>
      </c>
      <c r="B4671" s="47"/>
      <c r="C4671" s="48" t="s">
        <v>11</v>
      </c>
      <c r="D4671" s="49">
        <v>55</v>
      </c>
      <c r="E4671" s="49">
        <v>0</v>
      </c>
      <c r="F4671" s="49">
        <v>120</v>
      </c>
      <c r="G4671" s="49">
        <v>0</v>
      </c>
      <c r="H4671" s="49">
        <v>0</v>
      </c>
      <c r="I4671" s="50">
        <v>10</v>
      </c>
      <c r="J4671" s="50">
        <v>55</v>
      </c>
      <c r="K4671" s="50">
        <v>35</v>
      </c>
      <c r="L4671" s="50">
        <v>35</v>
      </c>
      <c r="M4671" s="50">
        <v>0</v>
      </c>
      <c r="N4671" s="51">
        <f>D4671*$D$10</f>
        <v>74.25</v>
      </c>
      <c r="O4671" s="51">
        <f>E4671*$E$10</f>
        <v>0</v>
      </c>
      <c r="P4671" s="51">
        <f>F4671*$F$10</f>
        <v>162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48.262500000000003</v>
      </c>
      <c r="T4671" s="51">
        <f>(O4671/100)*(K4671*$J$10)</f>
        <v>0</v>
      </c>
      <c r="U4671" s="51">
        <f>(P4671/100)*(K4671*$K$10)+(P4671/100)*(L4671*$L$10)</f>
        <v>158.76000000000002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588"/>
        <v>122.5125</v>
      </c>
      <c r="Y4671" s="51">
        <f t="shared" si="589"/>
        <v>0</v>
      </c>
      <c r="Z4671" s="51">
        <f t="shared" si="590"/>
        <v>320.76</v>
      </c>
      <c r="AA4671" s="51">
        <f t="shared" si="591"/>
        <v>0</v>
      </c>
      <c r="AB4671" s="51">
        <f t="shared" si="592"/>
        <v>0</v>
      </c>
      <c r="AC4671" s="52">
        <f t="shared" si="593"/>
        <v>443.3</v>
      </c>
      <c r="AD4671" s="53">
        <f>(ROUND(AC4671-AC4664,1)/AC4664)</f>
        <v>0.25155279503105588</v>
      </c>
      <c r="AE4671" s="44"/>
      <c r="AF4671" s="45"/>
    </row>
    <row r="4672" spans="1:32" x14ac:dyDescent="0.25">
      <c r="A4672" s="46" t="s">
        <v>36</v>
      </c>
      <c r="B4672" s="47"/>
      <c r="C4672" s="48" t="s">
        <v>12</v>
      </c>
      <c r="D4672" s="49">
        <v>55</v>
      </c>
      <c r="E4672" s="49">
        <v>0</v>
      </c>
      <c r="F4672" s="49">
        <v>0</v>
      </c>
      <c r="G4672" s="49">
        <v>120</v>
      </c>
      <c r="H4672" s="49">
        <v>0</v>
      </c>
      <c r="I4672" s="50">
        <v>10</v>
      </c>
      <c r="J4672" s="50">
        <v>55</v>
      </c>
      <c r="K4672" s="50">
        <v>0</v>
      </c>
      <c r="L4672" s="50">
        <v>70</v>
      </c>
      <c r="M4672" s="50">
        <v>0</v>
      </c>
      <c r="N4672" s="51">
        <f>D4672*$D$11</f>
        <v>74.25</v>
      </c>
      <c r="O4672" s="51">
        <f>E4672*$E$11</f>
        <v>0</v>
      </c>
      <c r="P4672" s="51">
        <f>F4672*$F$11</f>
        <v>0</v>
      </c>
      <c r="Q4672" s="51">
        <f>G4672*$G$11</f>
        <v>162</v>
      </c>
      <c r="R4672" s="51">
        <f>H4672*$H$11</f>
        <v>0</v>
      </c>
      <c r="S4672" s="51">
        <f>(N4672/100)*(I4672*$I$11)+(N4672/100)*(J4672*$J$11)</f>
        <v>48.262500000000003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158.76000000000002</v>
      </c>
      <c r="W4672" s="51">
        <f>(R4672/100)*(K4672*$K$11)+(R4672/100)*(L4672*$L$11)</f>
        <v>0</v>
      </c>
      <c r="X4672" s="51">
        <f t="shared" si="588"/>
        <v>122.5125</v>
      </c>
      <c r="Y4672" s="51">
        <f t="shared" si="589"/>
        <v>0</v>
      </c>
      <c r="Z4672" s="51">
        <f t="shared" si="590"/>
        <v>0</v>
      </c>
      <c r="AA4672" s="51">
        <f t="shared" si="591"/>
        <v>320.76</v>
      </c>
      <c r="AB4672" s="51">
        <f t="shared" si="592"/>
        <v>0</v>
      </c>
      <c r="AC4672" s="52">
        <f t="shared" si="593"/>
        <v>443.3</v>
      </c>
      <c r="AD4672" s="53">
        <f>(ROUND(AC4672-AC4664,1)/AC4664)</f>
        <v>0.25155279503105588</v>
      </c>
      <c r="AE4672" s="44"/>
    </row>
    <row r="4673" spans="1:32" x14ac:dyDescent="0.25">
      <c r="A4673" s="46" t="s">
        <v>37</v>
      </c>
      <c r="B4673" s="47"/>
      <c r="C4673" s="48" t="s">
        <v>13</v>
      </c>
      <c r="D4673" s="49">
        <v>55</v>
      </c>
      <c r="E4673" s="49">
        <v>0</v>
      </c>
      <c r="F4673" s="49">
        <v>0</v>
      </c>
      <c r="G4673" s="49">
        <v>0</v>
      </c>
      <c r="H4673" s="49">
        <v>120</v>
      </c>
      <c r="I4673" s="50">
        <v>10</v>
      </c>
      <c r="J4673" s="50">
        <v>55</v>
      </c>
      <c r="K4673" s="50">
        <v>35</v>
      </c>
      <c r="L4673" s="50">
        <v>35</v>
      </c>
      <c r="M4673" s="50">
        <v>0</v>
      </c>
      <c r="N4673" s="51">
        <f>D4673*$D$12</f>
        <v>74.25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162</v>
      </c>
      <c r="S4673" s="51">
        <f>(N4673/100)*(I4673*$I$12)+(N4673/100)*(J4673*$J$12)</f>
        <v>48.262500000000003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158.76000000000002</v>
      </c>
      <c r="X4673" s="51">
        <f t="shared" si="588"/>
        <v>122.5125</v>
      </c>
      <c r="Y4673" s="51">
        <f t="shared" si="589"/>
        <v>0</v>
      </c>
      <c r="Z4673" s="51">
        <f t="shared" si="590"/>
        <v>0</v>
      </c>
      <c r="AA4673" s="51">
        <f t="shared" si="591"/>
        <v>0</v>
      </c>
      <c r="AB4673" s="51">
        <f t="shared" si="592"/>
        <v>320.76</v>
      </c>
      <c r="AC4673" s="52">
        <f t="shared" si="593"/>
        <v>443.3</v>
      </c>
      <c r="AD4673" s="53">
        <f>(ROUND(AC4673-AC4664,1)/AC4664)</f>
        <v>0.25155279503105588</v>
      </c>
      <c r="AE4673" s="44"/>
      <c r="AF4673" s="45"/>
    </row>
    <row r="4674" spans="1:32" x14ac:dyDescent="0.25">
      <c r="A4674" s="46" t="s">
        <v>38</v>
      </c>
      <c r="B4674" s="47"/>
      <c r="C4674" s="48" t="s">
        <v>14</v>
      </c>
      <c r="D4674" s="49">
        <v>110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83</v>
      </c>
      <c r="N4674" s="51">
        <f>D4674*$D$13</f>
        <v>148.5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246.51000000000002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588"/>
        <v>395.01</v>
      </c>
      <c r="Y4674" s="51">
        <f t="shared" si="589"/>
        <v>0</v>
      </c>
      <c r="Z4674" s="51">
        <f t="shared" si="590"/>
        <v>0</v>
      </c>
      <c r="AA4674" s="51">
        <f t="shared" si="591"/>
        <v>0</v>
      </c>
      <c r="AB4674" s="51">
        <f t="shared" si="592"/>
        <v>0</v>
      </c>
      <c r="AC4674" s="52">
        <f t="shared" si="593"/>
        <v>395</v>
      </c>
      <c r="AD4674" s="53">
        <f>(ROUND(AC4674-AC4664,1)/AC4664)</f>
        <v>0.11518915866741954</v>
      </c>
      <c r="AE4674" s="44"/>
    </row>
    <row r="4675" spans="1:32" x14ac:dyDescent="0.25">
      <c r="A4675" s="46" t="s">
        <v>39</v>
      </c>
      <c r="B4675" s="47"/>
      <c r="C4675" s="48" t="s">
        <v>15</v>
      </c>
      <c r="D4675" s="49">
        <v>110</v>
      </c>
      <c r="E4675" s="49">
        <v>0</v>
      </c>
      <c r="F4675" s="49">
        <v>0</v>
      </c>
      <c r="G4675" s="49">
        <v>0</v>
      </c>
      <c r="H4675" s="49">
        <v>0</v>
      </c>
      <c r="I4675" s="50">
        <v>10</v>
      </c>
      <c r="J4675" s="50">
        <v>55</v>
      </c>
      <c r="K4675" s="50">
        <v>60</v>
      </c>
      <c r="L4675" s="50">
        <v>0</v>
      </c>
      <c r="M4675" s="50">
        <v>0</v>
      </c>
      <c r="N4675" s="51">
        <f>D4675*$D$14</f>
        <v>148.5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274.72500000000002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588"/>
        <v>423.22500000000002</v>
      </c>
      <c r="Y4675" s="51">
        <f t="shared" si="589"/>
        <v>0</v>
      </c>
      <c r="Z4675" s="51">
        <f t="shared" si="590"/>
        <v>0</v>
      </c>
      <c r="AA4675" s="51">
        <f t="shared" si="591"/>
        <v>0</v>
      </c>
      <c r="AB4675" s="51">
        <f t="shared" si="592"/>
        <v>0</v>
      </c>
      <c r="AC4675" s="52">
        <f t="shared" si="593"/>
        <v>423.2</v>
      </c>
      <c r="AD4675" s="53">
        <f>(ROUND(AC4675-AC4664,1)/AC4664)</f>
        <v>0.19480519480519481</v>
      </c>
      <c r="AE4675" s="44"/>
      <c r="AF4675" s="45"/>
    </row>
    <row r="4676" spans="1:32" x14ac:dyDescent="0.25">
      <c r="A4676" s="46"/>
      <c r="B4676" s="47"/>
      <c r="C4676" s="48" t="s">
        <v>16</v>
      </c>
      <c r="D4676" s="49">
        <v>110</v>
      </c>
      <c r="E4676" s="49">
        <v>0</v>
      </c>
      <c r="F4676" s="49">
        <v>0</v>
      </c>
      <c r="G4676" s="49">
        <v>0</v>
      </c>
      <c r="H4676" s="49">
        <v>0</v>
      </c>
      <c r="I4676" s="50">
        <v>10</v>
      </c>
      <c r="J4676" s="50">
        <v>55</v>
      </c>
      <c r="K4676" s="50">
        <v>0</v>
      </c>
      <c r="L4676" s="50">
        <v>60</v>
      </c>
      <c r="M4676" s="50">
        <v>0</v>
      </c>
      <c r="N4676" s="51">
        <f>D4676*$D$15</f>
        <v>148.5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274.72500000000002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588"/>
        <v>423.22500000000002</v>
      </c>
      <c r="Y4676" s="51">
        <f t="shared" si="589"/>
        <v>0</v>
      </c>
      <c r="Z4676" s="51">
        <f t="shared" si="590"/>
        <v>0</v>
      </c>
      <c r="AA4676" s="51">
        <f t="shared" si="591"/>
        <v>0</v>
      </c>
      <c r="AB4676" s="51">
        <f t="shared" si="592"/>
        <v>0</v>
      </c>
      <c r="AC4676" s="52">
        <f t="shared" si="593"/>
        <v>423.2</v>
      </c>
      <c r="AD4676" s="53">
        <f>(ROUND(AC4676-AC4664,1)/AC4664)</f>
        <v>0.19480519480519481</v>
      </c>
      <c r="AE4676" s="44"/>
    </row>
    <row r="4677" spans="1:32" x14ac:dyDescent="0.25">
      <c r="A4677" s="46"/>
      <c r="B4677" s="47"/>
      <c r="C4677" s="48" t="s">
        <v>17</v>
      </c>
      <c r="D4677" s="49">
        <v>110</v>
      </c>
      <c r="E4677" s="49">
        <v>0</v>
      </c>
      <c r="F4677" s="49">
        <v>0</v>
      </c>
      <c r="G4677" s="49">
        <v>0</v>
      </c>
      <c r="H4677" s="49">
        <v>0</v>
      </c>
      <c r="I4677" s="50">
        <v>10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148.5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293.28750000000002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588"/>
        <v>441.78750000000002</v>
      </c>
      <c r="Y4677" s="51">
        <f t="shared" si="589"/>
        <v>0</v>
      </c>
      <c r="Z4677" s="51">
        <f t="shared" si="590"/>
        <v>0</v>
      </c>
      <c r="AA4677" s="51">
        <f t="shared" si="591"/>
        <v>0</v>
      </c>
      <c r="AB4677" s="51">
        <f t="shared" si="592"/>
        <v>0</v>
      </c>
      <c r="AC4677" s="52">
        <f t="shared" si="593"/>
        <v>441.8</v>
      </c>
      <c r="AD4677" s="53">
        <f>(ROUND(AC4677-AC4664,1)/AC4664)</f>
        <v>0.24731789949181252</v>
      </c>
      <c r="AE4677" s="44"/>
      <c r="AF4677" s="45"/>
    </row>
    <row r="4678" spans="1:32" x14ac:dyDescent="0.25">
      <c r="A4678" s="46"/>
      <c r="B4678" s="47"/>
      <c r="C4678" s="48" t="s">
        <v>18</v>
      </c>
      <c r="D4678" s="49">
        <v>110</v>
      </c>
      <c r="E4678" s="49">
        <v>0</v>
      </c>
      <c r="F4678" s="49">
        <v>0</v>
      </c>
      <c r="G4678" s="49">
        <v>0</v>
      </c>
      <c r="H4678" s="49">
        <v>0</v>
      </c>
      <c r="I4678" s="50">
        <v>45</v>
      </c>
      <c r="J4678" s="50">
        <v>55</v>
      </c>
      <c r="K4678" s="50">
        <v>0</v>
      </c>
      <c r="L4678" s="50">
        <v>0</v>
      </c>
      <c r="M4678" s="50">
        <v>0</v>
      </c>
      <c r="N4678" s="51">
        <f>D4678*$D$17</f>
        <v>148.5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248.73750000000001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588"/>
        <v>397.23750000000001</v>
      </c>
      <c r="Y4678" s="51">
        <f t="shared" si="589"/>
        <v>0</v>
      </c>
      <c r="Z4678" s="51">
        <f t="shared" si="590"/>
        <v>0</v>
      </c>
      <c r="AA4678" s="51">
        <f t="shared" si="591"/>
        <v>0</v>
      </c>
      <c r="AB4678" s="51">
        <f t="shared" si="592"/>
        <v>0</v>
      </c>
      <c r="AC4678" s="52">
        <f t="shared" si="593"/>
        <v>397.2</v>
      </c>
      <c r="AD4678" s="53">
        <f>(ROUND(AC4678-AC4664,1)/AC4664)</f>
        <v>0.12140033879164314</v>
      </c>
      <c r="AE4678" s="44"/>
    </row>
    <row r="4679" spans="1:32" x14ac:dyDescent="0.25">
      <c r="A4679" s="54" t="s">
        <v>19</v>
      </c>
      <c r="B4679" s="55" t="s">
        <v>374</v>
      </c>
      <c r="C4679" s="38" t="s">
        <v>4</v>
      </c>
      <c r="D4679" s="39">
        <v>118</v>
      </c>
      <c r="E4679" s="39">
        <v>0</v>
      </c>
      <c r="F4679" s="39">
        <v>0</v>
      </c>
      <c r="G4679" s="39">
        <v>0</v>
      </c>
      <c r="H4679" s="39">
        <v>0</v>
      </c>
      <c r="I4679" s="40">
        <v>20</v>
      </c>
      <c r="J4679" s="40">
        <v>40</v>
      </c>
      <c r="K4679" s="40">
        <v>0</v>
      </c>
      <c r="L4679" s="40">
        <v>0</v>
      </c>
      <c r="M4679" s="40">
        <v>0</v>
      </c>
      <c r="N4679" s="41">
        <f>D4679*$D$3</f>
        <v>165.2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198.24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588"/>
        <v>363.44</v>
      </c>
      <c r="Y4679" s="41">
        <f t="shared" si="589"/>
        <v>0</v>
      </c>
      <c r="Z4679" s="41">
        <f t="shared" si="590"/>
        <v>0</v>
      </c>
      <c r="AA4679" s="41">
        <f t="shared" si="591"/>
        <v>0</v>
      </c>
      <c r="AB4679" s="41">
        <f t="shared" si="592"/>
        <v>0</v>
      </c>
      <c r="AC4679" s="42">
        <f t="shared" si="593"/>
        <v>363.4</v>
      </c>
      <c r="AD4679" s="43">
        <v>0</v>
      </c>
      <c r="AE4679" s="44"/>
    </row>
    <row r="4680" spans="1:32" x14ac:dyDescent="0.25">
      <c r="A4680" s="46" t="s">
        <v>29</v>
      </c>
      <c r="B4680" s="56">
        <v>0</v>
      </c>
      <c r="C4680" s="48" t="s">
        <v>5</v>
      </c>
      <c r="D4680" s="49">
        <v>118</v>
      </c>
      <c r="E4680" s="49">
        <v>0</v>
      </c>
      <c r="F4680" s="49">
        <v>0</v>
      </c>
      <c r="G4680" s="49">
        <v>0</v>
      </c>
      <c r="H4680" s="49">
        <v>0</v>
      </c>
      <c r="I4680" s="50">
        <v>35</v>
      </c>
      <c r="J4680" s="50">
        <v>50</v>
      </c>
      <c r="K4680" s="50">
        <v>0</v>
      </c>
      <c r="L4680" s="50">
        <v>0</v>
      </c>
      <c r="M4680" s="50">
        <v>0</v>
      </c>
      <c r="N4680" s="51">
        <f>D4680*$D$4</f>
        <v>159.30000000000001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270.81000000000006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588"/>
        <v>430.11000000000007</v>
      </c>
      <c r="Y4680" s="51">
        <f t="shared" si="589"/>
        <v>0</v>
      </c>
      <c r="Z4680" s="51">
        <f t="shared" si="590"/>
        <v>0</v>
      </c>
      <c r="AA4680" s="51">
        <f t="shared" si="591"/>
        <v>0</v>
      </c>
      <c r="AB4680" s="51">
        <f t="shared" si="592"/>
        <v>0</v>
      </c>
      <c r="AC4680" s="52">
        <f t="shared" si="593"/>
        <v>430.1</v>
      </c>
      <c r="AD4680" s="53">
        <f>(ROUND(AC4680-AC4679,1)/AC4679)</f>
        <v>0.18354430379746836</v>
      </c>
      <c r="AE4680" s="44"/>
    </row>
    <row r="4681" spans="1:32" x14ac:dyDescent="0.25">
      <c r="A4681" s="46" t="s">
        <v>30</v>
      </c>
      <c r="B4681" s="56">
        <v>16</v>
      </c>
      <c r="C4681" s="48" t="s">
        <v>6</v>
      </c>
      <c r="D4681" s="49">
        <v>118</v>
      </c>
      <c r="E4681" s="49">
        <v>0</v>
      </c>
      <c r="F4681" s="49">
        <v>0</v>
      </c>
      <c r="G4681" s="49">
        <v>0</v>
      </c>
      <c r="H4681" s="49">
        <v>0</v>
      </c>
      <c r="I4681" s="50">
        <v>20</v>
      </c>
      <c r="J4681" s="50">
        <v>40</v>
      </c>
      <c r="K4681" s="50">
        <v>0</v>
      </c>
      <c r="L4681" s="50">
        <v>0</v>
      </c>
      <c r="M4681" s="50">
        <v>0</v>
      </c>
      <c r="N4681" s="51">
        <f>D4681*$D$5</f>
        <v>165.2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198.24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588"/>
        <v>363.44</v>
      </c>
      <c r="Y4681" s="51">
        <f t="shared" si="589"/>
        <v>0</v>
      </c>
      <c r="Z4681" s="51">
        <f t="shared" si="590"/>
        <v>0</v>
      </c>
      <c r="AA4681" s="51">
        <f t="shared" si="591"/>
        <v>0</v>
      </c>
      <c r="AB4681" s="51">
        <f t="shared" si="592"/>
        <v>0</v>
      </c>
      <c r="AC4681" s="52">
        <f t="shared" si="593"/>
        <v>363.4</v>
      </c>
      <c r="AD4681" s="53">
        <f>(ROUND(AC4681-AC4679,1)/AC4679)</f>
        <v>0</v>
      </c>
      <c r="AE4681" s="44"/>
    </row>
    <row r="4682" spans="1:32" x14ac:dyDescent="0.25">
      <c r="A4682" s="46" t="s">
        <v>31</v>
      </c>
      <c r="B4682" s="56">
        <v>0</v>
      </c>
      <c r="C4682" s="48" t="s">
        <v>7</v>
      </c>
      <c r="D4682" s="49">
        <v>118</v>
      </c>
      <c r="E4682" s="49">
        <v>0</v>
      </c>
      <c r="F4682" s="49">
        <v>0</v>
      </c>
      <c r="G4682" s="49">
        <v>0</v>
      </c>
      <c r="H4682" s="49">
        <v>0</v>
      </c>
      <c r="I4682" s="50">
        <v>20</v>
      </c>
      <c r="J4682" s="50">
        <v>40</v>
      </c>
      <c r="K4682" s="50">
        <v>0</v>
      </c>
      <c r="L4682" s="50">
        <v>0</v>
      </c>
      <c r="M4682" s="50">
        <v>0</v>
      </c>
      <c r="N4682" s="51">
        <f>D4682*$D$6</f>
        <v>165.2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198.24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588"/>
        <v>363.44</v>
      </c>
      <c r="Y4682" s="51">
        <f t="shared" si="589"/>
        <v>0</v>
      </c>
      <c r="Z4682" s="51">
        <f t="shared" si="590"/>
        <v>0</v>
      </c>
      <c r="AA4682" s="51">
        <f t="shared" si="591"/>
        <v>0</v>
      </c>
      <c r="AB4682" s="51">
        <f t="shared" si="592"/>
        <v>0</v>
      </c>
      <c r="AC4682" s="52">
        <f t="shared" si="593"/>
        <v>363.4</v>
      </c>
      <c r="AD4682" s="53">
        <f>(ROUND(AC4682-AC4679,1)/AC4679)</f>
        <v>0</v>
      </c>
      <c r="AE4682" s="44"/>
    </row>
    <row r="4683" spans="1:32" x14ac:dyDescent="0.25">
      <c r="A4683" s="46" t="s">
        <v>32</v>
      </c>
      <c r="B4683" s="56">
        <v>0</v>
      </c>
      <c r="C4683" s="48" t="s">
        <v>8</v>
      </c>
      <c r="D4683" s="49">
        <v>118</v>
      </c>
      <c r="E4683" s="49">
        <v>0</v>
      </c>
      <c r="F4683" s="49">
        <v>0</v>
      </c>
      <c r="G4683" s="49">
        <v>0</v>
      </c>
      <c r="H4683" s="49">
        <v>0</v>
      </c>
      <c r="I4683" s="50">
        <v>20</v>
      </c>
      <c r="J4683" s="50">
        <v>40</v>
      </c>
      <c r="K4683" s="50">
        <v>0</v>
      </c>
      <c r="L4683" s="50">
        <v>0</v>
      </c>
      <c r="M4683" s="50">
        <v>0</v>
      </c>
      <c r="N4683" s="51">
        <f>D4683*$D$7</f>
        <v>165.2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198.24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588"/>
        <v>363.44</v>
      </c>
      <c r="Y4683" s="51">
        <f t="shared" si="589"/>
        <v>0</v>
      </c>
      <c r="Z4683" s="51">
        <f t="shared" si="590"/>
        <v>0</v>
      </c>
      <c r="AA4683" s="51">
        <f t="shared" si="591"/>
        <v>0</v>
      </c>
      <c r="AB4683" s="51">
        <f t="shared" si="592"/>
        <v>0</v>
      </c>
      <c r="AC4683" s="52">
        <f t="shared" si="593"/>
        <v>363.4</v>
      </c>
      <c r="AD4683" s="53">
        <f>(ROUND(AC4683-AC4679,1)/AC4679)</f>
        <v>0</v>
      </c>
      <c r="AE4683" s="35"/>
    </row>
    <row r="4684" spans="1:32" x14ac:dyDescent="0.25">
      <c r="A4684" s="46" t="s">
        <v>33</v>
      </c>
      <c r="B4684" s="56"/>
      <c r="C4684" s="48" t="s">
        <v>9</v>
      </c>
      <c r="D4684" s="49">
        <v>118</v>
      </c>
      <c r="E4684" s="49">
        <v>0</v>
      </c>
      <c r="F4684" s="49">
        <v>0</v>
      </c>
      <c r="G4684" s="49">
        <v>0</v>
      </c>
      <c r="H4684" s="49">
        <v>0</v>
      </c>
      <c r="I4684" s="50">
        <v>20</v>
      </c>
      <c r="J4684" s="50">
        <v>40</v>
      </c>
      <c r="K4684" s="50">
        <v>0</v>
      </c>
      <c r="L4684" s="50">
        <v>0</v>
      </c>
      <c r="M4684" s="50">
        <v>0</v>
      </c>
      <c r="N4684" s="51">
        <f>D4684*$D$8</f>
        <v>165.2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198.24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588"/>
        <v>363.44</v>
      </c>
      <c r="Y4684" s="51">
        <f t="shared" si="589"/>
        <v>0</v>
      </c>
      <c r="Z4684" s="51">
        <f t="shared" si="590"/>
        <v>0</v>
      </c>
      <c r="AA4684" s="51">
        <f t="shared" si="591"/>
        <v>0</v>
      </c>
      <c r="AB4684" s="51">
        <f t="shared" si="592"/>
        <v>0</v>
      </c>
      <c r="AC4684" s="52">
        <f t="shared" si="593"/>
        <v>363.4</v>
      </c>
      <c r="AD4684" s="53">
        <f>(ROUND(AC4684-AC4679,1)/AC4679)</f>
        <v>0</v>
      </c>
      <c r="AE4684" s="44"/>
    </row>
    <row r="4685" spans="1:32" x14ac:dyDescent="0.25">
      <c r="A4685" s="46" t="s">
        <v>34</v>
      </c>
      <c r="B4685" s="56"/>
      <c r="C4685" s="48" t="s">
        <v>10</v>
      </c>
      <c r="D4685" s="49">
        <v>59</v>
      </c>
      <c r="E4685" s="49">
        <v>130</v>
      </c>
      <c r="F4685" s="49">
        <v>0</v>
      </c>
      <c r="G4685" s="49">
        <v>0</v>
      </c>
      <c r="H4685" s="49">
        <v>0</v>
      </c>
      <c r="I4685" s="50">
        <v>20</v>
      </c>
      <c r="J4685" s="50">
        <v>40</v>
      </c>
      <c r="K4685" s="50">
        <v>65</v>
      </c>
      <c r="L4685" s="50">
        <v>0</v>
      </c>
      <c r="M4685" s="50">
        <v>0</v>
      </c>
      <c r="N4685" s="51">
        <f>D4685*$D$9</f>
        <v>79.650000000000006</v>
      </c>
      <c r="O4685" s="51">
        <f>E4685*$E$9</f>
        <v>175.5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47.790000000000006</v>
      </c>
      <c r="T4685" s="51">
        <f>(O4685/100)*(K4685*$K$9)</f>
        <v>159.70499999999998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588"/>
        <v>127.44000000000001</v>
      </c>
      <c r="Y4685" s="51">
        <f t="shared" si="589"/>
        <v>335.20499999999998</v>
      </c>
      <c r="Z4685" s="51">
        <f t="shared" si="590"/>
        <v>0</v>
      </c>
      <c r="AA4685" s="51">
        <f t="shared" si="591"/>
        <v>0</v>
      </c>
      <c r="AB4685" s="51">
        <f t="shared" si="592"/>
        <v>0</v>
      </c>
      <c r="AC4685" s="52">
        <f t="shared" si="593"/>
        <v>462.6</v>
      </c>
      <c r="AD4685" s="53">
        <f>(ROUND(AC4685-AC4679,1)/AC4679)</f>
        <v>0.27297743533296648</v>
      </c>
      <c r="AE4685" s="44"/>
    </row>
    <row r="4686" spans="1:32" x14ac:dyDescent="0.25">
      <c r="A4686" s="46" t="s">
        <v>35</v>
      </c>
      <c r="B4686" s="56"/>
      <c r="C4686" s="48" t="s">
        <v>11</v>
      </c>
      <c r="D4686" s="49">
        <v>59</v>
      </c>
      <c r="E4686" s="49">
        <v>0</v>
      </c>
      <c r="F4686" s="49">
        <v>130</v>
      </c>
      <c r="G4686" s="49">
        <v>0</v>
      </c>
      <c r="H4686" s="49">
        <v>0</v>
      </c>
      <c r="I4686" s="50">
        <v>20</v>
      </c>
      <c r="J4686" s="50">
        <v>40</v>
      </c>
      <c r="K4686" s="50">
        <v>32.5</v>
      </c>
      <c r="L4686" s="50">
        <v>32.5</v>
      </c>
      <c r="M4686" s="50">
        <v>0</v>
      </c>
      <c r="N4686" s="51">
        <f>D4686*$D$10</f>
        <v>79.650000000000006</v>
      </c>
      <c r="O4686" s="51">
        <f>E4686*$E$10</f>
        <v>0</v>
      </c>
      <c r="P4686" s="51">
        <f>F4686*$F$10</f>
        <v>175.5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47.790000000000006</v>
      </c>
      <c r="T4686" s="51">
        <f>(O4686/100)*(K4686*$J$10)</f>
        <v>0</v>
      </c>
      <c r="U4686" s="51">
        <f>(P4686/100)*(K4686*$K$10)+(P4686/100)*(L4686*$L$10)</f>
        <v>159.70499999999998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588"/>
        <v>127.44000000000001</v>
      </c>
      <c r="Y4686" s="51">
        <f t="shared" si="589"/>
        <v>0</v>
      </c>
      <c r="Z4686" s="51">
        <f t="shared" si="590"/>
        <v>335.20499999999998</v>
      </c>
      <c r="AA4686" s="51">
        <f t="shared" si="591"/>
        <v>0</v>
      </c>
      <c r="AB4686" s="51">
        <f t="shared" si="592"/>
        <v>0</v>
      </c>
      <c r="AC4686" s="52">
        <f t="shared" si="593"/>
        <v>462.6</v>
      </c>
      <c r="AD4686" s="53">
        <f>(ROUND(AC4686-AC4679,1)/AC4679)</f>
        <v>0.27297743533296648</v>
      </c>
      <c r="AE4686" s="44" t="s">
        <v>28</v>
      </c>
    </row>
    <row r="4687" spans="1:32" x14ac:dyDescent="0.25">
      <c r="A4687" s="46" t="s">
        <v>36</v>
      </c>
      <c r="B4687" s="56"/>
      <c r="C4687" s="48" t="s">
        <v>12</v>
      </c>
      <c r="D4687" s="49">
        <v>59</v>
      </c>
      <c r="E4687" s="49">
        <v>0</v>
      </c>
      <c r="F4687" s="49">
        <v>0</v>
      </c>
      <c r="G4687" s="49">
        <v>130</v>
      </c>
      <c r="H4687" s="49">
        <v>0</v>
      </c>
      <c r="I4687" s="50">
        <v>20</v>
      </c>
      <c r="J4687" s="50">
        <v>40</v>
      </c>
      <c r="K4687" s="50">
        <v>0</v>
      </c>
      <c r="L4687" s="50">
        <v>65</v>
      </c>
      <c r="M4687" s="50">
        <v>0</v>
      </c>
      <c r="N4687" s="51">
        <f>D4687*$D$11</f>
        <v>79.650000000000006</v>
      </c>
      <c r="O4687" s="51">
        <f>E4687*$E$11</f>
        <v>0</v>
      </c>
      <c r="P4687" s="51">
        <f>F4687*$F$11</f>
        <v>0</v>
      </c>
      <c r="Q4687" s="51">
        <f>G4687*$G$11</f>
        <v>175.5</v>
      </c>
      <c r="R4687" s="51">
        <f>H4687*$H$11</f>
        <v>0</v>
      </c>
      <c r="S4687" s="51">
        <f>(N4687/100)*(I4687*$I$11)+(N4687/100)*(J4687*$J$11)</f>
        <v>47.790000000000006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159.70499999999998</v>
      </c>
      <c r="W4687" s="51">
        <f>(R4687/100)*(K4687*$K$11)+(R4687/100)*(L4687*$L$11)</f>
        <v>0</v>
      </c>
      <c r="X4687" s="51">
        <f t="shared" si="588"/>
        <v>127.44000000000001</v>
      </c>
      <c r="Y4687" s="51">
        <f t="shared" si="589"/>
        <v>0</v>
      </c>
      <c r="Z4687" s="51">
        <f t="shared" si="590"/>
        <v>0</v>
      </c>
      <c r="AA4687" s="51">
        <f t="shared" si="591"/>
        <v>335.20499999999998</v>
      </c>
      <c r="AB4687" s="51">
        <f t="shared" si="592"/>
        <v>0</v>
      </c>
      <c r="AC4687" s="52">
        <f t="shared" si="593"/>
        <v>462.6</v>
      </c>
      <c r="AD4687" s="53">
        <f>(ROUND(AC4687-AC4679,1)/AC4679)</f>
        <v>0.27297743533296648</v>
      </c>
      <c r="AE4687" s="44"/>
    </row>
    <row r="4688" spans="1:32" x14ac:dyDescent="0.25">
      <c r="A4688" s="46" t="s">
        <v>37</v>
      </c>
      <c r="B4688" s="56"/>
      <c r="C4688" s="48" t="s">
        <v>13</v>
      </c>
      <c r="D4688" s="49">
        <v>59</v>
      </c>
      <c r="E4688" s="49">
        <v>0</v>
      </c>
      <c r="F4688" s="49">
        <v>0</v>
      </c>
      <c r="G4688" s="49">
        <v>0</v>
      </c>
      <c r="H4688" s="49">
        <v>130</v>
      </c>
      <c r="I4688" s="50">
        <v>20</v>
      </c>
      <c r="J4688" s="50">
        <v>40</v>
      </c>
      <c r="K4688" s="50">
        <v>32.5</v>
      </c>
      <c r="L4688" s="50">
        <v>32.5</v>
      </c>
      <c r="M4688" s="50">
        <v>0</v>
      </c>
      <c r="N4688" s="51">
        <f>D4688*$D$12</f>
        <v>79.650000000000006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175.5</v>
      </c>
      <c r="S4688" s="51">
        <f>(N4688/100)*(I4688*$I$12)+(N4688/100)*(J4688*$J$12)</f>
        <v>47.790000000000006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159.70499999999998</v>
      </c>
      <c r="X4688" s="51">
        <f t="shared" si="588"/>
        <v>127.44000000000001</v>
      </c>
      <c r="Y4688" s="51">
        <f t="shared" si="589"/>
        <v>0</v>
      </c>
      <c r="Z4688" s="51">
        <f t="shared" si="590"/>
        <v>0</v>
      </c>
      <c r="AA4688" s="51">
        <f t="shared" si="591"/>
        <v>0</v>
      </c>
      <c r="AB4688" s="51">
        <f t="shared" si="592"/>
        <v>335.20499999999998</v>
      </c>
      <c r="AC4688" s="52">
        <f t="shared" si="593"/>
        <v>462.6</v>
      </c>
      <c r="AD4688" s="53">
        <f>(ROUND(AC4688-AC4679,1)/AC4679)</f>
        <v>0.27297743533296648</v>
      </c>
      <c r="AE4688" s="44"/>
    </row>
    <row r="4689" spans="1:31" x14ac:dyDescent="0.25">
      <c r="A4689" s="46" t="s">
        <v>38</v>
      </c>
      <c r="B4689" s="56"/>
      <c r="C4689" s="48" t="s">
        <v>14</v>
      </c>
      <c r="D4689" s="49">
        <v>118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76</v>
      </c>
      <c r="N4689" s="51">
        <f>D4689*$D$13</f>
        <v>159.30000000000001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242.13600000000002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588"/>
        <v>401.43600000000004</v>
      </c>
      <c r="Y4689" s="51">
        <f t="shared" si="589"/>
        <v>0</v>
      </c>
      <c r="Z4689" s="51">
        <f t="shared" si="590"/>
        <v>0</v>
      </c>
      <c r="AA4689" s="51">
        <f t="shared" si="591"/>
        <v>0</v>
      </c>
      <c r="AB4689" s="51">
        <f t="shared" si="592"/>
        <v>0</v>
      </c>
      <c r="AC4689" s="52">
        <f t="shared" si="593"/>
        <v>401.4</v>
      </c>
      <c r="AD4689" s="53">
        <f>(ROUND(AC4689-AC4679,1)/AC4679)</f>
        <v>0.10456796917996698</v>
      </c>
      <c r="AE4689" s="44"/>
    </row>
    <row r="4690" spans="1:31" x14ac:dyDescent="0.25">
      <c r="A4690" s="46" t="s">
        <v>39</v>
      </c>
      <c r="B4690" s="56"/>
      <c r="C4690" s="48" t="s">
        <v>15</v>
      </c>
      <c r="D4690" s="49">
        <v>118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40</v>
      </c>
      <c r="K4690" s="50">
        <v>55</v>
      </c>
      <c r="L4690" s="50">
        <v>0</v>
      </c>
      <c r="M4690" s="50">
        <v>0</v>
      </c>
      <c r="N4690" s="51">
        <f>D4690*$D$14</f>
        <v>159.30000000000001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270.81000000000006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588"/>
        <v>430.11000000000007</v>
      </c>
      <c r="Y4690" s="51">
        <f t="shared" si="589"/>
        <v>0</v>
      </c>
      <c r="Z4690" s="51">
        <f t="shared" si="590"/>
        <v>0</v>
      </c>
      <c r="AA4690" s="51">
        <f t="shared" si="591"/>
        <v>0</v>
      </c>
      <c r="AB4690" s="51">
        <f t="shared" si="592"/>
        <v>0</v>
      </c>
      <c r="AC4690" s="52">
        <f t="shared" si="593"/>
        <v>430.1</v>
      </c>
      <c r="AD4690" s="53">
        <f>(ROUND(AC4690-AC4679,1)/AC4679)</f>
        <v>0.18354430379746836</v>
      </c>
      <c r="AE4690" s="44"/>
    </row>
    <row r="4691" spans="1:31" x14ac:dyDescent="0.25">
      <c r="A4691" s="46"/>
      <c r="B4691" s="56"/>
      <c r="C4691" s="48" t="s">
        <v>16</v>
      </c>
      <c r="D4691" s="49">
        <v>118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40</v>
      </c>
      <c r="K4691" s="50">
        <v>0</v>
      </c>
      <c r="L4691" s="50">
        <v>55</v>
      </c>
      <c r="M4691" s="50">
        <v>0</v>
      </c>
      <c r="N4691" s="51">
        <f>D4691*$D$15</f>
        <v>159.30000000000001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270.81000000000006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588"/>
        <v>430.11000000000007</v>
      </c>
      <c r="Y4691" s="51">
        <f t="shared" si="589"/>
        <v>0</v>
      </c>
      <c r="Z4691" s="51">
        <f t="shared" si="590"/>
        <v>0</v>
      </c>
      <c r="AA4691" s="51">
        <f t="shared" si="591"/>
        <v>0</v>
      </c>
      <c r="AB4691" s="51">
        <f t="shared" si="592"/>
        <v>0</v>
      </c>
      <c r="AC4691" s="52">
        <f t="shared" si="593"/>
        <v>430.1</v>
      </c>
      <c r="AD4691" s="53">
        <f>(ROUND(AC4691-AC4679,1)/AC4679)</f>
        <v>0.18354430379746836</v>
      </c>
      <c r="AE4691" s="44"/>
    </row>
    <row r="4692" spans="1:31" x14ac:dyDescent="0.25">
      <c r="A4692" s="46"/>
      <c r="B4692" s="56"/>
      <c r="C4692" s="48" t="s">
        <v>17</v>
      </c>
      <c r="D4692" s="49">
        <v>118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65</v>
      </c>
      <c r="K4692" s="50">
        <v>0</v>
      </c>
      <c r="L4692" s="50">
        <v>0</v>
      </c>
      <c r="M4692" s="50">
        <v>0</v>
      </c>
      <c r="N4692" s="51">
        <f>D4692*$D$16</f>
        <v>159.30000000000001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290.72250000000003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588"/>
        <v>450.02250000000004</v>
      </c>
      <c r="Y4692" s="51">
        <f t="shared" si="589"/>
        <v>0</v>
      </c>
      <c r="Z4692" s="51">
        <f t="shared" si="590"/>
        <v>0</v>
      </c>
      <c r="AA4692" s="51">
        <f t="shared" si="591"/>
        <v>0</v>
      </c>
      <c r="AB4692" s="51">
        <f t="shared" si="592"/>
        <v>0</v>
      </c>
      <c r="AC4692" s="52">
        <f t="shared" si="593"/>
        <v>450</v>
      </c>
      <c r="AD4692" s="53">
        <f>(ROUND(AC4692-AC4679,1)/AC4679)</f>
        <v>0.23830489818381947</v>
      </c>
      <c r="AE4692" s="44"/>
    </row>
    <row r="4693" spans="1:31" x14ac:dyDescent="0.25">
      <c r="A4693" s="46"/>
      <c r="B4693" s="56"/>
      <c r="C4693" s="48" t="s">
        <v>18</v>
      </c>
      <c r="D4693" s="49">
        <v>118</v>
      </c>
      <c r="E4693" s="49">
        <v>0</v>
      </c>
      <c r="F4693" s="49">
        <v>0</v>
      </c>
      <c r="G4693" s="49">
        <v>0</v>
      </c>
      <c r="H4693" s="49">
        <v>0</v>
      </c>
      <c r="I4693" s="50">
        <v>45</v>
      </c>
      <c r="J4693" s="50">
        <v>40</v>
      </c>
      <c r="K4693" s="50">
        <v>0</v>
      </c>
      <c r="L4693" s="50">
        <v>0</v>
      </c>
      <c r="M4693" s="50">
        <v>0</v>
      </c>
      <c r="N4693" s="51">
        <f>D4693*$D$17</f>
        <v>159.30000000000001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242.93250000000003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588"/>
        <v>402.23250000000007</v>
      </c>
      <c r="Y4693" s="51">
        <f t="shared" si="589"/>
        <v>0</v>
      </c>
      <c r="Z4693" s="51">
        <f t="shared" si="590"/>
        <v>0</v>
      </c>
      <c r="AA4693" s="51">
        <f t="shared" si="591"/>
        <v>0</v>
      </c>
      <c r="AB4693" s="51">
        <f t="shared" si="592"/>
        <v>0</v>
      </c>
      <c r="AC4693" s="52">
        <f t="shared" si="593"/>
        <v>402.2</v>
      </c>
      <c r="AD4693" s="53">
        <f>(ROUND(AC4693-AC4679,1)/AC4679)</f>
        <v>0.10676940011007155</v>
      </c>
      <c r="AE4693" s="44"/>
    </row>
    <row r="4694" spans="1:31" x14ac:dyDescent="0.25">
      <c r="A4694" s="54" t="s">
        <v>19</v>
      </c>
      <c r="B4694" s="37" t="s">
        <v>375</v>
      </c>
      <c r="C4694" s="38" t="s">
        <v>4</v>
      </c>
      <c r="D4694" s="39">
        <v>106</v>
      </c>
      <c r="E4694" s="39">
        <v>0</v>
      </c>
      <c r="F4694" s="39">
        <v>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148.39999999999998</v>
      </c>
      <c r="O4694" s="41">
        <f>E4694*$E$3</f>
        <v>0</v>
      </c>
      <c r="P4694" s="41">
        <f>F4694*$F$3</f>
        <v>0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207.75999999999996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588"/>
        <v>356.15999999999997</v>
      </c>
      <c r="Y4694" s="41">
        <f t="shared" si="589"/>
        <v>0</v>
      </c>
      <c r="Z4694" s="41">
        <f t="shared" si="590"/>
        <v>0</v>
      </c>
      <c r="AA4694" s="41">
        <f t="shared" si="591"/>
        <v>0</v>
      </c>
      <c r="AB4694" s="41">
        <f t="shared" si="592"/>
        <v>0</v>
      </c>
      <c r="AC4694" s="42">
        <f t="shared" si="593"/>
        <v>356.2</v>
      </c>
      <c r="AD4694" s="43">
        <v>0</v>
      </c>
    </row>
    <row r="4695" spans="1:31" x14ac:dyDescent="0.25">
      <c r="A4695" s="46" t="s">
        <v>29</v>
      </c>
      <c r="B4695" s="47">
        <v>0</v>
      </c>
      <c r="C4695" s="48" t="s">
        <v>5</v>
      </c>
      <c r="D4695" s="49">
        <v>106</v>
      </c>
      <c r="E4695" s="49">
        <v>0</v>
      </c>
      <c r="F4695" s="49">
        <v>0</v>
      </c>
      <c r="G4695" s="49">
        <v>0</v>
      </c>
      <c r="H4695" s="49">
        <v>0</v>
      </c>
      <c r="I4695" s="50">
        <v>35</v>
      </c>
      <c r="J4695" s="50">
        <v>60</v>
      </c>
      <c r="K4695" s="50">
        <v>0</v>
      </c>
      <c r="L4695" s="50">
        <v>0</v>
      </c>
      <c r="M4695" s="50">
        <v>0</v>
      </c>
      <c r="N4695" s="51">
        <f>D4695*$D$4</f>
        <v>143.10000000000002</v>
      </c>
      <c r="O4695" s="51">
        <f>E4695*$E$4</f>
        <v>0</v>
      </c>
      <c r="P4695" s="51">
        <f>F4695*$F$4</f>
        <v>0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271.89000000000004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588"/>
        <v>414.99000000000007</v>
      </c>
      <c r="Y4695" s="51">
        <f t="shared" si="589"/>
        <v>0</v>
      </c>
      <c r="Z4695" s="51">
        <f t="shared" si="590"/>
        <v>0</v>
      </c>
      <c r="AA4695" s="51">
        <f t="shared" si="591"/>
        <v>0</v>
      </c>
      <c r="AB4695" s="51">
        <f t="shared" si="592"/>
        <v>0</v>
      </c>
      <c r="AC4695" s="52">
        <f t="shared" si="593"/>
        <v>415</v>
      </c>
      <c r="AD4695" s="53">
        <f>(ROUND(AC4695-AC4694,1)/AC4694)</f>
        <v>0.16507580011229647</v>
      </c>
      <c r="AE4695" s="44"/>
    </row>
    <row r="4696" spans="1:31" x14ac:dyDescent="0.25">
      <c r="A4696" s="46" t="s">
        <v>30</v>
      </c>
      <c r="B4696" s="47">
        <v>16</v>
      </c>
      <c r="C4696" s="48" t="s">
        <v>6</v>
      </c>
      <c r="D4696" s="49">
        <v>106</v>
      </c>
      <c r="E4696" s="49">
        <v>0</v>
      </c>
      <c r="F4696" s="49">
        <v>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148.39999999999998</v>
      </c>
      <c r="O4696" s="51">
        <f>E4696*$E$5</f>
        <v>0</v>
      </c>
      <c r="P4696" s="51">
        <f>F4696*$F$5</f>
        <v>0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207.75999999999996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ref="X4696:X4727" si="594">N4696+S4696</f>
        <v>356.15999999999997</v>
      </c>
      <c r="Y4696" s="51">
        <f t="shared" ref="Y4696:Y4727" si="595">O4696+T4696</f>
        <v>0</v>
      </c>
      <c r="Z4696" s="51">
        <f t="shared" ref="Z4696:Z4727" si="596">P4696+U4696</f>
        <v>0</v>
      </c>
      <c r="AA4696" s="51">
        <f t="shared" ref="AA4696:AA4727" si="597">Q4696+V4696</f>
        <v>0</v>
      </c>
      <c r="AB4696" s="51">
        <f t="shared" ref="AB4696:AB4727" si="598">R4696+W4696</f>
        <v>0</v>
      </c>
      <c r="AC4696" s="52">
        <f t="shared" ref="AC4696:AC4727" si="599">ROUND(X4696+Y4696+Z4696+AA4696+AB4696,1)</f>
        <v>356.2</v>
      </c>
      <c r="AD4696" s="53">
        <f>(ROUND(AC4696-AC4694,1)/AC4694)</f>
        <v>0</v>
      </c>
    </row>
    <row r="4697" spans="1:31" x14ac:dyDescent="0.25">
      <c r="A4697" s="46" t="s">
        <v>31</v>
      </c>
      <c r="B4697" s="47">
        <v>0</v>
      </c>
      <c r="C4697" s="48" t="s">
        <v>7</v>
      </c>
      <c r="D4697" s="49">
        <v>106</v>
      </c>
      <c r="E4697" s="49">
        <v>0</v>
      </c>
      <c r="F4697" s="49">
        <v>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148.39999999999998</v>
      </c>
      <c r="O4697" s="51">
        <f>E4697*$E$6</f>
        <v>0</v>
      </c>
      <c r="P4697" s="51">
        <f>F4697*$F$6</f>
        <v>0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207.75999999999996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594"/>
        <v>356.15999999999997</v>
      </c>
      <c r="Y4697" s="51">
        <f t="shared" si="595"/>
        <v>0</v>
      </c>
      <c r="Z4697" s="51">
        <f t="shared" si="596"/>
        <v>0</v>
      </c>
      <c r="AA4697" s="51">
        <f t="shared" si="597"/>
        <v>0</v>
      </c>
      <c r="AB4697" s="51">
        <f t="shared" si="598"/>
        <v>0</v>
      </c>
      <c r="AC4697" s="52">
        <f t="shared" si="599"/>
        <v>356.2</v>
      </c>
      <c r="AD4697" s="53">
        <f>(ROUND(AC4697-AC4694,1)/AC4694)</f>
        <v>0</v>
      </c>
      <c r="AE4697" s="44"/>
    </row>
    <row r="4698" spans="1:31" x14ac:dyDescent="0.25">
      <c r="A4698" s="46" t="s">
        <v>32</v>
      </c>
      <c r="B4698" s="47">
        <v>0</v>
      </c>
      <c r="C4698" s="48" t="s">
        <v>8</v>
      </c>
      <c r="D4698" s="49">
        <v>106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148.39999999999998</v>
      </c>
      <c r="O4698" s="51">
        <f>E4698*$E$7</f>
        <v>0</v>
      </c>
      <c r="P4698" s="51">
        <f>F4698*$F$7</f>
        <v>0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207.75999999999996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si="594"/>
        <v>356.15999999999997</v>
      </c>
      <c r="Y4698" s="51">
        <f t="shared" si="595"/>
        <v>0</v>
      </c>
      <c r="Z4698" s="51">
        <f t="shared" si="596"/>
        <v>0</v>
      </c>
      <c r="AA4698" s="51">
        <f t="shared" si="597"/>
        <v>0</v>
      </c>
      <c r="AB4698" s="51">
        <f t="shared" si="598"/>
        <v>0</v>
      </c>
      <c r="AC4698" s="52">
        <f t="shared" si="599"/>
        <v>356.2</v>
      </c>
      <c r="AD4698" s="53">
        <f>(ROUND(AC4698-AC4694,1)/AC4694)</f>
        <v>0</v>
      </c>
    </row>
    <row r="4699" spans="1:31" x14ac:dyDescent="0.25">
      <c r="A4699" s="46" t="s">
        <v>33</v>
      </c>
      <c r="B4699" s="47"/>
      <c r="C4699" s="48" t="s">
        <v>9</v>
      </c>
      <c r="D4699" s="49">
        <v>106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148.39999999999998</v>
      </c>
      <c r="O4699" s="51">
        <f>E4699*$E$8</f>
        <v>0</v>
      </c>
      <c r="P4699" s="51">
        <f>F4699*$F$8</f>
        <v>0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207.75999999999996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594"/>
        <v>356.15999999999997</v>
      </c>
      <c r="Y4699" s="51">
        <f t="shared" si="595"/>
        <v>0</v>
      </c>
      <c r="Z4699" s="51">
        <f t="shared" si="596"/>
        <v>0</v>
      </c>
      <c r="AA4699" s="51">
        <f t="shared" si="597"/>
        <v>0</v>
      </c>
      <c r="AB4699" s="51">
        <f t="shared" si="598"/>
        <v>0</v>
      </c>
      <c r="AC4699" s="52">
        <f t="shared" si="599"/>
        <v>356.2</v>
      </c>
      <c r="AD4699" s="53">
        <f>(ROUND(AC4699-AC4694,1)/AC4694)</f>
        <v>0</v>
      </c>
      <c r="AE4699" s="45"/>
    </row>
    <row r="4700" spans="1:31" x14ac:dyDescent="0.25">
      <c r="A4700" s="46" t="s">
        <v>34</v>
      </c>
      <c r="B4700" s="47"/>
      <c r="C4700" s="48" t="s">
        <v>10</v>
      </c>
      <c r="D4700" s="49">
        <v>53</v>
      </c>
      <c r="E4700" s="49">
        <v>116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75</v>
      </c>
      <c r="L4700" s="50">
        <v>0</v>
      </c>
      <c r="M4700" s="50">
        <v>0</v>
      </c>
      <c r="N4700" s="51">
        <f>D4700*$D$9</f>
        <v>71.550000000000011</v>
      </c>
      <c r="O4700" s="51">
        <f>E4700*$E$9</f>
        <v>156.60000000000002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50.085000000000008</v>
      </c>
      <c r="T4700" s="51">
        <f>(O4700/100)*(K4700*$K$9)</f>
        <v>164.43000000000004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594"/>
        <v>121.63500000000002</v>
      </c>
      <c r="Y4700" s="51">
        <f t="shared" si="595"/>
        <v>321.03000000000009</v>
      </c>
      <c r="Z4700" s="51">
        <f t="shared" si="596"/>
        <v>0</v>
      </c>
      <c r="AA4700" s="51">
        <f t="shared" si="597"/>
        <v>0</v>
      </c>
      <c r="AB4700" s="51">
        <f t="shared" si="598"/>
        <v>0</v>
      </c>
      <c r="AC4700" s="52">
        <f t="shared" si="599"/>
        <v>442.7</v>
      </c>
      <c r="AD4700" s="53">
        <f>(ROUND(AC4700-AC4694,1)/AC4694)</f>
        <v>0.24284110050533408</v>
      </c>
    </row>
    <row r="4701" spans="1:31" x14ac:dyDescent="0.25">
      <c r="A4701" s="46" t="s">
        <v>35</v>
      </c>
      <c r="B4701" s="47"/>
      <c r="C4701" s="48" t="s">
        <v>11</v>
      </c>
      <c r="D4701" s="49">
        <v>53</v>
      </c>
      <c r="E4701" s="49">
        <v>0</v>
      </c>
      <c r="F4701" s="49">
        <v>116</v>
      </c>
      <c r="G4701" s="49">
        <v>0</v>
      </c>
      <c r="H4701" s="49">
        <v>0</v>
      </c>
      <c r="I4701" s="50">
        <v>20</v>
      </c>
      <c r="J4701" s="50">
        <v>50</v>
      </c>
      <c r="K4701" s="50">
        <v>37.5</v>
      </c>
      <c r="L4701" s="50">
        <v>37.5</v>
      </c>
      <c r="M4701" s="50">
        <v>0</v>
      </c>
      <c r="N4701" s="51">
        <f>D4701*$D$10</f>
        <v>71.550000000000011</v>
      </c>
      <c r="O4701" s="51">
        <f>E4701*$E$10</f>
        <v>0</v>
      </c>
      <c r="P4701" s="51">
        <f>F4701*$F$10</f>
        <v>156.60000000000002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50.085000000000008</v>
      </c>
      <c r="T4701" s="51">
        <f>(O4701/100)*(K4701*$J$10)</f>
        <v>0</v>
      </c>
      <c r="U4701" s="51">
        <f>(P4701/100)*(K4701*$K$10)+(P4701/100)*(L4701*$L$10)</f>
        <v>164.43000000000004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594"/>
        <v>121.63500000000002</v>
      </c>
      <c r="Y4701" s="51">
        <f t="shared" si="595"/>
        <v>0</v>
      </c>
      <c r="Z4701" s="51">
        <f t="shared" si="596"/>
        <v>321.03000000000009</v>
      </c>
      <c r="AA4701" s="51">
        <f t="shared" si="597"/>
        <v>0</v>
      </c>
      <c r="AB4701" s="51">
        <f t="shared" si="598"/>
        <v>0</v>
      </c>
      <c r="AC4701" s="52">
        <f t="shared" si="599"/>
        <v>442.7</v>
      </c>
      <c r="AD4701" s="53">
        <f>(ROUND(AC4701-AC4694,1)/AC4694)</f>
        <v>0.24284110050533408</v>
      </c>
      <c r="AE4701" s="44"/>
    </row>
    <row r="4702" spans="1:31" x14ac:dyDescent="0.25">
      <c r="A4702" s="46" t="s">
        <v>36</v>
      </c>
      <c r="B4702" s="47"/>
      <c r="C4702" s="48" t="s">
        <v>12</v>
      </c>
      <c r="D4702" s="49">
        <v>53</v>
      </c>
      <c r="E4702" s="49">
        <v>0</v>
      </c>
      <c r="F4702" s="49">
        <v>0</v>
      </c>
      <c r="G4702" s="49">
        <v>116</v>
      </c>
      <c r="H4702" s="49">
        <v>0</v>
      </c>
      <c r="I4702" s="50">
        <v>20</v>
      </c>
      <c r="J4702" s="50">
        <v>50</v>
      </c>
      <c r="K4702" s="50">
        <v>0</v>
      </c>
      <c r="L4702" s="50">
        <v>75</v>
      </c>
      <c r="M4702" s="50">
        <v>0</v>
      </c>
      <c r="N4702" s="51">
        <f>D4702*$D$11</f>
        <v>71.550000000000011</v>
      </c>
      <c r="O4702" s="51">
        <f>E4702*$E$11</f>
        <v>0</v>
      </c>
      <c r="P4702" s="51">
        <f>F4702*$F$11</f>
        <v>0</v>
      </c>
      <c r="Q4702" s="51">
        <f>G4702*$G$11</f>
        <v>156.60000000000002</v>
      </c>
      <c r="R4702" s="51">
        <f>H4702*$H$11</f>
        <v>0</v>
      </c>
      <c r="S4702" s="51">
        <f>(N4702/100)*(I4702*$I$11)+(N4702/100)*(J4702*$J$11)</f>
        <v>50.085000000000008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164.43000000000004</v>
      </c>
      <c r="W4702" s="51">
        <f>(R4702/100)*(K4702*$K$11)+(R4702/100)*(L4702*$L$11)</f>
        <v>0</v>
      </c>
      <c r="X4702" s="51">
        <f t="shared" si="594"/>
        <v>121.63500000000002</v>
      </c>
      <c r="Y4702" s="51">
        <f t="shared" si="595"/>
        <v>0</v>
      </c>
      <c r="Z4702" s="51">
        <f t="shared" si="596"/>
        <v>0</v>
      </c>
      <c r="AA4702" s="51">
        <f t="shared" si="597"/>
        <v>321.03000000000009</v>
      </c>
      <c r="AB4702" s="51">
        <f t="shared" si="598"/>
        <v>0</v>
      </c>
      <c r="AC4702" s="52">
        <f t="shared" si="599"/>
        <v>442.7</v>
      </c>
      <c r="AD4702" s="53">
        <f>(ROUND(AC4702-AC4694,1)/AC4694)</f>
        <v>0.24284110050533408</v>
      </c>
    </row>
    <row r="4703" spans="1:31" x14ac:dyDescent="0.25">
      <c r="A4703" s="46" t="s">
        <v>37</v>
      </c>
      <c r="B4703" s="47"/>
      <c r="C4703" s="48" t="s">
        <v>13</v>
      </c>
      <c r="D4703" s="49">
        <v>53</v>
      </c>
      <c r="E4703" s="49">
        <v>0</v>
      </c>
      <c r="F4703" s="49">
        <v>0</v>
      </c>
      <c r="G4703" s="49">
        <v>0</v>
      </c>
      <c r="H4703" s="49">
        <v>116</v>
      </c>
      <c r="I4703" s="50">
        <v>20</v>
      </c>
      <c r="J4703" s="50">
        <v>50</v>
      </c>
      <c r="K4703" s="50">
        <v>37.5</v>
      </c>
      <c r="L4703" s="50">
        <v>37.5</v>
      </c>
      <c r="M4703" s="50">
        <v>0</v>
      </c>
      <c r="N4703" s="51">
        <f>D4703*$D$12</f>
        <v>71.550000000000011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156.60000000000002</v>
      </c>
      <c r="S4703" s="51">
        <f>(N4703/100)*(I4703*$I$12)+(N4703/100)*(J4703*$J$12)</f>
        <v>50.085000000000008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164.43000000000004</v>
      </c>
      <c r="X4703" s="51">
        <f t="shared" si="594"/>
        <v>121.63500000000002</v>
      </c>
      <c r="Y4703" s="51">
        <f t="shared" si="595"/>
        <v>0</v>
      </c>
      <c r="Z4703" s="51">
        <f t="shared" si="596"/>
        <v>0</v>
      </c>
      <c r="AA4703" s="51">
        <f t="shared" si="597"/>
        <v>0</v>
      </c>
      <c r="AB4703" s="51">
        <f t="shared" si="598"/>
        <v>321.03000000000009</v>
      </c>
      <c r="AC4703" s="52">
        <f t="shared" si="599"/>
        <v>442.7</v>
      </c>
      <c r="AD4703" s="53">
        <f>(ROUND(AC4703-AC4694,1)/AC4694)</f>
        <v>0.24284110050533408</v>
      </c>
      <c r="AE4703" s="44"/>
    </row>
    <row r="4704" spans="1:31" x14ac:dyDescent="0.25">
      <c r="A4704" s="46" t="s">
        <v>38</v>
      </c>
      <c r="B4704" s="47"/>
      <c r="C4704" s="48" t="s">
        <v>14</v>
      </c>
      <c r="D4704" s="49">
        <v>106</v>
      </c>
      <c r="E4704" s="49">
        <v>0</v>
      </c>
      <c r="F4704" s="49">
        <v>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87</v>
      </c>
      <c r="N4704" s="51">
        <f>D4704*$D$13</f>
        <v>143.10000000000002</v>
      </c>
      <c r="O4704" s="51">
        <f>E4704*$E$13</f>
        <v>0</v>
      </c>
      <c r="P4704" s="51">
        <f>F4704*$F$13</f>
        <v>0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248.99400000000006</v>
      </c>
      <c r="T4704" s="51">
        <f>(O4704/100)*(K4704*$K$13)+(O4704/100)*(M4704*$M$13)</f>
        <v>0</v>
      </c>
      <c r="U4704" s="51">
        <f>(P4704/100)*(K4704*$K$13)+(P4704/100)*(L4704*$L$13)+(P4704/100)*(M4704*$M$13)</f>
        <v>0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594"/>
        <v>392.09400000000005</v>
      </c>
      <c r="Y4704" s="51">
        <f t="shared" si="595"/>
        <v>0</v>
      </c>
      <c r="Z4704" s="51">
        <f t="shared" si="596"/>
        <v>0</v>
      </c>
      <c r="AA4704" s="51">
        <f t="shared" si="597"/>
        <v>0</v>
      </c>
      <c r="AB4704" s="51">
        <f t="shared" si="598"/>
        <v>0</v>
      </c>
      <c r="AC4704" s="52">
        <f t="shared" si="599"/>
        <v>392.1</v>
      </c>
      <c r="AD4704" s="53">
        <f>(ROUND(AC4704-AC4694,1)/AC4694)</f>
        <v>0.10078607523862998</v>
      </c>
    </row>
    <row r="4705" spans="1:31" x14ac:dyDescent="0.25">
      <c r="A4705" s="46" t="s">
        <v>39</v>
      </c>
      <c r="B4705" s="47"/>
      <c r="C4705" s="48" t="s">
        <v>15</v>
      </c>
      <c r="D4705" s="49">
        <v>106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65</v>
      </c>
      <c r="L4705" s="50">
        <v>0</v>
      </c>
      <c r="M4705" s="50">
        <v>0</v>
      </c>
      <c r="N4705" s="51">
        <f>D4705*$D$14</f>
        <v>143.10000000000002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286.20000000000005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594"/>
        <v>429.30000000000007</v>
      </c>
      <c r="Y4705" s="51">
        <f t="shared" si="595"/>
        <v>0</v>
      </c>
      <c r="Z4705" s="51">
        <f t="shared" si="596"/>
        <v>0</v>
      </c>
      <c r="AA4705" s="51">
        <f t="shared" si="597"/>
        <v>0</v>
      </c>
      <c r="AB4705" s="51">
        <f t="shared" si="598"/>
        <v>0</v>
      </c>
      <c r="AC4705" s="52">
        <f t="shared" si="599"/>
        <v>429.3</v>
      </c>
      <c r="AD4705" s="53">
        <f>(ROUND(AC4705-AC4694,1)/AC4694)</f>
        <v>0.20522178551375631</v>
      </c>
      <c r="AE4705" s="44"/>
    </row>
    <row r="4706" spans="1:31" x14ac:dyDescent="0.25">
      <c r="A4706" s="46"/>
      <c r="B4706" s="47"/>
      <c r="C4706" s="48" t="s">
        <v>16</v>
      </c>
      <c r="D4706" s="49">
        <v>106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65</v>
      </c>
      <c r="M4706" s="50">
        <v>0</v>
      </c>
      <c r="N4706" s="51">
        <f>D4706*$D$15</f>
        <v>143.10000000000002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286.20000000000005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594"/>
        <v>429.30000000000007</v>
      </c>
      <c r="Y4706" s="51">
        <f t="shared" si="595"/>
        <v>0</v>
      </c>
      <c r="Z4706" s="51">
        <f t="shared" si="596"/>
        <v>0</v>
      </c>
      <c r="AA4706" s="51">
        <f t="shared" si="597"/>
        <v>0</v>
      </c>
      <c r="AB4706" s="51">
        <f t="shared" si="598"/>
        <v>0</v>
      </c>
      <c r="AC4706" s="52">
        <f t="shared" si="599"/>
        <v>429.3</v>
      </c>
      <c r="AD4706" s="53">
        <f>(ROUND(AC4706-AC4694,1)/AC4694)</f>
        <v>0.20522178551375631</v>
      </c>
    </row>
    <row r="4707" spans="1:31" x14ac:dyDescent="0.25">
      <c r="A4707" s="46"/>
      <c r="B4707" s="47"/>
      <c r="C4707" s="48" t="s">
        <v>17</v>
      </c>
      <c r="D4707" s="49">
        <v>106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75</v>
      </c>
      <c r="K4707" s="50">
        <v>0</v>
      </c>
      <c r="L4707" s="50">
        <v>0</v>
      </c>
      <c r="M4707" s="50">
        <v>0</v>
      </c>
      <c r="N4707" s="51">
        <f>D4707*$D$16</f>
        <v>143.10000000000002</v>
      </c>
      <c r="O4707" s="51">
        <f>E4707*$E$16</f>
        <v>0</v>
      </c>
      <c r="P4707" s="51">
        <f>F4707*$F$16</f>
        <v>0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296.93250000000006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594"/>
        <v>440.03250000000008</v>
      </c>
      <c r="Y4707" s="51">
        <f t="shared" si="595"/>
        <v>0</v>
      </c>
      <c r="Z4707" s="51">
        <f t="shared" si="596"/>
        <v>0</v>
      </c>
      <c r="AA4707" s="51">
        <f t="shared" si="597"/>
        <v>0</v>
      </c>
      <c r="AB4707" s="51">
        <f t="shared" si="598"/>
        <v>0</v>
      </c>
      <c r="AC4707" s="52">
        <f t="shared" si="599"/>
        <v>440</v>
      </c>
      <c r="AD4707" s="53">
        <f>(ROUND(AC4707-AC4694,1)/AC4694)</f>
        <v>0.23526108927568781</v>
      </c>
      <c r="AE4707" s="44"/>
    </row>
    <row r="4708" spans="1:31" x14ac:dyDescent="0.25">
      <c r="A4708" s="46"/>
      <c r="B4708" s="47"/>
      <c r="C4708" s="48" t="s">
        <v>18</v>
      </c>
      <c r="D4708" s="49">
        <v>106</v>
      </c>
      <c r="E4708" s="49">
        <v>0</v>
      </c>
      <c r="F4708" s="49">
        <v>0</v>
      </c>
      <c r="G4708" s="49">
        <v>0</v>
      </c>
      <c r="H4708" s="49">
        <v>0</v>
      </c>
      <c r="I4708" s="50">
        <v>50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143.10000000000002</v>
      </c>
      <c r="O4708" s="51">
        <f>E4708*$E$17</f>
        <v>0</v>
      </c>
      <c r="P4708" s="51">
        <f>F4708*$F$17</f>
        <v>0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250.42500000000004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594"/>
        <v>393.52500000000009</v>
      </c>
      <c r="Y4708" s="51">
        <f t="shared" si="595"/>
        <v>0</v>
      </c>
      <c r="Z4708" s="51">
        <f t="shared" si="596"/>
        <v>0</v>
      </c>
      <c r="AA4708" s="51">
        <f t="shared" si="597"/>
        <v>0</v>
      </c>
      <c r="AB4708" s="51">
        <f t="shared" si="598"/>
        <v>0</v>
      </c>
      <c r="AC4708" s="52">
        <f t="shared" si="599"/>
        <v>393.5</v>
      </c>
      <c r="AD4708" s="53">
        <f>(ROUND(AC4708-AC4694,1)/AC4694)</f>
        <v>0.10471645143177989</v>
      </c>
    </row>
    <row r="4709" spans="1:31" x14ac:dyDescent="0.25">
      <c r="A4709" s="54" t="s">
        <v>19</v>
      </c>
      <c r="B4709" s="37" t="s">
        <v>376</v>
      </c>
      <c r="C4709" s="38" t="s">
        <v>4</v>
      </c>
      <c r="D4709" s="39">
        <v>110</v>
      </c>
      <c r="E4709" s="39">
        <v>0</v>
      </c>
      <c r="F4709" s="39">
        <v>0</v>
      </c>
      <c r="G4709" s="39">
        <v>0</v>
      </c>
      <c r="H4709" s="39">
        <v>0</v>
      </c>
      <c r="I4709" s="40">
        <v>60</v>
      </c>
      <c r="J4709" s="40">
        <v>10</v>
      </c>
      <c r="K4709" s="40">
        <v>0</v>
      </c>
      <c r="L4709" s="40">
        <v>0</v>
      </c>
      <c r="M4709" s="40">
        <v>0</v>
      </c>
      <c r="N4709" s="41">
        <f>D4709*$D$3</f>
        <v>154</v>
      </c>
      <c r="O4709" s="41">
        <f>E4709*$E$3</f>
        <v>0</v>
      </c>
      <c r="P4709" s="41">
        <f>F4709*$F$3</f>
        <v>0</v>
      </c>
      <c r="Q4709" s="41">
        <f>G4709*$G$3</f>
        <v>0</v>
      </c>
      <c r="R4709" s="41">
        <f>H4709*$H$3</f>
        <v>0</v>
      </c>
      <c r="S4709" s="41">
        <f>(N4709/100)*(I4709*$I$3)+(N4709/100)*(J4709*$J$3)</f>
        <v>215.60000000000002</v>
      </c>
      <c r="T4709" s="41">
        <f>(O4709/100)*(K4709*$K$3)</f>
        <v>0</v>
      </c>
      <c r="U4709" s="41">
        <f>(P4709/100)*(K4709*$K$3)+(P4709/100)*(L4709*$L$3)</f>
        <v>0</v>
      </c>
      <c r="V4709" s="41">
        <f>(Q4709/100)*(L4709*$L$3)</f>
        <v>0</v>
      </c>
      <c r="W4709" s="41">
        <f>(R4709/100)*(K4709*$K$3)+(R4709/100)*(L4709*$L$3)</f>
        <v>0</v>
      </c>
      <c r="X4709" s="41">
        <f t="shared" si="594"/>
        <v>369.6</v>
      </c>
      <c r="Y4709" s="41">
        <f t="shared" si="595"/>
        <v>0</v>
      </c>
      <c r="Z4709" s="41">
        <f t="shared" si="596"/>
        <v>0</v>
      </c>
      <c r="AA4709" s="41">
        <f t="shared" si="597"/>
        <v>0</v>
      </c>
      <c r="AB4709" s="41">
        <f t="shared" si="598"/>
        <v>0</v>
      </c>
      <c r="AC4709" s="42">
        <f t="shared" si="599"/>
        <v>369.6</v>
      </c>
      <c r="AD4709" s="43">
        <v>0</v>
      </c>
    </row>
    <row r="4710" spans="1:31" x14ac:dyDescent="0.25">
      <c r="A4710" s="46" t="s">
        <v>29</v>
      </c>
      <c r="B4710" s="47">
        <v>20</v>
      </c>
      <c r="C4710" s="48" t="s">
        <v>5</v>
      </c>
      <c r="D4710" s="49">
        <v>110</v>
      </c>
      <c r="E4710" s="49">
        <v>0</v>
      </c>
      <c r="F4710" s="49">
        <v>0</v>
      </c>
      <c r="G4710" s="49">
        <v>0</v>
      </c>
      <c r="H4710" s="49">
        <v>0</v>
      </c>
      <c r="I4710" s="50">
        <v>70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D4710*$D$4</f>
        <v>148.5</v>
      </c>
      <c r="O4710" s="51">
        <f>E4710*$E$4</f>
        <v>0</v>
      </c>
      <c r="P4710" s="51">
        <f>F4710*$F$4</f>
        <v>0</v>
      </c>
      <c r="Q4710" s="51">
        <f>G4710*$G$4</f>
        <v>0</v>
      </c>
      <c r="R4710" s="51">
        <f>H4710*$H$4</f>
        <v>0</v>
      </c>
      <c r="S4710" s="51">
        <f>(N4710/100)*(I4710*$I$4)+(N4710/100)*(J4710*$J$4)</f>
        <v>282.14999999999998</v>
      </c>
      <c r="T4710" s="51">
        <f>(O4710/100)*(K4710*$K$4)</f>
        <v>0</v>
      </c>
      <c r="U4710" s="51">
        <f>(P4710/100)*(K4710*$K$4)+(P4710/100)*(L4710*$L$4)</f>
        <v>0</v>
      </c>
      <c r="V4710" s="51">
        <f>(Q4710/100)*(L4710*$L$4)</f>
        <v>0</v>
      </c>
      <c r="W4710" s="51">
        <f>(R4710/100)*(K4710*$K$4)+(R4710/100)*(L4710*$L$4)</f>
        <v>0</v>
      </c>
      <c r="X4710" s="51">
        <f t="shared" si="594"/>
        <v>430.65</v>
      </c>
      <c r="Y4710" s="51">
        <f t="shared" si="595"/>
        <v>0</v>
      </c>
      <c r="Z4710" s="51">
        <f t="shared" si="596"/>
        <v>0</v>
      </c>
      <c r="AA4710" s="51">
        <f t="shared" si="597"/>
        <v>0</v>
      </c>
      <c r="AB4710" s="51">
        <f t="shared" si="598"/>
        <v>0</v>
      </c>
      <c r="AC4710" s="52">
        <f t="shared" si="599"/>
        <v>430.7</v>
      </c>
      <c r="AD4710" s="53">
        <f>(ROUND(AC4710-AC4709,1)/AC4709)</f>
        <v>0.1653138528138528</v>
      </c>
    </row>
    <row r="4711" spans="1:31" x14ac:dyDescent="0.25">
      <c r="A4711" s="46" t="s">
        <v>30</v>
      </c>
      <c r="B4711" s="47">
        <v>12</v>
      </c>
      <c r="C4711" s="48" t="s">
        <v>6</v>
      </c>
      <c r="D4711" s="49">
        <v>110</v>
      </c>
      <c r="E4711" s="49">
        <v>0</v>
      </c>
      <c r="F4711" s="49">
        <v>0</v>
      </c>
      <c r="G4711" s="49">
        <v>0</v>
      </c>
      <c r="H4711" s="49">
        <v>0</v>
      </c>
      <c r="I4711" s="50">
        <v>60</v>
      </c>
      <c r="J4711" s="50">
        <v>10</v>
      </c>
      <c r="K4711" s="50">
        <v>0</v>
      </c>
      <c r="L4711" s="50">
        <v>0</v>
      </c>
      <c r="M4711" s="50">
        <v>0</v>
      </c>
      <c r="N4711" s="51">
        <f>D4711*$D$5</f>
        <v>154</v>
      </c>
      <c r="O4711" s="51">
        <f>E4711*$E$5</f>
        <v>0</v>
      </c>
      <c r="P4711" s="51">
        <f>F4711*$F$5</f>
        <v>0</v>
      </c>
      <c r="Q4711" s="51">
        <f>G4711*$G$5</f>
        <v>0</v>
      </c>
      <c r="R4711" s="51">
        <f>H4711*$H$5</f>
        <v>0</v>
      </c>
      <c r="S4711" s="51">
        <f>(N4711/100)*(I4711*$I$5)+(N4711/100)*(J4711*$J$5)</f>
        <v>215.60000000000002</v>
      </c>
      <c r="T4711" s="51">
        <f>(O4711/100)*(K4711*$K$5)</f>
        <v>0</v>
      </c>
      <c r="U4711" s="51">
        <f>(P4711/100)*(K4711*$K$5)+(P4711/100)*(L4711*$L$5)</f>
        <v>0</v>
      </c>
      <c r="V4711" s="51">
        <f>(Q4711/100)*(L4711*$L$5)</f>
        <v>0</v>
      </c>
      <c r="W4711" s="51">
        <f>(R4711/100)*(K4711*$K$5)+(R4711/100)*(L4711*$L$5)</f>
        <v>0</v>
      </c>
      <c r="X4711" s="51">
        <f t="shared" si="594"/>
        <v>369.6</v>
      </c>
      <c r="Y4711" s="51">
        <f t="shared" si="595"/>
        <v>0</v>
      </c>
      <c r="Z4711" s="51">
        <f t="shared" si="596"/>
        <v>0</v>
      </c>
      <c r="AA4711" s="51">
        <f t="shared" si="597"/>
        <v>0</v>
      </c>
      <c r="AB4711" s="51">
        <f t="shared" si="598"/>
        <v>0</v>
      </c>
      <c r="AC4711" s="52">
        <f t="shared" si="599"/>
        <v>369.6</v>
      </c>
      <c r="AD4711" s="53">
        <f>(ROUND(AC4711-AC4709,1)/AC4709)</f>
        <v>0</v>
      </c>
    </row>
    <row r="4712" spans="1:31" x14ac:dyDescent="0.25">
      <c r="A4712" s="46" t="s">
        <v>31</v>
      </c>
      <c r="B4712" s="47">
        <v>0</v>
      </c>
      <c r="C4712" s="48" t="s">
        <v>7</v>
      </c>
      <c r="D4712" s="49">
        <v>110</v>
      </c>
      <c r="E4712" s="49">
        <v>0</v>
      </c>
      <c r="F4712" s="49">
        <v>0</v>
      </c>
      <c r="G4712" s="49">
        <v>0</v>
      </c>
      <c r="H4712" s="49">
        <v>0</v>
      </c>
      <c r="I4712" s="50">
        <v>60</v>
      </c>
      <c r="J4712" s="50">
        <v>10</v>
      </c>
      <c r="K4712" s="50">
        <v>0</v>
      </c>
      <c r="L4712" s="50">
        <v>0</v>
      </c>
      <c r="M4712" s="50">
        <v>0</v>
      </c>
      <c r="N4712" s="51">
        <f>D4712*$D$6</f>
        <v>154</v>
      </c>
      <c r="O4712" s="51">
        <f>E4712*$E$6</f>
        <v>0</v>
      </c>
      <c r="P4712" s="51">
        <f>F4712*$F$6</f>
        <v>0</v>
      </c>
      <c r="Q4712" s="51">
        <f>G4712*$G$6</f>
        <v>0</v>
      </c>
      <c r="R4712" s="51">
        <f>H4712*$H$6</f>
        <v>0</v>
      </c>
      <c r="S4712" s="51">
        <f>(N4712/100)*(I4712*$I$6)+(N4712/100)*(J4712*$J$6)</f>
        <v>215.60000000000002</v>
      </c>
      <c r="T4712" s="51">
        <f>(O4712/100)*(K4712*$K$6)</f>
        <v>0</v>
      </c>
      <c r="U4712" s="51">
        <f>(P4712/100)*(K4712*$K$6)+(P4712/100)*(L4712*$L$6)</f>
        <v>0</v>
      </c>
      <c r="V4712" s="51">
        <f>(Q4712/100)*(L4712*$L$6)</f>
        <v>0</v>
      </c>
      <c r="W4712" s="51">
        <f>(R4712/100)*(K4712*$K$6)+(R4712/100)*(L4712*$L$6)</f>
        <v>0</v>
      </c>
      <c r="X4712" s="51">
        <f t="shared" si="594"/>
        <v>369.6</v>
      </c>
      <c r="Y4712" s="51">
        <f t="shared" si="595"/>
        <v>0</v>
      </c>
      <c r="Z4712" s="51">
        <f t="shared" si="596"/>
        <v>0</v>
      </c>
      <c r="AA4712" s="51">
        <f t="shared" si="597"/>
        <v>0</v>
      </c>
      <c r="AB4712" s="51">
        <f t="shared" si="598"/>
        <v>0</v>
      </c>
      <c r="AC4712" s="52">
        <f t="shared" si="599"/>
        <v>369.6</v>
      </c>
      <c r="AD4712" s="53">
        <f>(ROUND(AC4712-AC4709,1)/AC4709)</f>
        <v>0</v>
      </c>
    </row>
    <row r="4713" spans="1:31" x14ac:dyDescent="0.25">
      <c r="A4713" s="46" t="s">
        <v>32</v>
      </c>
      <c r="B4713" s="47">
        <v>0</v>
      </c>
      <c r="C4713" s="48" t="s">
        <v>8</v>
      </c>
      <c r="D4713" s="49">
        <v>110</v>
      </c>
      <c r="E4713" s="49">
        <v>0</v>
      </c>
      <c r="F4713" s="49">
        <v>0</v>
      </c>
      <c r="G4713" s="49">
        <v>0</v>
      </c>
      <c r="H4713" s="49">
        <v>0</v>
      </c>
      <c r="I4713" s="50">
        <v>60</v>
      </c>
      <c r="J4713" s="50">
        <v>10</v>
      </c>
      <c r="K4713" s="50">
        <v>0</v>
      </c>
      <c r="L4713" s="50">
        <v>0</v>
      </c>
      <c r="M4713" s="50">
        <v>0</v>
      </c>
      <c r="N4713" s="51">
        <f>D4713*$D$7</f>
        <v>154</v>
      </c>
      <c r="O4713" s="51">
        <f>E4713*$E$7</f>
        <v>0</v>
      </c>
      <c r="P4713" s="51">
        <f>F4713*$F$7</f>
        <v>0</v>
      </c>
      <c r="Q4713" s="51">
        <f>G4713*$G$7</f>
        <v>0</v>
      </c>
      <c r="R4713" s="51">
        <f>H4713*$H$7</f>
        <v>0</v>
      </c>
      <c r="S4713" s="51">
        <f>(N4713/100)*(I4713*$I$7)+(N4713/100)*(J4713*$J$7)</f>
        <v>215.60000000000002</v>
      </c>
      <c r="T4713" s="51">
        <f>(O4713/100)*(K4713*$K$7)</f>
        <v>0</v>
      </c>
      <c r="U4713" s="51">
        <f>(P4713/100)*(K4713*$K$7)+(P4713/100)*(L4713*$L$7)</f>
        <v>0</v>
      </c>
      <c r="V4713" s="51">
        <f>(Q4713/100)*(L4713*$L$7)</f>
        <v>0</v>
      </c>
      <c r="W4713" s="51">
        <f>(R4713/100)*(K4713*$K$7)+(R4713/100)*(L4713*$L$7)</f>
        <v>0</v>
      </c>
      <c r="X4713" s="51">
        <f t="shared" si="594"/>
        <v>369.6</v>
      </c>
      <c r="Y4713" s="51">
        <f t="shared" si="595"/>
        <v>0</v>
      </c>
      <c r="Z4713" s="51">
        <f t="shared" si="596"/>
        <v>0</v>
      </c>
      <c r="AA4713" s="51">
        <f t="shared" si="597"/>
        <v>0</v>
      </c>
      <c r="AB4713" s="51">
        <f t="shared" si="598"/>
        <v>0</v>
      </c>
      <c r="AC4713" s="52">
        <f t="shared" si="599"/>
        <v>369.6</v>
      </c>
      <c r="AD4713" s="53">
        <f>(ROUND(AC4713-AC4709,1)/AC4709)</f>
        <v>0</v>
      </c>
    </row>
    <row r="4714" spans="1:31" x14ac:dyDescent="0.25">
      <c r="A4714" s="46" t="s">
        <v>33</v>
      </c>
      <c r="B4714" s="47"/>
      <c r="C4714" s="48" t="s">
        <v>9</v>
      </c>
      <c r="D4714" s="49">
        <v>110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10</v>
      </c>
      <c r="K4714" s="50">
        <v>0</v>
      </c>
      <c r="L4714" s="50">
        <v>0</v>
      </c>
      <c r="M4714" s="50">
        <v>0</v>
      </c>
      <c r="N4714" s="51">
        <f>D4714*$D$8</f>
        <v>154</v>
      </c>
      <c r="O4714" s="51">
        <f>E4714*$E$8</f>
        <v>0</v>
      </c>
      <c r="P4714" s="51">
        <f>F4714*$F$8</f>
        <v>0</v>
      </c>
      <c r="Q4714" s="51">
        <f>G4714*$G$8</f>
        <v>0</v>
      </c>
      <c r="R4714" s="51">
        <f>H4714*$H$8</f>
        <v>0</v>
      </c>
      <c r="S4714" s="51">
        <f>(N4714/100)*(I4714*$I$8)+(N4714/100)*(J4714*$J$8)</f>
        <v>215.60000000000002</v>
      </c>
      <c r="T4714" s="51">
        <f>(O4714/100)*(K4714*$K$8)</f>
        <v>0</v>
      </c>
      <c r="U4714" s="51">
        <f>(P4714/100)*(K4714*$K$8)+(P4714/100)*(L4714*$L$8)</f>
        <v>0</v>
      </c>
      <c r="V4714" s="51">
        <f>(Q4714/100)*(L4714*$L$8)</f>
        <v>0</v>
      </c>
      <c r="W4714" s="51">
        <f>(R4714/100)*(K4714*$K$8)+(R4714/100)*(L4714*$L$8)</f>
        <v>0</v>
      </c>
      <c r="X4714" s="51">
        <f t="shared" si="594"/>
        <v>369.6</v>
      </c>
      <c r="Y4714" s="51">
        <f t="shared" si="595"/>
        <v>0</v>
      </c>
      <c r="Z4714" s="51">
        <f t="shared" si="596"/>
        <v>0</v>
      </c>
      <c r="AA4714" s="51">
        <f t="shared" si="597"/>
        <v>0</v>
      </c>
      <c r="AB4714" s="51">
        <f t="shared" si="598"/>
        <v>0</v>
      </c>
      <c r="AC4714" s="52">
        <f t="shared" si="599"/>
        <v>369.6</v>
      </c>
      <c r="AD4714" s="53">
        <f>(ROUND(AC4714-AC4709,1)/AC4709)</f>
        <v>0</v>
      </c>
    </row>
    <row r="4715" spans="1:31" x14ac:dyDescent="0.25">
      <c r="A4715" s="46" t="s">
        <v>34</v>
      </c>
      <c r="B4715" s="47"/>
      <c r="C4715" s="48" t="s">
        <v>10</v>
      </c>
      <c r="D4715" s="49">
        <v>55</v>
      </c>
      <c r="E4715" s="49">
        <v>125</v>
      </c>
      <c r="F4715" s="49">
        <v>0</v>
      </c>
      <c r="G4715" s="49">
        <v>0</v>
      </c>
      <c r="H4715" s="49">
        <v>0</v>
      </c>
      <c r="I4715" s="50">
        <v>60</v>
      </c>
      <c r="J4715" s="50">
        <v>10</v>
      </c>
      <c r="K4715" s="50">
        <v>70</v>
      </c>
      <c r="L4715" s="50">
        <v>0</v>
      </c>
      <c r="M4715" s="50">
        <v>0</v>
      </c>
      <c r="N4715" s="51">
        <f>D4715*$D$9</f>
        <v>74.25</v>
      </c>
      <c r="O4715" s="51">
        <f>E4715*$E$9</f>
        <v>168.75</v>
      </c>
      <c r="P4715" s="51">
        <f>F4715*$F$9</f>
        <v>0</v>
      </c>
      <c r="Q4715" s="51">
        <f>G4715*$G$9</f>
        <v>0</v>
      </c>
      <c r="R4715" s="51">
        <f>H4715*$H$9</f>
        <v>0</v>
      </c>
      <c r="S4715" s="51">
        <f>(N4715/100)*(I4715*$I$9)+(N4715/100)*(J4715*$J$9)</f>
        <v>51.975000000000009</v>
      </c>
      <c r="T4715" s="51">
        <f>(O4715/100)*(K4715*$K$9)</f>
        <v>165.375</v>
      </c>
      <c r="U4715" s="51">
        <f>(P4715/100)*(K4715*$K$9)+(P4715/100)*(L4715*$L$9)</f>
        <v>0</v>
      </c>
      <c r="V4715" s="51">
        <f>(Q4715/100)*(L4715*$L$9)</f>
        <v>0</v>
      </c>
      <c r="W4715" s="51">
        <f>(R4715/100)*(K4715*$K$9)+(R4715/100)*(L4715*$L$9)</f>
        <v>0</v>
      </c>
      <c r="X4715" s="51">
        <f t="shared" si="594"/>
        <v>126.22500000000001</v>
      </c>
      <c r="Y4715" s="51">
        <f t="shared" si="595"/>
        <v>334.125</v>
      </c>
      <c r="Z4715" s="51">
        <f t="shared" si="596"/>
        <v>0</v>
      </c>
      <c r="AA4715" s="51">
        <f t="shared" si="597"/>
        <v>0</v>
      </c>
      <c r="AB4715" s="51">
        <f t="shared" si="598"/>
        <v>0</v>
      </c>
      <c r="AC4715" s="52">
        <f t="shared" si="599"/>
        <v>460.4</v>
      </c>
      <c r="AD4715" s="53">
        <f>(ROUND(AC4715-AC4709,1)/AC4709)</f>
        <v>0.24567099567099565</v>
      </c>
    </row>
    <row r="4716" spans="1:31" x14ac:dyDescent="0.25">
      <c r="A4716" s="46" t="s">
        <v>35</v>
      </c>
      <c r="B4716" s="47"/>
      <c r="C4716" s="48" t="s">
        <v>11</v>
      </c>
      <c r="D4716" s="49">
        <v>55</v>
      </c>
      <c r="E4716" s="49">
        <v>0</v>
      </c>
      <c r="F4716" s="49">
        <v>125</v>
      </c>
      <c r="G4716" s="49">
        <v>0</v>
      </c>
      <c r="H4716" s="49">
        <v>0</v>
      </c>
      <c r="I4716" s="50">
        <v>60</v>
      </c>
      <c r="J4716" s="50">
        <v>10</v>
      </c>
      <c r="K4716" s="50">
        <v>35</v>
      </c>
      <c r="L4716" s="50">
        <v>35</v>
      </c>
      <c r="M4716" s="50">
        <v>0</v>
      </c>
      <c r="N4716" s="51">
        <f>D4716*$D$10</f>
        <v>74.25</v>
      </c>
      <c r="O4716" s="51">
        <f>E4716*$E$10</f>
        <v>0</v>
      </c>
      <c r="P4716" s="51">
        <f>F4716*$F$10</f>
        <v>168.75</v>
      </c>
      <c r="Q4716" s="51">
        <f>G4716*$G$10</f>
        <v>0</v>
      </c>
      <c r="R4716" s="51">
        <f>H4716*$H$10</f>
        <v>0</v>
      </c>
      <c r="S4716" s="51">
        <f>(N4716/100)*(I4716*$I$10)+(N4716/100)*(J4716*$J$10)</f>
        <v>51.975000000000009</v>
      </c>
      <c r="T4716" s="51">
        <f>(O4716/100)*(K4716*$J$10)</f>
        <v>0</v>
      </c>
      <c r="U4716" s="51">
        <f>(P4716/100)*(K4716*$K$10)+(P4716/100)*(L4716*$L$10)</f>
        <v>165.375</v>
      </c>
      <c r="V4716" s="51">
        <f>(Q4716/100)*(L4716*$L$10)</f>
        <v>0</v>
      </c>
      <c r="W4716" s="51">
        <f>(R4716/100)*(K4716*$K$10)+(R4716/100)*(L4716*$L$10)</f>
        <v>0</v>
      </c>
      <c r="X4716" s="51">
        <f t="shared" si="594"/>
        <v>126.22500000000001</v>
      </c>
      <c r="Y4716" s="51">
        <f t="shared" si="595"/>
        <v>0</v>
      </c>
      <c r="Z4716" s="51">
        <f t="shared" si="596"/>
        <v>334.125</v>
      </c>
      <c r="AA4716" s="51">
        <f t="shared" si="597"/>
        <v>0</v>
      </c>
      <c r="AB4716" s="51">
        <f t="shared" si="598"/>
        <v>0</v>
      </c>
      <c r="AC4716" s="52">
        <f t="shared" si="599"/>
        <v>460.4</v>
      </c>
      <c r="AD4716" s="53">
        <f>(ROUND(AC4716-AC4709,1)/AC4709)</f>
        <v>0.24567099567099565</v>
      </c>
    </row>
    <row r="4717" spans="1:31" x14ac:dyDescent="0.25">
      <c r="A4717" s="46" t="s">
        <v>36</v>
      </c>
      <c r="B4717" s="47"/>
      <c r="C4717" s="48" t="s">
        <v>12</v>
      </c>
      <c r="D4717" s="49">
        <v>55</v>
      </c>
      <c r="E4717" s="49">
        <v>0</v>
      </c>
      <c r="F4717" s="49">
        <v>0</v>
      </c>
      <c r="G4717" s="49">
        <v>125</v>
      </c>
      <c r="H4717" s="49">
        <v>0</v>
      </c>
      <c r="I4717" s="50">
        <v>60</v>
      </c>
      <c r="J4717" s="50">
        <v>10</v>
      </c>
      <c r="K4717" s="50">
        <v>0</v>
      </c>
      <c r="L4717" s="50">
        <v>70</v>
      </c>
      <c r="M4717" s="50">
        <v>0</v>
      </c>
      <c r="N4717" s="51">
        <f>D4717*$D$11</f>
        <v>74.25</v>
      </c>
      <c r="O4717" s="51">
        <f>E4717*$E$11</f>
        <v>0</v>
      </c>
      <c r="P4717" s="51">
        <f>F4717*$F$11</f>
        <v>0</v>
      </c>
      <c r="Q4717" s="51">
        <f>G4717*$G$11</f>
        <v>168.75</v>
      </c>
      <c r="R4717" s="51">
        <f>H4717*$H$11</f>
        <v>0</v>
      </c>
      <c r="S4717" s="51">
        <f>(N4717/100)*(I4717*$I$11)+(N4717/100)*(J4717*$J$11)</f>
        <v>51.975000000000009</v>
      </c>
      <c r="T4717" s="51">
        <f>(O4717/100)*(K4717*$K$11)</f>
        <v>0</v>
      </c>
      <c r="U4717" s="51">
        <f>(P4717/100)*(K4717*$K$11)+(P4717/100)*(L4717*$L$11)</f>
        <v>0</v>
      </c>
      <c r="V4717" s="51">
        <f>(Q4717/100)*(L4717*$L$11)</f>
        <v>165.375</v>
      </c>
      <c r="W4717" s="51">
        <f>(R4717/100)*(K4717*$K$11)+(R4717/100)*(L4717*$L$11)</f>
        <v>0</v>
      </c>
      <c r="X4717" s="51">
        <f t="shared" si="594"/>
        <v>126.22500000000001</v>
      </c>
      <c r="Y4717" s="51">
        <f t="shared" si="595"/>
        <v>0</v>
      </c>
      <c r="Z4717" s="51">
        <f t="shared" si="596"/>
        <v>0</v>
      </c>
      <c r="AA4717" s="51">
        <f t="shared" si="597"/>
        <v>334.125</v>
      </c>
      <c r="AB4717" s="51">
        <f t="shared" si="598"/>
        <v>0</v>
      </c>
      <c r="AC4717" s="52">
        <f t="shared" si="599"/>
        <v>460.4</v>
      </c>
      <c r="AD4717" s="53">
        <f>(ROUND(AC4717-AC4709,1)/AC4709)</f>
        <v>0.24567099567099565</v>
      </c>
    </row>
    <row r="4718" spans="1:31" x14ac:dyDescent="0.25">
      <c r="A4718" s="46" t="s">
        <v>37</v>
      </c>
      <c r="B4718" s="47"/>
      <c r="C4718" s="48" t="s">
        <v>13</v>
      </c>
      <c r="D4718" s="49">
        <v>55</v>
      </c>
      <c r="E4718" s="49">
        <v>0</v>
      </c>
      <c r="F4718" s="49">
        <v>0</v>
      </c>
      <c r="G4718" s="49">
        <v>0</v>
      </c>
      <c r="H4718" s="49">
        <v>125</v>
      </c>
      <c r="I4718" s="50">
        <v>60</v>
      </c>
      <c r="J4718" s="50">
        <v>10</v>
      </c>
      <c r="K4718" s="50">
        <v>35</v>
      </c>
      <c r="L4718" s="50">
        <v>35</v>
      </c>
      <c r="M4718" s="50">
        <v>0</v>
      </c>
      <c r="N4718" s="51">
        <f>D4718*$D$12</f>
        <v>74.25</v>
      </c>
      <c r="O4718" s="51">
        <f>E4718*$E$12</f>
        <v>0</v>
      </c>
      <c r="P4718" s="51">
        <f>F4718*$F$12</f>
        <v>0</v>
      </c>
      <c r="Q4718" s="51">
        <f>G4718*$G$12</f>
        <v>0</v>
      </c>
      <c r="R4718" s="51">
        <f>H4718*$H$12</f>
        <v>168.75</v>
      </c>
      <c r="S4718" s="51">
        <f>(N4718/100)*(I4718*$I$12)+(N4718/100)*(J4718*$J$12)</f>
        <v>51.975000000000009</v>
      </c>
      <c r="T4718" s="51">
        <f>(O4718/100)*(K4718*$K$12)</f>
        <v>0</v>
      </c>
      <c r="U4718" s="51">
        <f>(P4718/100)*(K4718*$K$12)+(P4718/100)*(L4718*$L$12)</f>
        <v>0</v>
      </c>
      <c r="V4718" s="51">
        <f>(Q4718/100)*(L4718*$L$12)</f>
        <v>0</v>
      </c>
      <c r="W4718" s="51">
        <f>(R4718/100)*(K4718*$K$12)+(R4718/100)*(L4718*$L$12)</f>
        <v>165.375</v>
      </c>
      <c r="X4718" s="51">
        <f t="shared" si="594"/>
        <v>126.22500000000001</v>
      </c>
      <c r="Y4718" s="51">
        <f t="shared" si="595"/>
        <v>0</v>
      </c>
      <c r="Z4718" s="51">
        <f t="shared" si="596"/>
        <v>0</v>
      </c>
      <c r="AA4718" s="51">
        <f t="shared" si="597"/>
        <v>0</v>
      </c>
      <c r="AB4718" s="51">
        <f t="shared" si="598"/>
        <v>334.125</v>
      </c>
      <c r="AC4718" s="52">
        <f t="shared" si="599"/>
        <v>460.4</v>
      </c>
      <c r="AD4718" s="53">
        <f>(ROUND(AC4718-AC4709,1)/AC4709)</f>
        <v>0.24567099567099565</v>
      </c>
    </row>
    <row r="4719" spans="1:31" x14ac:dyDescent="0.25">
      <c r="A4719" s="46" t="s">
        <v>38</v>
      </c>
      <c r="B4719" s="47"/>
      <c r="C4719" s="48" t="s">
        <v>14</v>
      </c>
      <c r="D4719" s="49">
        <v>110</v>
      </c>
      <c r="E4719" s="49">
        <v>0</v>
      </c>
      <c r="F4719" s="49">
        <v>0</v>
      </c>
      <c r="G4719" s="49">
        <v>0</v>
      </c>
      <c r="H4719" s="49">
        <v>0</v>
      </c>
      <c r="I4719" s="50">
        <v>0</v>
      </c>
      <c r="J4719" s="50">
        <v>0</v>
      </c>
      <c r="K4719" s="50">
        <v>0</v>
      </c>
      <c r="L4719" s="50">
        <v>0</v>
      </c>
      <c r="M4719" s="50">
        <v>105</v>
      </c>
      <c r="N4719" s="51">
        <f>D4719*$D$13</f>
        <v>148.5</v>
      </c>
      <c r="O4719" s="51">
        <f>E4719*$E$13</f>
        <v>0</v>
      </c>
      <c r="P4719" s="51">
        <f>F4719*$F$13</f>
        <v>0</v>
      </c>
      <c r="Q4719" s="51">
        <f>G4719*$G$13</f>
        <v>0</v>
      </c>
      <c r="R4719" s="51">
        <f>H4719*$H$13</f>
        <v>0</v>
      </c>
      <c r="S4719" s="51">
        <f>(N4719/100)*(I4719*$I$13)+(N4719/100)*(J4719*$J$13)+(N4719/100)*(M4719*$M$13)</f>
        <v>311.85000000000002</v>
      </c>
      <c r="T4719" s="51">
        <f>(O4719/100)*(K4719*$K$13)+(O4719/100)*(M4719*$M$13)</f>
        <v>0</v>
      </c>
      <c r="U4719" s="51">
        <f>(P4719/100)*(K4719*$K$13)+(P4719/100)*(L4719*$L$13)+(P4719/100)*(M4719*$M$13)</f>
        <v>0</v>
      </c>
      <c r="V4719" s="51">
        <f>(Q4719/100)*(L4719*$L$13)+(Q4719/100)*(M4719*$M$13)</f>
        <v>0</v>
      </c>
      <c r="W4719" s="51">
        <f>(R4719/100)*(K4719*$K$13)+(R4719/100)*(L4719*$L$13)+(R4719/100)*(M4719*$M$13)</f>
        <v>0</v>
      </c>
      <c r="X4719" s="51">
        <f t="shared" si="594"/>
        <v>460.35</v>
      </c>
      <c r="Y4719" s="51">
        <f t="shared" si="595"/>
        <v>0</v>
      </c>
      <c r="Z4719" s="51">
        <f t="shared" si="596"/>
        <v>0</v>
      </c>
      <c r="AA4719" s="51">
        <f t="shared" si="597"/>
        <v>0</v>
      </c>
      <c r="AB4719" s="51">
        <f t="shared" si="598"/>
        <v>0</v>
      </c>
      <c r="AC4719" s="52">
        <f t="shared" si="599"/>
        <v>460.4</v>
      </c>
      <c r="AD4719" s="53">
        <f>(ROUND(AC4719-AC4709,1)/AC4709)</f>
        <v>0.24567099567099565</v>
      </c>
    </row>
    <row r="4720" spans="1:31" x14ac:dyDescent="0.25">
      <c r="A4720" s="46" t="s">
        <v>39</v>
      </c>
      <c r="B4720" s="47"/>
      <c r="C4720" s="48" t="s">
        <v>15</v>
      </c>
      <c r="D4720" s="49">
        <v>110</v>
      </c>
      <c r="E4720" s="49">
        <v>0</v>
      </c>
      <c r="F4720" s="49">
        <v>0</v>
      </c>
      <c r="G4720" s="49">
        <v>0</v>
      </c>
      <c r="H4720" s="49">
        <v>0</v>
      </c>
      <c r="I4720" s="50">
        <v>60</v>
      </c>
      <c r="J4720" s="50">
        <v>10</v>
      </c>
      <c r="K4720" s="50">
        <v>70</v>
      </c>
      <c r="L4720" s="50">
        <v>0</v>
      </c>
      <c r="M4720" s="50">
        <v>0</v>
      </c>
      <c r="N4720" s="51">
        <f>D4720*$D$14</f>
        <v>148.5</v>
      </c>
      <c r="O4720" s="51">
        <f>E4720*$E$14</f>
        <v>0</v>
      </c>
      <c r="P4720" s="51">
        <f>F4720*$F$14</f>
        <v>0</v>
      </c>
      <c r="Q4720" s="51">
        <f>G4720*$G$14</f>
        <v>0</v>
      </c>
      <c r="R4720" s="51">
        <f>H4720*$H$14</f>
        <v>0</v>
      </c>
      <c r="S4720" s="51">
        <f>(N4720/100)*(I4720*$I$14)+(N4720/100)*(J4720*$J$14)+(N4720/100)*(K4720*$K$14)</f>
        <v>311.85000000000002</v>
      </c>
      <c r="T4720" s="51">
        <f>(O4720/100)*(K4720*$K$14)</f>
        <v>0</v>
      </c>
      <c r="U4720" s="51">
        <f>(P4720/100)*(K4720*$K$14)+(P4720/100)*(L4720*$L$14)</f>
        <v>0</v>
      </c>
      <c r="V4720" s="51">
        <f>(Q4720/100)*(L4720*$L$14)</f>
        <v>0</v>
      </c>
      <c r="W4720" s="51">
        <f>(R4720/100)*(K4720*$L$14)+(R4720/100)*(L4720*$M$14)</f>
        <v>0</v>
      </c>
      <c r="X4720" s="51">
        <f t="shared" si="594"/>
        <v>460.35</v>
      </c>
      <c r="Y4720" s="51">
        <f t="shared" si="595"/>
        <v>0</v>
      </c>
      <c r="Z4720" s="51">
        <f t="shared" si="596"/>
        <v>0</v>
      </c>
      <c r="AA4720" s="51">
        <f t="shared" si="597"/>
        <v>0</v>
      </c>
      <c r="AB4720" s="51">
        <f t="shared" si="598"/>
        <v>0</v>
      </c>
      <c r="AC4720" s="52">
        <f t="shared" si="599"/>
        <v>460.4</v>
      </c>
      <c r="AD4720" s="53">
        <f>(ROUND(AC4720-AC4709,1)/AC4709)</f>
        <v>0.24567099567099565</v>
      </c>
    </row>
    <row r="4721" spans="1:30" x14ac:dyDescent="0.25">
      <c r="A4721" s="46"/>
      <c r="B4721" s="47"/>
      <c r="C4721" s="48" t="s">
        <v>16</v>
      </c>
      <c r="D4721" s="49">
        <v>110</v>
      </c>
      <c r="E4721" s="49">
        <v>0</v>
      </c>
      <c r="F4721" s="49">
        <v>0</v>
      </c>
      <c r="G4721" s="49">
        <v>0</v>
      </c>
      <c r="H4721" s="49">
        <v>0</v>
      </c>
      <c r="I4721" s="50">
        <v>60</v>
      </c>
      <c r="J4721" s="50">
        <v>10</v>
      </c>
      <c r="K4721" s="50">
        <v>0</v>
      </c>
      <c r="L4721" s="50">
        <v>70</v>
      </c>
      <c r="M4721" s="50">
        <v>0</v>
      </c>
      <c r="N4721" s="51">
        <f>D4721*$D$15</f>
        <v>148.5</v>
      </c>
      <c r="O4721" s="51">
        <f>E4721*$E$15</f>
        <v>0</v>
      </c>
      <c r="P4721" s="51">
        <f>F4721*$F$15</f>
        <v>0</v>
      </c>
      <c r="Q4721" s="51">
        <f>G4721*$G$15</f>
        <v>0</v>
      </c>
      <c r="R4721" s="51">
        <f>H4721*$H$15</f>
        <v>0</v>
      </c>
      <c r="S4721" s="51">
        <f>(N4721/100)*(I4721*$I$15)+(N4721/100)*(J4721*$J$15)+(N4721/100)*(L4721*$L$15)</f>
        <v>311.85000000000002</v>
      </c>
      <c r="T4721" s="51">
        <f>(O4721/100)*(K4721*$K$15)</f>
        <v>0</v>
      </c>
      <c r="U4721" s="51">
        <f>(P4721/100)*(K4721*$K$15)+(P4721/100)*(L4721*$L$15)</f>
        <v>0</v>
      </c>
      <c r="V4721" s="51">
        <f>(Q4721/100)*(L4721*$L$15)</f>
        <v>0</v>
      </c>
      <c r="W4721" s="51">
        <f>(R4721/100)*(K4721*$K$15)+(R4721/100)*(L4721*$L$15)</f>
        <v>0</v>
      </c>
      <c r="X4721" s="51">
        <f t="shared" si="594"/>
        <v>460.35</v>
      </c>
      <c r="Y4721" s="51">
        <f t="shared" si="595"/>
        <v>0</v>
      </c>
      <c r="Z4721" s="51">
        <f t="shared" si="596"/>
        <v>0</v>
      </c>
      <c r="AA4721" s="51">
        <f t="shared" si="597"/>
        <v>0</v>
      </c>
      <c r="AB4721" s="51">
        <f t="shared" si="598"/>
        <v>0</v>
      </c>
      <c r="AC4721" s="52">
        <f t="shared" si="599"/>
        <v>460.4</v>
      </c>
      <c r="AD4721" s="53">
        <f>(ROUND(AC4721-AC4709,1)/AC4709)</f>
        <v>0.24567099567099565</v>
      </c>
    </row>
    <row r="4722" spans="1:30" x14ac:dyDescent="0.25">
      <c r="A4722" s="46"/>
      <c r="B4722" s="47"/>
      <c r="C4722" s="48" t="s">
        <v>17</v>
      </c>
      <c r="D4722" s="49">
        <v>110</v>
      </c>
      <c r="E4722" s="49">
        <v>0</v>
      </c>
      <c r="F4722" s="49">
        <v>0</v>
      </c>
      <c r="G4722" s="49">
        <v>0</v>
      </c>
      <c r="H4722" s="49">
        <v>0</v>
      </c>
      <c r="I4722" s="50">
        <v>60</v>
      </c>
      <c r="J4722" s="50">
        <v>50</v>
      </c>
      <c r="K4722" s="50">
        <v>0</v>
      </c>
      <c r="L4722" s="50">
        <v>0</v>
      </c>
      <c r="M4722" s="50">
        <v>0</v>
      </c>
      <c r="N4722" s="51">
        <f>D4722*$D$16</f>
        <v>148.5</v>
      </c>
      <c r="O4722" s="51">
        <f>E4722*$E$16</f>
        <v>0</v>
      </c>
      <c r="P4722" s="51">
        <f>F4722*$F$16</f>
        <v>0</v>
      </c>
      <c r="Q4722" s="51">
        <f>G4722*$G$16</f>
        <v>0</v>
      </c>
      <c r="R4722" s="51">
        <f>H4722*$H$16</f>
        <v>0</v>
      </c>
      <c r="S4722" s="51">
        <f>(N4722/100)*(I4722*$I$16)+(N4722/100)*(J4722*$J$16)</f>
        <v>274.72500000000002</v>
      </c>
      <c r="T4722" s="51">
        <f>(O4722/100)*(K4722*$K$16)</f>
        <v>0</v>
      </c>
      <c r="U4722" s="51">
        <f>(P4722/100)*(K4722*$K$16)+(P4722/100)*(L4722*$L$16)</f>
        <v>0</v>
      </c>
      <c r="V4722" s="51">
        <f>(Q4722/100)*(L4722*$L$16)</f>
        <v>0</v>
      </c>
      <c r="W4722" s="51">
        <f>(R4722/100)*(K4722*$K$16)+(R4722/100)*(L4722*$L$16)</f>
        <v>0</v>
      </c>
      <c r="X4722" s="51">
        <f t="shared" si="594"/>
        <v>423.22500000000002</v>
      </c>
      <c r="Y4722" s="51">
        <f t="shared" si="595"/>
        <v>0</v>
      </c>
      <c r="Z4722" s="51">
        <f t="shared" si="596"/>
        <v>0</v>
      </c>
      <c r="AA4722" s="51">
        <f t="shared" si="597"/>
        <v>0</v>
      </c>
      <c r="AB4722" s="51">
        <f t="shared" si="598"/>
        <v>0</v>
      </c>
      <c r="AC4722" s="52">
        <f t="shared" si="599"/>
        <v>423.2</v>
      </c>
      <c r="AD4722" s="53">
        <f>(ROUND(AC4722-AC4709,1)/AC4709)</f>
        <v>0.14502164502164502</v>
      </c>
    </row>
    <row r="4723" spans="1:30" x14ac:dyDescent="0.25">
      <c r="A4723" s="46"/>
      <c r="B4723" s="47"/>
      <c r="C4723" s="48" t="s">
        <v>18</v>
      </c>
      <c r="D4723" s="49">
        <v>110</v>
      </c>
      <c r="E4723" s="49">
        <v>0</v>
      </c>
      <c r="F4723" s="49">
        <v>0</v>
      </c>
      <c r="G4723" s="49">
        <v>0</v>
      </c>
      <c r="H4723" s="49">
        <v>0</v>
      </c>
      <c r="I4723" s="50">
        <v>85</v>
      </c>
      <c r="J4723" s="50">
        <v>10</v>
      </c>
      <c r="K4723" s="50">
        <v>0</v>
      </c>
      <c r="L4723" s="50">
        <v>0</v>
      </c>
      <c r="M4723" s="50">
        <v>0</v>
      </c>
      <c r="N4723" s="51">
        <f>D4723*$D$17</f>
        <v>148.5</v>
      </c>
      <c r="O4723" s="51">
        <f>E4723*$E$17</f>
        <v>0</v>
      </c>
      <c r="P4723" s="51">
        <f>F4723*$F$17</f>
        <v>0</v>
      </c>
      <c r="Q4723" s="51">
        <f>G4723*$G$17</f>
        <v>0</v>
      </c>
      <c r="R4723" s="51">
        <f>H4723*$H$17</f>
        <v>0</v>
      </c>
      <c r="S4723" s="51">
        <f>(N4723/100)*(I4723*$I$17)+(N4723/100)*(J4723*$J$17)</f>
        <v>330.41250000000002</v>
      </c>
      <c r="T4723" s="51">
        <f>(O4723/100)*(K4723*$K$17)</f>
        <v>0</v>
      </c>
      <c r="U4723" s="51">
        <f>(P4723/100)*(K4723*$K$17)+(P4723/100)*(L4723*$L$17)</f>
        <v>0</v>
      </c>
      <c r="V4723" s="51">
        <f>(Q4723/100)*(L4723*$L$17)</f>
        <v>0</v>
      </c>
      <c r="W4723" s="51">
        <f>(R4723/100)*(K4723*$K$17)+(R4723/100)*(L4723*$L$17)</f>
        <v>0</v>
      </c>
      <c r="X4723" s="51">
        <f t="shared" si="594"/>
        <v>478.91250000000002</v>
      </c>
      <c r="Y4723" s="51">
        <f t="shared" si="595"/>
        <v>0</v>
      </c>
      <c r="Z4723" s="51">
        <f t="shared" si="596"/>
        <v>0</v>
      </c>
      <c r="AA4723" s="51">
        <f t="shared" si="597"/>
        <v>0</v>
      </c>
      <c r="AB4723" s="51">
        <f t="shared" si="598"/>
        <v>0</v>
      </c>
      <c r="AC4723" s="52">
        <f t="shared" si="599"/>
        <v>478.9</v>
      </c>
      <c r="AD4723" s="53">
        <f>(ROUND(AC4723-AC4709,1)/AC4709)</f>
        <v>0.29572510822510822</v>
      </c>
    </row>
    <row r="4724" spans="1:30" x14ac:dyDescent="0.25">
      <c r="A4724" s="54" t="s">
        <v>19</v>
      </c>
      <c r="B4724" s="58" t="s">
        <v>377</v>
      </c>
      <c r="C4724" s="38" t="s">
        <v>50</v>
      </c>
      <c r="D4724" s="39">
        <v>80</v>
      </c>
      <c r="E4724" s="39">
        <v>0</v>
      </c>
      <c r="F4724" s="39">
        <v>60</v>
      </c>
      <c r="G4724" s="39">
        <v>0</v>
      </c>
      <c r="H4724" s="39">
        <v>0</v>
      </c>
      <c r="I4724" s="40">
        <v>20</v>
      </c>
      <c r="J4724" s="40">
        <v>50</v>
      </c>
      <c r="K4724" s="40">
        <v>0</v>
      </c>
      <c r="L4724" s="40">
        <v>0</v>
      </c>
      <c r="M4724" s="40">
        <v>0</v>
      </c>
      <c r="N4724" s="41">
        <f>D4724*$D$3</f>
        <v>112</v>
      </c>
      <c r="O4724" s="41">
        <f>E4724*$E$3</f>
        <v>0</v>
      </c>
      <c r="P4724" s="41">
        <f>F4724*$F$3</f>
        <v>84</v>
      </c>
      <c r="Q4724" s="41">
        <f>G4724*$G$3</f>
        <v>0</v>
      </c>
      <c r="R4724" s="41">
        <f>H4724*$H$3</f>
        <v>0</v>
      </c>
      <c r="S4724" s="41">
        <f>(N4724/100)*(I4724*$I$3)+(N4724/100)*(J4724*$J$3)</f>
        <v>156.80000000000001</v>
      </c>
      <c r="T4724" s="41">
        <f>(O4724/100)*(K4724*$K$3)</f>
        <v>0</v>
      </c>
      <c r="U4724" s="41">
        <f>(P4724/100)*(K4724*$K$3)+(P4724/100)*(L4724*$L$3)</f>
        <v>0</v>
      </c>
      <c r="V4724" s="41">
        <f>(Q4724/100)*(L4724*$L$3)</f>
        <v>0</v>
      </c>
      <c r="W4724" s="41">
        <f>(R4724/100)*(K4724*$K$3)+(R4724/100)*(L4724*$L$3)</f>
        <v>0</v>
      </c>
      <c r="X4724" s="41">
        <f t="shared" si="594"/>
        <v>268.8</v>
      </c>
      <c r="Y4724" s="41">
        <f t="shared" si="595"/>
        <v>0</v>
      </c>
      <c r="Z4724" s="41">
        <f t="shared" si="596"/>
        <v>84</v>
      </c>
      <c r="AA4724" s="41">
        <f t="shared" si="597"/>
        <v>0</v>
      </c>
      <c r="AB4724" s="41">
        <f t="shared" si="598"/>
        <v>0</v>
      </c>
      <c r="AC4724" s="42">
        <f t="shared" si="599"/>
        <v>352.8</v>
      </c>
      <c r="AD4724" s="43"/>
    </row>
    <row r="4725" spans="1:30" x14ac:dyDescent="0.25">
      <c r="A4725" s="46" t="s">
        <v>29</v>
      </c>
      <c r="B4725" s="59">
        <v>0</v>
      </c>
      <c r="C4725" s="48" t="s">
        <v>5</v>
      </c>
      <c r="D4725" s="49">
        <v>80</v>
      </c>
      <c r="E4725" s="49">
        <v>0</v>
      </c>
      <c r="F4725" s="49">
        <v>60</v>
      </c>
      <c r="G4725" s="49">
        <v>0</v>
      </c>
      <c r="H4725" s="49">
        <v>0</v>
      </c>
      <c r="I4725" s="50">
        <v>40</v>
      </c>
      <c r="J4725" s="50">
        <v>65</v>
      </c>
      <c r="K4725" s="50">
        <v>0</v>
      </c>
      <c r="L4725" s="50">
        <v>0</v>
      </c>
      <c r="M4725" s="50">
        <v>0</v>
      </c>
      <c r="N4725" s="51">
        <f>D4725*$D$4</f>
        <v>108</v>
      </c>
      <c r="O4725" s="51">
        <f>E4725*$E$4</f>
        <v>0</v>
      </c>
      <c r="P4725" s="51">
        <f>F4725*$F$4</f>
        <v>81</v>
      </c>
      <c r="Q4725" s="51">
        <f>G4725*$G$4</f>
        <v>0</v>
      </c>
      <c r="R4725" s="51">
        <f>H4725*$H$4</f>
        <v>0</v>
      </c>
      <c r="S4725" s="51">
        <f>(N4725/100)*(I4725*$I$4)+(N4725/100)*(J4725*$J$4)</f>
        <v>226.8</v>
      </c>
      <c r="T4725" s="51">
        <f>(O4725/100)*(K4725*$K$4)</f>
        <v>0</v>
      </c>
      <c r="U4725" s="51">
        <f>(P4725/100)*(K4725*$K$4)+(P4725/100)*(L4725*$L$4)</f>
        <v>0</v>
      </c>
      <c r="V4725" s="51">
        <f>(Q4725/100)*(L4725*$L$4)</f>
        <v>0</v>
      </c>
      <c r="W4725" s="51">
        <f>(R4725/100)*(K4725*$K$4)+(R4725/100)*(L4725*$L$4)</f>
        <v>0</v>
      </c>
      <c r="X4725" s="51">
        <f t="shared" si="594"/>
        <v>334.8</v>
      </c>
      <c r="Y4725" s="51">
        <f t="shared" si="595"/>
        <v>0</v>
      </c>
      <c r="Z4725" s="51">
        <f t="shared" si="596"/>
        <v>81</v>
      </c>
      <c r="AA4725" s="51">
        <f t="shared" si="597"/>
        <v>0</v>
      </c>
      <c r="AB4725" s="51">
        <f t="shared" si="598"/>
        <v>0</v>
      </c>
      <c r="AC4725" s="52">
        <f t="shared" si="599"/>
        <v>415.8</v>
      </c>
      <c r="AD4725" s="53">
        <f>(ROUND(AC4725-AC4724,1)/AC4724)</f>
        <v>0.17857142857142858</v>
      </c>
    </row>
    <row r="4726" spans="1:30" x14ac:dyDescent="0.25">
      <c r="A4726" s="46" t="s">
        <v>30</v>
      </c>
      <c r="B4726" s="59">
        <v>20</v>
      </c>
      <c r="C4726" s="48" t="s">
        <v>6</v>
      </c>
      <c r="D4726" s="49">
        <v>80</v>
      </c>
      <c r="E4726" s="49">
        <v>0</v>
      </c>
      <c r="F4726" s="49">
        <v>60</v>
      </c>
      <c r="G4726" s="49">
        <v>0</v>
      </c>
      <c r="H4726" s="49">
        <v>0</v>
      </c>
      <c r="I4726" s="50">
        <v>20</v>
      </c>
      <c r="J4726" s="50">
        <v>50</v>
      </c>
      <c r="K4726" s="50">
        <v>0</v>
      </c>
      <c r="L4726" s="50">
        <v>0</v>
      </c>
      <c r="M4726" s="50">
        <v>0</v>
      </c>
      <c r="N4726" s="51">
        <f>D4726*$D$5</f>
        <v>112</v>
      </c>
      <c r="O4726" s="51">
        <f>E4726*$E$5</f>
        <v>0</v>
      </c>
      <c r="P4726" s="51">
        <f>F4726*$F$5</f>
        <v>84</v>
      </c>
      <c r="Q4726" s="51">
        <f>G4726*$G$5</f>
        <v>0</v>
      </c>
      <c r="R4726" s="51">
        <f>H4726*$H$5</f>
        <v>0</v>
      </c>
      <c r="S4726" s="51">
        <f>(N4726/100)*(I4726*$I$5)+(N4726/100)*(J4726*$J$5)</f>
        <v>156.80000000000001</v>
      </c>
      <c r="T4726" s="51">
        <f>(O4726/100)*(K4726*$K$5)</f>
        <v>0</v>
      </c>
      <c r="U4726" s="51">
        <f>(P4726/100)*(K4726*$K$5)+(P4726/100)*(L4726*$L$5)</f>
        <v>0</v>
      </c>
      <c r="V4726" s="51">
        <f>(Q4726/100)*(L4726*$L$5)</f>
        <v>0</v>
      </c>
      <c r="W4726" s="51">
        <f>(R4726/100)*(K4726*$K$5)+(R4726/100)*(L4726*$L$5)</f>
        <v>0</v>
      </c>
      <c r="X4726" s="51">
        <f t="shared" si="594"/>
        <v>268.8</v>
      </c>
      <c r="Y4726" s="51">
        <f t="shared" si="595"/>
        <v>0</v>
      </c>
      <c r="Z4726" s="51">
        <f t="shared" si="596"/>
        <v>84</v>
      </c>
      <c r="AA4726" s="51">
        <f t="shared" si="597"/>
        <v>0</v>
      </c>
      <c r="AB4726" s="51">
        <f t="shared" si="598"/>
        <v>0</v>
      </c>
      <c r="AC4726" s="52">
        <f t="shared" si="599"/>
        <v>352.8</v>
      </c>
      <c r="AD4726" s="53">
        <f>(ROUND(AC4726-AC4724,1)/AC4724)</f>
        <v>0</v>
      </c>
    </row>
    <row r="4727" spans="1:30" x14ac:dyDescent="0.25">
      <c r="A4727" s="46" t="s">
        <v>31</v>
      </c>
      <c r="B4727" s="59">
        <v>16</v>
      </c>
      <c r="C4727" s="48" t="s">
        <v>7</v>
      </c>
      <c r="D4727" s="49">
        <v>80</v>
      </c>
      <c r="E4727" s="49">
        <v>0</v>
      </c>
      <c r="F4727" s="49">
        <v>60</v>
      </c>
      <c r="G4727" s="49">
        <v>0</v>
      </c>
      <c r="H4727" s="49">
        <v>0</v>
      </c>
      <c r="I4727" s="50">
        <v>20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D4727*$D$6</f>
        <v>112</v>
      </c>
      <c r="O4727" s="51">
        <f>E4727*$E$6</f>
        <v>0</v>
      </c>
      <c r="P4727" s="51">
        <f>F4727*$F$6</f>
        <v>84</v>
      </c>
      <c r="Q4727" s="51">
        <f>G4727*$G$6</f>
        <v>0</v>
      </c>
      <c r="R4727" s="51">
        <f>H4727*$H$6</f>
        <v>0</v>
      </c>
      <c r="S4727" s="51">
        <f>(N4727/100)*(I4727*$I$6)+(N4727/100)*(J4727*$J$6)</f>
        <v>156.80000000000001</v>
      </c>
      <c r="T4727" s="51">
        <f>(O4727/100)*(K4727*$K$6)</f>
        <v>0</v>
      </c>
      <c r="U4727" s="51">
        <f>(P4727/100)*(K4727*$K$6)+(P4727/100)*(L4727*$L$6)</f>
        <v>0</v>
      </c>
      <c r="V4727" s="51">
        <f>(Q4727/100)*(L4727*$L$6)</f>
        <v>0</v>
      </c>
      <c r="W4727" s="51">
        <f>(R4727/100)*(K4727*$K$6)+(R4727/100)*(L4727*$L$6)</f>
        <v>0</v>
      </c>
      <c r="X4727" s="51">
        <f t="shared" si="594"/>
        <v>268.8</v>
      </c>
      <c r="Y4727" s="51">
        <f t="shared" si="595"/>
        <v>0</v>
      </c>
      <c r="Z4727" s="51">
        <f t="shared" si="596"/>
        <v>84</v>
      </c>
      <c r="AA4727" s="51">
        <f t="shared" si="597"/>
        <v>0</v>
      </c>
      <c r="AB4727" s="51">
        <f t="shared" si="598"/>
        <v>0</v>
      </c>
      <c r="AC4727" s="52">
        <f t="shared" si="599"/>
        <v>352.8</v>
      </c>
      <c r="AD4727" s="53">
        <f>(ROUND(AC4727-AC4724,1)/AC4724)</f>
        <v>0</v>
      </c>
    </row>
    <row r="4728" spans="1:30" x14ac:dyDescent="0.25">
      <c r="A4728" s="46" t="s">
        <v>32</v>
      </c>
      <c r="B4728" s="59">
        <v>16</v>
      </c>
      <c r="C4728" s="48" t="s">
        <v>8</v>
      </c>
      <c r="D4728" s="49">
        <v>80</v>
      </c>
      <c r="E4728" s="49">
        <v>0</v>
      </c>
      <c r="F4728" s="49">
        <v>60</v>
      </c>
      <c r="G4728" s="49">
        <v>0</v>
      </c>
      <c r="H4728" s="49">
        <v>0</v>
      </c>
      <c r="I4728" s="50">
        <v>20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D4728*$D$7</f>
        <v>112</v>
      </c>
      <c r="O4728" s="51">
        <f>E4728*$E$7</f>
        <v>0</v>
      </c>
      <c r="P4728" s="51">
        <f>F4728*$F$7</f>
        <v>84</v>
      </c>
      <c r="Q4728" s="51">
        <f>G4728*$G$7</f>
        <v>0</v>
      </c>
      <c r="R4728" s="51">
        <f>H4728*$H$7</f>
        <v>0</v>
      </c>
      <c r="S4728" s="51">
        <f>(N4728/100)*(I4728*$I$7)+(N4728/100)*(J4728*$J$7)</f>
        <v>156.80000000000001</v>
      </c>
      <c r="T4728" s="51">
        <f>(O4728/100)*(K4728*$K$7)</f>
        <v>0</v>
      </c>
      <c r="U4728" s="51">
        <f>(P4728/100)*(K4728*$K$7)+(P4728/100)*(L4728*$L$7)</f>
        <v>0</v>
      </c>
      <c r="V4728" s="51">
        <f>(Q4728/100)*(L4728*$L$7)</f>
        <v>0</v>
      </c>
      <c r="W4728" s="51">
        <f>(R4728/100)*(K4728*$K$7)+(R4728/100)*(L4728*$L$7)</f>
        <v>0</v>
      </c>
      <c r="X4728" s="51">
        <f t="shared" ref="X4728:X4738" si="600">N4728+S4728</f>
        <v>268.8</v>
      </c>
      <c r="Y4728" s="51">
        <f t="shared" ref="Y4728:Y4738" si="601">O4728+T4728</f>
        <v>0</v>
      </c>
      <c r="Z4728" s="51">
        <f t="shared" ref="Z4728:Z4738" si="602">P4728+U4728</f>
        <v>84</v>
      </c>
      <c r="AA4728" s="51">
        <f t="shared" ref="AA4728:AA4738" si="603">Q4728+V4728</f>
        <v>0</v>
      </c>
      <c r="AB4728" s="51">
        <f t="shared" ref="AB4728:AB4738" si="604">R4728+W4728</f>
        <v>0</v>
      </c>
      <c r="AC4728" s="52">
        <f t="shared" ref="AC4728:AC4738" si="605">ROUND(X4728+Y4728+Z4728+AA4728+AB4728,1)</f>
        <v>352.8</v>
      </c>
      <c r="AD4728" s="53">
        <f>(ROUND(AC4728-AC4724,1)/AC4724)</f>
        <v>0</v>
      </c>
    </row>
    <row r="4729" spans="1:30" x14ac:dyDescent="0.25">
      <c r="A4729" s="46" t="s">
        <v>33</v>
      </c>
      <c r="B4729" s="59"/>
      <c r="C4729" s="48" t="s">
        <v>9</v>
      </c>
      <c r="D4729" s="49">
        <v>80</v>
      </c>
      <c r="E4729" s="49">
        <v>0</v>
      </c>
      <c r="F4729" s="49">
        <v>60</v>
      </c>
      <c r="G4729" s="49">
        <v>0</v>
      </c>
      <c r="H4729" s="49">
        <v>0</v>
      </c>
      <c r="I4729" s="50">
        <v>20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D4729*$D$8</f>
        <v>112</v>
      </c>
      <c r="O4729" s="51">
        <f>E4729*$E$8</f>
        <v>0</v>
      </c>
      <c r="P4729" s="51">
        <f>F4729*$F$8</f>
        <v>84</v>
      </c>
      <c r="Q4729" s="51">
        <f>G4729*$G$8</f>
        <v>0</v>
      </c>
      <c r="R4729" s="51">
        <f>H4729*$H$8</f>
        <v>0</v>
      </c>
      <c r="S4729" s="51">
        <f>(N4729/100)*(I4729*$I$8)+(N4729/100)*(J4729*$J$8)</f>
        <v>156.80000000000001</v>
      </c>
      <c r="T4729" s="51">
        <f>(O4729/100)*(K4729*$K$8)</f>
        <v>0</v>
      </c>
      <c r="U4729" s="51">
        <f>(P4729/100)*(K4729*$K$8)+(P4729/100)*(L4729*$L$8)</f>
        <v>0</v>
      </c>
      <c r="V4729" s="51">
        <f>(Q4729/100)*(L4729*$L$8)</f>
        <v>0</v>
      </c>
      <c r="W4729" s="51">
        <f>(R4729/100)*(K4729*$K$8)+(R4729/100)*(L4729*$L$8)</f>
        <v>0</v>
      </c>
      <c r="X4729" s="51">
        <f t="shared" si="600"/>
        <v>268.8</v>
      </c>
      <c r="Y4729" s="51">
        <f t="shared" si="601"/>
        <v>0</v>
      </c>
      <c r="Z4729" s="51">
        <f t="shared" si="602"/>
        <v>84</v>
      </c>
      <c r="AA4729" s="51">
        <f t="shared" si="603"/>
        <v>0</v>
      </c>
      <c r="AB4729" s="51">
        <f t="shared" si="604"/>
        <v>0</v>
      </c>
      <c r="AC4729" s="52">
        <f t="shared" si="605"/>
        <v>352.8</v>
      </c>
      <c r="AD4729" s="53">
        <f>(ROUND(AC4729-AC4724,1)/AC4724)</f>
        <v>0</v>
      </c>
    </row>
    <row r="4730" spans="1:30" x14ac:dyDescent="0.25">
      <c r="A4730" s="46" t="s">
        <v>34</v>
      </c>
      <c r="B4730" s="59"/>
      <c r="C4730" s="48" t="s">
        <v>10</v>
      </c>
      <c r="D4730" s="49">
        <v>40</v>
      </c>
      <c r="E4730" s="49">
        <v>130</v>
      </c>
      <c r="F4730" s="49">
        <v>0</v>
      </c>
      <c r="G4730" s="49">
        <v>0</v>
      </c>
      <c r="H4730" s="49">
        <v>0</v>
      </c>
      <c r="I4730" s="50">
        <v>20</v>
      </c>
      <c r="J4730" s="50">
        <v>50</v>
      </c>
      <c r="K4730" s="50">
        <v>70</v>
      </c>
      <c r="L4730" s="50">
        <v>0</v>
      </c>
      <c r="M4730" s="50">
        <v>0</v>
      </c>
      <c r="N4730" s="51">
        <f>D4730*$D$9</f>
        <v>54</v>
      </c>
      <c r="O4730" s="51">
        <f>E4730*$E$9</f>
        <v>175.5</v>
      </c>
      <c r="P4730" s="51">
        <f>F4730*$F$9</f>
        <v>0</v>
      </c>
      <c r="Q4730" s="51">
        <f>G4730*$G$9</f>
        <v>0</v>
      </c>
      <c r="R4730" s="51">
        <f>H4730*$H$9</f>
        <v>0</v>
      </c>
      <c r="S4730" s="51">
        <f>(N4730/100)*(I4730*$I$9)+(N4730/100)*(J4730*$J$9)</f>
        <v>37.799999999999997</v>
      </c>
      <c r="T4730" s="51">
        <f>(O4730/100)*(K4730*$K$9)</f>
        <v>171.98999999999998</v>
      </c>
      <c r="U4730" s="51">
        <f>(P4730/100)*(K4730*$K$9)+(P4730/100)*(L4730*$L$9)</f>
        <v>0</v>
      </c>
      <c r="V4730" s="51">
        <f>(Q4730/100)*(L4730*$L$9)</f>
        <v>0</v>
      </c>
      <c r="W4730" s="51">
        <f>(R4730/100)*(K4730*$K$9)+(R4730/100)*(L4730*$L$9)</f>
        <v>0</v>
      </c>
      <c r="X4730" s="51">
        <f t="shared" si="600"/>
        <v>91.8</v>
      </c>
      <c r="Y4730" s="51">
        <f t="shared" si="601"/>
        <v>347.49</v>
      </c>
      <c r="Z4730" s="51">
        <f t="shared" si="602"/>
        <v>0</v>
      </c>
      <c r="AA4730" s="51">
        <f t="shared" si="603"/>
        <v>0</v>
      </c>
      <c r="AB4730" s="51">
        <f t="shared" si="604"/>
        <v>0</v>
      </c>
      <c r="AC4730" s="52">
        <f t="shared" si="605"/>
        <v>439.3</v>
      </c>
      <c r="AD4730" s="53">
        <f>(ROUND(AC4730-AC4724,1)/AC4724)</f>
        <v>0.2451814058956916</v>
      </c>
    </row>
    <row r="4731" spans="1:30" x14ac:dyDescent="0.25">
      <c r="A4731" s="46" t="s">
        <v>35</v>
      </c>
      <c r="B4731" s="59"/>
      <c r="C4731" s="48" t="s">
        <v>11</v>
      </c>
      <c r="D4731" s="49">
        <v>40</v>
      </c>
      <c r="E4731" s="49">
        <v>0</v>
      </c>
      <c r="F4731" s="49">
        <v>130</v>
      </c>
      <c r="G4731" s="49">
        <v>0</v>
      </c>
      <c r="H4731" s="49">
        <v>0</v>
      </c>
      <c r="I4731" s="50">
        <v>20</v>
      </c>
      <c r="J4731" s="50">
        <v>50</v>
      </c>
      <c r="K4731" s="50">
        <v>40</v>
      </c>
      <c r="L4731" s="50">
        <v>40</v>
      </c>
      <c r="M4731" s="50">
        <v>0</v>
      </c>
      <c r="N4731" s="51">
        <f>D4731*$D$10</f>
        <v>54</v>
      </c>
      <c r="O4731" s="51">
        <f>E4731*$E$10</f>
        <v>0</v>
      </c>
      <c r="P4731" s="51">
        <f>F4731*$F$10</f>
        <v>175.5</v>
      </c>
      <c r="Q4731" s="51">
        <f>G4731*$G$10</f>
        <v>0</v>
      </c>
      <c r="R4731" s="51">
        <f>H4731*$H$10</f>
        <v>0</v>
      </c>
      <c r="S4731" s="51">
        <f>(N4731/100)*(I4731*$I$10)+(N4731/100)*(J4731*$J$10)</f>
        <v>37.799999999999997</v>
      </c>
      <c r="T4731" s="51">
        <f>(O4731/100)*(K4731*$J$10)</f>
        <v>0</v>
      </c>
      <c r="U4731" s="51">
        <f>(P4731/100)*(K4731*$K$10)+(P4731/100)*(L4731*$L$10)</f>
        <v>196.56</v>
      </c>
      <c r="V4731" s="51">
        <f>(Q4731/100)*(L4731*$L$10)</f>
        <v>0</v>
      </c>
      <c r="W4731" s="51">
        <f>(R4731/100)*(K4731*$K$10)+(R4731/100)*(L4731*$L$10)</f>
        <v>0</v>
      </c>
      <c r="X4731" s="51">
        <f t="shared" si="600"/>
        <v>91.8</v>
      </c>
      <c r="Y4731" s="51">
        <f t="shared" si="601"/>
        <v>0</v>
      </c>
      <c r="Z4731" s="51">
        <f t="shared" si="602"/>
        <v>372.06</v>
      </c>
      <c r="AA4731" s="51">
        <f t="shared" si="603"/>
        <v>0</v>
      </c>
      <c r="AB4731" s="51">
        <f t="shared" si="604"/>
        <v>0</v>
      </c>
      <c r="AC4731" s="52">
        <f t="shared" si="605"/>
        <v>463.9</v>
      </c>
      <c r="AD4731" s="53">
        <f>(ROUND(AC4731-AC4724,1)/AC4724)</f>
        <v>0.31490929705215415</v>
      </c>
    </row>
    <row r="4732" spans="1:30" x14ac:dyDescent="0.25">
      <c r="A4732" s="46" t="s">
        <v>36</v>
      </c>
      <c r="B4732" s="59"/>
      <c r="C4732" s="48" t="s">
        <v>12</v>
      </c>
      <c r="D4732" s="49">
        <v>40</v>
      </c>
      <c r="E4732" s="49">
        <v>0</v>
      </c>
      <c r="F4732" s="49">
        <v>0</v>
      </c>
      <c r="G4732" s="49">
        <v>130</v>
      </c>
      <c r="H4732" s="49">
        <v>0</v>
      </c>
      <c r="I4732" s="50">
        <v>20</v>
      </c>
      <c r="J4732" s="50">
        <v>50</v>
      </c>
      <c r="K4732" s="50">
        <v>0</v>
      </c>
      <c r="L4732" s="50">
        <v>70</v>
      </c>
      <c r="M4732" s="50">
        <v>0</v>
      </c>
      <c r="N4732" s="51">
        <f>D4732*$D$11</f>
        <v>54</v>
      </c>
      <c r="O4732" s="51">
        <f>E4732*$E$11</f>
        <v>0</v>
      </c>
      <c r="P4732" s="51">
        <f>F4732*$F$11</f>
        <v>0</v>
      </c>
      <c r="Q4732" s="51">
        <f>G4732*$G$11</f>
        <v>175.5</v>
      </c>
      <c r="R4732" s="51">
        <f>H4732*$H$11</f>
        <v>0</v>
      </c>
      <c r="S4732" s="51">
        <f>(N4732/100)*(I4732*$I$11)+(N4732/100)*(J4732*$J$11)</f>
        <v>37.799999999999997</v>
      </c>
      <c r="T4732" s="51">
        <f>(O4732/100)*(K4732*$K$11)</f>
        <v>0</v>
      </c>
      <c r="U4732" s="51">
        <f>(P4732/100)*(K4732*$K$11)+(P4732/100)*(L4732*$L$11)</f>
        <v>0</v>
      </c>
      <c r="V4732" s="51">
        <f>(Q4732/100)*(L4732*$L$11)</f>
        <v>171.98999999999998</v>
      </c>
      <c r="W4732" s="51">
        <f>(R4732/100)*(K4732*$K$11)+(R4732/100)*(L4732*$L$11)</f>
        <v>0</v>
      </c>
      <c r="X4732" s="51">
        <f t="shared" si="600"/>
        <v>91.8</v>
      </c>
      <c r="Y4732" s="51">
        <f t="shared" si="601"/>
        <v>0</v>
      </c>
      <c r="Z4732" s="51">
        <f t="shared" si="602"/>
        <v>0</v>
      </c>
      <c r="AA4732" s="51">
        <f t="shared" si="603"/>
        <v>347.49</v>
      </c>
      <c r="AB4732" s="51">
        <f t="shared" si="604"/>
        <v>0</v>
      </c>
      <c r="AC4732" s="52">
        <f t="shared" si="605"/>
        <v>439.3</v>
      </c>
      <c r="AD4732" s="53">
        <f>(ROUND(AC4732-AC4724,1)/AC4724)</f>
        <v>0.2451814058956916</v>
      </c>
    </row>
    <row r="4733" spans="1:30" x14ac:dyDescent="0.25">
      <c r="A4733" s="46" t="s">
        <v>37</v>
      </c>
      <c r="B4733" s="59"/>
      <c r="C4733" s="48" t="s">
        <v>13</v>
      </c>
      <c r="D4733" s="49">
        <v>40</v>
      </c>
      <c r="E4733" s="49">
        <v>0</v>
      </c>
      <c r="F4733" s="49">
        <v>0</v>
      </c>
      <c r="G4733" s="49">
        <v>0</v>
      </c>
      <c r="H4733" s="49">
        <v>130</v>
      </c>
      <c r="I4733" s="50">
        <v>20</v>
      </c>
      <c r="J4733" s="50">
        <v>50</v>
      </c>
      <c r="K4733" s="50">
        <v>35</v>
      </c>
      <c r="L4733" s="50">
        <v>35</v>
      </c>
      <c r="M4733" s="50">
        <v>0</v>
      </c>
      <c r="N4733" s="51">
        <f>D4733*$D$12</f>
        <v>54</v>
      </c>
      <c r="O4733" s="51">
        <f>E4733*$E$12</f>
        <v>0</v>
      </c>
      <c r="P4733" s="51">
        <f>F4733*$F$12</f>
        <v>0</v>
      </c>
      <c r="Q4733" s="51">
        <f>G4733*$G$12</f>
        <v>0</v>
      </c>
      <c r="R4733" s="51">
        <f>H4733*$H$12</f>
        <v>175.5</v>
      </c>
      <c r="S4733" s="51">
        <f>(N4733/100)*(I4733*$I$12)+(N4733/100)*(J4733*$J$12)</f>
        <v>37.799999999999997</v>
      </c>
      <c r="T4733" s="51">
        <f>(O4733/100)*(K4733*$K$12)</f>
        <v>0</v>
      </c>
      <c r="U4733" s="51">
        <f>(P4733/100)*(K4733*$K$12)+(P4733/100)*(L4733*$L$12)</f>
        <v>0</v>
      </c>
      <c r="V4733" s="51">
        <f>(Q4733/100)*(L4733*$L$12)</f>
        <v>0</v>
      </c>
      <c r="W4733" s="51">
        <f>(R4733/100)*(K4733*$K$12)+(R4733/100)*(L4733*$L$12)</f>
        <v>171.98999999999998</v>
      </c>
      <c r="X4733" s="51">
        <f t="shared" si="600"/>
        <v>91.8</v>
      </c>
      <c r="Y4733" s="51">
        <f t="shared" si="601"/>
        <v>0</v>
      </c>
      <c r="Z4733" s="51">
        <f t="shared" si="602"/>
        <v>0</v>
      </c>
      <c r="AA4733" s="51">
        <f t="shared" si="603"/>
        <v>0</v>
      </c>
      <c r="AB4733" s="51">
        <f t="shared" si="604"/>
        <v>347.49</v>
      </c>
      <c r="AC4733" s="52">
        <f t="shared" si="605"/>
        <v>439.3</v>
      </c>
      <c r="AD4733" s="53">
        <f>(ROUND(AC4733-AC4724,1)/AC4724)</f>
        <v>0.2451814058956916</v>
      </c>
    </row>
    <row r="4734" spans="1:30" x14ac:dyDescent="0.25">
      <c r="A4734" s="46" t="s">
        <v>38</v>
      </c>
      <c r="B4734" s="59"/>
      <c r="C4734" s="48" t="s">
        <v>14</v>
      </c>
      <c r="D4734" s="49">
        <v>80</v>
      </c>
      <c r="E4734" s="49">
        <v>0</v>
      </c>
      <c r="F4734" s="49">
        <v>60</v>
      </c>
      <c r="G4734" s="49">
        <v>0</v>
      </c>
      <c r="H4734" s="49">
        <v>0</v>
      </c>
      <c r="I4734" s="50">
        <v>0</v>
      </c>
      <c r="J4734" s="50">
        <v>0</v>
      </c>
      <c r="K4734" s="50">
        <v>0</v>
      </c>
      <c r="L4734" s="50">
        <v>0</v>
      </c>
      <c r="M4734" s="50">
        <v>65</v>
      </c>
      <c r="N4734" s="51">
        <f>D4734*$D$13</f>
        <v>108</v>
      </c>
      <c r="O4734" s="51">
        <f>E4734*$E$13</f>
        <v>0</v>
      </c>
      <c r="P4734" s="51">
        <f>F4734*$F$13</f>
        <v>81</v>
      </c>
      <c r="Q4734" s="51">
        <f>G4734*$G$13</f>
        <v>0</v>
      </c>
      <c r="R4734" s="51">
        <f>H4734*$H$13</f>
        <v>0</v>
      </c>
      <c r="S4734" s="51">
        <f>(N4734/100)*(I4734*$I$13)+(N4734/100)*(J4734*$J$13)+(N4734/100)*(M4734*$M$13)</f>
        <v>140.4</v>
      </c>
      <c r="T4734" s="51">
        <f>(O4734/100)*(K4734*$K$13)+(O4734/100)*(M4734*$M$13)</f>
        <v>0</v>
      </c>
      <c r="U4734" s="51">
        <f>(P4734/100)*(K4734*$K$13)+(P4734/100)*(L4734*$L$13)+(P4734/100)*(M4734*$M$13)</f>
        <v>105.30000000000001</v>
      </c>
      <c r="V4734" s="51">
        <f>(Q4734/100)*(L4734*$L$13)+(Q4734/100)*(M4734*$M$13)</f>
        <v>0</v>
      </c>
      <c r="W4734" s="51">
        <f>(R4734/100)*(K4734*$K$13)+(R4734/100)*(L4734*$L$13)+(R4734/100)*(M4734*$M$13)</f>
        <v>0</v>
      </c>
      <c r="X4734" s="51">
        <f t="shared" si="600"/>
        <v>248.4</v>
      </c>
      <c r="Y4734" s="51">
        <f t="shared" si="601"/>
        <v>0</v>
      </c>
      <c r="Z4734" s="51">
        <f t="shared" si="602"/>
        <v>186.3</v>
      </c>
      <c r="AA4734" s="51">
        <f t="shared" si="603"/>
        <v>0</v>
      </c>
      <c r="AB4734" s="51">
        <f t="shared" si="604"/>
        <v>0</v>
      </c>
      <c r="AC4734" s="52">
        <f t="shared" si="605"/>
        <v>434.7</v>
      </c>
      <c r="AD4734" s="53">
        <f>(ROUND(AC4734-AC4724,1)/AC4724)</f>
        <v>0.23214285714285715</v>
      </c>
    </row>
    <row r="4735" spans="1:30" x14ac:dyDescent="0.25">
      <c r="A4735" s="46" t="s">
        <v>39</v>
      </c>
      <c r="B4735" s="59"/>
      <c r="C4735" s="48" t="s">
        <v>15</v>
      </c>
      <c r="D4735" s="49">
        <v>95</v>
      </c>
      <c r="E4735" s="49">
        <v>0</v>
      </c>
      <c r="F4735" s="49">
        <v>0</v>
      </c>
      <c r="G4735" s="49">
        <v>0</v>
      </c>
      <c r="H4735" s="49">
        <v>0</v>
      </c>
      <c r="I4735" s="50">
        <v>20</v>
      </c>
      <c r="J4735" s="50">
        <v>50</v>
      </c>
      <c r="K4735" s="50">
        <v>80</v>
      </c>
      <c r="L4735" s="50">
        <v>0</v>
      </c>
      <c r="M4735" s="50">
        <v>0</v>
      </c>
      <c r="N4735" s="51">
        <f>D4735*$D$14</f>
        <v>128.25</v>
      </c>
      <c r="O4735" s="51">
        <f>E4735*$E$14</f>
        <v>0</v>
      </c>
      <c r="P4735" s="51">
        <f>F4735*$F$14</f>
        <v>0</v>
      </c>
      <c r="Q4735" s="51">
        <f>G4735*$G$14</f>
        <v>0</v>
      </c>
      <c r="R4735" s="51">
        <f>H4735*$H$14</f>
        <v>0</v>
      </c>
      <c r="S4735" s="51">
        <f>(N4735/100)*(I4735*$I$14)+(N4735/100)*(J4735*$J$14)+(N4735/100)*(K4735*$K$14)</f>
        <v>294.97500000000002</v>
      </c>
      <c r="T4735" s="51">
        <f>(O4735/100)*(K4735*$K$14)</f>
        <v>0</v>
      </c>
      <c r="U4735" s="51">
        <f>(P4735/100)*(K4735*$K$14)+(P4735/100)*(L4735*$L$14)</f>
        <v>0</v>
      </c>
      <c r="V4735" s="51">
        <f>(Q4735/100)*(L4735*$L$14)</f>
        <v>0</v>
      </c>
      <c r="W4735" s="51">
        <f>(R4735/100)*(K4735*$L$14)+(R4735/100)*(L4735*$M$14)</f>
        <v>0</v>
      </c>
      <c r="X4735" s="51">
        <f t="shared" si="600"/>
        <v>423.22500000000002</v>
      </c>
      <c r="Y4735" s="51">
        <f t="shared" si="601"/>
        <v>0</v>
      </c>
      <c r="Z4735" s="51">
        <f t="shared" si="602"/>
        <v>0</v>
      </c>
      <c r="AA4735" s="51">
        <f t="shared" si="603"/>
        <v>0</v>
      </c>
      <c r="AB4735" s="51">
        <f t="shared" si="604"/>
        <v>0</v>
      </c>
      <c r="AC4735" s="52">
        <f t="shared" si="605"/>
        <v>423.2</v>
      </c>
      <c r="AD4735" s="53">
        <f>(ROUND(AC4735-AC4724,1)/AC4724)</f>
        <v>0.19954648526077098</v>
      </c>
    </row>
    <row r="4736" spans="1:30" x14ac:dyDescent="0.25">
      <c r="A4736" s="46"/>
      <c r="B4736" s="59"/>
      <c r="C4736" s="48" t="s">
        <v>16</v>
      </c>
      <c r="D4736" s="49">
        <v>95</v>
      </c>
      <c r="E4736" s="49">
        <v>0</v>
      </c>
      <c r="F4736" s="49">
        <v>0</v>
      </c>
      <c r="G4736" s="49">
        <v>0</v>
      </c>
      <c r="H4736" s="49">
        <v>0</v>
      </c>
      <c r="I4736" s="50">
        <v>20</v>
      </c>
      <c r="J4736" s="50">
        <v>50</v>
      </c>
      <c r="K4736" s="50">
        <v>0</v>
      </c>
      <c r="L4736" s="50">
        <v>80</v>
      </c>
      <c r="M4736" s="50">
        <v>0</v>
      </c>
      <c r="N4736" s="51">
        <f>D4736*$D$15</f>
        <v>128.25</v>
      </c>
      <c r="O4736" s="51">
        <f>E4736*$E$15</f>
        <v>0</v>
      </c>
      <c r="P4736" s="51">
        <f>F4736*$F$15</f>
        <v>0</v>
      </c>
      <c r="Q4736" s="51">
        <f>G4736*$G$15</f>
        <v>0</v>
      </c>
      <c r="R4736" s="51">
        <f>H4736*$H$15</f>
        <v>0</v>
      </c>
      <c r="S4736" s="51">
        <f>(N4736/100)*(I4736*$I$15)+(N4736/100)*(J4736*$J$15)+(N4736/100)*(L4736*$L$15)</f>
        <v>294.97500000000002</v>
      </c>
      <c r="T4736" s="51">
        <f>(O4736/100)*(K4736*$K$15)</f>
        <v>0</v>
      </c>
      <c r="U4736" s="51">
        <f>(P4736/100)*(K4736*$K$15)+(P4736/100)*(L4736*$L$15)</f>
        <v>0</v>
      </c>
      <c r="V4736" s="51">
        <f>(Q4736/100)*(L4736*$L$15)</f>
        <v>0</v>
      </c>
      <c r="W4736" s="51">
        <f>(R4736/100)*(K4736*$K$15)+(R4736/100)*(L4736*$L$15)</f>
        <v>0</v>
      </c>
      <c r="X4736" s="51">
        <f t="shared" si="600"/>
        <v>423.22500000000002</v>
      </c>
      <c r="Y4736" s="51">
        <f t="shared" si="601"/>
        <v>0</v>
      </c>
      <c r="Z4736" s="51">
        <f t="shared" si="602"/>
        <v>0</v>
      </c>
      <c r="AA4736" s="51">
        <f t="shared" si="603"/>
        <v>0</v>
      </c>
      <c r="AB4736" s="51">
        <f t="shared" si="604"/>
        <v>0</v>
      </c>
      <c r="AC4736" s="52">
        <f t="shared" si="605"/>
        <v>423.2</v>
      </c>
      <c r="AD4736" s="53">
        <f>(ROUND(AC4736-AC4724,1)/AC4724)</f>
        <v>0.19954648526077098</v>
      </c>
    </row>
    <row r="4737" spans="1:30" x14ac:dyDescent="0.25">
      <c r="A4737" s="46"/>
      <c r="B4737" s="59"/>
      <c r="C4737" s="48" t="s">
        <v>17</v>
      </c>
      <c r="D4737" s="49">
        <v>80</v>
      </c>
      <c r="E4737" s="49">
        <v>0</v>
      </c>
      <c r="F4737" s="49">
        <v>60</v>
      </c>
      <c r="G4737" s="49">
        <v>0</v>
      </c>
      <c r="H4737" s="49">
        <v>0</v>
      </c>
      <c r="I4737" s="50">
        <v>20</v>
      </c>
      <c r="J4737" s="50">
        <v>85</v>
      </c>
      <c r="K4737" s="50">
        <v>0</v>
      </c>
      <c r="L4737" s="50">
        <v>0</v>
      </c>
      <c r="M4737" s="50">
        <v>0</v>
      </c>
      <c r="N4737" s="51">
        <f>D4737*$D$16</f>
        <v>108</v>
      </c>
      <c r="O4737" s="51">
        <f>E4737*$E$16</f>
        <v>0</v>
      </c>
      <c r="P4737" s="51">
        <f>F4737*$F$16</f>
        <v>81</v>
      </c>
      <c r="Q4737" s="51">
        <f>G4737*$G$16</f>
        <v>0</v>
      </c>
      <c r="R4737" s="51">
        <f>H4737*$H$16</f>
        <v>0</v>
      </c>
      <c r="S4737" s="51">
        <f>(N4737/100)*(I4737*$I$16)+(N4737/100)*(J4737*$J$16)</f>
        <v>251.10000000000002</v>
      </c>
      <c r="T4737" s="51">
        <f>(O4737/100)*(K4737*$K$16)</f>
        <v>0</v>
      </c>
      <c r="U4737" s="51">
        <f>(P4737/100)*(K4737*$K$16)+(P4737/100)*(L4737*$L$16)</f>
        <v>0</v>
      </c>
      <c r="V4737" s="51">
        <f>(Q4737/100)*(L4737*$L$16)</f>
        <v>0</v>
      </c>
      <c r="W4737" s="51">
        <f>(R4737/100)*(K4737*$K$16)+(R4737/100)*(L4737*$L$16)</f>
        <v>0</v>
      </c>
      <c r="X4737" s="51">
        <f t="shared" si="600"/>
        <v>359.1</v>
      </c>
      <c r="Y4737" s="51">
        <f t="shared" si="601"/>
        <v>0</v>
      </c>
      <c r="Z4737" s="51">
        <f t="shared" si="602"/>
        <v>81</v>
      </c>
      <c r="AA4737" s="51">
        <f t="shared" si="603"/>
        <v>0</v>
      </c>
      <c r="AB4737" s="51">
        <f t="shared" si="604"/>
        <v>0</v>
      </c>
      <c r="AC4737" s="52">
        <f t="shared" si="605"/>
        <v>440.1</v>
      </c>
      <c r="AD4737" s="53">
        <f>(ROUND(AC4737-AC4724,1)/AC4724)</f>
        <v>0.24744897959183673</v>
      </c>
    </row>
    <row r="4738" spans="1:30" x14ac:dyDescent="0.25">
      <c r="A4738" s="46"/>
      <c r="B4738" s="59"/>
      <c r="C4738" s="48" t="s">
        <v>18</v>
      </c>
      <c r="D4738" s="49">
        <v>80</v>
      </c>
      <c r="E4738" s="49">
        <v>0</v>
      </c>
      <c r="F4738" s="49">
        <v>60</v>
      </c>
      <c r="G4738" s="49">
        <v>0</v>
      </c>
      <c r="H4738" s="49">
        <v>0</v>
      </c>
      <c r="I4738" s="50">
        <v>60</v>
      </c>
      <c r="J4738" s="50">
        <v>50</v>
      </c>
      <c r="K4738" s="50">
        <v>0</v>
      </c>
      <c r="L4738" s="50">
        <v>0</v>
      </c>
      <c r="M4738" s="50">
        <v>0</v>
      </c>
      <c r="N4738" s="51">
        <f>D4738*$D$17</f>
        <v>108</v>
      </c>
      <c r="O4738" s="51">
        <f>E4738*$E$17</f>
        <v>0</v>
      </c>
      <c r="P4738" s="51">
        <f>F4738*$F$17</f>
        <v>81</v>
      </c>
      <c r="Q4738" s="51">
        <f>G4738*$G$17</f>
        <v>0</v>
      </c>
      <c r="R4738" s="51">
        <f>H4738*$H$17</f>
        <v>0</v>
      </c>
      <c r="S4738" s="51">
        <f>(N4738/100)*(I4738*$I$17)+(N4738/100)*(J4738*$J$17)</f>
        <v>216</v>
      </c>
      <c r="T4738" s="51">
        <f>(O4738/100)*(K4738*$K$17)</f>
        <v>0</v>
      </c>
      <c r="U4738" s="51">
        <f>(P4738/100)*(K4738*$K$17)+(P4738/100)*(L4738*$L$17)</f>
        <v>0</v>
      </c>
      <c r="V4738" s="51">
        <f>(Q4738/100)*(L4738*$L$17)</f>
        <v>0</v>
      </c>
      <c r="W4738" s="51">
        <f>(R4738/100)*(K4738*$K$17)+(R4738/100)*(L4738*$L$17)</f>
        <v>0</v>
      </c>
      <c r="X4738" s="51">
        <f t="shared" si="600"/>
        <v>324</v>
      </c>
      <c r="Y4738" s="51">
        <f t="shared" si="601"/>
        <v>0</v>
      </c>
      <c r="Z4738" s="51">
        <f t="shared" si="602"/>
        <v>81</v>
      </c>
      <c r="AA4738" s="51">
        <f t="shared" si="603"/>
        <v>0</v>
      </c>
      <c r="AB4738" s="51">
        <f t="shared" si="604"/>
        <v>0</v>
      </c>
      <c r="AC4738" s="52">
        <f t="shared" si="605"/>
        <v>405</v>
      </c>
      <c r="AD4738" s="53">
        <f>(ROUND(AC4738-AC4724,1)/AC4724)</f>
        <v>0.14795918367346939</v>
      </c>
    </row>
    <row r="4739" spans="1:30" x14ac:dyDescent="0.25">
      <c r="A4739" s="62"/>
      <c r="B4739" s="219" t="s">
        <v>378</v>
      </c>
      <c r="C4739" s="219"/>
      <c r="D4739" s="219"/>
      <c r="E4739" s="219"/>
      <c r="F4739" s="219"/>
      <c r="G4739" s="219"/>
      <c r="H4739" s="219"/>
      <c r="I4739" s="219"/>
      <c r="J4739" s="219"/>
      <c r="K4739" s="219"/>
      <c r="L4739" s="219"/>
      <c r="M4739" s="219"/>
      <c r="N4739" s="219"/>
      <c r="O4739" s="219"/>
      <c r="P4739" s="219"/>
      <c r="Q4739" s="219"/>
      <c r="R4739" s="219"/>
      <c r="S4739" s="219"/>
      <c r="T4739" s="219"/>
      <c r="U4739" s="219"/>
      <c r="V4739" s="219"/>
      <c r="W4739" s="219"/>
      <c r="X4739" s="219"/>
      <c r="Y4739" s="219"/>
      <c r="Z4739" s="219"/>
      <c r="AA4739" s="219"/>
      <c r="AB4739" s="219"/>
      <c r="AC4739" s="12">
        <v>500</v>
      </c>
      <c r="AD4739" s="12"/>
    </row>
    <row r="4740" spans="1:30" x14ac:dyDescent="0.25">
      <c r="A4740" s="54" t="s">
        <v>19</v>
      </c>
      <c r="B4740" s="47" t="s">
        <v>379</v>
      </c>
      <c r="C4740" s="48" t="s">
        <v>4</v>
      </c>
      <c r="D4740" s="49">
        <v>85</v>
      </c>
      <c r="E4740" s="49">
        <v>0</v>
      </c>
      <c r="F4740" s="49">
        <v>0</v>
      </c>
      <c r="G4740" s="49">
        <v>0</v>
      </c>
      <c r="H4740" s="49">
        <v>0</v>
      </c>
      <c r="I4740" s="50">
        <v>75</v>
      </c>
      <c r="J4740" s="50">
        <v>25</v>
      </c>
      <c r="K4740" s="50">
        <v>0</v>
      </c>
      <c r="L4740" s="50">
        <v>0</v>
      </c>
      <c r="M4740" s="50">
        <v>0</v>
      </c>
      <c r="N4740" s="51">
        <f>D4740*$D$3</f>
        <v>118.99999999999999</v>
      </c>
      <c r="O4740" s="51">
        <f>E4740*$E$3</f>
        <v>0</v>
      </c>
      <c r="P4740" s="51">
        <f>F4740*$F$3</f>
        <v>0</v>
      </c>
      <c r="Q4740" s="51">
        <f>G4740*$G$3</f>
        <v>0</v>
      </c>
      <c r="R4740" s="51">
        <f>H4740*$H$3</f>
        <v>0</v>
      </c>
      <c r="S4740" s="51">
        <f>(N4740/100)*(I4740*$I$3)+(N4740/100)*(J4740*$J$3)</f>
        <v>238</v>
      </c>
      <c r="T4740" s="51">
        <f>(O4740/100)*(K4740*$K$3)</f>
        <v>0</v>
      </c>
      <c r="U4740" s="51">
        <f>(P4740/100)*(K4740*$K$3)+(P4740/100)*(L4740*$L$3)</f>
        <v>0</v>
      </c>
      <c r="V4740" s="51">
        <f>(Q4740/100)*(L4740*$L$3)</f>
        <v>0</v>
      </c>
      <c r="W4740" s="51">
        <f>(R4740/100)*(K4740*$K$3)+(R4740/100)*(L4740*$L$3)</f>
        <v>0</v>
      </c>
      <c r="X4740" s="51">
        <f t="shared" ref="X4740:X4771" si="606">N4740+S4740</f>
        <v>357</v>
      </c>
      <c r="Y4740" s="51">
        <f t="shared" ref="Y4740:Y4771" si="607">O4740+T4740</f>
        <v>0</v>
      </c>
      <c r="Z4740" s="51">
        <f t="shared" ref="Z4740:Z4771" si="608">P4740+U4740</f>
        <v>0</v>
      </c>
      <c r="AA4740" s="51">
        <f t="shared" ref="AA4740:AA4771" si="609">Q4740+V4740</f>
        <v>0</v>
      </c>
      <c r="AB4740" s="51">
        <f t="shared" ref="AB4740:AB4771" si="610">R4740+W4740</f>
        <v>0</v>
      </c>
      <c r="AC4740" s="52">
        <f t="shared" ref="AC4740:AC4771" si="611">ROUND(X4740+Y4740+Z4740+AA4740+AB4740,1)</f>
        <v>357</v>
      </c>
      <c r="AD4740" s="53">
        <v>0</v>
      </c>
    </row>
    <row r="4741" spans="1:30" x14ac:dyDescent="0.25">
      <c r="A4741" s="46" t="s">
        <v>29</v>
      </c>
      <c r="B4741" s="47">
        <v>10</v>
      </c>
      <c r="C4741" s="48" t="s">
        <v>5</v>
      </c>
      <c r="D4741" s="49">
        <v>85</v>
      </c>
      <c r="E4741" s="49">
        <v>0</v>
      </c>
      <c r="F4741" s="49">
        <v>0</v>
      </c>
      <c r="G4741" s="49">
        <v>0</v>
      </c>
      <c r="H4741" s="49">
        <v>0</v>
      </c>
      <c r="I4741" s="50">
        <v>85</v>
      </c>
      <c r="J4741" s="50">
        <v>40</v>
      </c>
      <c r="K4741" s="50">
        <v>0</v>
      </c>
      <c r="L4741" s="50">
        <v>0</v>
      </c>
      <c r="M4741" s="50">
        <v>0</v>
      </c>
      <c r="N4741" s="51">
        <f>D4741*$D$4</f>
        <v>114.75000000000001</v>
      </c>
      <c r="O4741" s="51">
        <f>E4741*$E$4</f>
        <v>0</v>
      </c>
      <c r="P4741" s="51">
        <f>F4741*$F$4</f>
        <v>0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286.87500000000006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06"/>
        <v>401.62500000000006</v>
      </c>
      <c r="Y4741" s="51">
        <f t="shared" si="607"/>
        <v>0</v>
      </c>
      <c r="Z4741" s="51">
        <f t="shared" si="608"/>
        <v>0</v>
      </c>
      <c r="AA4741" s="51">
        <f t="shared" si="609"/>
        <v>0</v>
      </c>
      <c r="AB4741" s="51">
        <f t="shared" si="610"/>
        <v>0</v>
      </c>
      <c r="AC4741" s="52">
        <f t="shared" si="611"/>
        <v>401.6</v>
      </c>
      <c r="AD4741" s="53">
        <f>(ROUND(AC4741-AC4740,1)/AC4740)</f>
        <v>0.12492997198879552</v>
      </c>
    </row>
    <row r="4742" spans="1:30" x14ac:dyDescent="0.25">
      <c r="A4742" s="46" t="s">
        <v>30</v>
      </c>
      <c r="B4742" s="47">
        <v>10</v>
      </c>
      <c r="C4742" s="48" t="s">
        <v>6</v>
      </c>
      <c r="D4742" s="49">
        <v>85</v>
      </c>
      <c r="E4742" s="49">
        <v>0</v>
      </c>
      <c r="F4742" s="49">
        <v>0</v>
      </c>
      <c r="G4742" s="49">
        <v>0</v>
      </c>
      <c r="H4742" s="49">
        <v>0</v>
      </c>
      <c r="I4742" s="50">
        <v>75</v>
      </c>
      <c r="J4742" s="50">
        <v>25</v>
      </c>
      <c r="K4742" s="50">
        <v>0</v>
      </c>
      <c r="L4742" s="50">
        <v>0</v>
      </c>
      <c r="M4742" s="50">
        <v>0</v>
      </c>
      <c r="N4742" s="51">
        <f>D4742*$D$5</f>
        <v>118.99999999999999</v>
      </c>
      <c r="O4742" s="51">
        <f>E4742*$E$5</f>
        <v>0</v>
      </c>
      <c r="P4742" s="51">
        <f>F4742*$F$5</f>
        <v>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238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06"/>
        <v>357</v>
      </c>
      <c r="Y4742" s="51">
        <f t="shared" si="607"/>
        <v>0</v>
      </c>
      <c r="Z4742" s="51">
        <f t="shared" si="608"/>
        <v>0</v>
      </c>
      <c r="AA4742" s="51">
        <f t="shared" si="609"/>
        <v>0</v>
      </c>
      <c r="AB4742" s="51">
        <f t="shared" si="610"/>
        <v>0</v>
      </c>
      <c r="AC4742" s="52">
        <f t="shared" si="611"/>
        <v>357</v>
      </c>
      <c r="AD4742" s="53">
        <f>(ROUND(AC4742-AC4740,1)/AC4740)</f>
        <v>0</v>
      </c>
    </row>
    <row r="4743" spans="1:30" x14ac:dyDescent="0.25">
      <c r="A4743" s="46" t="s">
        <v>31</v>
      </c>
      <c r="B4743" s="47">
        <v>0</v>
      </c>
      <c r="C4743" s="48" t="s">
        <v>7</v>
      </c>
      <c r="D4743" s="49">
        <v>85</v>
      </c>
      <c r="E4743" s="49">
        <v>0</v>
      </c>
      <c r="F4743" s="49">
        <v>0</v>
      </c>
      <c r="G4743" s="49">
        <v>0</v>
      </c>
      <c r="H4743" s="49">
        <v>0</v>
      </c>
      <c r="I4743" s="50">
        <v>75</v>
      </c>
      <c r="J4743" s="50">
        <v>25</v>
      </c>
      <c r="K4743" s="50">
        <v>0</v>
      </c>
      <c r="L4743" s="50">
        <v>0</v>
      </c>
      <c r="M4743" s="50">
        <v>0</v>
      </c>
      <c r="N4743" s="51">
        <f>D4743*$D$6</f>
        <v>118.99999999999999</v>
      </c>
      <c r="O4743" s="51">
        <f>E4743*$E$6</f>
        <v>0</v>
      </c>
      <c r="P4743" s="51">
        <f>F4743*$F$6</f>
        <v>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238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06"/>
        <v>357</v>
      </c>
      <c r="Y4743" s="51">
        <f t="shared" si="607"/>
        <v>0</v>
      </c>
      <c r="Z4743" s="51">
        <f t="shared" si="608"/>
        <v>0</v>
      </c>
      <c r="AA4743" s="51">
        <f t="shared" si="609"/>
        <v>0</v>
      </c>
      <c r="AB4743" s="51">
        <f t="shared" si="610"/>
        <v>0</v>
      </c>
      <c r="AC4743" s="52">
        <f t="shared" si="611"/>
        <v>357</v>
      </c>
      <c r="AD4743" s="53">
        <f>(ROUND(AC4743-AC4740,1)/AC4740)</f>
        <v>0</v>
      </c>
    </row>
    <row r="4744" spans="1:30" x14ac:dyDescent="0.25">
      <c r="A4744" s="46" t="s">
        <v>32</v>
      </c>
      <c r="B4744" s="47">
        <v>0</v>
      </c>
      <c r="C4744" s="48" t="s">
        <v>8</v>
      </c>
      <c r="D4744" s="49">
        <v>85</v>
      </c>
      <c r="E4744" s="49">
        <v>0</v>
      </c>
      <c r="F4744" s="49">
        <v>0</v>
      </c>
      <c r="G4744" s="49">
        <v>0</v>
      </c>
      <c r="H4744" s="49">
        <v>0</v>
      </c>
      <c r="I4744" s="50">
        <v>75</v>
      </c>
      <c r="J4744" s="50">
        <v>25</v>
      </c>
      <c r="K4744" s="50">
        <v>0</v>
      </c>
      <c r="L4744" s="50">
        <v>0</v>
      </c>
      <c r="M4744" s="50">
        <v>0</v>
      </c>
      <c r="N4744" s="51">
        <f>D4744*$D$7</f>
        <v>118.99999999999999</v>
      </c>
      <c r="O4744" s="51">
        <f>E4744*$E$7</f>
        <v>0</v>
      </c>
      <c r="P4744" s="51">
        <f>F4744*$F$7</f>
        <v>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238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06"/>
        <v>357</v>
      </c>
      <c r="Y4744" s="51">
        <f t="shared" si="607"/>
        <v>0</v>
      </c>
      <c r="Z4744" s="51">
        <f t="shared" si="608"/>
        <v>0</v>
      </c>
      <c r="AA4744" s="51">
        <f t="shared" si="609"/>
        <v>0</v>
      </c>
      <c r="AB4744" s="51">
        <f t="shared" si="610"/>
        <v>0</v>
      </c>
      <c r="AC4744" s="52">
        <f t="shared" si="611"/>
        <v>357</v>
      </c>
      <c r="AD4744" s="53">
        <f>(ROUND(AC4744-AC4740,1)/AC4740)</f>
        <v>0</v>
      </c>
    </row>
    <row r="4745" spans="1:30" x14ac:dyDescent="0.25">
      <c r="A4745" s="46" t="s">
        <v>33</v>
      </c>
      <c r="B4745" s="47"/>
      <c r="C4745" s="48" t="s">
        <v>9</v>
      </c>
      <c r="D4745" s="49">
        <v>85</v>
      </c>
      <c r="E4745" s="49">
        <v>0</v>
      </c>
      <c r="F4745" s="49">
        <v>0</v>
      </c>
      <c r="G4745" s="49">
        <v>0</v>
      </c>
      <c r="H4745" s="49">
        <v>0</v>
      </c>
      <c r="I4745" s="50">
        <v>75</v>
      </c>
      <c r="J4745" s="50">
        <v>25</v>
      </c>
      <c r="K4745" s="50">
        <v>0</v>
      </c>
      <c r="L4745" s="50">
        <v>0</v>
      </c>
      <c r="M4745" s="50">
        <v>0</v>
      </c>
      <c r="N4745" s="51">
        <f>D4745*$D$8</f>
        <v>118.99999999999999</v>
      </c>
      <c r="O4745" s="51">
        <f>E4745*$E$8</f>
        <v>0</v>
      </c>
      <c r="P4745" s="51">
        <f>F4745*$F$8</f>
        <v>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238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06"/>
        <v>357</v>
      </c>
      <c r="Y4745" s="51">
        <f t="shared" si="607"/>
        <v>0</v>
      </c>
      <c r="Z4745" s="51">
        <f t="shared" si="608"/>
        <v>0</v>
      </c>
      <c r="AA4745" s="51">
        <f t="shared" si="609"/>
        <v>0</v>
      </c>
      <c r="AB4745" s="51">
        <f t="shared" si="610"/>
        <v>0</v>
      </c>
      <c r="AC4745" s="52">
        <f t="shared" si="611"/>
        <v>357</v>
      </c>
      <c r="AD4745" s="53">
        <f>(ROUND(AC4745-AC4740,1)/AC4740)</f>
        <v>0</v>
      </c>
    </row>
    <row r="4746" spans="1:30" x14ac:dyDescent="0.25">
      <c r="A4746" s="46" t="s">
        <v>34</v>
      </c>
      <c r="B4746" s="47"/>
      <c r="C4746" s="48" t="s">
        <v>10</v>
      </c>
      <c r="D4746" s="49">
        <v>42</v>
      </c>
      <c r="E4746" s="49">
        <v>95</v>
      </c>
      <c r="F4746" s="49">
        <v>0</v>
      </c>
      <c r="G4746" s="49">
        <v>0</v>
      </c>
      <c r="H4746" s="49">
        <v>0</v>
      </c>
      <c r="I4746" s="50">
        <v>75</v>
      </c>
      <c r="J4746" s="50">
        <v>25</v>
      </c>
      <c r="K4746" s="50">
        <v>105</v>
      </c>
      <c r="L4746" s="50">
        <v>0</v>
      </c>
      <c r="M4746" s="50">
        <v>0</v>
      </c>
      <c r="N4746" s="51">
        <f>D4746*$D$9</f>
        <v>56.7</v>
      </c>
      <c r="O4746" s="51">
        <f>E4746*$E$9</f>
        <v>128.25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56.7</v>
      </c>
      <c r="T4746" s="51">
        <f>(O4746/100)*(K4746*$K$9)</f>
        <v>188.5275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06"/>
        <v>113.4</v>
      </c>
      <c r="Y4746" s="51">
        <f t="shared" si="607"/>
        <v>316.77750000000003</v>
      </c>
      <c r="Z4746" s="51">
        <f t="shared" si="608"/>
        <v>0</v>
      </c>
      <c r="AA4746" s="51">
        <f t="shared" si="609"/>
        <v>0</v>
      </c>
      <c r="AB4746" s="51">
        <f t="shared" si="610"/>
        <v>0</v>
      </c>
      <c r="AC4746" s="52">
        <f t="shared" si="611"/>
        <v>430.2</v>
      </c>
      <c r="AD4746" s="53">
        <f>(ROUND(AC4746-AC4740,1)/AC4740)</f>
        <v>0.20504201680672271</v>
      </c>
    </row>
    <row r="4747" spans="1:30" x14ac:dyDescent="0.25">
      <c r="A4747" s="46" t="s">
        <v>35</v>
      </c>
      <c r="B4747" s="47"/>
      <c r="C4747" s="48" t="s">
        <v>11</v>
      </c>
      <c r="D4747" s="49">
        <v>42</v>
      </c>
      <c r="E4747" s="49">
        <v>0</v>
      </c>
      <c r="F4747" s="49">
        <v>95</v>
      </c>
      <c r="G4747" s="49">
        <v>0</v>
      </c>
      <c r="H4747" s="49">
        <v>0</v>
      </c>
      <c r="I4747" s="50">
        <v>75</v>
      </c>
      <c r="J4747" s="50">
        <v>25</v>
      </c>
      <c r="K4747" s="50">
        <v>52.5</v>
      </c>
      <c r="L4747" s="50">
        <v>52.5</v>
      </c>
      <c r="M4747" s="50">
        <v>0</v>
      </c>
      <c r="N4747" s="51">
        <f>D4747*$D$10</f>
        <v>56.7</v>
      </c>
      <c r="O4747" s="51">
        <f>E4747*$E$10</f>
        <v>0</v>
      </c>
      <c r="P4747" s="51">
        <f>F4747*$F$10</f>
        <v>128.25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56.7</v>
      </c>
      <c r="T4747" s="51">
        <f>(O4747/100)*(K4747*$J$10)</f>
        <v>0</v>
      </c>
      <c r="U4747" s="51">
        <f>(P4747/100)*(K4747*$K$10)+(P4747/100)*(L4747*$L$10)</f>
        <v>188.5275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06"/>
        <v>113.4</v>
      </c>
      <c r="Y4747" s="51">
        <f t="shared" si="607"/>
        <v>0</v>
      </c>
      <c r="Z4747" s="51">
        <f t="shared" si="608"/>
        <v>316.77750000000003</v>
      </c>
      <c r="AA4747" s="51">
        <f t="shared" si="609"/>
        <v>0</v>
      </c>
      <c r="AB4747" s="51">
        <f t="shared" si="610"/>
        <v>0</v>
      </c>
      <c r="AC4747" s="52">
        <f t="shared" si="611"/>
        <v>430.2</v>
      </c>
      <c r="AD4747" s="53">
        <f>(ROUND(AC4747-AC4740,1)/AC4740)</f>
        <v>0.20504201680672271</v>
      </c>
    </row>
    <row r="4748" spans="1:30" x14ac:dyDescent="0.25">
      <c r="A4748" s="46" t="s">
        <v>36</v>
      </c>
      <c r="B4748" s="47"/>
      <c r="C4748" s="48" t="s">
        <v>12</v>
      </c>
      <c r="D4748" s="49">
        <v>42</v>
      </c>
      <c r="E4748" s="49">
        <v>0</v>
      </c>
      <c r="F4748" s="49">
        <v>0</v>
      </c>
      <c r="G4748" s="49">
        <v>95</v>
      </c>
      <c r="H4748" s="49">
        <v>0</v>
      </c>
      <c r="I4748" s="50">
        <v>75</v>
      </c>
      <c r="J4748" s="50">
        <v>25</v>
      </c>
      <c r="K4748" s="50">
        <v>0</v>
      </c>
      <c r="L4748" s="50">
        <v>105</v>
      </c>
      <c r="M4748" s="50">
        <v>0</v>
      </c>
      <c r="N4748" s="51">
        <f>D4748*$D$11</f>
        <v>56.7</v>
      </c>
      <c r="O4748" s="51">
        <f>E4748*$E$11</f>
        <v>0</v>
      </c>
      <c r="P4748" s="51">
        <f>F4748*$F$11</f>
        <v>0</v>
      </c>
      <c r="Q4748" s="51">
        <f>G4748*$G$11</f>
        <v>128.25</v>
      </c>
      <c r="R4748" s="51">
        <f>H4748*$H$11</f>
        <v>0</v>
      </c>
      <c r="S4748" s="51">
        <f>(N4748/100)*(I4748*$I$11)+(N4748/100)*(J4748*$J$11)</f>
        <v>56.7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188.5275</v>
      </c>
      <c r="W4748" s="51">
        <f>(R4748/100)*(K4748*$K$11)+(R4748/100)*(L4748*$L$11)</f>
        <v>0</v>
      </c>
      <c r="X4748" s="51">
        <f t="shared" si="606"/>
        <v>113.4</v>
      </c>
      <c r="Y4748" s="51">
        <f t="shared" si="607"/>
        <v>0</v>
      </c>
      <c r="Z4748" s="51">
        <f t="shared" si="608"/>
        <v>0</v>
      </c>
      <c r="AA4748" s="51">
        <f t="shared" si="609"/>
        <v>316.77750000000003</v>
      </c>
      <c r="AB4748" s="51">
        <f t="shared" si="610"/>
        <v>0</v>
      </c>
      <c r="AC4748" s="52">
        <f t="shared" si="611"/>
        <v>430.2</v>
      </c>
      <c r="AD4748" s="53">
        <f>(ROUND(AC4748-AC4740,1)/AC4740)</f>
        <v>0.20504201680672271</v>
      </c>
    </row>
    <row r="4749" spans="1:30" x14ac:dyDescent="0.25">
      <c r="A4749" s="46" t="s">
        <v>37</v>
      </c>
      <c r="B4749" s="47"/>
      <c r="C4749" s="48" t="s">
        <v>13</v>
      </c>
      <c r="D4749" s="49">
        <v>42</v>
      </c>
      <c r="E4749" s="49">
        <v>0</v>
      </c>
      <c r="F4749" s="49">
        <v>0</v>
      </c>
      <c r="G4749" s="49">
        <v>0</v>
      </c>
      <c r="H4749" s="49">
        <v>95</v>
      </c>
      <c r="I4749" s="50">
        <v>75</v>
      </c>
      <c r="J4749" s="50">
        <v>25</v>
      </c>
      <c r="K4749" s="50">
        <v>52.5</v>
      </c>
      <c r="L4749" s="50">
        <v>52.5</v>
      </c>
      <c r="M4749" s="50">
        <v>0</v>
      </c>
      <c r="N4749" s="51">
        <f>D4749*$D$12</f>
        <v>56.7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128.25</v>
      </c>
      <c r="S4749" s="51">
        <f>(N4749/100)*(I4749*$I$12)+(N4749/100)*(J4749*$J$12)</f>
        <v>56.7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188.5275</v>
      </c>
      <c r="X4749" s="51">
        <f t="shared" si="606"/>
        <v>113.4</v>
      </c>
      <c r="Y4749" s="51">
        <f t="shared" si="607"/>
        <v>0</v>
      </c>
      <c r="Z4749" s="51">
        <f t="shared" si="608"/>
        <v>0</v>
      </c>
      <c r="AA4749" s="51">
        <f t="shared" si="609"/>
        <v>0</v>
      </c>
      <c r="AB4749" s="51">
        <f t="shared" si="610"/>
        <v>316.77750000000003</v>
      </c>
      <c r="AC4749" s="52">
        <f t="shared" si="611"/>
        <v>430.2</v>
      </c>
      <c r="AD4749" s="53">
        <f>(ROUND(AC4749-AC4740,1)/AC4740)</f>
        <v>0.20504201680672271</v>
      </c>
    </row>
    <row r="4750" spans="1:30" x14ac:dyDescent="0.25">
      <c r="A4750" s="46" t="s">
        <v>38</v>
      </c>
      <c r="B4750" s="47"/>
      <c r="C4750" s="48" t="s">
        <v>14</v>
      </c>
      <c r="D4750" s="49">
        <v>85</v>
      </c>
      <c r="E4750" s="49">
        <v>0</v>
      </c>
      <c r="F4750" s="49">
        <v>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118</v>
      </c>
      <c r="N4750" s="51">
        <f>D4750*$D$13</f>
        <v>114.75000000000001</v>
      </c>
      <c r="O4750" s="51">
        <f>E4750*$E$13</f>
        <v>0</v>
      </c>
      <c r="P4750" s="51">
        <f>F4750*$F$13</f>
        <v>0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270.81000000000006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06"/>
        <v>385.56000000000006</v>
      </c>
      <c r="Y4750" s="51">
        <f t="shared" si="607"/>
        <v>0</v>
      </c>
      <c r="Z4750" s="51">
        <f t="shared" si="608"/>
        <v>0</v>
      </c>
      <c r="AA4750" s="51">
        <f t="shared" si="609"/>
        <v>0</v>
      </c>
      <c r="AB4750" s="51">
        <f t="shared" si="610"/>
        <v>0</v>
      </c>
      <c r="AC4750" s="52">
        <f t="shared" si="611"/>
        <v>385.6</v>
      </c>
      <c r="AD4750" s="53">
        <f>(ROUND(AC4750-AC4740,1)/AC4740)</f>
        <v>8.0112044817927178E-2</v>
      </c>
    </row>
    <row r="4751" spans="1:30" x14ac:dyDescent="0.25">
      <c r="A4751" s="46" t="s">
        <v>39</v>
      </c>
      <c r="B4751" s="47"/>
      <c r="C4751" s="48" t="s">
        <v>15</v>
      </c>
      <c r="D4751" s="49">
        <v>85</v>
      </c>
      <c r="E4751" s="49">
        <v>0</v>
      </c>
      <c r="F4751" s="49">
        <v>0</v>
      </c>
      <c r="G4751" s="49">
        <v>0</v>
      </c>
      <c r="H4751" s="49">
        <v>0</v>
      </c>
      <c r="I4751" s="50">
        <v>75</v>
      </c>
      <c r="J4751" s="50">
        <v>25</v>
      </c>
      <c r="K4751" s="50">
        <v>80</v>
      </c>
      <c r="L4751" s="50">
        <v>0</v>
      </c>
      <c r="M4751" s="50">
        <v>0</v>
      </c>
      <c r="N4751" s="51">
        <f>D4751*$D$14</f>
        <v>114.75000000000001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298.35000000000002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06"/>
        <v>413.1</v>
      </c>
      <c r="Y4751" s="51">
        <f t="shared" si="607"/>
        <v>0</v>
      </c>
      <c r="Z4751" s="51">
        <f t="shared" si="608"/>
        <v>0</v>
      </c>
      <c r="AA4751" s="51">
        <f t="shared" si="609"/>
        <v>0</v>
      </c>
      <c r="AB4751" s="51">
        <f t="shared" si="610"/>
        <v>0</v>
      </c>
      <c r="AC4751" s="52">
        <f t="shared" si="611"/>
        <v>413.1</v>
      </c>
      <c r="AD4751" s="53">
        <f>(ROUND(AC4751-AC4740,1)/AC4740)</f>
        <v>0.15714285714285714</v>
      </c>
    </row>
    <row r="4752" spans="1:30" x14ac:dyDescent="0.25">
      <c r="A4752" s="46"/>
      <c r="B4752" s="47"/>
      <c r="C4752" s="48" t="s">
        <v>16</v>
      </c>
      <c r="D4752" s="49">
        <v>85</v>
      </c>
      <c r="E4752" s="49">
        <v>0</v>
      </c>
      <c r="F4752" s="49">
        <v>0</v>
      </c>
      <c r="G4752" s="49">
        <v>0</v>
      </c>
      <c r="H4752" s="49">
        <v>0</v>
      </c>
      <c r="I4752" s="50">
        <v>75</v>
      </c>
      <c r="J4752" s="50">
        <v>25</v>
      </c>
      <c r="K4752" s="50">
        <v>0</v>
      </c>
      <c r="L4752" s="50">
        <v>80</v>
      </c>
      <c r="M4752" s="50">
        <v>0</v>
      </c>
      <c r="N4752" s="51">
        <f>D4752*$D$15</f>
        <v>114.75000000000001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298.35000000000002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06"/>
        <v>413.1</v>
      </c>
      <c r="Y4752" s="51">
        <f t="shared" si="607"/>
        <v>0</v>
      </c>
      <c r="Z4752" s="51">
        <f t="shared" si="608"/>
        <v>0</v>
      </c>
      <c r="AA4752" s="51">
        <f t="shared" si="609"/>
        <v>0</v>
      </c>
      <c r="AB4752" s="51">
        <f t="shared" si="610"/>
        <v>0</v>
      </c>
      <c r="AC4752" s="52">
        <f t="shared" si="611"/>
        <v>413.1</v>
      </c>
      <c r="AD4752" s="53">
        <f>(ROUND(AC4752-AC4740,1)/AC4740)</f>
        <v>0.15714285714285714</v>
      </c>
    </row>
    <row r="4753" spans="1:30" x14ac:dyDescent="0.25">
      <c r="A4753" s="46"/>
      <c r="B4753" s="47"/>
      <c r="C4753" s="48" t="s">
        <v>17</v>
      </c>
      <c r="D4753" s="49">
        <v>85</v>
      </c>
      <c r="E4753" s="49">
        <v>0</v>
      </c>
      <c r="F4753" s="49">
        <v>0</v>
      </c>
      <c r="G4753" s="49">
        <v>0</v>
      </c>
      <c r="H4753" s="49">
        <v>0</v>
      </c>
      <c r="I4753" s="50">
        <v>75</v>
      </c>
      <c r="J4753" s="50">
        <v>65</v>
      </c>
      <c r="K4753" s="50">
        <v>0</v>
      </c>
      <c r="L4753" s="50">
        <v>0</v>
      </c>
      <c r="M4753" s="50">
        <v>0</v>
      </c>
      <c r="N4753" s="51">
        <f>D4753*$D$16</f>
        <v>114.75000000000001</v>
      </c>
      <c r="O4753" s="51">
        <f>E4753*$E$16</f>
        <v>0</v>
      </c>
      <c r="P4753" s="51">
        <f>F4753*$F$16</f>
        <v>0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272.53125000000006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06"/>
        <v>387.28125000000006</v>
      </c>
      <c r="Y4753" s="51">
        <f t="shared" si="607"/>
        <v>0</v>
      </c>
      <c r="Z4753" s="51">
        <f t="shared" si="608"/>
        <v>0</v>
      </c>
      <c r="AA4753" s="51">
        <f t="shared" si="609"/>
        <v>0</v>
      </c>
      <c r="AB4753" s="51">
        <f t="shared" si="610"/>
        <v>0</v>
      </c>
      <c r="AC4753" s="52">
        <f t="shared" si="611"/>
        <v>387.3</v>
      </c>
      <c r="AD4753" s="53">
        <f>(ROUND(AC4753-AC4740,1)/AC4740)</f>
        <v>8.4873949579831937E-2</v>
      </c>
    </row>
    <row r="4754" spans="1:30" x14ac:dyDescent="0.25">
      <c r="A4754" s="46"/>
      <c r="B4754" s="47"/>
      <c r="C4754" s="48" t="s">
        <v>18</v>
      </c>
      <c r="D4754" s="49">
        <v>85</v>
      </c>
      <c r="E4754" s="49">
        <v>0</v>
      </c>
      <c r="F4754" s="49">
        <v>0</v>
      </c>
      <c r="G4754" s="49">
        <v>0</v>
      </c>
      <c r="H4754" s="49">
        <v>0</v>
      </c>
      <c r="I4754" s="50">
        <v>100</v>
      </c>
      <c r="J4754" s="50">
        <v>25</v>
      </c>
      <c r="K4754" s="50">
        <v>0</v>
      </c>
      <c r="L4754" s="50">
        <v>0</v>
      </c>
      <c r="M4754" s="50">
        <v>0</v>
      </c>
      <c r="N4754" s="51">
        <f>D4754*$D$17</f>
        <v>114.75000000000001</v>
      </c>
      <c r="O4754" s="51">
        <f>E4754*$E$17</f>
        <v>0</v>
      </c>
      <c r="P4754" s="51">
        <f>F4754*$F$17</f>
        <v>0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315.56250000000006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06"/>
        <v>430.31250000000006</v>
      </c>
      <c r="Y4754" s="51">
        <f t="shared" si="607"/>
        <v>0</v>
      </c>
      <c r="Z4754" s="51">
        <f t="shared" si="608"/>
        <v>0</v>
      </c>
      <c r="AA4754" s="51">
        <f t="shared" si="609"/>
        <v>0</v>
      </c>
      <c r="AB4754" s="51">
        <f t="shared" si="610"/>
        <v>0</v>
      </c>
      <c r="AC4754" s="52">
        <f t="shared" si="611"/>
        <v>430.3</v>
      </c>
      <c r="AD4754" s="53">
        <f>(ROUND(AC4754-AC4740,1)/AC4740)</f>
        <v>0.20532212885154061</v>
      </c>
    </row>
    <row r="4755" spans="1:30" x14ac:dyDescent="0.25">
      <c r="A4755" s="54" t="s">
        <v>19</v>
      </c>
      <c r="B4755" s="55" t="s">
        <v>380</v>
      </c>
      <c r="C4755" s="38" t="s">
        <v>4</v>
      </c>
      <c r="D4755" s="39">
        <v>85</v>
      </c>
      <c r="E4755" s="39">
        <v>0</v>
      </c>
      <c r="F4755" s="39">
        <v>0</v>
      </c>
      <c r="G4755" s="39">
        <v>0</v>
      </c>
      <c r="H4755" s="39">
        <v>0</v>
      </c>
      <c r="I4755" s="40">
        <v>50</v>
      </c>
      <c r="J4755" s="40">
        <v>50</v>
      </c>
      <c r="K4755" s="40">
        <v>0</v>
      </c>
      <c r="L4755" s="40">
        <v>0</v>
      </c>
      <c r="M4755" s="40">
        <v>0</v>
      </c>
      <c r="N4755" s="41">
        <f>D4755*$D$3</f>
        <v>118.99999999999999</v>
      </c>
      <c r="O4755" s="41">
        <f>E4755*$E$3</f>
        <v>0</v>
      </c>
      <c r="P4755" s="41">
        <f>F4755*$F$3</f>
        <v>0</v>
      </c>
      <c r="Q4755" s="41">
        <f>G4755*$G$3</f>
        <v>0</v>
      </c>
      <c r="R4755" s="41">
        <f>H4755*$H$3</f>
        <v>0</v>
      </c>
      <c r="S4755" s="41">
        <f>(N4755/100)*(I4755*$I$3)+(N4755/100)*(J4755*$J$3)</f>
        <v>238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06"/>
        <v>357</v>
      </c>
      <c r="Y4755" s="41">
        <f t="shared" si="607"/>
        <v>0</v>
      </c>
      <c r="Z4755" s="41">
        <f t="shared" si="608"/>
        <v>0</v>
      </c>
      <c r="AA4755" s="41">
        <f t="shared" si="609"/>
        <v>0</v>
      </c>
      <c r="AB4755" s="41">
        <f t="shared" si="610"/>
        <v>0</v>
      </c>
      <c r="AC4755" s="42">
        <f t="shared" si="611"/>
        <v>357</v>
      </c>
      <c r="AD4755" s="43">
        <v>0</v>
      </c>
    </row>
    <row r="4756" spans="1:30" x14ac:dyDescent="0.25">
      <c r="A4756" s="46" t="s">
        <v>29</v>
      </c>
      <c r="B4756" s="56">
        <v>0</v>
      </c>
      <c r="C4756" s="48" t="s">
        <v>5</v>
      </c>
      <c r="D4756" s="49">
        <v>85</v>
      </c>
      <c r="E4756" s="49">
        <v>0</v>
      </c>
      <c r="F4756" s="49">
        <v>0</v>
      </c>
      <c r="G4756" s="49">
        <v>0</v>
      </c>
      <c r="H4756" s="49">
        <v>0</v>
      </c>
      <c r="I4756" s="50">
        <v>70</v>
      </c>
      <c r="J4756" s="50">
        <v>70</v>
      </c>
      <c r="K4756" s="50">
        <v>0</v>
      </c>
      <c r="L4756" s="50">
        <v>0</v>
      </c>
      <c r="M4756" s="50">
        <v>0</v>
      </c>
      <c r="N4756" s="51">
        <f>D4756*$D$4</f>
        <v>114.75000000000001</v>
      </c>
      <c r="O4756" s="51">
        <f>E4756*$E$4</f>
        <v>0</v>
      </c>
      <c r="P4756" s="51">
        <f>F4756*$F$4</f>
        <v>0</v>
      </c>
      <c r="Q4756" s="51">
        <f>G4756*$G$4</f>
        <v>0</v>
      </c>
      <c r="R4756" s="51">
        <f>H4756*$H$4</f>
        <v>0</v>
      </c>
      <c r="S4756" s="51">
        <f>(N4756/100)*(I4756*$I$4)+(N4756/100)*(J4756*$J$4)</f>
        <v>321.30000000000007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06"/>
        <v>436.05000000000007</v>
      </c>
      <c r="Y4756" s="51">
        <f t="shared" si="607"/>
        <v>0</v>
      </c>
      <c r="Z4756" s="51">
        <f t="shared" si="608"/>
        <v>0</v>
      </c>
      <c r="AA4756" s="51">
        <f t="shared" si="609"/>
        <v>0</v>
      </c>
      <c r="AB4756" s="51">
        <f t="shared" si="610"/>
        <v>0</v>
      </c>
      <c r="AC4756" s="52">
        <f t="shared" si="611"/>
        <v>436.1</v>
      </c>
      <c r="AD4756" s="53">
        <f>(ROUND(AC4756-AC4755,1)/AC4755)</f>
        <v>0.22156862745098038</v>
      </c>
    </row>
    <row r="4757" spans="1:30" x14ac:dyDescent="0.25">
      <c r="A4757" s="46" t="s">
        <v>30</v>
      </c>
      <c r="B4757" s="56">
        <v>0</v>
      </c>
      <c r="C4757" s="48" t="s">
        <v>6</v>
      </c>
      <c r="D4757" s="49">
        <v>85</v>
      </c>
      <c r="E4757" s="49">
        <v>0</v>
      </c>
      <c r="F4757" s="49">
        <v>0</v>
      </c>
      <c r="G4757" s="49">
        <v>0</v>
      </c>
      <c r="H4757" s="49">
        <v>0</v>
      </c>
      <c r="I4757" s="50">
        <v>50</v>
      </c>
      <c r="J4757" s="50">
        <v>50</v>
      </c>
      <c r="K4757" s="50">
        <v>0</v>
      </c>
      <c r="L4757" s="50">
        <v>0</v>
      </c>
      <c r="M4757" s="50">
        <v>0</v>
      </c>
      <c r="N4757" s="51">
        <f>D4757*$D$5</f>
        <v>118.99999999999999</v>
      </c>
      <c r="O4757" s="51">
        <f>E4757*$E$5</f>
        <v>0</v>
      </c>
      <c r="P4757" s="51">
        <f>F4757*$F$5</f>
        <v>0</v>
      </c>
      <c r="Q4757" s="51">
        <f>G4757*$G$5</f>
        <v>0</v>
      </c>
      <c r="R4757" s="51">
        <f>H4757*$H$5</f>
        <v>0</v>
      </c>
      <c r="S4757" s="51">
        <f>(N4757/100)*(I4757*$I$5)+(N4757/100)*(J4757*$J$5)</f>
        <v>238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06"/>
        <v>357</v>
      </c>
      <c r="Y4757" s="51">
        <f t="shared" si="607"/>
        <v>0</v>
      </c>
      <c r="Z4757" s="51">
        <f t="shared" si="608"/>
        <v>0</v>
      </c>
      <c r="AA4757" s="51">
        <f t="shared" si="609"/>
        <v>0</v>
      </c>
      <c r="AB4757" s="51">
        <f t="shared" si="610"/>
        <v>0</v>
      </c>
      <c r="AC4757" s="52">
        <f t="shared" si="611"/>
        <v>357</v>
      </c>
      <c r="AD4757" s="53">
        <f>(ROUND(AC4757-AC4755,1)/AC4755)</f>
        <v>0</v>
      </c>
    </row>
    <row r="4758" spans="1:30" x14ac:dyDescent="0.25">
      <c r="A4758" s="46" t="s">
        <v>31</v>
      </c>
      <c r="B4758" s="56">
        <v>0</v>
      </c>
      <c r="C4758" s="48" t="s">
        <v>7</v>
      </c>
      <c r="D4758" s="49">
        <v>85</v>
      </c>
      <c r="E4758" s="49">
        <v>0</v>
      </c>
      <c r="F4758" s="49">
        <v>0</v>
      </c>
      <c r="G4758" s="49">
        <v>0</v>
      </c>
      <c r="H4758" s="49">
        <v>0</v>
      </c>
      <c r="I4758" s="50">
        <v>50</v>
      </c>
      <c r="J4758" s="50">
        <v>50</v>
      </c>
      <c r="K4758" s="50">
        <v>0</v>
      </c>
      <c r="L4758" s="50">
        <v>0</v>
      </c>
      <c r="M4758" s="50">
        <v>0</v>
      </c>
      <c r="N4758" s="51">
        <f>D4758*$D$6</f>
        <v>118.99999999999999</v>
      </c>
      <c r="O4758" s="51">
        <f>E4758*$E$6</f>
        <v>0</v>
      </c>
      <c r="P4758" s="51">
        <f>F4758*$F$6</f>
        <v>0</v>
      </c>
      <c r="Q4758" s="51">
        <f>G4758*$G$6</f>
        <v>0</v>
      </c>
      <c r="R4758" s="51">
        <f>H4758*$H$6</f>
        <v>0</v>
      </c>
      <c r="S4758" s="51">
        <f>(N4758/100)*(I4758*$I$6)+(N4758/100)*(J4758*$J$6)</f>
        <v>238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06"/>
        <v>357</v>
      </c>
      <c r="Y4758" s="51">
        <f t="shared" si="607"/>
        <v>0</v>
      </c>
      <c r="Z4758" s="51">
        <f t="shared" si="608"/>
        <v>0</v>
      </c>
      <c r="AA4758" s="51">
        <f t="shared" si="609"/>
        <v>0</v>
      </c>
      <c r="AB4758" s="51">
        <f t="shared" si="610"/>
        <v>0</v>
      </c>
      <c r="AC4758" s="52">
        <f t="shared" si="611"/>
        <v>357</v>
      </c>
      <c r="AD4758" s="53">
        <f>(ROUND(AC4758-AC4755,1)/AC4755)</f>
        <v>0</v>
      </c>
    </row>
    <row r="4759" spans="1:30" x14ac:dyDescent="0.25">
      <c r="A4759" s="46" t="s">
        <v>32</v>
      </c>
      <c r="B4759" s="56">
        <v>0</v>
      </c>
      <c r="C4759" s="48" t="s">
        <v>8</v>
      </c>
      <c r="D4759" s="49">
        <v>85</v>
      </c>
      <c r="E4759" s="49">
        <v>0</v>
      </c>
      <c r="F4759" s="49">
        <v>0</v>
      </c>
      <c r="G4759" s="49">
        <v>0</v>
      </c>
      <c r="H4759" s="49">
        <v>0</v>
      </c>
      <c r="I4759" s="50">
        <v>50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D4759*$D$7</f>
        <v>118.99999999999999</v>
      </c>
      <c r="O4759" s="51">
        <f>E4759*$E$7</f>
        <v>0</v>
      </c>
      <c r="P4759" s="51">
        <f>F4759*$F$7</f>
        <v>0</v>
      </c>
      <c r="Q4759" s="51">
        <f>G4759*$G$7</f>
        <v>0</v>
      </c>
      <c r="R4759" s="51">
        <f>H4759*$H$7</f>
        <v>0</v>
      </c>
      <c r="S4759" s="51">
        <f>(N4759/100)*(I4759*$I$7)+(N4759/100)*(J4759*$J$7)</f>
        <v>238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06"/>
        <v>357</v>
      </c>
      <c r="Y4759" s="51">
        <f t="shared" si="607"/>
        <v>0</v>
      </c>
      <c r="Z4759" s="51">
        <f t="shared" si="608"/>
        <v>0</v>
      </c>
      <c r="AA4759" s="51">
        <f t="shared" si="609"/>
        <v>0</v>
      </c>
      <c r="AB4759" s="51">
        <f t="shared" si="610"/>
        <v>0</v>
      </c>
      <c r="AC4759" s="52">
        <f t="shared" si="611"/>
        <v>357</v>
      </c>
      <c r="AD4759" s="53">
        <f>(ROUND(AC4759-AC4755,1)/AC4755)</f>
        <v>0</v>
      </c>
    </row>
    <row r="4760" spans="1:30" x14ac:dyDescent="0.25">
      <c r="A4760" s="46" t="s">
        <v>33</v>
      </c>
      <c r="B4760" s="56"/>
      <c r="C4760" s="48" t="s">
        <v>9</v>
      </c>
      <c r="D4760" s="49">
        <v>85</v>
      </c>
      <c r="E4760" s="49">
        <v>0</v>
      </c>
      <c r="F4760" s="49">
        <v>0</v>
      </c>
      <c r="G4760" s="49">
        <v>0</v>
      </c>
      <c r="H4760" s="49">
        <v>0</v>
      </c>
      <c r="I4760" s="50">
        <v>50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D4760*$D$8</f>
        <v>118.99999999999999</v>
      </c>
      <c r="O4760" s="51">
        <f>E4760*$E$8</f>
        <v>0</v>
      </c>
      <c r="P4760" s="51">
        <f>F4760*$F$8</f>
        <v>0</v>
      </c>
      <c r="Q4760" s="51">
        <f>G4760*$G$8</f>
        <v>0</v>
      </c>
      <c r="R4760" s="51">
        <f>H4760*$H$8</f>
        <v>0</v>
      </c>
      <c r="S4760" s="51">
        <f>(N4760/100)*(I4760*$I$8)+(N4760/100)*(J4760*$J$8)</f>
        <v>238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06"/>
        <v>357</v>
      </c>
      <c r="Y4760" s="51">
        <f t="shared" si="607"/>
        <v>0</v>
      </c>
      <c r="Z4760" s="51">
        <f t="shared" si="608"/>
        <v>0</v>
      </c>
      <c r="AA4760" s="51">
        <f t="shared" si="609"/>
        <v>0</v>
      </c>
      <c r="AB4760" s="51">
        <f t="shared" si="610"/>
        <v>0</v>
      </c>
      <c r="AC4760" s="52">
        <f t="shared" si="611"/>
        <v>357</v>
      </c>
      <c r="AD4760" s="53">
        <f>(ROUND(AC4760-AC4755,1)/AC4755)</f>
        <v>0</v>
      </c>
    </row>
    <row r="4761" spans="1:30" x14ac:dyDescent="0.25">
      <c r="A4761" s="46" t="s">
        <v>34</v>
      </c>
      <c r="B4761" s="56"/>
      <c r="C4761" s="48" t="s">
        <v>10</v>
      </c>
      <c r="D4761" s="49">
        <v>42</v>
      </c>
      <c r="E4761" s="49">
        <v>95</v>
      </c>
      <c r="F4761" s="49">
        <v>0</v>
      </c>
      <c r="G4761" s="49">
        <v>0</v>
      </c>
      <c r="H4761" s="49">
        <v>0</v>
      </c>
      <c r="I4761" s="50">
        <v>50</v>
      </c>
      <c r="J4761" s="50">
        <v>50</v>
      </c>
      <c r="K4761" s="50">
        <v>105</v>
      </c>
      <c r="L4761" s="50">
        <v>0</v>
      </c>
      <c r="M4761" s="50">
        <v>0</v>
      </c>
      <c r="N4761" s="51">
        <f>D4761*$D$9</f>
        <v>56.7</v>
      </c>
      <c r="O4761" s="51">
        <f>E4761*$E$9</f>
        <v>128.25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56.7</v>
      </c>
      <c r="T4761" s="51">
        <f>(O4761/100)*(K4761*$K$9)</f>
        <v>188.5275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06"/>
        <v>113.4</v>
      </c>
      <c r="Y4761" s="51">
        <f t="shared" si="607"/>
        <v>316.77750000000003</v>
      </c>
      <c r="Z4761" s="51">
        <f t="shared" si="608"/>
        <v>0</v>
      </c>
      <c r="AA4761" s="51">
        <f t="shared" si="609"/>
        <v>0</v>
      </c>
      <c r="AB4761" s="51">
        <f t="shared" si="610"/>
        <v>0</v>
      </c>
      <c r="AC4761" s="52">
        <f t="shared" si="611"/>
        <v>430.2</v>
      </c>
      <c r="AD4761" s="53">
        <f>(ROUND(AC4761-AC4755,1)/AC4755)</f>
        <v>0.20504201680672271</v>
      </c>
    </row>
    <row r="4762" spans="1:30" x14ac:dyDescent="0.25">
      <c r="A4762" s="46" t="s">
        <v>35</v>
      </c>
      <c r="B4762" s="56"/>
      <c r="C4762" s="48" t="s">
        <v>11</v>
      </c>
      <c r="D4762" s="49">
        <v>42</v>
      </c>
      <c r="E4762" s="49">
        <v>0</v>
      </c>
      <c r="F4762" s="49">
        <v>95</v>
      </c>
      <c r="G4762" s="49">
        <v>0</v>
      </c>
      <c r="H4762" s="49">
        <v>0</v>
      </c>
      <c r="I4762" s="50">
        <v>50</v>
      </c>
      <c r="J4762" s="50">
        <v>50</v>
      </c>
      <c r="K4762" s="50">
        <v>52.5</v>
      </c>
      <c r="L4762" s="50">
        <v>52.5</v>
      </c>
      <c r="M4762" s="50">
        <v>0</v>
      </c>
      <c r="N4762" s="51">
        <f>D4762*$D$10</f>
        <v>56.7</v>
      </c>
      <c r="O4762" s="51">
        <f>E4762*$E$10</f>
        <v>0</v>
      </c>
      <c r="P4762" s="51">
        <f>F4762*$F$10</f>
        <v>128.25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56.7</v>
      </c>
      <c r="T4762" s="51">
        <f>(O4762/100)*(K4762*$J$10)</f>
        <v>0</v>
      </c>
      <c r="U4762" s="51">
        <f>(P4762/100)*(K4762*$K$10)+(P4762/100)*(L4762*$L$10)</f>
        <v>188.5275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06"/>
        <v>113.4</v>
      </c>
      <c r="Y4762" s="51">
        <f t="shared" si="607"/>
        <v>0</v>
      </c>
      <c r="Z4762" s="51">
        <f t="shared" si="608"/>
        <v>316.77750000000003</v>
      </c>
      <c r="AA4762" s="51">
        <f t="shared" si="609"/>
        <v>0</v>
      </c>
      <c r="AB4762" s="51">
        <f t="shared" si="610"/>
        <v>0</v>
      </c>
      <c r="AC4762" s="52">
        <f t="shared" si="611"/>
        <v>430.2</v>
      </c>
      <c r="AD4762" s="53">
        <f>(ROUND(AC4762-AC4755,1)/AC4755)</f>
        <v>0.20504201680672271</v>
      </c>
    </row>
    <row r="4763" spans="1:30" x14ac:dyDescent="0.25">
      <c r="A4763" s="46" t="s">
        <v>36</v>
      </c>
      <c r="B4763" s="56"/>
      <c r="C4763" s="48" t="s">
        <v>12</v>
      </c>
      <c r="D4763" s="49">
        <v>42</v>
      </c>
      <c r="E4763" s="49">
        <v>0</v>
      </c>
      <c r="F4763" s="49">
        <v>0</v>
      </c>
      <c r="G4763" s="49">
        <v>95</v>
      </c>
      <c r="H4763" s="49">
        <v>0</v>
      </c>
      <c r="I4763" s="50">
        <v>50</v>
      </c>
      <c r="J4763" s="50">
        <v>50</v>
      </c>
      <c r="K4763" s="50">
        <v>0</v>
      </c>
      <c r="L4763" s="50">
        <v>105</v>
      </c>
      <c r="M4763" s="50">
        <v>0</v>
      </c>
      <c r="N4763" s="51">
        <f>D4763*$D$11</f>
        <v>56.7</v>
      </c>
      <c r="O4763" s="51">
        <f>E4763*$E$11</f>
        <v>0</v>
      </c>
      <c r="P4763" s="51">
        <f>F4763*$F$11</f>
        <v>0</v>
      </c>
      <c r="Q4763" s="51">
        <f>G4763*$G$11</f>
        <v>128.25</v>
      </c>
      <c r="R4763" s="51">
        <f>H4763*$H$11</f>
        <v>0</v>
      </c>
      <c r="S4763" s="51">
        <f>(N4763/100)*(I4763*$I$11)+(N4763/100)*(J4763*$J$11)</f>
        <v>56.7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188.5275</v>
      </c>
      <c r="W4763" s="51">
        <f>(R4763/100)*(K4763*$K$11)+(R4763/100)*(L4763*$L$11)</f>
        <v>0</v>
      </c>
      <c r="X4763" s="51">
        <f t="shared" si="606"/>
        <v>113.4</v>
      </c>
      <c r="Y4763" s="51">
        <f t="shared" si="607"/>
        <v>0</v>
      </c>
      <c r="Z4763" s="51">
        <f t="shared" si="608"/>
        <v>0</v>
      </c>
      <c r="AA4763" s="51">
        <f t="shared" si="609"/>
        <v>316.77750000000003</v>
      </c>
      <c r="AB4763" s="51">
        <f t="shared" si="610"/>
        <v>0</v>
      </c>
      <c r="AC4763" s="52">
        <f t="shared" si="611"/>
        <v>430.2</v>
      </c>
      <c r="AD4763" s="53">
        <f>(ROUND(AC4763-AC4755,1)/AC4755)</f>
        <v>0.20504201680672271</v>
      </c>
    </row>
    <row r="4764" spans="1:30" x14ac:dyDescent="0.25">
      <c r="A4764" s="46" t="s">
        <v>37</v>
      </c>
      <c r="B4764" s="56"/>
      <c r="C4764" s="48" t="s">
        <v>13</v>
      </c>
      <c r="D4764" s="49">
        <v>42</v>
      </c>
      <c r="E4764" s="49">
        <v>0</v>
      </c>
      <c r="F4764" s="49">
        <v>0</v>
      </c>
      <c r="G4764" s="49">
        <v>0</v>
      </c>
      <c r="H4764" s="49">
        <v>95</v>
      </c>
      <c r="I4764" s="50">
        <v>50</v>
      </c>
      <c r="J4764" s="50">
        <v>50</v>
      </c>
      <c r="K4764" s="50">
        <v>52.5</v>
      </c>
      <c r="L4764" s="50">
        <v>52.5</v>
      </c>
      <c r="M4764" s="50">
        <v>0</v>
      </c>
      <c r="N4764" s="51">
        <f>D4764*$D$12</f>
        <v>56.7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128.25</v>
      </c>
      <c r="S4764" s="51">
        <f>(N4764/100)*(I4764*$I$12)+(N4764/100)*(J4764*$J$12)</f>
        <v>56.7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188.5275</v>
      </c>
      <c r="X4764" s="51">
        <f t="shared" si="606"/>
        <v>113.4</v>
      </c>
      <c r="Y4764" s="51">
        <f t="shared" si="607"/>
        <v>0</v>
      </c>
      <c r="Z4764" s="51">
        <f t="shared" si="608"/>
        <v>0</v>
      </c>
      <c r="AA4764" s="51">
        <f t="shared" si="609"/>
        <v>0</v>
      </c>
      <c r="AB4764" s="51">
        <f t="shared" si="610"/>
        <v>316.77750000000003</v>
      </c>
      <c r="AC4764" s="52">
        <f t="shared" si="611"/>
        <v>430.2</v>
      </c>
      <c r="AD4764" s="53">
        <f>(ROUND(AC4764-AC4755,1)/AC4755)</f>
        <v>0.20504201680672271</v>
      </c>
    </row>
    <row r="4765" spans="1:30" x14ac:dyDescent="0.25">
      <c r="A4765" s="46" t="s">
        <v>38</v>
      </c>
      <c r="B4765" s="56"/>
      <c r="C4765" s="48" t="s">
        <v>14</v>
      </c>
      <c r="D4765" s="49">
        <v>85</v>
      </c>
      <c r="E4765" s="49">
        <v>0</v>
      </c>
      <c r="F4765" s="49">
        <v>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130</v>
      </c>
      <c r="N4765" s="51">
        <f>D4765*$D$13</f>
        <v>114.75000000000001</v>
      </c>
      <c r="O4765" s="51">
        <f>E4765*$E$13</f>
        <v>0</v>
      </c>
      <c r="P4765" s="51">
        <f>F4765*$F$13</f>
        <v>0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</f>
        <v>298.35000000000002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06"/>
        <v>413.1</v>
      </c>
      <c r="Y4765" s="51">
        <f t="shared" si="607"/>
        <v>0</v>
      </c>
      <c r="Z4765" s="51">
        <f t="shared" si="608"/>
        <v>0</v>
      </c>
      <c r="AA4765" s="51">
        <f t="shared" si="609"/>
        <v>0</v>
      </c>
      <c r="AB4765" s="51">
        <f t="shared" si="610"/>
        <v>0</v>
      </c>
      <c r="AC4765" s="52">
        <f t="shared" si="611"/>
        <v>413.1</v>
      </c>
      <c r="AD4765" s="53">
        <f>(ROUND(AC4765-AC4755,1)/AC4755)</f>
        <v>0.15714285714285714</v>
      </c>
    </row>
    <row r="4766" spans="1:30" x14ac:dyDescent="0.25">
      <c r="A4766" s="46" t="s">
        <v>39</v>
      </c>
      <c r="B4766" s="56"/>
      <c r="C4766" s="48" t="s">
        <v>15</v>
      </c>
      <c r="D4766" s="49">
        <v>85</v>
      </c>
      <c r="E4766" s="49">
        <v>0</v>
      </c>
      <c r="F4766" s="49">
        <v>0</v>
      </c>
      <c r="G4766" s="49">
        <v>0</v>
      </c>
      <c r="H4766" s="49">
        <v>0</v>
      </c>
      <c r="I4766" s="50">
        <v>50</v>
      </c>
      <c r="J4766" s="50">
        <v>50</v>
      </c>
      <c r="K4766" s="50">
        <v>80</v>
      </c>
      <c r="L4766" s="50">
        <v>0</v>
      </c>
      <c r="M4766" s="50">
        <v>0</v>
      </c>
      <c r="N4766" s="51">
        <f>D4766*$D$14</f>
        <v>114.75000000000001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298.35000000000002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06"/>
        <v>413.1</v>
      </c>
      <c r="Y4766" s="51">
        <f t="shared" si="607"/>
        <v>0</v>
      </c>
      <c r="Z4766" s="51">
        <f t="shared" si="608"/>
        <v>0</v>
      </c>
      <c r="AA4766" s="51">
        <f t="shared" si="609"/>
        <v>0</v>
      </c>
      <c r="AB4766" s="51">
        <f t="shared" si="610"/>
        <v>0</v>
      </c>
      <c r="AC4766" s="52">
        <f t="shared" si="611"/>
        <v>413.1</v>
      </c>
      <c r="AD4766" s="53">
        <f>(ROUND(AC4766-AC4755,1)/AC4755)</f>
        <v>0.15714285714285714</v>
      </c>
    </row>
    <row r="4767" spans="1:30" x14ac:dyDescent="0.25">
      <c r="A4767" s="46"/>
      <c r="B4767" s="56"/>
      <c r="C4767" s="48" t="s">
        <v>16</v>
      </c>
      <c r="D4767" s="49">
        <v>85</v>
      </c>
      <c r="E4767" s="49">
        <v>0</v>
      </c>
      <c r="F4767" s="49">
        <v>0</v>
      </c>
      <c r="G4767" s="49">
        <v>0</v>
      </c>
      <c r="H4767" s="49">
        <v>0</v>
      </c>
      <c r="I4767" s="50">
        <v>50</v>
      </c>
      <c r="J4767" s="50">
        <v>50</v>
      </c>
      <c r="K4767" s="50">
        <v>0</v>
      </c>
      <c r="L4767" s="50">
        <v>80</v>
      </c>
      <c r="M4767" s="50">
        <v>0</v>
      </c>
      <c r="N4767" s="51">
        <f>D4767*$D$15</f>
        <v>114.75000000000001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298.35000000000002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06"/>
        <v>413.1</v>
      </c>
      <c r="Y4767" s="51">
        <f t="shared" si="607"/>
        <v>0</v>
      </c>
      <c r="Z4767" s="51">
        <f t="shared" si="608"/>
        <v>0</v>
      </c>
      <c r="AA4767" s="51">
        <f t="shared" si="609"/>
        <v>0</v>
      </c>
      <c r="AB4767" s="51">
        <f t="shared" si="610"/>
        <v>0</v>
      </c>
      <c r="AC4767" s="52">
        <f t="shared" si="611"/>
        <v>413.1</v>
      </c>
      <c r="AD4767" s="53">
        <f>(ROUND(AC4767-AC4755,1)/AC4755)</f>
        <v>0.15714285714285714</v>
      </c>
    </row>
    <row r="4768" spans="1:30" x14ac:dyDescent="0.25">
      <c r="A4768" s="46"/>
      <c r="B4768" s="56"/>
      <c r="C4768" s="48" t="s">
        <v>17</v>
      </c>
      <c r="D4768" s="49">
        <v>85</v>
      </c>
      <c r="E4768" s="49">
        <v>0</v>
      </c>
      <c r="F4768" s="49">
        <v>0</v>
      </c>
      <c r="G4768" s="49">
        <v>0</v>
      </c>
      <c r="H4768" s="49">
        <v>0</v>
      </c>
      <c r="I4768" s="50">
        <v>50</v>
      </c>
      <c r="J4768" s="50">
        <v>80</v>
      </c>
      <c r="K4768" s="50">
        <v>0</v>
      </c>
      <c r="L4768" s="50">
        <v>0</v>
      </c>
      <c r="M4768" s="50">
        <v>0</v>
      </c>
      <c r="N4768" s="51">
        <f>D4768*$D$16</f>
        <v>114.75000000000001</v>
      </c>
      <c r="O4768" s="51">
        <f>E4768*$E$16</f>
        <v>0</v>
      </c>
      <c r="P4768" s="51">
        <f>F4768*$F$16</f>
        <v>0</v>
      </c>
      <c r="Q4768" s="51">
        <f>G4768*$G$16</f>
        <v>0</v>
      </c>
      <c r="R4768" s="51">
        <f>H4768*$H$16</f>
        <v>0</v>
      </c>
      <c r="S4768" s="51">
        <f>(N4768/100)*(I4768*$I$16)+(N4768/100)*(J4768*$J$16)</f>
        <v>286.87500000000006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06"/>
        <v>401.62500000000006</v>
      </c>
      <c r="Y4768" s="51">
        <f t="shared" si="607"/>
        <v>0</v>
      </c>
      <c r="Z4768" s="51">
        <f t="shared" si="608"/>
        <v>0</v>
      </c>
      <c r="AA4768" s="51">
        <f t="shared" si="609"/>
        <v>0</v>
      </c>
      <c r="AB4768" s="51">
        <f t="shared" si="610"/>
        <v>0</v>
      </c>
      <c r="AC4768" s="52">
        <f t="shared" si="611"/>
        <v>401.6</v>
      </c>
      <c r="AD4768" s="53">
        <f>(ROUND(AC4768-AC4755,1)/AC4755)</f>
        <v>0.12492997198879552</v>
      </c>
    </row>
    <row r="4769" spans="1:30" x14ac:dyDescent="0.25">
      <c r="A4769" s="46"/>
      <c r="B4769" s="56"/>
      <c r="C4769" s="48" t="s">
        <v>18</v>
      </c>
      <c r="D4769" s="49">
        <v>85</v>
      </c>
      <c r="E4769" s="49">
        <v>0</v>
      </c>
      <c r="F4769" s="49">
        <v>0</v>
      </c>
      <c r="G4769" s="49">
        <v>0</v>
      </c>
      <c r="H4769" s="49">
        <v>0</v>
      </c>
      <c r="I4769" s="50">
        <v>80</v>
      </c>
      <c r="J4769" s="50">
        <v>50</v>
      </c>
      <c r="K4769" s="50">
        <v>0</v>
      </c>
      <c r="L4769" s="50">
        <v>0</v>
      </c>
      <c r="M4769" s="50">
        <v>0</v>
      </c>
      <c r="N4769" s="51">
        <f>D4769*$D$17</f>
        <v>114.75000000000001</v>
      </c>
      <c r="O4769" s="51">
        <f>E4769*$E$17</f>
        <v>0</v>
      </c>
      <c r="P4769" s="51">
        <f>F4769*$F$17</f>
        <v>0</v>
      </c>
      <c r="Q4769" s="51">
        <f>G4769*$G$17</f>
        <v>0</v>
      </c>
      <c r="R4769" s="51">
        <f>H4769*$H$17</f>
        <v>0</v>
      </c>
      <c r="S4769" s="51">
        <f>(N4769/100)*(I4769*$I$17)+(N4769/100)*(J4769*$J$17)</f>
        <v>286.87500000000006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06"/>
        <v>401.62500000000006</v>
      </c>
      <c r="Y4769" s="51">
        <f t="shared" si="607"/>
        <v>0</v>
      </c>
      <c r="Z4769" s="51">
        <f t="shared" si="608"/>
        <v>0</v>
      </c>
      <c r="AA4769" s="51">
        <f t="shared" si="609"/>
        <v>0</v>
      </c>
      <c r="AB4769" s="51">
        <f t="shared" si="610"/>
        <v>0</v>
      </c>
      <c r="AC4769" s="52">
        <f t="shared" si="611"/>
        <v>401.6</v>
      </c>
      <c r="AD4769" s="53">
        <f>(ROUND(AC4769-AC4755,1)/AC4755)</f>
        <v>0.12492997198879552</v>
      </c>
    </row>
    <row r="4770" spans="1:30" x14ac:dyDescent="0.25">
      <c r="A4770" s="54" t="s">
        <v>19</v>
      </c>
      <c r="B4770" s="58" t="s">
        <v>381</v>
      </c>
      <c r="C4770" s="38" t="s">
        <v>53</v>
      </c>
      <c r="D4770" s="39">
        <v>70</v>
      </c>
      <c r="E4770" s="39">
        <v>0</v>
      </c>
      <c r="F4770" s="39">
        <v>50</v>
      </c>
      <c r="G4770" s="39">
        <v>0</v>
      </c>
      <c r="H4770" s="39">
        <v>0</v>
      </c>
      <c r="I4770" s="40">
        <v>70</v>
      </c>
      <c r="J4770" s="40">
        <v>30</v>
      </c>
      <c r="K4770" s="40">
        <v>0</v>
      </c>
      <c r="L4770" s="40">
        <v>0</v>
      </c>
      <c r="M4770" s="40">
        <v>0</v>
      </c>
      <c r="N4770" s="41">
        <f>D4770*$D$3</f>
        <v>98</v>
      </c>
      <c r="O4770" s="41">
        <f>E4770*$E$3</f>
        <v>0</v>
      </c>
      <c r="P4770" s="41">
        <f>F4770*$F$3</f>
        <v>70</v>
      </c>
      <c r="Q4770" s="41">
        <f>G4770*$G$3</f>
        <v>0</v>
      </c>
      <c r="R4770" s="41">
        <f>H4770*$H$3</f>
        <v>0</v>
      </c>
      <c r="S4770" s="41">
        <f>(N4770/100)*(I4770*$I$3)+(N4770/100)*(J4770*$J$3)</f>
        <v>196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06"/>
        <v>294</v>
      </c>
      <c r="Y4770" s="41">
        <f t="shared" si="607"/>
        <v>0</v>
      </c>
      <c r="Z4770" s="41">
        <f t="shared" si="608"/>
        <v>70</v>
      </c>
      <c r="AA4770" s="41">
        <f t="shared" si="609"/>
        <v>0</v>
      </c>
      <c r="AB4770" s="41">
        <f t="shared" si="610"/>
        <v>0</v>
      </c>
      <c r="AC4770" s="42">
        <f t="shared" si="611"/>
        <v>364</v>
      </c>
      <c r="AD4770" s="43"/>
    </row>
    <row r="4771" spans="1:30" x14ac:dyDescent="0.25">
      <c r="A4771" s="46" t="s">
        <v>29</v>
      </c>
      <c r="B4771" s="59">
        <v>20</v>
      </c>
      <c r="C4771" s="48" t="s">
        <v>5</v>
      </c>
      <c r="D4771" s="49">
        <v>70</v>
      </c>
      <c r="E4771" s="49">
        <v>0</v>
      </c>
      <c r="F4771" s="49">
        <v>50</v>
      </c>
      <c r="G4771" s="49">
        <v>0</v>
      </c>
      <c r="H4771" s="49">
        <v>0</v>
      </c>
      <c r="I4771" s="50">
        <v>80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D4771*$D$4</f>
        <v>94.5</v>
      </c>
      <c r="O4771" s="51">
        <f>E4771*$E$4</f>
        <v>0</v>
      </c>
      <c r="P4771" s="51">
        <f>F4771*$F$4</f>
        <v>67.5</v>
      </c>
      <c r="Q4771" s="51">
        <f>G4771*$G$4</f>
        <v>0</v>
      </c>
      <c r="R4771" s="51">
        <f>H4771*$H$4</f>
        <v>0</v>
      </c>
      <c r="S4771" s="51">
        <f>(N4771/100)*(I4771*$I$4)+(N4771/100)*(J4771*$J$4)</f>
        <v>245.7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06"/>
        <v>340.2</v>
      </c>
      <c r="Y4771" s="51">
        <f t="shared" si="607"/>
        <v>0</v>
      </c>
      <c r="Z4771" s="51">
        <f t="shared" si="608"/>
        <v>67.5</v>
      </c>
      <c r="AA4771" s="51">
        <f t="shared" si="609"/>
        <v>0</v>
      </c>
      <c r="AB4771" s="51">
        <f t="shared" si="610"/>
        <v>0</v>
      </c>
      <c r="AC4771" s="52">
        <f t="shared" si="611"/>
        <v>407.7</v>
      </c>
      <c r="AD4771" s="53">
        <f>(ROUND(AC4771-AC4770,1)/AC4770)</f>
        <v>0.12005494505494506</v>
      </c>
    </row>
    <row r="4772" spans="1:30" x14ac:dyDescent="0.25">
      <c r="A4772" s="46" t="s">
        <v>30</v>
      </c>
      <c r="B4772" s="59">
        <v>12</v>
      </c>
      <c r="C4772" s="48" t="s">
        <v>6</v>
      </c>
      <c r="D4772" s="49">
        <v>70</v>
      </c>
      <c r="E4772" s="49">
        <v>0</v>
      </c>
      <c r="F4772" s="49">
        <v>50</v>
      </c>
      <c r="G4772" s="49">
        <v>0</v>
      </c>
      <c r="H4772" s="49">
        <v>0</v>
      </c>
      <c r="I4772" s="50">
        <v>70</v>
      </c>
      <c r="J4772" s="50">
        <v>30</v>
      </c>
      <c r="K4772" s="50">
        <v>0</v>
      </c>
      <c r="L4772" s="50">
        <v>0</v>
      </c>
      <c r="M4772" s="50">
        <v>0</v>
      </c>
      <c r="N4772" s="51">
        <f>D4772*$D$5</f>
        <v>98</v>
      </c>
      <c r="O4772" s="51">
        <f>E4772*$E$5</f>
        <v>0</v>
      </c>
      <c r="P4772" s="51">
        <f>F4772*$F$5</f>
        <v>70</v>
      </c>
      <c r="Q4772" s="51">
        <f>G4772*$G$5</f>
        <v>0</v>
      </c>
      <c r="R4772" s="51">
        <f>H4772*$H$5</f>
        <v>0</v>
      </c>
      <c r="S4772" s="51">
        <f>(N4772/100)*(I4772*$I$5)+(N4772/100)*(J4772*$J$5)</f>
        <v>196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ref="X4772:X4803" si="612">N4772+S4772</f>
        <v>294</v>
      </c>
      <c r="Y4772" s="51">
        <f t="shared" ref="Y4772:Y4803" si="613">O4772+T4772</f>
        <v>0</v>
      </c>
      <c r="Z4772" s="51">
        <f t="shared" ref="Z4772:Z4803" si="614">P4772+U4772</f>
        <v>70</v>
      </c>
      <c r="AA4772" s="51">
        <f t="shared" ref="AA4772:AA4803" si="615">Q4772+V4772</f>
        <v>0</v>
      </c>
      <c r="AB4772" s="51">
        <f t="shared" ref="AB4772:AB4803" si="616">R4772+W4772</f>
        <v>0</v>
      </c>
      <c r="AC4772" s="52">
        <f t="shared" ref="AC4772:AC4803" si="617">ROUND(X4772+Y4772+Z4772+AA4772+AB4772,1)</f>
        <v>364</v>
      </c>
      <c r="AD4772" s="53">
        <f>(ROUND(AC4772-AC4770,1)/AC4770)</f>
        <v>0</v>
      </c>
    </row>
    <row r="4773" spans="1:30" x14ac:dyDescent="0.25">
      <c r="A4773" s="46" t="s">
        <v>31</v>
      </c>
      <c r="B4773" s="59">
        <v>16</v>
      </c>
      <c r="C4773" s="48" t="s">
        <v>7</v>
      </c>
      <c r="D4773" s="49">
        <v>70</v>
      </c>
      <c r="E4773" s="49">
        <v>0</v>
      </c>
      <c r="F4773" s="49">
        <v>50</v>
      </c>
      <c r="G4773" s="49">
        <v>0</v>
      </c>
      <c r="H4773" s="49">
        <v>0</v>
      </c>
      <c r="I4773" s="50">
        <v>70</v>
      </c>
      <c r="J4773" s="50">
        <v>30</v>
      </c>
      <c r="K4773" s="50">
        <v>0</v>
      </c>
      <c r="L4773" s="50">
        <v>0</v>
      </c>
      <c r="M4773" s="50">
        <v>0</v>
      </c>
      <c r="N4773" s="51">
        <f>D4773*$D$6</f>
        <v>98</v>
      </c>
      <c r="O4773" s="51">
        <f>E4773*$E$6</f>
        <v>0</v>
      </c>
      <c r="P4773" s="51">
        <f>F4773*$F$6</f>
        <v>70</v>
      </c>
      <c r="Q4773" s="51">
        <f>G4773*$G$6</f>
        <v>0</v>
      </c>
      <c r="R4773" s="51">
        <f>H4773*$H$6</f>
        <v>0</v>
      </c>
      <c r="S4773" s="51">
        <f>(N4773/100)*(I4773*$I$6)+(N4773/100)*(J4773*$J$6)</f>
        <v>196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12"/>
        <v>294</v>
      </c>
      <c r="Y4773" s="51">
        <f t="shared" si="613"/>
        <v>0</v>
      </c>
      <c r="Z4773" s="51">
        <f t="shared" si="614"/>
        <v>70</v>
      </c>
      <c r="AA4773" s="51">
        <f t="shared" si="615"/>
        <v>0</v>
      </c>
      <c r="AB4773" s="51">
        <f t="shared" si="616"/>
        <v>0</v>
      </c>
      <c r="AC4773" s="52">
        <f t="shared" si="617"/>
        <v>364</v>
      </c>
      <c r="AD4773" s="53">
        <f>(ROUND(AC4773-AC4770,1)/AC4770)</f>
        <v>0</v>
      </c>
    </row>
    <row r="4774" spans="1:30" x14ac:dyDescent="0.25">
      <c r="A4774" s="46" t="s">
        <v>32</v>
      </c>
      <c r="B4774" s="59">
        <v>16</v>
      </c>
      <c r="C4774" s="48" t="s">
        <v>8</v>
      </c>
      <c r="D4774" s="49">
        <v>70</v>
      </c>
      <c r="E4774" s="49">
        <v>0</v>
      </c>
      <c r="F4774" s="49">
        <v>50</v>
      </c>
      <c r="G4774" s="49">
        <v>0</v>
      </c>
      <c r="H4774" s="49">
        <v>0</v>
      </c>
      <c r="I4774" s="50">
        <v>70</v>
      </c>
      <c r="J4774" s="50">
        <v>30</v>
      </c>
      <c r="K4774" s="50">
        <v>0</v>
      </c>
      <c r="L4774" s="50">
        <v>0</v>
      </c>
      <c r="M4774" s="50">
        <v>0</v>
      </c>
      <c r="N4774" s="51">
        <f>D4774*$D$7</f>
        <v>98</v>
      </c>
      <c r="O4774" s="51">
        <f>E4774*$E$7</f>
        <v>0</v>
      </c>
      <c r="P4774" s="51">
        <f>F4774*$F$7</f>
        <v>70</v>
      </c>
      <c r="Q4774" s="51">
        <f>G4774*$G$7</f>
        <v>0</v>
      </c>
      <c r="R4774" s="51">
        <f>H4774*$H$7</f>
        <v>0</v>
      </c>
      <c r="S4774" s="51">
        <f>(N4774/100)*(I4774*$I$7)+(N4774/100)*(J4774*$J$7)</f>
        <v>196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12"/>
        <v>294</v>
      </c>
      <c r="Y4774" s="51">
        <f t="shared" si="613"/>
        <v>0</v>
      </c>
      <c r="Z4774" s="51">
        <f t="shared" si="614"/>
        <v>70</v>
      </c>
      <c r="AA4774" s="51">
        <f t="shared" si="615"/>
        <v>0</v>
      </c>
      <c r="AB4774" s="51">
        <f t="shared" si="616"/>
        <v>0</v>
      </c>
      <c r="AC4774" s="52">
        <f t="shared" si="617"/>
        <v>364</v>
      </c>
      <c r="AD4774" s="53">
        <f>(ROUND(AC4774-AC4770,1)/AC4770)</f>
        <v>0</v>
      </c>
    </row>
    <row r="4775" spans="1:30" x14ac:dyDescent="0.25">
      <c r="A4775" s="46" t="s">
        <v>33</v>
      </c>
      <c r="B4775" s="59"/>
      <c r="C4775" s="48" t="s">
        <v>9</v>
      </c>
      <c r="D4775" s="49">
        <v>70</v>
      </c>
      <c r="E4775" s="49">
        <v>0</v>
      </c>
      <c r="F4775" s="49">
        <v>50</v>
      </c>
      <c r="G4775" s="49">
        <v>0</v>
      </c>
      <c r="H4775" s="49">
        <v>0</v>
      </c>
      <c r="I4775" s="50">
        <v>70</v>
      </c>
      <c r="J4775" s="50">
        <v>30</v>
      </c>
      <c r="K4775" s="50">
        <v>0</v>
      </c>
      <c r="L4775" s="50">
        <v>0</v>
      </c>
      <c r="M4775" s="50">
        <v>0</v>
      </c>
      <c r="N4775" s="51">
        <f>D4775*$D$8</f>
        <v>98</v>
      </c>
      <c r="O4775" s="51">
        <f>E4775*$E$8</f>
        <v>0</v>
      </c>
      <c r="P4775" s="51">
        <f>F4775*$F$8</f>
        <v>70</v>
      </c>
      <c r="Q4775" s="51">
        <f>G4775*$G$8</f>
        <v>0</v>
      </c>
      <c r="R4775" s="51">
        <f>H4775*$H$8</f>
        <v>0</v>
      </c>
      <c r="S4775" s="51">
        <f>(N4775/100)*(I4775*$I$8)+(N4775/100)*(J4775*$J$8)</f>
        <v>196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12"/>
        <v>294</v>
      </c>
      <c r="Y4775" s="51">
        <f t="shared" si="613"/>
        <v>0</v>
      </c>
      <c r="Z4775" s="51">
        <f t="shared" si="614"/>
        <v>70</v>
      </c>
      <c r="AA4775" s="51">
        <f t="shared" si="615"/>
        <v>0</v>
      </c>
      <c r="AB4775" s="51">
        <f t="shared" si="616"/>
        <v>0</v>
      </c>
      <c r="AC4775" s="52">
        <f t="shared" si="617"/>
        <v>364</v>
      </c>
      <c r="AD4775" s="53">
        <f>(ROUND(AC4775-AC4770,1)/AC4770)</f>
        <v>0</v>
      </c>
    </row>
    <row r="4776" spans="1:30" x14ac:dyDescent="0.25">
      <c r="A4776" s="46" t="s">
        <v>34</v>
      </c>
      <c r="B4776" s="59"/>
      <c r="C4776" s="48" t="s">
        <v>10</v>
      </c>
      <c r="D4776" s="49">
        <v>35</v>
      </c>
      <c r="E4776" s="49">
        <v>120</v>
      </c>
      <c r="F4776" s="49">
        <v>0</v>
      </c>
      <c r="G4776" s="49">
        <v>0</v>
      </c>
      <c r="H4776" s="49">
        <v>0</v>
      </c>
      <c r="I4776" s="50">
        <v>70</v>
      </c>
      <c r="J4776" s="50">
        <v>30</v>
      </c>
      <c r="K4776" s="50">
        <v>80</v>
      </c>
      <c r="L4776" s="50">
        <v>0</v>
      </c>
      <c r="M4776" s="50">
        <v>0</v>
      </c>
      <c r="N4776" s="51">
        <f>D4776*$D$9</f>
        <v>47.25</v>
      </c>
      <c r="O4776" s="51">
        <f>E4776*$E$9</f>
        <v>162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47.249999999999993</v>
      </c>
      <c r="T4776" s="51">
        <f>(O4776/100)*(K4776*$K$9)</f>
        <v>181.44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12"/>
        <v>94.5</v>
      </c>
      <c r="Y4776" s="51">
        <f t="shared" si="613"/>
        <v>343.44</v>
      </c>
      <c r="Z4776" s="51">
        <f t="shared" si="614"/>
        <v>0</v>
      </c>
      <c r="AA4776" s="51">
        <f t="shared" si="615"/>
        <v>0</v>
      </c>
      <c r="AB4776" s="51">
        <f t="shared" si="616"/>
        <v>0</v>
      </c>
      <c r="AC4776" s="52">
        <f t="shared" si="617"/>
        <v>437.9</v>
      </c>
      <c r="AD4776" s="53">
        <f>(ROUND(AC4776-AC4770,1)/AC4770)</f>
        <v>0.20302197802197805</v>
      </c>
    </row>
    <row r="4777" spans="1:30" x14ac:dyDescent="0.25">
      <c r="A4777" s="46" t="s">
        <v>35</v>
      </c>
      <c r="B4777" s="59"/>
      <c r="C4777" s="48" t="s">
        <v>11</v>
      </c>
      <c r="D4777" s="49">
        <v>35</v>
      </c>
      <c r="E4777" s="49">
        <v>0</v>
      </c>
      <c r="F4777" s="49">
        <v>120</v>
      </c>
      <c r="G4777" s="49">
        <v>0</v>
      </c>
      <c r="H4777" s="49">
        <v>0</v>
      </c>
      <c r="I4777" s="50">
        <v>70</v>
      </c>
      <c r="J4777" s="50">
        <v>30</v>
      </c>
      <c r="K4777" s="50">
        <v>45</v>
      </c>
      <c r="L4777" s="50">
        <v>45</v>
      </c>
      <c r="M4777" s="50">
        <v>0</v>
      </c>
      <c r="N4777" s="51">
        <f>D4777*$D$10</f>
        <v>47.25</v>
      </c>
      <c r="O4777" s="51">
        <f>E4777*$E$10</f>
        <v>0</v>
      </c>
      <c r="P4777" s="51">
        <f>F4777*$F$10</f>
        <v>162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47.249999999999993</v>
      </c>
      <c r="T4777" s="51">
        <f>(O4777/100)*(K4777*$J$10)</f>
        <v>0</v>
      </c>
      <c r="U4777" s="51">
        <f>(P4777/100)*(K4777*$K$10)+(P4777/100)*(L4777*$L$10)</f>
        <v>204.12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12"/>
        <v>94.5</v>
      </c>
      <c r="Y4777" s="51">
        <f t="shared" si="613"/>
        <v>0</v>
      </c>
      <c r="Z4777" s="51">
        <f t="shared" si="614"/>
        <v>366.12</v>
      </c>
      <c r="AA4777" s="51">
        <f t="shared" si="615"/>
        <v>0</v>
      </c>
      <c r="AB4777" s="51">
        <f t="shared" si="616"/>
        <v>0</v>
      </c>
      <c r="AC4777" s="52">
        <f t="shared" si="617"/>
        <v>460.6</v>
      </c>
      <c r="AD4777" s="53">
        <f>(ROUND(AC4777-AC4770,1)/AC4770)</f>
        <v>0.26538461538461539</v>
      </c>
    </row>
    <row r="4778" spans="1:30" x14ac:dyDescent="0.25">
      <c r="A4778" s="46" t="s">
        <v>36</v>
      </c>
      <c r="B4778" s="59"/>
      <c r="C4778" s="48" t="s">
        <v>12</v>
      </c>
      <c r="D4778" s="49">
        <v>35</v>
      </c>
      <c r="E4778" s="49">
        <v>0</v>
      </c>
      <c r="F4778" s="49">
        <v>0</v>
      </c>
      <c r="G4778" s="49">
        <v>120</v>
      </c>
      <c r="H4778" s="49">
        <v>0</v>
      </c>
      <c r="I4778" s="50">
        <v>70</v>
      </c>
      <c r="J4778" s="50">
        <v>30</v>
      </c>
      <c r="K4778" s="50">
        <v>0</v>
      </c>
      <c r="L4778" s="50">
        <v>80</v>
      </c>
      <c r="M4778" s="50">
        <v>0</v>
      </c>
      <c r="N4778" s="51">
        <f>D4778*$D$11</f>
        <v>47.25</v>
      </c>
      <c r="O4778" s="51">
        <f>E4778*$E$11</f>
        <v>0</v>
      </c>
      <c r="P4778" s="51">
        <f>F4778*$F$11</f>
        <v>0</v>
      </c>
      <c r="Q4778" s="51">
        <f>G4778*$G$11</f>
        <v>162</v>
      </c>
      <c r="R4778" s="51">
        <f>H4778*$H$11</f>
        <v>0</v>
      </c>
      <c r="S4778" s="51">
        <f>(N4778/100)*(I4778*$I$11)+(N4778/100)*(J4778*$J$11)</f>
        <v>47.249999999999993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181.44</v>
      </c>
      <c r="W4778" s="51">
        <f>(R4778/100)*(K4778*$K$11)+(R4778/100)*(L4778*$L$11)</f>
        <v>0</v>
      </c>
      <c r="X4778" s="51">
        <f t="shared" si="612"/>
        <v>94.5</v>
      </c>
      <c r="Y4778" s="51">
        <f t="shared" si="613"/>
        <v>0</v>
      </c>
      <c r="Z4778" s="51">
        <f t="shared" si="614"/>
        <v>0</v>
      </c>
      <c r="AA4778" s="51">
        <f t="shared" si="615"/>
        <v>343.44</v>
      </c>
      <c r="AB4778" s="51">
        <f t="shared" si="616"/>
        <v>0</v>
      </c>
      <c r="AC4778" s="52">
        <f t="shared" si="617"/>
        <v>437.9</v>
      </c>
      <c r="AD4778" s="53">
        <f>(ROUND(AC4778-AC4770,1)/AC4770)</f>
        <v>0.20302197802197805</v>
      </c>
    </row>
    <row r="4779" spans="1:30" x14ac:dyDescent="0.25">
      <c r="A4779" s="46" t="s">
        <v>37</v>
      </c>
      <c r="B4779" s="59"/>
      <c r="C4779" s="48" t="s">
        <v>13</v>
      </c>
      <c r="D4779" s="49">
        <v>35</v>
      </c>
      <c r="E4779" s="49">
        <v>0</v>
      </c>
      <c r="F4779" s="49">
        <v>0</v>
      </c>
      <c r="G4779" s="49">
        <v>0</v>
      </c>
      <c r="H4779" s="49">
        <v>120</v>
      </c>
      <c r="I4779" s="50">
        <v>70</v>
      </c>
      <c r="J4779" s="50">
        <v>30</v>
      </c>
      <c r="K4779" s="50">
        <v>40</v>
      </c>
      <c r="L4779" s="50">
        <v>40</v>
      </c>
      <c r="M4779" s="50">
        <v>0</v>
      </c>
      <c r="N4779" s="51">
        <f>D4779*$D$12</f>
        <v>47.25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162</v>
      </c>
      <c r="S4779" s="51">
        <f>(N4779/100)*(I4779*$I$12)+(N4779/100)*(J4779*$J$12)</f>
        <v>47.249999999999993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181.44</v>
      </c>
      <c r="X4779" s="51">
        <f t="shared" si="612"/>
        <v>94.5</v>
      </c>
      <c r="Y4779" s="51">
        <f t="shared" si="613"/>
        <v>0</v>
      </c>
      <c r="Z4779" s="51">
        <f t="shared" si="614"/>
        <v>0</v>
      </c>
      <c r="AA4779" s="51">
        <f t="shared" si="615"/>
        <v>0</v>
      </c>
      <c r="AB4779" s="51">
        <f t="shared" si="616"/>
        <v>343.44</v>
      </c>
      <c r="AC4779" s="52">
        <f t="shared" si="617"/>
        <v>437.9</v>
      </c>
      <c r="AD4779" s="53">
        <f>(ROUND(AC4779-AC4770,1)/AC4770)</f>
        <v>0.20302197802197805</v>
      </c>
    </row>
    <row r="4780" spans="1:30" x14ac:dyDescent="0.25">
      <c r="A4780" s="46" t="s">
        <v>38</v>
      </c>
      <c r="B4780" s="59"/>
      <c r="C4780" s="48" t="s">
        <v>14</v>
      </c>
      <c r="D4780" s="49">
        <v>70</v>
      </c>
      <c r="E4780" s="49">
        <v>0</v>
      </c>
      <c r="F4780" s="49">
        <v>50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92</v>
      </c>
      <c r="N4780" s="51">
        <f>D4780*$D$13</f>
        <v>94.5</v>
      </c>
      <c r="O4780" s="51">
        <f>E4780*$E$13</f>
        <v>0</v>
      </c>
      <c r="P4780" s="51">
        <f>F4780*$F$13</f>
        <v>67.5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</f>
        <v>173.88</v>
      </c>
      <c r="T4780" s="51">
        <f>(O4780/100)*(K4780*$K$13)+(O4780/100)*(M4780*$M$13)</f>
        <v>0</v>
      </c>
      <c r="U4780" s="51">
        <f>(P4780/100)*(K4780*$K$13)+(P4780/100)*(L4780*$L$13)+(P4780/100)*(M4780*$M$13)</f>
        <v>124.2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12"/>
        <v>268.38</v>
      </c>
      <c r="Y4780" s="51">
        <f t="shared" si="613"/>
        <v>0</v>
      </c>
      <c r="Z4780" s="51">
        <f t="shared" si="614"/>
        <v>191.7</v>
      </c>
      <c r="AA4780" s="51">
        <f t="shared" si="615"/>
        <v>0</v>
      </c>
      <c r="AB4780" s="51">
        <f t="shared" si="616"/>
        <v>0</v>
      </c>
      <c r="AC4780" s="52">
        <f t="shared" si="617"/>
        <v>460.1</v>
      </c>
      <c r="AD4780" s="53">
        <f>(ROUND(AC4780-AC4770,1)/AC4770)</f>
        <v>0.26401098901098902</v>
      </c>
    </row>
    <row r="4781" spans="1:30" x14ac:dyDescent="0.25">
      <c r="A4781" s="46" t="s">
        <v>39</v>
      </c>
      <c r="B4781" s="59"/>
      <c r="C4781" s="48" t="s">
        <v>15</v>
      </c>
      <c r="D4781" s="49">
        <v>90</v>
      </c>
      <c r="E4781" s="49">
        <v>0</v>
      </c>
      <c r="F4781" s="49">
        <v>0</v>
      </c>
      <c r="G4781" s="49">
        <v>0</v>
      </c>
      <c r="H4781" s="49">
        <v>0</v>
      </c>
      <c r="I4781" s="50">
        <v>70</v>
      </c>
      <c r="J4781" s="50">
        <v>30</v>
      </c>
      <c r="K4781" s="50">
        <v>80</v>
      </c>
      <c r="L4781" s="50">
        <v>0</v>
      </c>
      <c r="M4781" s="50">
        <v>0</v>
      </c>
      <c r="N4781" s="51">
        <f>D4781*$D$14</f>
        <v>121.50000000000001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315.90000000000003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12"/>
        <v>437.40000000000003</v>
      </c>
      <c r="Y4781" s="51">
        <f t="shared" si="613"/>
        <v>0</v>
      </c>
      <c r="Z4781" s="51">
        <f t="shared" si="614"/>
        <v>0</v>
      </c>
      <c r="AA4781" s="51">
        <f t="shared" si="615"/>
        <v>0</v>
      </c>
      <c r="AB4781" s="51">
        <f t="shared" si="616"/>
        <v>0</v>
      </c>
      <c r="AC4781" s="52">
        <f t="shared" si="617"/>
        <v>437.4</v>
      </c>
      <c r="AD4781" s="53">
        <f>(ROUND(AC4781-AC4770,1)/AC4770)</f>
        <v>0.20164835164835165</v>
      </c>
    </row>
    <row r="4782" spans="1:30" x14ac:dyDescent="0.25">
      <c r="A4782" s="46"/>
      <c r="B4782" s="59"/>
      <c r="C4782" s="48" t="s">
        <v>16</v>
      </c>
      <c r="D4782" s="49">
        <v>90</v>
      </c>
      <c r="E4782" s="49">
        <v>0</v>
      </c>
      <c r="F4782" s="49">
        <v>0</v>
      </c>
      <c r="G4782" s="49">
        <v>0</v>
      </c>
      <c r="H4782" s="49">
        <v>0</v>
      </c>
      <c r="I4782" s="50">
        <v>70</v>
      </c>
      <c r="J4782" s="50">
        <v>30</v>
      </c>
      <c r="K4782" s="50">
        <v>0</v>
      </c>
      <c r="L4782" s="50">
        <v>80</v>
      </c>
      <c r="M4782" s="50">
        <v>0</v>
      </c>
      <c r="N4782" s="51">
        <f>D4782*$D$15</f>
        <v>121.50000000000001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315.90000000000003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12"/>
        <v>437.40000000000003</v>
      </c>
      <c r="Y4782" s="51">
        <f t="shared" si="613"/>
        <v>0</v>
      </c>
      <c r="Z4782" s="51">
        <f t="shared" si="614"/>
        <v>0</v>
      </c>
      <c r="AA4782" s="51">
        <f t="shared" si="615"/>
        <v>0</v>
      </c>
      <c r="AB4782" s="51">
        <f t="shared" si="616"/>
        <v>0</v>
      </c>
      <c r="AC4782" s="52">
        <f t="shared" si="617"/>
        <v>437.4</v>
      </c>
      <c r="AD4782" s="53">
        <f>(ROUND(AC4782-AC4770,1)/AC4770)</f>
        <v>0.20164835164835165</v>
      </c>
    </row>
    <row r="4783" spans="1:30" x14ac:dyDescent="0.25">
      <c r="A4783" s="46"/>
      <c r="B4783" s="59"/>
      <c r="C4783" s="48" t="s">
        <v>17</v>
      </c>
      <c r="D4783" s="49">
        <v>70</v>
      </c>
      <c r="E4783" s="49">
        <v>0</v>
      </c>
      <c r="F4783" s="49">
        <v>50</v>
      </c>
      <c r="G4783" s="49">
        <v>0</v>
      </c>
      <c r="H4783" s="49">
        <v>0</v>
      </c>
      <c r="I4783" s="50">
        <v>70</v>
      </c>
      <c r="J4783" s="50">
        <v>70</v>
      </c>
      <c r="K4783" s="50">
        <v>0</v>
      </c>
      <c r="L4783" s="50">
        <v>0</v>
      </c>
      <c r="M4783" s="50">
        <v>0</v>
      </c>
      <c r="N4783" s="51">
        <f>D4783*$D$16</f>
        <v>94.5</v>
      </c>
      <c r="O4783" s="51">
        <f>E4783*$E$16</f>
        <v>0</v>
      </c>
      <c r="P4783" s="51">
        <f>F4783*$F$16</f>
        <v>67.5</v>
      </c>
      <c r="Q4783" s="51">
        <f>G4783*$G$16</f>
        <v>0</v>
      </c>
      <c r="R4783" s="51">
        <f>H4783*$H$16</f>
        <v>0</v>
      </c>
      <c r="S4783" s="51">
        <f>(N4783/100)*(I4783*$I$16)+(N4783/100)*(J4783*$J$16)</f>
        <v>231.52499999999998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12"/>
        <v>326.02499999999998</v>
      </c>
      <c r="Y4783" s="51">
        <f t="shared" si="613"/>
        <v>0</v>
      </c>
      <c r="Z4783" s="51">
        <f t="shared" si="614"/>
        <v>67.5</v>
      </c>
      <c r="AA4783" s="51">
        <f t="shared" si="615"/>
        <v>0</v>
      </c>
      <c r="AB4783" s="51">
        <f t="shared" si="616"/>
        <v>0</v>
      </c>
      <c r="AC4783" s="52">
        <f t="shared" si="617"/>
        <v>393.5</v>
      </c>
      <c r="AD4783" s="53">
        <f>(ROUND(AC4783-AC4770,1)/AC4770)</f>
        <v>8.1043956043956047E-2</v>
      </c>
    </row>
    <row r="4784" spans="1:30" x14ac:dyDescent="0.25">
      <c r="A4784" s="46"/>
      <c r="B4784" s="59"/>
      <c r="C4784" s="48" t="s">
        <v>18</v>
      </c>
      <c r="D4784" s="49">
        <v>70</v>
      </c>
      <c r="E4784" s="49">
        <v>0</v>
      </c>
      <c r="F4784" s="49">
        <v>50</v>
      </c>
      <c r="G4784" s="49">
        <v>0</v>
      </c>
      <c r="H4784" s="49">
        <v>0</v>
      </c>
      <c r="I4784" s="50">
        <v>105</v>
      </c>
      <c r="J4784" s="50">
        <v>30</v>
      </c>
      <c r="K4784" s="50">
        <v>0</v>
      </c>
      <c r="L4784" s="50">
        <v>0</v>
      </c>
      <c r="M4784" s="50">
        <v>0</v>
      </c>
      <c r="N4784" s="51">
        <f>D4784*$D$17</f>
        <v>94.5</v>
      </c>
      <c r="O4784" s="51">
        <f>E4784*$E$17</f>
        <v>0</v>
      </c>
      <c r="P4784" s="51">
        <f>F4784*$F$17</f>
        <v>67.5</v>
      </c>
      <c r="Q4784" s="51">
        <f>G4784*$G$17</f>
        <v>0</v>
      </c>
      <c r="R4784" s="51">
        <f>H4784*$H$17</f>
        <v>0</v>
      </c>
      <c r="S4784" s="51">
        <f>(N4784/100)*(I4784*$I$17)+(N4784/100)*(J4784*$J$17)</f>
        <v>276.41250000000002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12"/>
        <v>370.91250000000002</v>
      </c>
      <c r="Y4784" s="51">
        <f t="shared" si="613"/>
        <v>0</v>
      </c>
      <c r="Z4784" s="51">
        <f t="shared" si="614"/>
        <v>67.5</v>
      </c>
      <c r="AA4784" s="51">
        <f t="shared" si="615"/>
        <v>0</v>
      </c>
      <c r="AB4784" s="51">
        <f t="shared" si="616"/>
        <v>0</v>
      </c>
      <c r="AC4784" s="52">
        <f t="shared" si="617"/>
        <v>438.4</v>
      </c>
      <c r="AD4784" s="53">
        <f>(ROUND(AC4784-AC4770,1)/AC4770)</f>
        <v>0.20439560439560442</v>
      </c>
    </row>
    <row r="4785" spans="1:30" x14ac:dyDescent="0.25">
      <c r="A4785" s="54" t="s">
        <v>19</v>
      </c>
      <c r="B4785" s="60" t="s">
        <v>382</v>
      </c>
      <c r="C4785" s="38" t="s">
        <v>50</v>
      </c>
      <c r="D4785" s="39">
        <v>70</v>
      </c>
      <c r="E4785" s="39">
        <v>0</v>
      </c>
      <c r="F4785" s="39">
        <v>0</v>
      </c>
      <c r="G4785" s="39">
        <v>50</v>
      </c>
      <c r="H4785" s="39">
        <v>0</v>
      </c>
      <c r="I4785" s="40">
        <v>30</v>
      </c>
      <c r="J4785" s="40">
        <v>70</v>
      </c>
      <c r="K4785" s="40">
        <v>0</v>
      </c>
      <c r="L4785" s="40">
        <v>0</v>
      </c>
      <c r="M4785" s="40">
        <v>0</v>
      </c>
      <c r="N4785" s="41">
        <f>D4785*$D$3</f>
        <v>98</v>
      </c>
      <c r="O4785" s="41">
        <f>E4785*$E$3</f>
        <v>0</v>
      </c>
      <c r="P4785" s="41">
        <f>F4785*$F$3</f>
        <v>0</v>
      </c>
      <c r="Q4785" s="41">
        <f>G4785*$G$3</f>
        <v>70</v>
      </c>
      <c r="R4785" s="41">
        <f>H4785*$H$3</f>
        <v>0</v>
      </c>
      <c r="S4785" s="41">
        <f>(N4785/100)*(I4785*$I$3)+(N4785/100)*(J4785*$J$3)</f>
        <v>196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12"/>
        <v>294</v>
      </c>
      <c r="Y4785" s="41">
        <f t="shared" si="613"/>
        <v>0</v>
      </c>
      <c r="Z4785" s="41">
        <f t="shared" si="614"/>
        <v>0</v>
      </c>
      <c r="AA4785" s="41">
        <f t="shared" si="615"/>
        <v>70</v>
      </c>
      <c r="AB4785" s="41">
        <f t="shared" si="616"/>
        <v>0</v>
      </c>
      <c r="AC4785" s="42">
        <f t="shared" si="617"/>
        <v>364</v>
      </c>
      <c r="AD4785" s="43"/>
    </row>
    <row r="4786" spans="1:30" x14ac:dyDescent="0.25">
      <c r="A4786" s="46" t="s">
        <v>29</v>
      </c>
      <c r="B4786" s="61">
        <v>12</v>
      </c>
      <c r="C4786" s="48" t="s">
        <v>5</v>
      </c>
      <c r="D4786" s="49">
        <v>70</v>
      </c>
      <c r="E4786" s="49">
        <v>0</v>
      </c>
      <c r="F4786" s="49">
        <v>0</v>
      </c>
      <c r="G4786" s="49">
        <v>50</v>
      </c>
      <c r="H4786" s="49">
        <v>0</v>
      </c>
      <c r="I4786" s="50">
        <v>50</v>
      </c>
      <c r="J4786" s="50">
        <v>80</v>
      </c>
      <c r="K4786" s="50">
        <v>0</v>
      </c>
      <c r="L4786" s="50">
        <v>0</v>
      </c>
      <c r="M4786" s="50">
        <v>0</v>
      </c>
      <c r="N4786" s="51">
        <f>D4786*$D$4</f>
        <v>94.5</v>
      </c>
      <c r="O4786" s="51">
        <f>E4786*$E$4</f>
        <v>0</v>
      </c>
      <c r="P4786" s="51">
        <f>F4786*$F$4</f>
        <v>0</v>
      </c>
      <c r="Q4786" s="51">
        <f>G4786*$G$4</f>
        <v>67.5</v>
      </c>
      <c r="R4786" s="51">
        <f>H4786*$H$4</f>
        <v>0</v>
      </c>
      <c r="S4786" s="51">
        <f>(N4786/100)*(I4786*$I$4)+(N4786/100)*(J4786*$J$4)</f>
        <v>245.7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12"/>
        <v>340.2</v>
      </c>
      <c r="Y4786" s="51">
        <f t="shared" si="613"/>
        <v>0</v>
      </c>
      <c r="Z4786" s="51">
        <f t="shared" si="614"/>
        <v>0</v>
      </c>
      <c r="AA4786" s="51">
        <f t="shared" si="615"/>
        <v>67.5</v>
      </c>
      <c r="AB4786" s="51">
        <f t="shared" si="616"/>
        <v>0</v>
      </c>
      <c r="AC4786" s="52">
        <f t="shared" si="617"/>
        <v>407.7</v>
      </c>
      <c r="AD4786" s="53">
        <f>(ROUND(AC4786-AC4785,1)/AC4785)</f>
        <v>0.12005494505494506</v>
      </c>
    </row>
    <row r="4787" spans="1:30" x14ac:dyDescent="0.25">
      <c r="A4787" s="46" t="s">
        <v>30</v>
      </c>
      <c r="B4787" s="61">
        <v>12</v>
      </c>
      <c r="C4787" s="48" t="s">
        <v>6</v>
      </c>
      <c r="D4787" s="49">
        <v>70</v>
      </c>
      <c r="E4787" s="49">
        <v>0</v>
      </c>
      <c r="F4787" s="49">
        <v>0</v>
      </c>
      <c r="G4787" s="49">
        <v>50</v>
      </c>
      <c r="H4787" s="49">
        <v>0</v>
      </c>
      <c r="I4787" s="50">
        <v>30</v>
      </c>
      <c r="J4787" s="50">
        <v>70</v>
      </c>
      <c r="K4787" s="50">
        <v>0</v>
      </c>
      <c r="L4787" s="50">
        <v>0</v>
      </c>
      <c r="M4787" s="50">
        <v>0</v>
      </c>
      <c r="N4787" s="51">
        <f>D4787*$D$5</f>
        <v>98</v>
      </c>
      <c r="O4787" s="51">
        <f>E4787*$E$5</f>
        <v>0</v>
      </c>
      <c r="P4787" s="51">
        <f>F4787*$F$5</f>
        <v>0</v>
      </c>
      <c r="Q4787" s="51">
        <f>G4787*$G$5</f>
        <v>70</v>
      </c>
      <c r="R4787" s="51">
        <f>H4787*$H$5</f>
        <v>0</v>
      </c>
      <c r="S4787" s="51">
        <f>(N4787/100)*(I4787*$I$5)+(N4787/100)*(J4787*$J$5)</f>
        <v>196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12"/>
        <v>294</v>
      </c>
      <c r="Y4787" s="51">
        <f t="shared" si="613"/>
        <v>0</v>
      </c>
      <c r="Z4787" s="51">
        <f t="shared" si="614"/>
        <v>0</v>
      </c>
      <c r="AA4787" s="51">
        <f t="shared" si="615"/>
        <v>70</v>
      </c>
      <c r="AB4787" s="51">
        <f t="shared" si="616"/>
        <v>0</v>
      </c>
      <c r="AC4787" s="52">
        <f t="shared" si="617"/>
        <v>364</v>
      </c>
      <c r="AD4787" s="53">
        <f>(ROUND(AC4787-AC4785,1)/AC4785)</f>
        <v>0</v>
      </c>
    </row>
    <row r="4788" spans="1:30" x14ac:dyDescent="0.25">
      <c r="A4788" s="46" t="s">
        <v>31</v>
      </c>
      <c r="B4788" s="61">
        <v>0</v>
      </c>
      <c r="C4788" s="48" t="s">
        <v>7</v>
      </c>
      <c r="D4788" s="49">
        <v>70</v>
      </c>
      <c r="E4788" s="49">
        <v>0</v>
      </c>
      <c r="F4788" s="49">
        <v>0</v>
      </c>
      <c r="G4788" s="49">
        <v>50</v>
      </c>
      <c r="H4788" s="49">
        <v>0</v>
      </c>
      <c r="I4788" s="50">
        <v>30</v>
      </c>
      <c r="J4788" s="50">
        <v>70</v>
      </c>
      <c r="K4788" s="50">
        <v>0</v>
      </c>
      <c r="L4788" s="50">
        <v>0</v>
      </c>
      <c r="M4788" s="50">
        <v>0</v>
      </c>
      <c r="N4788" s="51">
        <f>D4788*$D$6</f>
        <v>98</v>
      </c>
      <c r="O4788" s="51">
        <f>E4788*$E$6</f>
        <v>0</v>
      </c>
      <c r="P4788" s="51">
        <f>F4788*$F$6</f>
        <v>0</v>
      </c>
      <c r="Q4788" s="51">
        <f>G4788*$G$6</f>
        <v>70</v>
      </c>
      <c r="R4788" s="51">
        <f>H4788*$H$6</f>
        <v>0</v>
      </c>
      <c r="S4788" s="51">
        <f>(N4788/100)*(I4788*$I$6)+(N4788/100)*(J4788*$J$6)</f>
        <v>196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12"/>
        <v>294</v>
      </c>
      <c r="Y4788" s="51">
        <f t="shared" si="613"/>
        <v>0</v>
      </c>
      <c r="Z4788" s="51">
        <f t="shared" si="614"/>
        <v>0</v>
      </c>
      <c r="AA4788" s="51">
        <f t="shared" si="615"/>
        <v>70</v>
      </c>
      <c r="AB4788" s="51">
        <f t="shared" si="616"/>
        <v>0</v>
      </c>
      <c r="AC4788" s="52">
        <f t="shared" si="617"/>
        <v>364</v>
      </c>
      <c r="AD4788" s="53">
        <f>(ROUND(AC4788-AC4785,1)/AC4785)</f>
        <v>0</v>
      </c>
    </row>
    <row r="4789" spans="1:30" x14ac:dyDescent="0.25">
      <c r="A4789" s="46" t="s">
        <v>32</v>
      </c>
      <c r="B4789" s="61">
        <v>32</v>
      </c>
      <c r="C4789" s="48" t="s">
        <v>8</v>
      </c>
      <c r="D4789" s="49">
        <v>70</v>
      </c>
      <c r="E4789" s="49">
        <v>0</v>
      </c>
      <c r="F4789" s="49">
        <v>0</v>
      </c>
      <c r="G4789" s="49">
        <v>50</v>
      </c>
      <c r="H4789" s="49">
        <v>0</v>
      </c>
      <c r="I4789" s="50">
        <v>30</v>
      </c>
      <c r="J4789" s="50">
        <v>70</v>
      </c>
      <c r="K4789" s="50">
        <v>0</v>
      </c>
      <c r="L4789" s="50">
        <v>0</v>
      </c>
      <c r="M4789" s="50">
        <v>0</v>
      </c>
      <c r="N4789" s="51">
        <f>D4789*$D$7</f>
        <v>98</v>
      </c>
      <c r="O4789" s="51">
        <f>E4789*$E$7</f>
        <v>0</v>
      </c>
      <c r="P4789" s="51">
        <f>F4789*$F$7</f>
        <v>0</v>
      </c>
      <c r="Q4789" s="51">
        <f>G4789*$G$7</f>
        <v>70</v>
      </c>
      <c r="R4789" s="51">
        <f>H4789*$H$7</f>
        <v>0</v>
      </c>
      <c r="S4789" s="51">
        <f>(N4789/100)*(I4789*$I$7)+(N4789/100)*(J4789*$J$7)</f>
        <v>196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12"/>
        <v>294</v>
      </c>
      <c r="Y4789" s="51">
        <f t="shared" si="613"/>
        <v>0</v>
      </c>
      <c r="Z4789" s="51">
        <f t="shared" si="614"/>
        <v>0</v>
      </c>
      <c r="AA4789" s="51">
        <f t="shared" si="615"/>
        <v>70</v>
      </c>
      <c r="AB4789" s="51">
        <f t="shared" si="616"/>
        <v>0</v>
      </c>
      <c r="AC4789" s="52">
        <f t="shared" si="617"/>
        <v>364</v>
      </c>
      <c r="AD4789" s="53">
        <f>(ROUND(AC4789-AC4785,1)/AC4785)</f>
        <v>0</v>
      </c>
    </row>
    <row r="4790" spans="1:30" x14ac:dyDescent="0.25">
      <c r="A4790" s="46" t="s">
        <v>33</v>
      </c>
      <c r="B4790" s="61"/>
      <c r="C4790" s="48" t="s">
        <v>9</v>
      </c>
      <c r="D4790" s="49">
        <v>70</v>
      </c>
      <c r="E4790" s="49">
        <v>0</v>
      </c>
      <c r="F4790" s="49">
        <v>0</v>
      </c>
      <c r="G4790" s="49">
        <v>50</v>
      </c>
      <c r="H4790" s="49">
        <v>0</v>
      </c>
      <c r="I4790" s="50">
        <v>30</v>
      </c>
      <c r="J4790" s="50">
        <v>70</v>
      </c>
      <c r="K4790" s="50">
        <v>0</v>
      </c>
      <c r="L4790" s="50">
        <v>0</v>
      </c>
      <c r="M4790" s="50">
        <v>0</v>
      </c>
      <c r="N4790" s="51">
        <f>D4790*$D$8</f>
        <v>98</v>
      </c>
      <c r="O4790" s="51">
        <f>E4790*$E$8</f>
        <v>0</v>
      </c>
      <c r="P4790" s="51">
        <f>F4790*$F$8</f>
        <v>0</v>
      </c>
      <c r="Q4790" s="51">
        <f>G4790*$G$8</f>
        <v>70</v>
      </c>
      <c r="R4790" s="51">
        <f>H4790*$H$8</f>
        <v>0</v>
      </c>
      <c r="S4790" s="51">
        <f>(N4790/100)*(I4790*$I$8)+(N4790/100)*(J4790*$J$8)</f>
        <v>196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12"/>
        <v>294</v>
      </c>
      <c r="Y4790" s="51">
        <f t="shared" si="613"/>
        <v>0</v>
      </c>
      <c r="Z4790" s="51">
        <f t="shared" si="614"/>
        <v>0</v>
      </c>
      <c r="AA4790" s="51">
        <f t="shared" si="615"/>
        <v>70</v>
      </c>
      <c r="AB4790" s="51">
        <f t="shared" si="616"/>
        <v>0</v>
      </c>
      <c r="AC4790" s="52">
        <f t="shared" si="617"/>
        <v>364</v>
      </c>
      <c r="AD4790" s="53">
        <f>(ROUND(AC4790-AC4785,1)/AC4785)</f>
        <v>0</v>
      </c>
    </row>
    <row r="4791" spans="1:30" x14ac:dyDescent="0.25">
      <c r="A4791" s="46" t="s">
        <v>34</v>
      </c>
      <c r="B4791" s="61"/>
      <c r="C4791" s="48" t="s">
        <v>10</v>
      </c>
      <c r="D4791" s="49">
        <v>40</v>
      </c>
      <c r="E4791" s="49">
        <v>120</v>
      </c>
      <c r="F4791" s="49">
        <v>0</v>
      </c>
      <c r="G4791" s="49">
        <v>0</v>
      </c>
      <c r="H4791" s="49">
        <v>0</v>
      </c>
      <c r="I4791" s="50">
        <v>30</v>
      </c>
      <c r="J4791" s="50">
        <v>70</v>
      </c>
      <c r="K4791" s="50">
        <v>80</v>
      </c>
      <c r="L4791" s="50">
        <v>0</v>
      </c>
      <c r="M4791" s="50">
        <v>0</v>
      </c>
      <c r="N4791" s="51">
        <f>D4791*$D$9</f>
        <v>54</v>
      </c>
      <c r="O4791" s="51">
        <f>E4791*$E$9</f>
        <v>162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54.000000000000007</v>
      </c>
      <c r="T4791" s="51">
        <f>(O4791/100)*(K4791*$K$9)</f>
        <v>181.44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12"/>
        <v>108</v>
      </c>
      <c r="Y4791" s="51">
        <f t="shared" si="613"/>
        <v>343.44</v>
      </c>
      <c r="Z4791" s="51">
        <f t="shared" si="614"/>
        <v>0</v>
      </c>
      <c r="AA4791" s="51">
        <f t="shared" si="615"/>
        <v>0</v>
      </c>
      <c r="AB4791" s="51">
        <f t="shared" si="616"/>
        <v>0</v>
      </c>
      <c r="AC4791" s="52">
        <f t="shared" si="617"/>
        <v>451.4</v>
      </c>
      <c r="AD4791" s="53">
        <f>(ROUND(AC4791-AC4785,1)/AC4785)</f>
        <v>0.24010989010989012</v>
      </c>
    </row>
    <row r="4792" spans="1:30" x14ac:dyDescent="0.25">
      <c r="A4792" s="46" t="s">
        <v>35</v>
      </c>
      <c r="B4792" s="61"/>
      <c r="C4792" s="48" t="s">
        <v>11</v>
      </c>
      <c r="D4792" s="49">
        <v>40</v>
      </c>
      <c r="E4792" s="49">
        <v>0</v>
      </c>
      <c r="F4792" s="49">
        <v>120</v>
      </c>
      <c r="G4792" s="49">
        <v>0</v>
      </c>
      <c r="H4792" s="49">
        <v>0</v>
      </c>
      <c r="I4792" s="50">
        <v>30</v>
      </c>
      <c r="J4792" s="50">
        <v>70</v>
      </c>
      <c r="K4792" s="50">
        <v>40</v>
      </c>
      <c r="L4792" s="50">
        <v>40</v>
      </c>
      <c r="M4792" s="50">
        <v>0</v>
      </c>
      <c r="N4792" s="51">
        <f>D4792*$D$10</f>
        <v>54</v>
      </c>
      <c r="O4792" s="51">
        <f>E4792*$E$10</f>
        <v>0</v>
      </c>
      <c r="P4792" s="51">
        <f>F4792*$F$10</f>
        <v>162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54.000000000000007</v>
      </c>
      <c r="T4792" s="51">
        <f>(O4792/100)*(K4792*$J$10)</f>
        <v>0</v>
      </c>
      <c r="U4792" s="51">
        <f>(P4792/100)*(K4792*$K$10)+(P4792/100)*(L4792*$L$10)</f>
        <v>181.44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12"/>
        <v>108</v>
      </c>
      <c r="Y4792" s="51">
        <f t="shared" si="613"/>
        <v>0</v>
      </c>
      <c r="Z4792" s="51">
        <f t="shared" si="614"/>
        <v>343.44</v>
      </c>
      <c r="AA4792" s="51">
        <f t="shared" si="615"/>
        <v>0</v>
      </c>
      <c r="AB4792" s="51">
        <f t="shared" si="616"/>
        <v>0</v>
      </c>
      <c r="AC4792" s="52">
        <f t="shared" si="617"/>
        <v>451.4</v>
      </c>
      <c r="AD4792" s="53">
        <f>(ROUND(AC4792-AC4785,1)/AC4785)</f>
        <v>0.24010989010989012</v>
      </c>
    </row>
    <row r="4793" spans="1:30" x14ac:dyDescent="0.25">
      <c r="A4793" s="46" t="s">
        <v>36</v>
      </c>
      <c r="B4793" s="61"/>
      <c r="C4793" s="48" t="s">
        <v>12</v>
      </c>
      <c r="D4793" s="49">
        <v>40</v>
      </c>
      <c r="E4793" s="49">
        <v>0</v>
      </c>
      <c r="F4793" s="49">
        <v>0</v>
      </c>
      <c r="G4793" s="49">
        <v>120</v>
      </c>
      <c r="H4793" s="49">
        <v>0</v>
      </c>
      <c r="I4793" s="50">
        <v>30</v>
      </c>
      <c r="J4793" s="50">
        <v>70</v>
      </c>
      <c r="K4793" s="50">
        <v>0</v>
      </c>
      <c r="L4793" s="50">
        <v>90</v>
      </c>
      <c r="M4793" s="50">
        <v>0</v>
      </c>
      <c r="N4793" s="51">
        <f>D4793*$D$11</f>
        <v>54</v>
      </c>
      <c r="O4793" s="51">
        <f>E4793*$E$11</f>
        <v>0</v>
      </c>
      <c r="P4793" s="51">
        <f>F4793*$F$11</f>
        <v>0</v>
      </c>
      <c r="Q4793" s="51">
        <f>G4793*$G$11</f>
        <v>162</v>
      </c>
      <c r="R4793" s="51">
        <f>H4793*$H$11</f>
        <v>0</v>
      </c>
      <c r="S4793" s="51">
        <f>(N4793/100)*(I4793*$I$11)+(N4793/100)*(J4793*$J$11)</f>
        <v>54.000000000000007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204.12</v>
      </c>
      <c r="W4793" s="51">
        <f>(R4793/100)*(K4793*$K$11)+(R4793/100)*(L4793*$L$11)</f>
        <v>0</v>
      </c>
      <c r="X4793" s="51">
        <f t="shared" si="612"/>
        <v>108</v>
      </c>
      <c r="Y4793" s="51">
        <f t="shared" si="613"/>
        <v>0</v>
      </c>
      <c r="Z4793" s="51">
        <f t="shared" si="614"/>
        <v>0</v>
      </c>
      <c r="AA4793" s="51">
        <f t="shared" si="615"/>
        <v>366.12</v>
      </c>
      <c r="AB4793" s="51">
        <f t="shared" si="616"/>
        <v>0</v>
      </c>
      <c r="AC4793" s="52">
        <f t="shared" si="617"/>
        <v>474.1</v>
      </c>
      <c r="AD4793" s="53">
        <f>(ROUND(AC4793-AC4785,1)/AC4785)</f>
        <v>0.30247252747252745</v>
      </c>
    </row>
    <row r="4794" spans="1:30" x14ac:dyDescent="0.25">
      <c r="A4794" s="46" t="s">
        <v>37</v>
      </c>
      <c r="B4794" s="61"/>
      <c r="C4794" s="48" t="s">
        <v>13</v>
      </c>
      <c r="D4794" s="49">
        <v>40</v>
      </c>
      <c r="E4794" s="49">
        <v>0</v>
      </c>
      <c r="F4794" s="49">
        <v>0</v>
      </c>
      <c r="G4794" s="49">
        <v>0</v>
      </c>
      <c r="H4794" s="49">
        <v>120</v>
      </c>
      <c r="I4794" s="50">
        <v>30</v>
      </c>
      <c r="J4794" s="50">
        <v>70</v>
      </c>
      <c r="K4794" s="50">
        <v>40</v>
      </c>
      <c r="L4794" s="50">
        <v>40</v>
      </c>
      <c r="M4794" s="50">
        <v>0</v>
      </c>
      <c r="N4794" s="51">
        <f>D4794*$D$12</f>
        <v>54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162</v>
      </c>
      <c r="S4794" s="51">
        <f>(N4794/100)*(I4794*$I$12)+(N4794/100)*(J4794*$J$12)</f>
        <v>54.000000000000007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181.44</v>
      </c>
      <c r="X4794" s="51">
        <f t="shared" si="612"/>
        <v>108</v>
      </c>
      <c r="Y4794" s="51">
        <f t="shared" si="613"/>
        <v>0</v>
      </c>
      <c r="Z4794" s="51">
        <f t="shared" si="614"/>
        <v>0</v>
      </c>
      <c r="AA4794" s="51">
        <f t="shared" si="615"/>
        <v>0</v>
      </c>
      <c r="AB4794" s="51">
        <f t="shared" si="616"/>
        <v>343.44</v>
      </c>
      <c r="AC4794" s="52">
        <f t="shared" si="617"/>
        <v>451.4</v>
      </c>
      <c r="AD4794" s="53">
        <f>(ROUND(AC4794-AC4785,1)/AC4785)</f>
        <v>0.24010989010989012</v>
      </c>
    </row>
    <row r="4795" spans="1:30" x14ac:dyDescent="0.25">
      <c r="A4795" s="46" t="s">
        <v>38</v>
      </c>
      <c r="B4795" s="61"/>
      <c r="C4795" s="48" t="s">
        <v>14</v>
      </c>
      <c r="D4795" s="49">
        <v>70</v>
      </c>
      <c r="E4795" s="49">
        <v>0</v>
      </c>
      <c r="F4795" s="49">
        <v>0</v>
      </c>
      <c r="G4795" s="49">
        <v>50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85</v>
      </c>
      <c r="N4795" s="51">
        <f>D4795*$D$13</f>
        <v>94.5</v>
      </c>
      <c r="O4795" s="51">
        <f>E4795*$E$13</f>
        <v>0</v>
      </c>
      <c r="P4795" s="51">
        <f>F4795*$F$13</f>
        <v>0</v>
      </c>
      <c r="Q4795" s="51">
        <f>G4795*$G$13</f>
        <v>67.5</v>
      </c>
      <c r="R4795" s="51">
        <f>H4795*$H$13</f>
        <v>0</v>
      </c>
      <c r="S4795" s="51">
        <f>(N4795/100)*(I4795*$I$13)+(N4795/100)*(J4795*$J$13)+(N4795/100)*(M4795*$M$13)</f>
        <v>160.65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114.75000000000001</v>
      </c>
      <c r="W4795" s="51">
        <f>(R4795/100)*(K4795*$K$13)+(R4795/100)*(L4795*$L$13)+(R4795/100)*(M4795*$M$13)</f>
        <v>0</v>
      </c>
      <c r="X4795" s="51">
        <f t="shared" si="612"/>
        <v>255.15</v>
      </c>
      <c r="Y4795" s="51">
        <f t="shared" si="613"/>
        <v>0</v>
      </c>
      <c r="Z4795" s="51">
        <f t="shared" si="614"/>
        <v>0</v>
      </c>
      <c r="AA4795" s="51">
        <f t="shared" si="615"/>
        <v>182.25</v>
      </c>
      <c r="AB4795" s="51">
        <f t="shared" si="616"/>
        <v>0</v>
      </c>
      <c r="AC4795" s="52">
        <f t="shared" si="617"/>
        <v>437.4</v>
      </c>
      <c r="AD4795" s="53">
        <f>(ROUND(AC4795-AC4785,1)/AC4785)</f>
        <v>0.20164835164835165</v>
      </c>
    </row>
    <row r="4796" spans="1:30" x14ac:dyDescent="0.25">
      <c r="A4796" s="46" t="s">
        <v>39</v>
      </c>
      <c r="B4796" s="61"/>
      <c r="C4796" s="48" t="s">
        <v>15</v>
      </c>
      <c r="D4796" s="49">
        <v>90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70</v>
      </c>
      <c r="K4796" s="50">
        <v>80</v>
      </c>
      <c r="L4796" s="50">
        <v>0</v>
      </c>
      <c r="M4796" s="50">
        <v>0</v>
      </c>
      <c r="N4796" s="51">
        <f>D4796*$D$14</f>
        <v>121.50000000000001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315.90000000000003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12"/>
        <v>437.40000000000003</v>
      </c>
      <c r="Y4796" s="51">
        <f t="shared" si="613"/>
        <v>0</v>
      </c>
      <c r="Z4796" s="51">
        <f t="shared" si="614"/>
        <v>0</v>
      </c>
      <c r="AA4796" s="51">
        <f t="shared" si="615"/>
        <v>0</v>
      </c>
      <c r="AB4796" s="51">
        <f t="shared" si="616"/>
        <v>0</v>
      </c>
      <c r="AC4796" s="52">
        <f t="shared" si="617"/>
        <v>437.4</v>
      </c>
      <c r="AD4796" s="53">
        <f>(ROUND(AC4796-AC4785,1)/AC4785)</f>
        <v>0.20164835164835165</v>
      </c>
    </row>
    <row r="4797" spans="1:30" x14ac:dyDescent="0.25">
      <c r="A4797" s="46"/>
      <c r="B4797" s="61"/>
      <c r="C4797" s="48" t="s">
        <v>16</v>
      </c>
      <c r="D4797" s="49">
        <v>90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70</v>
      </c>
      <c r="K4797" s="50">
        <v>0</v>
      </c>
      <c r="L4797" s="50">
        <v>80</v>
      </c>
      <c r="M4797" s="50">
        <v>0</v>
      </c>
      <c r="N4797" s="51">
        <f>D4797*$D$15</f>
        <v>121.50000000000001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315.90000000000003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12"/>
        <v>437.40000000000003</v>
      </c>
      <c r="Y4797" s="51">
        <f t="shared" si="613"/>
        <v>0</v>
      </c>
      <c r="Z4797" s="51">
        <f t="shared" si="614"/>
        <v>0</v>
      </c>
      <c r="AA4797" s="51">
        <f t="shared" si="615"/>
        <v>0</v>
      </c>
      <c r="AB4797" s="51">
        <f t="shared" si="616"/>
        <v>0</v>
      </c>
      <c r="AC4797" s="52">
        <f t="shared" si="617"/>
        <v>437.4</v>
      </c>
      <c r="AD4797" s="53">
        <f>(ROUND(AC4797-AC4785,1)/AC4785)</f>
        <v>0.20164835164835165</v>
      </c>
    </row>
    <row r="4798" spans="1:30" x14ac:dyDescent="0.25">
      <c r="A4798" s="46"/>
      <c r="B4798" s="61"/>
      <c r="C4798" s="48" t="s">
        <v>17</v>
      </c>
      <c r="D4798" s="49">
        <v>70</v>
      </c>
      <c r="E4798" s="49">
        <v>0</v>
      </c>
      <c r="F4798" s="49">
        <v>0</v>
      </c>
      <c r="G4798" s="49">
        <v>50</v>
      </c>
      <c r="H4798" s="49">
        <v>0</v>
      </c>
      <c r="I4798" s="50">
        <v>30</v>
      </c>
      <c r="J4798" s="50">
        <v>105</v>
      </c>
      <c r="K4798" s="50">
        <v>0</v>
      </c>
      <c r="L4798" s="50">
        <v>0</v>
      </c>
      <c r="M4798" s="50">
        <v>0</v>
      </c>
      <c r="N4798" s="51">
        <f>D4798*$D$16</f>
        <v>94.5</v>
      </c>
      <c r="O4798" s="51">
        <f>E4798*$E$16</f>
        <v>0</v>
      </c>
      <c r="P4798" s="51">
        <f>F4798*$F$16</f>
        <v>0</v>
      </c>
      <c r="Q4798" s="51">
        <f>G4798*$G$16</f>
        <v>67.5</v>
      </c>
      <c r="R4798" s="51">
        <f>H4798*$H$16</f>
        <v>0</v>
      </c>
      <c r="S4798" s="51">
        <f>(N4798/100)*(I4798*$I$16)+(N4798/100)*(J4798*$J$16)</f>
        <v>276.41250000000002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12"/>
        <v>370.91250000000002</v>
      </c>
      <c r="Y4798" s="51">
        <f t="shared" si="613"/>
        <v>0</v>
      </c>
      <c r="Z4798" s="51">
        <f t="shared" si="614"/>
        <v>0</v>
      </c>
      <c r="AA4798" s="51">
        <f t="shared" si="615"/>
        <v>67.5</v>
      </c>
      <c r="AB4798" s="51">
        <f t="shared" si="616"/>
        <v>0</v>
      </c>
      <c r="AC4798" s="52">
        <f t="shared" si="617"/>
        <v>438.4</v>
      </c>
      <c r="AD4798" s="53">
        <f>(ROUND(AC4798-AC4785,1)/AC4785)</f>
        <v>0.20439560439560442</v>
      </c>
    </row>
    <row r="4799" spans="1:30" x14ac:dyDescent="0.25">
      <c r="A4799" s="46"/>
      <c r="B4799" s="61"/>
      <c r="C4799" s="48" t="s">
        <v>18</v>
      </c>
      <c r="D4799" s="49">
        <v>70</v>
      </c>
      <c r="E4799" s="49">
        <v>0</v>
      </c>
      <c r="F4799" s="49">
        <v>0</v>
      </c>
      <c r="G4799" s="49">
        <v>50</v>
      </c>
      <c r="H4799" s="49">
        <v>0</v>
      </c>
      <c r="I4799" s="50">
        <v>70</v>
      </c>
      <c r="J4799" s="50">
        <v>70</v>
      </c>
      <c r="K4799" s="50">
        <v>0</v>
      </c>
      <c r="L4799" s="50">
        <v>0</v>
      </c>
      <c r="M4799" s="50">
        <v>0</v>
      </c>
      <c r="N4799" s="51">
        <f>D4799*$D$17</f>
        <v>94.5</v>
      </c>
      <c r="O4799" s="51">
        <f>E4799*$E$17</f>
        <v>0</v>
      </c>
      <c r="P4799" s="51">
        <f>F4799*$F$17</f>
        <v>0</v>
      </c>
      <c r="Q4799" s="51">
        <f>G4799*$G$17</f>
        <v>67.5</v>
      </c>
      <c r="R4799" s="51">
        <f>H4799*$H$17</f>
        <v>0</v>
      </c>
      <c r="S4799" s="51">
        <f>(N4799/100)*(I4799*$I$17)+(N4799/100)*(J4799*$J$17)</f>
        <v>231.52499999999998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12"/>
        <v>326.02499999999998</v>
      </c>
      <c r="Y4799" s="51">
        <f t="shared" si="613"/>
        <v>0</v>
      </c>
      <c r="Z4799" s="51">
        <f t="shared" si="614"/>
        <v>0</v>
      </c>
      <c r="AA4799" s="51">
        <f t="shared" si="615"/>
        <v>67.5</v>
      </c>
      <c r="AB4799" s="51">
        <f t="shared" si="616"/>
        <v>0</v>
      </c>
      <c r="AC4799" s="52">
        <f t="shared" si="617"/>
        <v>393.5</v>
      </c>
      <c r="AD4799" s="53">
        <f>(ROUND(AC4799-AC4785,1)/AC4785)</f>
        <v>8.1043956043956047E-2</v>
      </c>
    </row>
    <row r="4800" spans="1:30" x14ac:dyDescent="0.25">
      <c r="A4800" s="54" t="s">
        <v>19</v>
      </c>
      <c r="B4800" s="58" t="s">
        <v>383</v>
      </c>
      <c r="C4800" s="38" t="s">
        <v>50</v>
      </c>
      <c r="D4800" s="39">
        <v>90</v>
      </c>
      <c r="E4800" s="39">
        <v>0</v>
      </c>
      <c r="F4800" s="39">
        <v>0</v>
      </c>
      <c r="G4800" s="39">
        <v>0</v>
      </c>
      <c r="H4800" s="39">
        <v>0</v>
      </c>
      <c r="I4800" s="40">
        <v>20</v>
      </c>
      <c r="J4800" s="40">
        <v>20</v>
      </c>
      <c r="K4800" s="40">
        <v>0</v>
      </c>
      <c r="L4800" s="40">
        <v>50</v>
      </c>
      <c r="M4800" s="40">
        <v>0</v>
      </c>
      <c r="N4800" s="41">
        <f>D4800*$D$3</f>
        <v>125.99999999999999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0</v>
      </c>
      <c r="S4800" s="41">
        <f>(N4800/100)*(I4800*$I$3)+(N4800/100)*(J4800*$J$3)+(N4800/100)*(L4800*$L$3)</f>
        <v>226.79999999999995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0</v>
      </c>
      <c r="X4800" s="41">
        <f t="shared" si="612"/>
        <v>352.79999999999995</v>
      </c>
      <c r="Y4800" s="41">
        <f t="shared" si="613"/>
        <v>0</v>
      </c>
      <c r="Z4800" s="41">
        <f t="shared" si="614"/>
        <v>0</v>
      </c>
      <c r="AA4800" s="41">
        <f t="shared" si="615"/>
        <v>0</v>
      </c>
      <c r="AB4800" s="41">
        <f t="shared" si="616"/>
        <v>0</v>
      </c>
      <c r="AC4800" s="42">
        <f t="shared" si="617"/>
        <v>352.8</v>
      </c>
      <c r="AD4800" s="43" t="s">
        <v>16</v>
      </c>
    </row>
    <row r="4801" spans="1:30" x14ac:dyDescent="0.25">
      <c r="A4801" s="46" t="s">
        <v>29</v>
      </c>
      <c r="B4801" s="59">
        <v>10</v>
      </c>
      <c r="C4801" s="48" t="s">
        <v>5</v>
      </c>
      <c r="D4801" s="49">
        <v>90</v>
      </c>
      <c r="E4801" s="49">
        <v>0</v>
      </c>
      <c r="F4801" s="49">
        <v>0</v>
      </c>
      <c r="G4801" s="49">
        <v>0</v>
      </c>
      <c r="H4801" s="49">
        <v>0</v>
      </c>
      <c r="I4801" s="50">
        <v>40</v>
      </c>
      <c r="J4801" s="50">
        <v>40</v>
      </c>
      <c r="K4801" s="50">
        <v>0</v>
      </c>
      <c r="L4801" s="50">
        <v>50</v>
      </c>
      <c r="M4801" s="50">
        <v>0</v>
      </c>
      <c r="N4801" s="51">
        <f>D4801*$D$4</f>
        <v>121.50000000000001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(N4801/100)*(I4801*$I$4)+(N4801/100)*(J4801*$J$4)+(N4801/100)*(L4801*$L$4)</f>
        <v>315.90000000000003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12"/>
        <v>437.40000000000003</v>
      </c>
      <c r="Y4801" s="51">
        <f t="shared" si="613"/>
        <v>0</v>
      </c>
      <c r="Z4801" s="51">
        <f t="shared" si="614"/>
        <v>0</v>
      </c>
      <c r="AA4801" s="51">
        <f t="shared" si="615"/>
        <v>0</v>
      </c>
      <c r="AB4801" s="51">
        <f t="shared" si="616"/>
        <v>0</v>
      </c>
      <c r="AC4801" s="52">
        <f t="shared" si="617"/>
        <v>437.4</v>
      </c>
      <c r="AD4801" s="53">
        <f>(ROUND(AC4801-AC4800,1)/AC4800)</f>
        <v>0.23979591836734693</v>
      </c>
    </row>
    <row r="4802" spans="1:30" x14ac:dyDescent="0.25">
      <c r="A4802" s="46" t="s">
        <v>30</v>
      </c>
      <c r="B4802" s="59">
        <v>10</v>
      </c>
      <c r="C4802" s="48" t="s">
        <v>6</v>
      </c>
      <c r="D4802" s="49">
        <v>90</v>
      </c>
      <c r="E4802" s="49">
        <v>0</v>
      </c>
      <c r="F4802" s="49">
        <v>0</v>
      </c>
      <c r="G4802" s="49">
        <v>0</v>
      </c>
      <c r="H4802" s="49">
        <v>0</v>
      </c>
      <c r="I4802" s="50">
        <v>20</v>
      </c>
      <c r="J4802" s="50">
        <v>20</v>
      </c>
      <c r="K4802" s="50">
        <v>0</v>
      </c>
      <c r="L4802" s="50">
        <v>50</v>
      </c>
      <c r="M4802" s="50">
        <v>0</v>
      </c>
      <c r="N4802" s="51">
        <f>D4802*$D$5</f>
        <v>125.99999999999999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0</v>
      </c>
      <c r="S4802" s="51">
        <f>(N4802/100)*(I4802*$I$5)+(N4802/100)*(J4802*$J$5)+(N4802/100)*(L4802*$L$5)</f>
        <v>226.79999999999995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0</v>
      </c>
      <c r="X4802" s="51">
        <f t="shared" si="612"/>
        <v>352.79999999999995</v>
      </c>
      <c r="Y4802" s="51">
        <f t="shared" si="613"/>
        <v>0</v>
      </c>
      <c r="Z4802" s="51">
        <f t="shared" si="614"/>
        <v>0</v>
      </c>
      <c r="AA4802" s="51">
        <f t="shared" si="615"/>
        <v>0</v>
      </c>
      <c r="AB4802" s="51">
        <f t="shared" si="616"/>
        <v>0</v>
      </c>
      <c r="AC4802" s="52">
        <f t="shared" si="617"/>
        <v>352.8</v>
      </c>
      <c r="AD4802" s="53">
        <f>(ROUND(AC4802-AC4800,1)/AC4800)</f>
        <v>0</v>
      </c>
    </row>
    <row r="4803" spans="1:30" x14ac:dyDescent="0.25">
      <c r="A4803" s="46" t="s">
        <v>31</v>
      </c>
      <c r="B4803" s="59">
        <v>0</v>
      </c>
      <c r="C4803" s="48" t="s">
        <v>7</v>
      </c>
      <c r="D4803" s="49">
        <v>90</v>
      </c>
      <c r="E4803" s="49">
        <v>0</v>
      </c>
      <c r="F4803" s="49">
        <v>0</v>
      </c>
      <c r="G4803" s="49">
        <v>0</v>
      </c>
      <c r="H4803" s="49">
        <v>0</v>
      </c>
      <c r="I4803" s="50">
        <v>20</v>
      </c>
      <c r="J4803" s="50">
        <v>20</v>
      </c>
      <c r="K4803" s="50">
        <v>0</v>
      </c>
      <c r="L4803" s="50">
        <v>50</v>
      </c>
      <c r="M4803" s="50">
        <v>0</v>
      </c>
      <c r="N4803" s="51">
        <f>D4803*$D$6</f>
        <v>125.99999999999999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0</v>
      </c>
      <c r="S4803" s="51">
        <f>(N4803/100)*(I4803*$I$6)+(N4803/100)*(J4803*$J$6)+(N4803/100)*(L4803*$L$6)</f>
        <v>226.79999999999995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0</v>
      </c>
      <c r="X4803" s="51">
        <f t="shared" si="612"/>
        <v>352.79999999999995</v>
      </c>
      <c r="Y4803" s="51">
        <f t="shared" si="613"/>
        <v>0</v>
      </c>
      <c r="Z4803" s="51">
        <f t="shared" si="614"/>
        <v>0</v>
      </c>
      <c r="AA4803" s="51">
        <f t="shared" si="615"/>
        <v>0</v>
      </c>
      <c r="AB4803" s="51">
        <f t="shared" si="616"/>
        <v>0</v>
      </c>
      <c r="AC4803" s="52">
        <f t="shared" si="617"/>
        <v>352.8</v>
      </c>
      <c r="AD4803" s="53">
        <f>(ROUND(AC4803-AC4800,1)/AC4800)</f>
        <v>0</v>
      </c>
    </row>
    <row r="4804" spans="1:30" x14ac:dyDescent="0.25">
      <c r="A4804" s="46" t="s">
        <v>32</v>
      </c>
      <c r="B4804" s="59">
        <v>40</v>
      </c>
      <c r="C4804" s="48" t="s">
        <v>8</v>
      </c>
      <c r="D4804" s="49">
        <v>90</v>
      </c>
      <c r="E4804" s="49">
        <v>0</v>
      </c>
      <c r="F4804" s="49">
        <v>0</v>
      </c>
      <c r="G4804" s="49">
        <v>0</v>
      </c>
      <c r="H4804" s="49">
        <v>0</v>
      </c>
      <c r="I4804" s="50">
        <v>20</v>
      </c>
      <c r="J4804" s="50">
        <v>20</v>
      </c>
      <c r="K4804" s="50">
        <v>0</v>
      </c>
      <c r="L4804" s="50">
        <v>50</v>
      </c>
      <c r="M4804" s="50">
        <v>0</v>
      </c>
      <c r="N4804" s="51">
        <f>D4804*$D$7</f>
        <v>125.99999999999999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0</v>
      </c>
      <c r="S4804" s="51">
        <f>(N4804/100)*(I4804*$I$7)+(N4804/100)*(J4804*$J$7)+(N4804/100)*(L4804*$L$7)</f>
        <v>226.79999999999995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0</v>
      </c>
      <c r="X4804" s="51">
        <f t="shared" ref="X4804:X4835" si="618">N4804+S4804</f>
        <v>352.79999999999995</v>
      </c>
      <c r="Y4804" s="51">
        <f t="shared" ref="Y4804:Y4835" si="619">O4804+T4804</f>
        <v>0</v>
      </c>
      <c r="Z4804" s="51">
        <f t="shared" ref="Z4804:Z4835" si="620">P4804+U4804</f>
        <v>0</v>
      </c>
      <c r="AA4804" s="51">
        <f t="shared" ref="AA4804:AA4835" si="621">Q4804+V4804</f>
        <v>0</v>
      </c>
      <c r="AB4804" s="51">
        <f t="shared" ref="AB4804:AB4835" si="622">R4804+W4804</f>
        <v>0</v>
      </c>
      <c r="AC4804" s="52">
        <f t="shared" ref="AC4804:AC4835" si="623">ROUND(X4804+Y4804+Z4804+AA4804+AB4804,1)</f>
        <v>352.8</v>
      </c>
      <c r="AD4804" s="53">
        <f>(ROUND(AC4804-AC4800,1)/AC4800)</f>
        <v>0</v>
      </c>
    </row>
    <row r="4805" spans="1:30" x14ac:dyDescent="0.25">
      <c r="A4805" s="46" t="s">
        <v>33</v>
      </c>
      <c r="B4805" s="59"/>
      <c r="C4805" s="48" t="s">
        <v>9</v>
      </c>
      <c r="D4805" s="49">
        <v>90</v>
      </c>
      <c r="E4805" s="49">
        <v>0</v>
      </c>
      <c r="F4805" s="49">
        <v>0</v>
      </c>
      <c r="G4805" s="49">
        <v>0</v>
      </c>
      <c r="H4805" s="49">
        <v>0</v>
      </c>
      <c r="I4805" s="50">
        <v>20</v>
      </c>
      <c r="J4805" s="50">
        <v>20</v>
      </c>
      <c r="K4805" s="50">
        <v>0</v>
      </c>
      <c r="L4805" s="50">
        <v>50</v>
      </c>
      <c r="M4805" s="50">
        <v>0</v>
      </c>
      <c r="N4805" s="51">
        <f>D4805*$D$8</f>
        <v>125.99999999999999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0</v>
      </c>
      <c r="S4805" s="51">
        <f>(N4805/100)*(I4805*$I$8)+(N4805/100)*(J4805*$J$8)+(N4805/100)*(L4805*$L$8)</f>
        <v>226.79999999999995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0</v>
      </c>
      <c r="X4805" s="51">
        <f t="shared" si="618"/>
        <v>352.79999999999995</v>
      </c>
      <c r="Y4805" s="51">
        <f t="shared" si="619"/>
        <v>0</v>
      </c>
      <c r="Z4805" s="51">
        <f t="shared" si="620"/>
        <v>0</v>
      </c>
      <c r="AA4805" s="51">
        <f t="shared" si="621"/>
        <v>0</v>
      </c>
      <c r="AB4805" s="51">
        <f t="shared" si="622"/>
        <v>0</v>
      </c>
      <c r="AC4805" s="52">
        <f t="shared" si="623"/>
        <v>352.8</v>
      </c>
      <c r="AD4805" s="53">
        <f>(ROUND(AC4805-AC4800,1)/AC4800)</f>
        <v>0</v>
      </c>
    </row>
    <row r="4806" spans="1:30" x14ac:dyDescent="0.25">
      <c r="A4806" s="46" t="s">
        <v>34</v>
      </c>
      <c r="B4806" s="59"/>
      <c r="C4806" s="48" t="s">
        <v>10</v>
      </c>
      <c r="D4806" s="49">
        <v>45</v>
      </c>
      <c r="E4806" s="49">
        <v>95</v>
      </c>
      <c r="F4806" s="49">
        <v>0</v>
      </c>
      <c r="G4806" s="49">
        <v>0</v>
      </c>
      <c r="H4806" s="49">
        <v>0</v>
      </c>
      <c r="I4806" s="50">
        <v>20</v>
      </c>
      <c r="J4806" s="50">
        <v>20</v>
      </c>
      <c r="K4806" s="50">
        <v>118</v>
      </c>
      <c r="L4806" s="50">
        <v>0</v>
      </c>
      <c r="M4806" s="50">
        <v>0</v>
      </c>
      <c r="N4806" s="51">
        <f>D4806*$D$9</f>
        <v>60.750000000000007</v>
      </c>
      <c r="O4806" s="51">
        <f>E4806*$E$9</f>
        <v>128.25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(N4806/100)*(I4806*$I$9)+(N4806/100)*(J4806*$J$9)+(N4806/100)*(L4806*$L$9)</f>
        <v>24.3</v>
      </c>
      <c r="T4806" s="51">
        <f>(O4806/100)*(K4806*$K$9)</f>
        <v>211.86899999999997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18"/>
        <v>85.050000000000011</v>
      </c>
      <c r="Y4806" s="51">
        <f t="shared" si="619"/>
        <v>340.11899999999997</v>
      </c>
      <c r="Z4806" s="51">
        <f t="shared" si="620"/>
        <v>0</v>
      </c>
      <c r="AA4806" s="51">
        <f t="shared" si="621"/>
        <v>0</v>
      </c>
      <c r="AB4806" s="51">
        <f t="shared" si="622"/>
        <v>0</v>
      </c>
      <c r="AC4806" s="52">
        <f t="shared" si="623"/>
        <v>425.2</v>
      </c>
      <c r="AD4806" s="53">
        <f>(ROUND(AC4806-AC4800,1)/AC4800)</f>
        <v>0.20521541950113378</v>
      </c>
    </row>
    <row r="4807" spans="1:30" x14ac:dyDescent="0.25">
      <c r="A4807" s="46" t="s">
        <v>35</v>
      </c>
      <c r="B4807" s="59"/>
      <c r="C4807" s="48" t="s">
        <v>11</v>
      </c>
      <c r="D4807" s="49">
        <v>45</v>
      </c>
      <c r="E4807" s="49">
        <v>0</v>
      </c>
      <c r="F4807" s="49">
        <v>96</v>
      </c>
      <c r="G4807" s="49">
        <v>0</v>
      </c>
      <c r="H4807" s="49">
        <v>0</v>
      </c>
      <c r="I4807" s="50">
        <v>20</v>
      </c>
      <c r="J4807" s="50">
        <v>20</v>
      </c>
      <c r="K4807" s="50">
        <v>48</v>
      </c>
      <c r="L4807" s="50">
        <v>48</v>
      </c>
      <c r="M4807" s="50">
        <v>0</v>
      </c>
      <c r="N4807" s="51">
        <f>D4807*$D$10</f>
        <v>60.750000000000007</v>
      </c>
      <c r="O4807" s="51">
        <f>E4807*$E$10</f>
        <v>0</v>
      </c>
      <c r="P4807" s="51">
        <f>F4807*$F$10</f>
        <v>129.60000000000002</v>
      </c>
      <c r="Q4807" s="51">
        <f>G4807*$G$10</f>
        <v>0</v>
      </c>
      <c r="R4807" s="51">
        <f>H4807*$H$10</f>
        <v>0</v>
      </c>
      <c r="S4807" s="51">
        <f>(N4807/100)*(I4807*$I$10)+(N4807/100)*(J4807*$J$10)+(N4807/100)*(L4807*$L$10)</f>
        <v>65.123999999999995</v>
      </c>
      <c r="T4807" s="51">
        <f>(O4807/100)*(K4807*$J$10)</f>
        <v>0</v>
      </c>
      <c r="U4807" s="51">
        <f>(P4807/100)*(K4807*$K$10)+(P4807/100)*(L4807*$L$10)</f>
        <v>174.1824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18"/>
        <v>125.874</v>
      </c>
      <c r="Y4807" s="51">
        <f t="shared" si="619"/>
        <v>0</v>
      </c>
      <c r="Z4807" s="51">
        <f t="shared" si="620"/>
        <v>303.78240000000005</v>
      </c>
      <c r="AA4807" s="51">
        <f t="shared" si="621"/>
        <v>0</v>
      </c>
      <c r="AB4807" s="51">
        <f t="shared" si="622"/>
        <v>0</v>
      </c>
      <c r="AC4807" s="52">
        <f t="shared" si="623"/>
        <v>429.7</v>
      </c>
      <c r="AD4807" s="53">
        <f>(ROUND(AC4807-AC4800,1)/AC4800)</f>
        <v>0.21797052154195012</v>
      </c>
    </row>
    <row r="4808" spans="1:30" x14ac:dyDescent="0.25">
      <c r="A4808" s="46" t="s">
        <v>36</v>
      </c>
      <c r="B4808" s="59"/>
      <c r="C4808" s="48" t="s">
        <v>12</v>
      </c>
      <c r="D4808" s="49">
        <v>45</v>
      </c>
      <c r="E4808" s="49">
        <v>0</v>
      </c>
      <c r="F4808" s="49">
        <v>0</v>
      </c>
      <c r="G4808" s="49">
        <v>97</v>
      </c>
      <c r="H4808" s="49">
        <v>0</v>
      </c>
      <c r="I4808" s="50">
        <v>20</v>
      </c>
      <c r="J4808" s="50">
        <v>20</v>
      </c>
      <c r="K4808" s="50">
        <v>0</v>
      </c>
      <c r="L4808" s="50">
        <v>81</v>
      </c>
      <c r="M4808" s="50">
        <v>0</v>
      </c>
      <c r="N4808" s="51">
        <f>D4808*$D$11</f>
        <v>60.750000000000007</v>
      </c>
      <c r="O4808" s="51">
        <f>E4808*$E$11</f>
        <v>0</v>
      </c>
      <c r="P4808" s="51">
        <f>F4808*$F$11</f>
        <v>0</v>
      </c>
      <c r="Q4808" s="51">
        <f>G4808*$G$11</f>
        <v>130.95000000000002</v>
      </c>
      <c r="R4808" s="51">
        <f>H4808*$H$11</f>
        <v>0</v>
      </c>
      <c r="S4808" s="51">
        <f>(N4808/100)*(I4808*$I$11)+(N4808/100)*(J4808*$J$11)+(N4808/100)*(L4808*$L$11)</f>
        <v>93.1905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148.4973</v>
      </c>
      <c r="W4808" s="51">
        <f>(R4808/100)*(K4808*$K$11)+(R4808/100)*(L4808*$L$11)</f>
        <v>0</v>
      </c>
      <c r="X4808" s="51">
        <f t="shared" si="618"/>
        <v>153.94050000000001</v>
      </c>
      <c r="Y4808" s="51">
        <f t="shared" si="619"/>
        <v>0</v>
      </c>
      <c r="Z4808" s="51">
        <f t="shared" si="620"/>
        <v>0</v>
      </c>
      <c r="AA4808" s="51">
        <f t="shared" si="621"/>
        <v>279.44730000000004</v>
      </c>
      <c r="AB4808" s="51">
        <f t="shared" si="622"/>
        <v>0</v>
      </c>
      <c r="AC4808" s="52">
        <f t="shared" si="623"/>
        <v>433.4</v>
      </c>
      <c r="AD4808" s="53">
        <f>(ROUND(AC4808-AC4800,1)/AC4800)</f>
        <v>0.2284580498866213</v>
      </c>
    </row>
    <row r="4809" spans="1:30" x14ac:dyDescent="0.25">
      <c r="A4809" s="46" t="s">
        <v>37</v>
      </c>
      <c r="B4809" s="59"/>
      <c r="C4809" s="48" t="s">
        <v>13</v>
      </c>
      <c r="D4809" s="49">
        <v>45</v>
      </c>
      <c r="E4809" s="49">
        <v>0</v>
      </c>
      <c r="F4809" s="49">
        <v>0</v>
      </c>
      <c r="G4809" s="49">
        <v>0</v>
      </c>
      <c r="H4809" s="49">
        <v>96</v>
      </c>
      <c r="I4809" s="50">
        <v>20</v>
      </c>
      <c r="J4809" s="50">
        <v>20</v>
      </c>
      <c r="K4809" s="50">
        <v>48</v>
      </c>
      <c r="L4809" s="50">
        <v>48</v>
      </c>
      <c r="M4809" s="50">
        <v>0</v>
      </c>
      <c r="N4809" s="51">
        <f>D4809*$D$12</f>
        <v>60.750000000000007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129.60000000000002</v>
      </c>
      <c r="S4809" s="51">
        <f>(N4809/100)*(I4809*$I$12)+(N4809/100)*(J4809*$J$12)+(N4809/100)*(L4809*$L$12)</f>
        <v>65.123999999999995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174.1824</v>
      </c>
      <c r="X4809" s="51">
        <f t="shared" si="618"/>
        <v>125.874</v>
      </c>
      <c r="Y4809" s="51">
        <f t="shared" si="619"/>
        <v>0</v>
      </c>
      <c r="Z4809" s="51">
        <f t="shared" si="620"/>
        <v>0</v>
      </c>
      <c r="AA4809" s="51">
        <f t="shared" si="621"/>
        <v>0</v>
      </c>
      <c r="AB4809" s="51">
        <f t="shared" si="622"/>
        <v>303.78240000000005</v>
      </c>
      <c r="AC4809" s="52">
        <f t="shared" si="623"/>
        <v>429.7</v>
      </c>
      <c r="AD4809" s="53">
        <f>(ROUND(AC4809-AC4800,1)/AC4800)</f>
        <v>0.21797052154195012</v>
      </c>
    </row>
    <row r="4810" spans="1:30" x14ac:dyDescent="0.25">
      <c r="A4810" s="46" t="s">
        <v>38</v>
      </c>
      <c r="B4810" s="59"/>
      <c r="C4810" s="48" t="s">
        <v>14</v>
      </c>
      <c r="D4810" s="49">
        <v>90</v>
      </c>
      <c r="E4810" s="49">
        <v>0</v>
      </c>
      <c r="F4810" s="49">
        <v>0</v>
      </c>
      <c r="G4810" s="49">
        <v>0</v>
      </c>
      <c r="H4810" s="49">
        <v>0</v>
      </c>
      <c r="I4810" s="50">
        <v>0</v>
      </c>
      <c r="J4810" s="50">
        <v>0</v>
      </c>
      <c r="K4810" s="50">
        <v>0</v>
      </c>
      <c r="L4810" s="50">
        <v>0</v>
      </c>
      <c r="M4810" s="50">
        <v>130</v>
      </c>
      <c r="N4810" s="51">
        <f>D4810*$D$13</f>
        <v>121.50000000000001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0</v>
      </c>
      <c r="S4810" s="51">
        <f>(N4810/100)*(I4810*$I$13)+(N4810/100)*(J4810*$J$13)+(N4810/100)*(M4810*$M$13)+(N4810/100)*(L4810*$L$13)</f>
        <v>315.90000000000003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0</v>
      </c>
      <c r="X4810" s="51">
        <f t="shared" si="618"/>
        <v>437.40000000000003</v>
      </c>
      <c r="Y4810" s="51">
        <f t="shared" si="619"/>
        <v>0</v>
      </c>
      <c r="Z4810" s="51">
        <f t="shared" si="620"/>
        <v>0</v>
      </c>
      <c r="AA4810" s="51">
        <f t="shared" si="621"/>
        <v>0</v>
      </c>
      <c r="AB4810" s="51">
        <f t="shared" si="622"/>
        <v>0</v>
      </c>
      <c r="AC4810" s="52">
        <f t="shared" si="623"/>
        <v>437.4</v>
      </c>
      <c r="AD4810" s="53">
        <f>(ROUND(AC4810-AC4800,1)/AC4800)</f>
        <v>0.23979591836734693</v>
      </c>
    </row>
    <row r="4811" spans="1:30" x14ac:dyDescent="0.25">
      <c r="A4811" s="46" t="s">
        <v>39</v>
      </c>
      <c r="B4811" s="59"/>
      <c r="C4811" s="48" t="s">
        <v>15</v>
      </c>
      <c r="D4811" s="49">
        <v>95</v>
      </c>
      <c r="E4811" s="49">
        <v>0</v>
      </c>
      <c r="F4811" s="49">
        <v>0</v>
      </c>
      <c r="G4811" s="49">
        <v>0</v>
      </c>
      <c r="H4811" s="49">
        <v>0</v>
      </c>
      <c r="I4811" s="50">
        <v>20</v>
      </c>
      <c r="J4811" s="50">
        <v>20</v>
      </c>
      <c r="K4811" s="50">
        <v>90</v>
      </c>
      <c r="L4811" s="50">
        <v>0</v>
      </c>
      <c r="M4811" s="50">
        <v>0</v>
      </c>
      <c r="N4811" s="51">
        <f>D4811*$D$14</f>
        <v>128.25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282.14999999999998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18"/>
        <v>410.4</v>
      </c>
      <c r="Y4811" s="51">
        <f t="shared" si="619"/>
        <v>0</v>
      </c>
      <c r="Z4811" s="51">
        <f t="shared" si="620"/>
        <v>0</v>
      </c>
      <c r="AA4811" s="51">
        <f t="shared" si="621"/>
        <v>0</v>
      </c>
      <c r="AB4811" s="51">
        <f t="shared" si="622"/>
        <v>0</v>
      </c>
      <c r="AC4811" s="52">
        <f t="shared" si="623"/>
        <v>410.4</v>
      </c>
      <c r="AD4811" s="53">
        <f>(ROUND(AC4811-AC4800,1)/AC4800)</f>
        <v>0.16326530612244897</v>
      </c>
    </row>
    <row r="4812" spans="1:30" x14ac:dyDescent="0.25">
      <c r="A4812" s="46"/>
      <c r="B4812" s="59"/>
      <c r="C4812" s="48" t="s">
        <v>16</v>
      </c>
      <c r="D4812" s="49">
        <v>95</v>
      </c>
      <c r="E4812" s="49">
        <v>0</v>
      </c>
      <c r="F4812" s="49">
        <v>0</v>
      </c>
      <c r="G4812" s="49">
        <v>0</v>
      </c>
      <c r="H4812" s="49">
        <v>0</v>
      </c>
      <c r="I4812" s="50">
        <v>20</v>
      </c>
      <c r="J4812" s="50">
        <v>20</v>
      </c>
      <c r="K4812" s="50">
        <v>0</v>
      </c>
      <c r="L4812" s="50">
        <v>90</v>
      </c>
      <c r="M4812" s="50">
        <v>0</v>
      </c>
      <c r="N4812" s="51">
        <f>D4812*$D$15</f>
        <v>128.25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282.14999999999998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18"/>
        <v>410.4</v>
      </c>
      <c r="Y4812" s="51">
        <f t="shared" si="619"/>
        <v>0</v>
      </c>
      <c r="Z4812" s="51">
        <f t="shared" si="620"/>
        <v>0</v>
      </c>
      <c r="AA4812" s="51">
        <f t="shared" si="621"/>
        <v>0</v>
      </c>
      <c r="AB4812" s="51">
        <f t="shared" si="622"/>
        <v>0</v>
      </c>
      <c r="AC4812" s="52">
        <f t="shared" si="623"/>
        <v>410.4</v>
      </c>
      <c r="AD4812" s="53">
        <f>(ROUND(AC4812-AC4800,1)/AC4800)</f>
        <v>0.16326530612244897</v>
      </c>
    </row>
    <row r="4813" spans="1:30" x14ac:dyDescent="0.25">
      <c r="A4813" s="46"/>
      <c r="B4813" s="59"/>
      <c r="C4813" s="48" t="s">
        <v>17</v>
      </c>
      <c r="D4813" s="49">
        <v>90</v>
      </c>
      <c r="E4813" s="49">
        <v>0</v>
      </c>
      <c r="F4813" s="49">
        <v>0</v>
      </c>
      <c r="G4813" s="49">
        <v>0</v>
      </c>
      <c r="H4813" s="49">
        <v>0</v>
      </c>
      <c r="I4813" s="50">
        <v>20</v>
      </c>
      <c r="J4813" s="50">
        <v>60</v>
      </c>
      <c r="K4813" s="50">
        <v>0</v>
      </c>
      <c r="L4813" s="50">
        <v>50</v>
      </c>
      <c r="M4813" s="50">
        <v>0</v>
      </c>
      <c r="N4813" s="51">
        <f>D4813*$D$16</f>
        <v>121.50000000000001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(N4813/100)*(I4813*$I$16)+(N4813/100)*(J4813*$J$16)+(N4813/100)*(L4813*$L$16)</f>
        <v>267.3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18"/>
        <v>388.8</v>
      </c>
      <c r="Y4813" s="51">
        <f t="shared" si="619"/>
        <v>0</v>
      </c>
      <c r="Z4813" s="51">
        <f t="shared" si="620"/>
        <v>0</v>
      </c>
      <c r="AA4813" s="51">
        <f t="shared" si="621"/>
        <v>0</v>
      </c>
      <c r="AB4813" s="51">
        <f t="shared" si="622"/>
        <v>0</v>
      </c>
      <c r="AC4813" s="52">
        <f t="shared" si="623"/>
        <v>388.8</v>
      </c>
      <c r="AD4813" s="53">
        <f>(ROUND(AC4813-AC4800,1)/AC4800)</f>
        <v>0.10204081632653061</v>
      </c>
    </row>
    <row r="4814" spans="1:30" x14ac:dyDescent="0.25">
      <c r="A4814" s="46"/>
      <c r="B4814" s="59"/>
      <c r="C4814" s="48" t="s">
        <v>18</v>
      </c>
      <c r="D4814" s="49">
        <v>90</v>
      </c>
      <c r="E4814" s="49">
        <v>0</v>
      </c>
      <c r="F4814" s="49">
        <v>0</v>
      </c>
      <c r="G4814" s="49">
        <v>0</v>
      </c>
      <c r="H4814" s="49">
        <v>0</v>
      </c>
      <c r="I4814" s="50">
        <v>60</v>
      </c>
      <c r="J4814" s="50">
        <v>20</v>
      </c>
      <c r="K4814" s="50">
        <v>0</v>
      </c>
      <c r="L4814" s="50">
        <v>50</v>
      </c>
      <c r="M4814" s="50">
        <v>0</v>
      </c>
      <c r="N4814" s="51">
        <f>D4814*$D$17</f>
        <v>121.50000000000001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(N4814/100)*(I4814*$I$17)+(N4814/100)*(J4814*$J$17)+(N4814/100)*(L4814*$L$17)</f>
        <v>267.3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18"/>
        <v>388.8</v>
      </c>
      <c r="Y4814" s="51">
        <f t="shared" si="619"/>
        <v>0</v>
      </c>
      <c r="Z4814" s="51">
        <f t="shared" si="620"/>
        <v>0</v>
      </c>
      <c r="AA4814" s="51">
        <f t="shared" si="621"/>
        <v>0</v>
      </c>
      <c r="AB4814" s="51">
        <f t="shared" si="622"/>
        <v>0</v>
      </c>
      <c r="AC4814" s="52">
        <f t="shared" si="623"/>
        <v>388.8</v>
      </c>
      <c r="AD4814" s="53">
        <f>(ROUND(AC4814-AC4800,1)/AC4800)</f>
        <v>0.10204081632653061</v>
      </c>
    </row>
    <row r="4815" spans="1:30" x14ac:dyDescent="0.25">
      <c r="A4815" s="54" t="s">
        <v>19</v>
      </c>
      <c r="B4815" s="60" t="s">
        <v>384</v>
      </c>
      <c r="C4815" s="38" t="s">
        <v>50</v>
      </c>
      <c r="D4815" s="39">
        <v>160</v>
      </c>
      <c r="E4815" s="39">
        <v>0</v>
      </c>
      <c r="F4815" s="39">
        <v>0</v>
      </c>
      <c r="G4815" s="39">
        <v>0</v>
      </c>
      <c r="H4815" s="39">
        <v>0</v>
      </c>
      <c r="I4815" s="40">
        <v>30</v>
      </c>
      <c r="J4815" s="40">
        <v>0</v>
      </c>
      <c r="K4815" s="40">
        <v>0</v>
      </c>
      <c r="L4815" s="40">
        <v>0</v>
      </c>
      <c r="M4815" s="40">
        <v>0</v>
      </c>
      <c r="N4815" s="41">
        <f>D4815*$D$3</f>
        <v>224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0</v>
      </c>
      <c r="S4815" s="41">
        <f>(N4815/100)*(I4815*$I$3)+(N4815/100)*(J4815*$J$3)</f>
        <v>134.4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0</v>
      </c>
      <c r="X4815" s="41">
        <f t="shared" si="618"/>
        <v>358.4</v>
      </c>
      <c r="Y4815" s="41">
        <f t="shared" si="619"/>
        <v>0</v>
      </c>
      <c r="Z4815" s="41">
        <f t="shared" si="620"/>
        <v>0</v>
      </c>
      <c r="AA4815" s="41">
        <f t="shared" si="621"/>
        <v>0</v>
      </c>
      <c r="AB4815" s="41">
        <f t="shared" si="622"/>
        <v>0</v>
      </c>
      <c r="AC4815" s="42">
        <f t="shared" si="623"/>
        <v>358.4</v>
      </c>
      <c r="AD4815" s="43"/>
    </row>
    <row r="4816" spans="1:30" x14ac:dyDescent="0.25">
      <c r="A4816" s="46" t="s">
        <v>29</v>
      </c>
      <c r="B4816" s="61">
        <v>40</v>
      </c>
      <c r="C4816" s="48" t="s">
        <v>5</v>
      </c>
      <c r="D4816" s="49">
        <v>160</v>
      </c>
      <c r="E4816" s="49">
        <v>0</v>
      </c>
      <c r="F4816" s="49">
        <v>0</v>
      </c>
      <c r="G4816" s="49">
        <v>0</v>
      </c>
      <c r="H4816" s="49">
        <v>0</v>
      </c>
      <c r="I4816" s="50">
        <v>35</v>
      </c>
      <c r="J4816" s="50">
        <v>10</v>
      </c>
      <c r="K4816" s="50">
        <v>0</v>
      </c>
      <c r="L4816" s="50">
        <v>0</v>
      </c>
      <c r="M4816" s="50">
        <v>0</v>
      </c>
      <c r="N4816" s="51">
        <f>D4816*$D$4</f>
        <v>216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0</v>
      </c>
      <c r="S4816" s="51">
        <f>(N4816/100)*(I4816*$I$4)+(N4816/100)*(J4816*$J$4)</f>
        <v>194.40000000000003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0</v>
      </c>
      <c r="X4816" s="51">
        <f t="shared" si="618"/>
        <v>410.40000000000003</v>
      </c>
      <c r="Y4816" s="51">
        <f t="shared" si="619"/>
        <v>0</v>
      </c>
      <c r="Z4816" s="51">
        <f t="shared" si="620"/>
        <v>0</v>
      </c>
      <c r="AA4816" s="51">
        <f t="shared" si="621"/>
        <v>0</v>
      </c>
      <c r="AB4816" s="51">
        <f t="shared" si="622"/>
        <v>0</v>
      </c>
      <c r="AC4816" s="52">
        <f t="shared" si="623"/>
        <v>410.4</v>
      </c>
      <c r="AD4816" s="53">
        <f>(ROUND(AC4816-AC4815,1)/AC4815)</f>
        <v>0.14508928571428573</v>
      </c>
    </row>
    <row r="4817" spans="1:30" x14ac:dyDescent="0.25">
      <c r="A4817" s="46" t="s">
        <v>30</v>
      </c>
      <c r="B4817" s="61">
        <v>0</v>
      </c>
      <c r="C4817" s="48" t="s">
        <v>6</v>
      </c>
      <c r="D4817" s="49">
        <v>160</v>
      </c>
      <c r="E4817" s="49">
        <v>0</v>
      </c>
      <c r="F4817" s="49">
        <v>0</v>
      </c>
      <c r="G4817" s="49">
        <v>0</v>
      </c>
      <c r="H4817" s="49">
        <v>0</v>
      </c>
      <c r="I4817" s="50">
        <v>30</v>
      </c>
      <c r="J4817" s="50">
        <v>0</v>
      </c>
      <c r="K4817" s="50">
        <v>0</v>
      </c>
      <c r="L4817" s="50">
        <v>0</v>
      </c>
      <c r="M4817" s="50">
        <v>0</v>
      </c>
      <c r="N4817" s="51">
        <f>D4817*$D$5</f>
        <v>224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0</v>
      </c>
      <c r="S4817" s="51">
        <f>(N4817/100)*(I4817*$I$5)+(N4817/100)*(J4817*$J$5)</f>
        <v>134.4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0</v>
      </c>
      <c r="X4817" s="51">
        <f t="shared" si="618"/>
        <v>358.4</v>
      </c>
      <c r="Y4817" s="51">
        <f t="shared" si="619"/>
        <v>0</v>
      </c>
      <c r="Z4817" s="51">
        <f t="shared" si="620"/>
        <v>0</v>
      </c>
      <c r="AA4817" s="51">
        <f t="shared" si="621"/>
        <v>0</v>
      </c>
      <c r="AB4817" s="51">
        <f t="shared" si="622"/>
        <v>0</v>
      </c>
      <c r="AC4817" s="52">
        <f t="shared" si="623"/>
        <v>358.4</v>
      </c>
      <c r="AD4817" s="53">
        <f>(ROUND(AC4817-AC4815,1)/AC4815)</f>
        <v>0</v>
      </c>
    </row>
    <row r="4818" spans="1:30" x14ac:dyDescent="0.25">
      <c r="A4818" s="46" t="s">
        <v>31</v>
      </c>
      <c r="B4818" s="61">
        <v>0</v>
      </c>
      <c r="C4818" s="48" t="s">
        <v>7</v>
      </c>
      <c r="D4818" s="49">
        <v>160</v>
      </c>
      <c r="E4818" s="49">
        <v>0</v>
      </c>
      <c r="F4818" s="49">
        <v>0</v>
      </c>
      <c r="G4818" s="49">
        <v>0</v>
      </c>
      <c r="H4818" s="49">
        <v>0</v>
      </c>
      <c r="I4818" s="50">
        <v>30</v>
      </c>
      <c r="J4818" s="50">
        <v>0</v>
      </c>
      <c r="K4818" s="50">
        <v>0</v>
      </c>
      <c r="L4818" s="50">
        <v>0</v>
      </c>
      <c r="M4818" s="50">
        <v>0</v>
      </c>
      <c r="N4818" s="51">
        <f>D4818*$D$6</f>
        <v>224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0</v>
      </c>
      <c r="S4818" s="51">
        <f>(N4818/100)*(I4818*$I$6)+(N4818/100)*(J4818*$J$6)</f>
        <v>134.4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0</v>
      </c>
      <c r="X4818" s="51">
        <f t="shared" si="618"/>
        <v>358.4</v>
      </c>
      <c r="Y4818" s="51">
        <f t="shared" si="619"/>
        <v>0</v>
      </c>
      <c r="Z4818" s="51">
        <f t="shared" si="620"/>
        <v>0</v>
      </c>
      <c r="AA4818" s="51">
        <f t="shared" si="621"/>
        <v>0</v>
      </c>
      <c r="AB4818" s="51">
        <f t="shared" si="622"/>
        <v>0</v>
      </c>
      <c r="AC4818" s="52">
        <f t="shared" si="623"/>
        <v>358.4</v>
      </c>
      <c r="AD4818" s="53">
        <f>(ROUND(AC4818-AC4815,1)/AC4815)</f>
        <v>0</v>
      </c>
    </row>
    <row r="4819" spans="1:30" x14ac:dyDescent="0.25">
      <c r="A4819" s="46" t="s">
        <v>32</v>
      </c>
      <c r="B4819" s="61">
        <v>0</v>
      </c>
      <c r="C4819" s="48" t="s">
        <v>8</v>
      </c>
      <c r="D4819" s="49">
        <v>160</v>
      </c>
      <c r="E4819" s="49">
        <v>0</v>
      </c>
      <c r="F4819" s="49">
        <v>0</v>
      </c>
      <c r="G4819" s="49">
        <v>0</v>
      </c>
      <c r="H4819" s="49">
        <v>0</v>
      </c>
      <c r="I4819" s="50">
        <v>30</v>
      </c>
      <c r="J4819" s="50">
        <v>0</v>
      </c>
      <c r="K4819" s="50">
        <v>0</v>
      </c>
      <c r="L4819" s="50">
        <v>0</v>
      </c>
      <c r="M4819" s="50">
        <v>0</v>
      </c>
      <c r="N4819" s="51">
        <f>D4819*$D$7</f>
        <v>224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0</v>
      </c>
      <c r="S4819" s="51">
        <f>(N4819/100)*(I4819*$I$7)+(N4819/100)*(J4819*$J$7)</f>
        <v>134.4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0</v>
      </c>
      <c r="X4819" s="51">
        <f t="shared" si="618"/>
        <v>358.4</v>
      </c>
      <c r="Y4819" s="51">
        <f t="shared" si="619"/>
        <v>0</v>
      </c>
      <c r="Z4819" s="51">
        <f t="shared" si="620"/>
        <v>0</v>
      </c>
      <c r="AA4819" s="51">
        <f t="shared" si="621"/>
        <v>0</v>
      </c>
      <c r="AB4819" s="51">
        <f t="shared" si="622"/>
        <v>0</v>
      </c>
      <c r="AC4819" s="52">
        <f t="shared" si="623"/>
        <v>358.4</v>
      </c>
      <c r="AD4819" s="53">
        <f>(ROUND(AC4819-AC4815,1)/AC4815)</f>
        <v>0</v>
      </c>
    </row>
    <row r="4820" spans="1:30" x14ac:dyDescent="0.25">
      <c r="A4820" s="46" t="s">
        <v>33</v>
      </c>
      <c r="B4820" s="61"/>
      <c r="C4820" s="48" t="s">
        <v>9</v>
      </c>
      <c r="D4820" s="49">
        <v>160</v>
      </c>
      <c r="E4820" s="49">
        <v>0</v>
      </c>
      <c r="F4820" s="49">
        <v>0</v>
      </c>
      <c r="G4820" s="49">
        <v>0</v>
      </c>
      <c r="H4820" s="49">
        <v>0</v>
      </c>
      <c r="I4820" s="50">
        <v>30</v>
      </c>
      <c r="J4820" s="50">
        <v>0</v>
      </c>
      <c r="K4820" s="50">
        <v>0</v>
      </c>
      <c r="L4820" s="50">
        <v>0</v>
      </c>
      <c r="M4820" s="50">
        <v>0</v>
      </c>
      <c r="N4820" s="51">
        <f>D4820*$D$8</f>
        <v>224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0</v>
      </c>
      <c r="S4820" s="51">
        <f>(N4820/100)*(I4820*$I$8)+(N4820/100)*(J4820*$J$8)</f>
        <v>134.4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0</v>
      </c>
      <c r="X4820" s="51">
        <f t="shared" si="618"/>
        <v>358.4</v>
      </c>
      <c r="Y4820" s="51">
        <f t="shared" si="619"/>
        <v>0</v>
      </c>
      <c r="Z4820" s="51">
        <f t="shared" si="620"/>
        <v>0</v>
      </c>
      <c r="AA4820" s="51">
        <f t="shared" si="621"/>
        <v>0</v>
      </c>
      <c r="AB4820" s="51">
        <f t="shared" si="622"/>
        <v>0</v>
      </c>
      <c r="AC4820" s="52">
        <f t="shared" si="623"/>
        <v>358.4</v>
      </c>
      <c r="AD4820" s="53">
        <f>(ROUND(AC4820-AC4815,1)/AC4815)</f>
        <v>0</v>
      </c>
    </row>
    <row r="4821" spans="1:30" x14ac:dyDescent="0.25">
      <c r="A4821" s="46" t="s">
        <v>34</v>
      </c>
      <c r="B4821" s="61"/>
      <c r="C4821" s="48" t="s">
        <v>10</v>
      </c>
      <c r="D4821" s="49">
        <v>80</v>
      </c>
      <c r="E4821" s="49">
        <v>160</v>
      </c>
      <c r="F4821" s="49">
        <v>0</v>
      </c>
      <c r="G4821" s="49">
        <v>0</v>
      </c>
      <c r="H4821" s="49">
        <v>0</v>
      </c>
      <c r="I4821" s="50">
        <v>30</v>
      </c>
      <c r="J4821" s="50">
        <v>0</v>
      </c>
      <c r="K4821" s="50">
        <v>40</v>
      </c>
      <c r="L4821" s="50">
        <v>0</v>
      </c>
      <c r="M4821" s="50">
        <v>0</v>
      </c>
      <c r="N4821" s="51">
        <f>D4821*$D$9</f>
        <v>108</v>
      </c>
      <c r="O4821" s="51">
        <f>E4821*$E$9</f>
        <v>216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32.400000000000006</v>
      </c>
      <c r="T4821" s="51">
        <f>(O4821/100)*(K4821*$K$9)</f>
        <v>120.96000000000001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18"/>
        <v>140.4</v>
      </c>
      <c r="Y4821" s="51">
        <f t="shared" si="619"/>
        <v>336.96000000000004</v>
      </c>
      <c r="Z4821" s="51">
        <f t="shared" si="620"/>
        <v>0</v>
      </c>
      <c r="AA4821" s="51">
        <f t="shared" si="621"/>
        <v>0</v>
      </c>
      <c r="AB4821" s="51">
        <f t="shared" si="622"/>
        <v>0</v>
      </c>
      <c r="AC4821" s="52">
        <f t="shared" si="623"/>
        <v>477.4</v>
      </c>
      <c r="AD4821" s="53">
        <f>(ROUND(AC4821-AC4815,1)/AC4815)</f>
        <v>0.33203125</v>
      </c>
    </row>
    <row r="4822" spans="1:30" x14ac:dyDescent="0.25">
      <c r="A4822" s="46" t="s">
        <v>35</v>
      </c>
      <c r="B4822" s="61"/>
      <c r="C4822" s="48" t="s">
        <v>11</v>
      </c>
      <c r="D4822" s="49">
        <v>80</v>
      </c>
      <c r="E4822" s="49">
        <v>0</v>
      </c>
      <c r="F4822" s="49">
        <v>160</v>
      </c>
      <c r="G4822" s="49">
        <v>0</v>
      </c>
      <c r="H4822" s="49">
        <v>0</v>
      </c>
      <c r="I4822" s="50">
        <v>30</v>
      </c>
      <c r="J4822" s="50">
        <v>0</v>
      </c>
      <c r="K4822" s="50">
        <v>20</v>
      </c>
      <c r="L4822" s="50">
        <v>20</v>
      </c>
      <c r="M4822" s="50">
        <v>0</v>
      </c>
      <c r="N4822" s="51">
        <f>D4822*$D$10</f>
        <v>108</v>
      </c>
      <c r="O4822" s="51">
        <f>E4822*$E$10</f>
        <v>0</v>
      </c>
      <c r="P4822" s="51">
        <f>F4822*$F$10</f>
        <v>216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32.400000000000006</v>
      </c>
      <c r="T4822" s="51">
        <f>(O4822/100)*(K4822*$J$10)</f>
        <v>0</v>
      </c>
      <c r="U4822" s="51">
        <f>(P4822/100)*(K4822*$K$10)+(P4822/100)*(L4822*$L$10)</f>
        <v>120.96000000000001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18"/>
        <v>140.4</v>
      </c>
      <c r="Y4822" s="51">
        <f t="shared" si="619"/>
        <v>0</v>
      </c>
      <c r="Z4822" s="51">
        <f t="shared" si="620"/>
        <v>336.96000000000004</v>
      </c>
      <c r="AA4822" s="51">
        <f t="shared" si="621"/>
        <v>0</v>
      </c>
      <c r="AB4822" s="51">
        <f t="shared" si="622"/>
        <v>0</v>
      </c>
      <c r="AC4822" s="52">
        <f t="shared" si="623"/>
        <v>477.4</v>
      </c>
      <c r="AD4822" s="53">
        <f>(ROUND(AC4822-AC4815,1)/AC4815)</f>
        <v>0.33203125</v>
      </c>
    </row>
    <row r="4823" spans="1:30" x14ac:dyDescent="0.25">
      <c r="A4823" s="46" t="s">
        <v>36</v>
      </c>
      <c r="B4823" s="61"/>
      <c r="C4823" s="48" t="s">
        <v>12</v>
      </c>
      <c r="D4823" s="49">
        <v>80</v>
      </c>
      <c r="E4823" s="49">
        <v>0</v>
      </c>
      <c r="F4823" s="49">
        <v>0</v>
      </c>
      <c r="G4823" s="49">
        <v>160</v>
      </c>
      <c r="H4823" s="49">
        <v>0</v>
      </c>
      <c r="I4823" s="50">
        <v>30</v>
      </c>
      <c r="J4823" s="50">
        <v>0</v>
      </c>
      <c r="K4823" s="50">
        <v>0</v>
      </c>
      <c r="L4823" s="50">
        <v>40</v>
      </c>
      <c r="M4823" s="50">
        <v>0</v>
      </c>
      <c r="N4823" s="51">
        <f>D4823*$D$11</f>
        <v>108</v>
      </c>
      <c r="O4823" s="51">
        <f>E4823*$E$11</f>
        <v>0</v>
      </c>
      <c r="P4823" s="51">
        <f>F4823*$F$11</f>
        <v>0</v>
      </c>
      <c r="Q4823" s="51">
        <f>G4823*$G$11</f>
        <v>216</v>
      </c>
      <c r="R4823" s="51">
        <f>H4823*$H$11</f>
        <v>0</v>
      </c>
      <c r="S4823" s="51">
        <f>(N4823/100)*(I4823*$I$11)+(N4823/100)*(J4823*$J$11)</f>
        <v>32.400000000000006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120.96000000000001</v>
      </c>
      <c r="W4823" s="51">
        <f>(R4823/100)*(K4823*$K$11)+(R4823/100)*(L4823*$L$11)</f>
        <v>0</v>
      </c>
      <c r="X4823" s="51">
        <f t="shared" si="618"/>
        <v>140.4</v>
      </c>
      <c r="Y4823" s="51">
        <f t="shared" si="619"/>
        <v>0</v>
      </c>
      <c r="Z4823" s="51">
        <f t="shared" si="620"/>
        <v>0</v>
      </c>
      <c r="AA4823" s="51">
        <f t="shared" si="621"/>
        <v>336.96000000000004</v>
      </c>
      <c r="AB4823" s="51">
        <f t="shared" si="622"/>
        <v>0</v>
      </c>
      <c r="AC4823" s="52">
        <f t="shared" si="623"/>
        <v>477.4</v>
      </c>
      <c r="AD4823" s="53">
        <f>(ROUND(AC4823-AC4815,1)/AC4815)</f>
        <v>0.33203125</v>
      </c>
    </row>
    <row r="4824" spans="1:30" x14ac:dyDescent="0.25">
      <c r="A4824" s="46" t="s">
        <v>37</v>
      </c>
      <c r="B4824" s="61"/>
      <c r="C4824" s="48" t="s">
        <v>13</v>
      </c>
      <c r="D4824" s="49">
        <v>80</v>
      </c>
      <c r="E4824" s="49">
        <v>0</v>
      </c>
      <c r="F4824" s="49">
        <v>0</v>
      </c>
      <c r="G4824" s="49">
        <v>0</v>
      </c>
      <c r="H4824" s="49">
        <v>160</v>
      </c>
      <c r="I4824" s="50">
        <v>30</v>
      </c>
      <c r="J4824" s="50">
        <v>0</v>
      </c>
      <c r="K4824" s="50">
        <v>20</v>
      </c>
      <c r="L4824" s="50">
        <v>20</v>
      </c>
      <c r="M4824" s="50">
        <v>0</v>
      </c>
      <c r="N4824" s="51">
        <f>D4824*$D$12</f>
        <v>108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216</v>
      </c>
      <c r="S4824" s="51">
        <f>(N4824/100)*(I4824*$I$12)+(N4824/100)*(J4824*$J$12)</f>
        <v>32.400000000000006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120.96000000000001</v>
      </c>
      <c r="X4824" s="51">
        <f t="shared" si="618"/>
        <v>140.4</v>
      </c>
      <c r="Y4824" s="51">
        <f t="shared" si="619"/>
        <v>0</v>
      </c>
      <c r="Z4824" s="51">
        <f t="shared" si="620"/>
        <v>0</v>
      </c>
      <c r="AA4824" s="51">
        <f t="shared" si="621"/>
        <v>0</v>
      </c>
      <c r="AB4824" s="51">
        <f t="shared" si="622"/>
        <v>336.96000000000004</v>
      </c>
      <c r="AC4824" s="52">
        <f t="shared" si="623"/>
        <v>477.4</v>
      </c>
      <c r="AD4824" s="53">
        <f>(ROUND(AC4824-AC4815,1)/AC4815)</f>
        <v>0.33203125</v>
      </c>
    </row>
    <row r="4825" spans="1:30" x14ac:dyDescent="0.25">
      <c r="A4825" s="46" t="s">
        <v>38</v>
      </c>
      <c r="B4825" s="61"/>
      <c r="C4825" s="48" t="s">
        <v>14</v>
      </c>
      <c r="D4825" s="49">
        <v>160</v>
      </c>
      <c r="E4825" s="49">
        <v>0</v>
      </c>
      <c r="F4825" s="49">
        <v>0</v>
      </c>
      <c r="G4825" s="49">
        <v>0</v>
      </c>
      <c r="H4825" s="49">
        <v>0</v>
      </c>
      <c r="I4825" s="50">
        <v>0</v>
      </c>
      <c r="J4825" s="50">
        <v>0</v>
      </c>
      <c r="K4825" s="50">
        <v>0</v>
      </c>
      <c r="L4825" s="50">
        <v>0</v>
      </c>
      <c r="M4825" s="50">
        <v>50</v>
      </c>
      <c r="N4825" s="51">
        <f>D4825*$D$13</f>
        <v>216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0</v>
      </c>
      <c r="S4825" s="51">
        <f>(N4825/100)*(I4825*$I$13)+(N4825/100)*(J4825*$J$13)+(N4825/100)*(M4825*$M$13)</f>
        <v>216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0</v>
      </c>
      <c r="X4825" s="51">
        <f t="shared" si="618"/>
        <v>432</v>
      </c>
      <c r="Y4825" s="51">
        <f t="shared" si="619"/>
        <v>0</v>
      </c>
      <c r="Z4825" s="51">
        <f t="shared" si="620"/>
        <v>0</v>
      </c>
      <c r="AA4825" s="51">
        <f t="shared" si="621"/>
        <v>0</v>
      </c>
      <c r="AB4825" s="51">
        <f t="shared" si="622"/>
        <v>0</v>
      </c>
      <c r="AC4825" s="52">
        <f t="shared" si="623"/>
        <v>432</v>
      </c>
      <c r="AD4825" s="53">
        <f>(ROUND(AC4825-AC4815,1)/AC4815)</f>
        <v>0.20535714285714285</v>
      </c>
    </row>
    <row r="4826" spans="1:30" x14ac:dyDescent="0.25">
      <c r="A4826" s="46" t="s">
        <v>39</v>
      </c>
      <c r="B4826" s="61"/>
      <c r="C4826" s="48" t="s">
        <v>15</v>
      </c>
      <c r="D4826" s="49">
        <v>160</v>
      </c>
      <c r="E4826" s="49">
        <v>0</v>
      </c>
      <c r="F4826" s="49">
        <v>0</v>
      </c>
      <c r="G4826" s="49">
        <v>0</v>
      </c>
      <c r="H4826" s="49">
        <v>0</v>
      </c>
      <c r="I4826" s="50">
        <v>30</v>
      </c>
      <c r="J4826" s="50">
        <v>0</v>
      </c>
      <c r="K4826" s="50">
        <v>35</v>
      </c>
      <c r="L4826" s="50">
        <v>0</v>
      </c>
      <c r="M4826" s="50">
        <v>0</v>
      </c>
      <c r="N4826" s="51">
        <f>D4826*$D$14</f>
        <v>216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216.00000000000003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18"/>
        <v>432</v>
      </c>
      <c r="Y4826" s="51">
        <f t="shared" si="619"/>
        <v>0</v>
      </c>
      <c r="Z4826" s="51">
        <f t="shared" si="620"/>
        <v>0</v>
      </c>
      <c r="AA4826" s="51">
        <f t="shared" si="621"/>
        <v>0</v>
      </c>
      <c r="AB4826" s="51">
        <f t="shared" si="622"/>
        <v>0</v>
      </c>
      <c r="AC4826" s="52">
        <f t="shared" si="623"/>
        <v>432</v>
      </c>
      <c r="AD4826" s="53">
        <f>(ROUND(AC4826-AC4815,1)/AC4815)</f>
        <v>0.20535714285714285</v>
      </c>
    </row>
    <row r="4827" spans="1:30" x14ac:dyDescent="0.25">
      <c r="A4827" s="46"/>
      <c r="B4827" s="61"/>
      <c r="C4827" s="48" t="s">
        <v>16</v>
      </c>
      <c r="D4827" s="49">
        <v>160</v>
      </c>
      <c r="E4827" s="49">
        <v>0</v>
      </c>
      <c r="F4827" s="49">
        <v>0</v>
      </c>
      <c r="G4827" s="49">
        <v>0</v>
      </c>
      <c r="H4827" s="49">
        <v>0</v>
      </c>
      <c r="I4827" s="50">
        <v>30</v>
      </c>
      <c r="J4827" s="50">
        <v>0</v>
      </c>
      <c r="K4827" s="50">
        <v>0</v>
      </c>
      <c r="L4827" s="50">
        <v>35</v>
      </c>
      <c r="M4827" s="50">
        <v>0</v>
      </c>
      <c r="N4827" s="51">
        <f>D4827*$D$15</f>
        <v>216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216.00000000000003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18"/>
        <v>432</v>
      </c>
      <c r="Y4827" s="51">
        <f t="shared" si="619"/>
        <v>0</v>
      </c>
      <c r="Z4827" s="51">
        <f t="shared" si="620"/>
        <v>0</v>
      </c>
      <c r="AA4827" s="51">
        <f t="shared" si="621"/>
        <v>0</v>
      </c>
      <c r="AB4827" s="51">
        <f t="shared" si="622"/>
        <v>0</v>
      </c>
      <c r="AC4827" s="52">
        <f t="shared" si="623"/>
        <v>432</v>
      </c>
      <c r="AD4827" s="53">
        <f>(ROUND(AC4827-AC4815,1)/AC4815)</f>
        <v>0.20535714285714285</v>
      </c>
    </row>
    <row r="4828" spans="1:30" x14ac:dyDescent="0.25">
      <c r="A4828" s="46"/>
      <c r="B4828" s="61"/>
      <c r="C4828" s="48" t="s">
        <v>17</v>
      </c>
      <c r="D4828" s="49">
        <v>160</v>
      </c>
      <c r="E4828" s="49">
        <v>0</v>
      </c>
      <c r="F4828" s="49">
        <v>0</v>
      </c>
      <c r="G4828" s="49">
        <v>0</v>
      </c>
      <c r="H4828" s="49">
        <v>0</v>
      </c>
      <c r="I4828" s="50">
        <v>30</v>
      </c>
      <c r="J4828" s="50">
        <v>25</v>
      </c>
      <c r="K4828" s="50">
        <v>0</v>
      </c>
      <c r="L4828" s="50">
        <v>0</v>
      </c>
      <c r="M4828" s="50">
        <v>0</v>
      </c>
      <c r="N4828" s="51">
        <f>D4828*$D$16</f>
        <v>216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0</v>
      </c>
      <c r="S4828" s="51">
        <f>(N4828/100)*(I4828*$I$16)+(N4828/100)*(J4828*$J$16)</f>
        <v>199.8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0</v>
      </c>
      <c r="X4828" s="51">
        <f t="shared" si="618"/>
        <v>415.8</v>
      </c>
      <c r="Y4828" s="51">
        <f t="shared" si="619"/>
        <v>0</v>
      </c>
      <c r="Z4828" s="51">
        <f t="shared" si="620"/>
        <v>0</v>
      </c>
      <c r="AA4828" s="51">
        <f t="shared" si="621"/>
        <v>0</v>
      </c>
      <c r="AB4828" s="51">
        <f t="shared" si="622"/>
        <v>0</v>
      </c>
      <c r="AC4828" s="52">
        <f t="shared" si="623"/>
        <v>415.8</v>
      </c>
      <c r="AD4828" s="53">
        <f>(ROUND(AC4828-AC4815,1)/AC4815)</f>
        <v>0.16015625</v>
      </c>
    </row>
    <row r="4829" spans="1:30" x14ac:dyDescent="0.25">
      <c r="A4829" s="46"/>
      <c r="B4829" s="61"/>
      <c r="C4829" s="48" t="s">
        <v>18</v>
      </c>
      <c r="D4829" s="49">
        <v>160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0</v>
      </c>
      <c r="K4829" s="50">
        <v>0</v>
      </c>
      <c r="L4829" s="50">
        <v>0</v>
      </c>
      <c r="M4829" s="50">
        <v>0</v>
      </c>
      <c r="N4829" s="51">
        <f>D4829*$D$17</f>
        <v>216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0</v>
      </c>
      <c r="S4829" s="51">
        <f>(N4829/100)*(I4829*$I$17)+(N4829/100)*(J4829*$J$17)</f>
        <v>243.00000000000003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0</v>
      </c>
      <c r="X4829" s="51">
        <f t="shared" si="618"/>
        <v>459</v>
      </c>
      <c r="Y4829" s="51">
        <f t="shared" si="619"/>
        <v>0</v>
      </c>
      <c r="Z4829" s="51">
        <f t="shared" si="620"/>
        <v>0</v>
      </c>
      <c r="AA4829" s="51">
        <f t="shared" si="621"/>
        <v>0</v>
      </c>
      <c r="AB4829" s="51">
        <f t="shared" si="622"/>
        <v>0</v>
      </c>
      <c r="AC4829" s="52">
        <f t="shared" si="623"/>
        <v>459</v>
      </c>
      <c r="AD4829" s="53">
        <f>(ROUND(AC4829-AC4815,1)/AC4815)</f>
        <v>0.2806919642857143</v>
      </c>
    </row>
    <row r="4830" spans="1:30" x14ac:dyDescent="0.25">
      <c r="A4830" s="54" t="s">
        <v>19</v>
      </c>
      <c r="B4830" s="58" t="s">
        <v>385</v>
      </c>
      <c r="C4830" s="38" t="s">
        <v>50</v>
      </c>
      <c r="D4830" s="39">
        <v>0</v>
      </c>
      <c r="E4830" s="39">
        <v>0</v>
      </c>
      <c r="F4830" s="39">
        <v>0</v>
      </c>
      <c r="G4830" s="39">
        <v>0</v>
      </c>
      <c r="H4830" s="39">
        <v>100</v>
      </c>
      <c r="I4830" s="40">
        <v>0</v>
      </c>
      <c r="J4830" s="40">
        <v>0</v>
      </c>
      <c r="K4830" s="40">
        <v>40</v>
      </c>
      <c r="L4830" s="40">
        <v>40</v>
      </c>
      <c r="M4830" s="40">
        <v>0</v>
      </c>
      <c r="N4830" s="41">
        <f>D4830*$D$3</f>
        <v>0</v>
      </c>
      <c r="O4830" s="41">
        <f>E4830*$E$3</f>
        <v>0</v>
      </c>
      <c r="P4830" s="41">
        <f>F4830*$F$3</f>
        <v>0</v>
      </c>
      <c r="Q4830" s="41">
        <f>G4830*$G$3</f>
        <v>0</v>
      </c>
      <c r="R4830" s="41">
        <f>H4830*$H$3</f>
        <v>140</v>
      </c>
      <c r="S4830" s="41">
        <f>(N4830/100)*(I4830*$I$3)+(N4830/100)*(J4830*$J$3)</f>
        <v>0</v>
      </c>
      <c r="T4830" s="41">
        <f>(O4830/100)*(K4830*$K$3)</f>
        <v>0</v>
      </c>
      <c r="U4830" s="41">
        <f>(P4830/100)*(K4830*$K$3)+(P4830/100)*(L4830*$L$3)</f>
        <v>0</v>
      </c>
      <c r="V4830" s="41">
        <f>(Q4830/100)*(L4830*$L$3)</f>
        <v>0</v>
      </c>
      <c r="W4830" s="41">
        <f>(R4830/100)*(K4830*$K$3)+(R4830/100)*(L4830*$L$3)</f>
        <v>224</v>
      </c>
      <c r="X4830" s="41">
        <f t="shared" si="618"/>
        <v>0</v>
      </c>
      <c r="Y4830" s="41">
        <f t="shared" si="619"/>
        <v>0</v>
      </c>
      <c r="Z4830" s="41">
        <f t="shared" si="620"/>
        <v>0</v>
      </c>
      <c r="AA4830" s="41">
        <f t="shared" si="621"/>
        <v>0</v>
      </c>
      <c r="AB4830" s="41">
        <f t="shared" si="622"/>
        <v>364</v>
      </c>
      <c r="AC4830" s="42">
        <f t="shared" si="623"/>
        <v>364</v>
      </c>
      <c r="AD4830" s="43"/>
    </row>
    <row r="4831" spans="1:30" x14ac:dyDescent="0.25">
      <c r="A4831" s="46" t="s">
        <v>29</v>
      </c>
      <c r="B4831" s="59">
        <v>0</v>
      </c>
      <c r="C4831" s="48"/>
      <c r="D4831" s="49"/>
      <c r="E4831" s="49"/>
      <c r="F4831" s="49"/>
      <c r="G4831" s="49"/>
      <c r="H4831" s="49"/>
      <c r="I4831" s="50"/>
      <c r="J4831" s="50"/>
      <c r="K4831" s="50"/>
      <c r="L4831" s="50"/>
      <c r="M4831" s="50"/>
      <c r="N4831" s="51">
        <f>D4831*$D$4</f>
        <v>0</v>
      </c>
      <c r="O4831" s="51">
        <f>E4831*$E$4</f>
        <v>0</v>
      </c>
      <c r="P4831" s="51">
        <f>F4831*$F$4</f>
        <v>0</v>
      </c>
      <c r="Q4831" s="51">
        <f>G4831*$G$4</f>
        <v>0</v>
      </c>
      <c r="R4831" s="51">
        <f>H4831*$H$4</f>
        <v>0</v>
      </c>
      <c r="S4831" s="51">
        <f>(N4831/100)*(I4831*$I$4)+(N4831/100)*(J4831*$J$4)</f>
        <v>0</v>
      </c>
      <c r="T4831" s="51">
        <f>(O4831/100)*(K4831*$K$4)</f>
        <v>0</v>
      </c>
      <c r="U4831" s="51">
        <f>(P4831/100)*(K4831*$K$4)+(P4831/100)*(L4831*$L$4)</f>
        <v>0</v>
      </c>
      <c r="V4831" s="51">
        <f>(Q4831/100)*(L4831*$L$4)</f>
        <v>0</v>
      </c>
      <c r="W4831" s="51">
        <f>(R4831/100)*(K4831*$K$4)+(R4831/100)*(L4831*$L$4)</f>
        <v>0</v>
      </c>
      <c r="X4831" s="51">
        <f t="shared" si="618"/>
        <v>0</v>
      </c>
      <c r="Y4831" s="51">
        <f t="shared" si="619"/>
        <v>0</v>
      </c>
      <c r="Z4831" s="51">
        <f t="shared" si="620"/>
        <v>0</v>
      </c>
      <c r="AA4831" s="51">
        <f t="shared" si="621"/>
        <v>0</v>
      </c>
      <c r="AB4831" s="51">
        <f t="shared" si="622"/>
        <v>0</v>
      </c>
      <c r="AC4831" s="52">
        <f t="shared" si="623"/>
        <v>0</v>
      </c>
      <c r="AD4831" s="53">
        <f>(ROUND(AC4831-AC4830,1)/AC4830)</f>
        <v>-1</v>
      </c>
    </row>
    <row r="4832" spans="1:30" x14ac:dyDescent="0.25">
      <c r="A4832" s="46" t="s">
        <v>30</v>
      </c>
      <c r="B4832" s="59">
        <v>0</v>
      </c>
      <c r="C4832" s="48" t="s">
        <v>6</v>
      </c>
      <c r="D4832" s="49">
        <v>0</v>
      </c>
      <c r="E4832" s="49">
        <v>0</v>
      </c>
      <c r="F4832" s="49">
        <v>0</v>
      </c>
      <c r="G4832" s="49">
        <v>0</v>
      </c>
      <c r="H4832" s="49">
        <v>100</v>
      </c>
      <c r="I4832" s="50">
        <v>0</v>
      </c>
      <c r="J4832" s="50">
        <v>0</v>
      </c>
      <c r="K4832" s="50">
        <v>40</v>
      </c>
      <c r="L4832" s="50">
        <v>40</v>
      </c>
      <c r="M4832" s="50">
        <v>0</v>
      </c>
      <c r="N4832" s="51">
        <f>D4832*$D$5</f>
        <v>0</v>
      </c>
      <c r="O4832" s="51">
        <f>E4832*$E$5</f>
        <v>0</v>
      </c>
      <c r="P4832" s="51">
        <f>F4832*$F$5</f>
        <v>0</v>
      </c>
      <c r="Q4832" s="51">
        <f>G4832*$G$5</f>
        <v>0</v>
      </c>
      <c r="R4832" s="51">
        <f>H4832*$H$5</f>
        <v>140</v>
      </c>
      <c r="S4832" s="51">
        <f>(N4832/100)*(I4832*$I$5)+(N4832/100)*(J4832*$J$5)</f>
        <v>0</v>
      </c>
      <c r="T4832" s="51">
        <f>(O4832/100)*(K4832*$K$5)</f>
        <v>0</v>
      </c>
      <c r="U4832" s="51">
        <f>(P4832/100)*(K4832*$K$5)+(P4832/100)*(L4832*$L$5)</f>
        <v>0</v>
      </c>
      <c r="V4832" s="51">
        <f>(Q4832/100)*(L4832*$L$5)</f>
        <v>0</v>
      </c>
      <c r="W4832" s="51">
        <f>(R4832/100)*(K4832*$K$5)+(R4832/100)*(L4832*$L$5)</f>
        <v>224</v>
      </c>
      <c r="X4832" s="51">
        <f t="shared" si="618"/>
        <v>0</v>
      </c>
      <c r="Y4832" s="51">
        <f t="shared" si="619"/>
        <v>0</v>
      </c>
      <c r="Z4832" s="51">
        <f t="shared" si="620"/>
        <v>0</v>
      </c>
      <c r="AA4832" s="51">
        <f t="shared" si="621"/>
        <v>0</v>
      </c>
      <c r="AB4832" s="51">
        <f t="shared" si="622"/>
        <v>364</v>
      </c>
      <c r="AC4832" s="52">
        <f t="shared" si="623"/>
        <v>364</v>
      </c>
      <c r="AD4832" s="53">
        <f>(ROUND(AC4832-AC4830,1)/AC4830)</f>
        <v>0</v>
      </c>
    </row>
    <row r="4833" spans="1:30" x14ac:dyDescent="0.25">
      <c r="A4833" s="46" t="s">
        <v>31</v>
      </c>
      <c r="B4833" s="59">
        <v>16</v>
      </c>
      <c r="C4833" s="48" t="s">
        <v>7</v>
      </c>
      <c r="D4833" s="49">
        <v>0</v>
      </c>
      <c r="E4833" s="49">
        <v>0</v>
      </c>
      <c r="F4833" s="49">
        <v>0</v>
      </c>
      <c r="G4833" s="49">
        <v>0</v>
      </c>
      <c r="H4833" s="49">
        <v>100</v>
      </c>
      <c r="I4833" s="50">
        <v>0</v>
      </c>
      <c r="J4833" s="50">
        <v>0</v>
      </c>
      <c r="K4833" s="50">
        <v>40</v>
      </c>
      <c r="L4833" s="50">
        <v>40</v>
      </c>
      <c r="M4833" s="50">
        <v>0</v>
      </c>
      <c r="N4833" s="51">
        <f>D4833*$D$6</f>
        <v>0</v>
      </c>
      <c r="O4833" s="51">
        <f>E4833*$E$6</f>
        <v>0</v>
      </c>
      <c r="P4833" s="51">
        <f>F4833*$F$6</f>
        <v>0</v>
      </c>
      <c r="Q4833" s="51">
        <f>G4833*$G$6</f>
        <v>0</v>
      </c>
      <c r="R4833" s="51">
        <f>H4833*$H$6</f>
        <v>140</v>
      </c>
      <c r="S4833" s="51">
        <f>(N4833/100)*(I4833*$I$6)+(N4833/100)*(J4833*$J$6)</f>
        <v>0</v>
      </c>
      <c r="T4833" s="51">
        <f>(O4833/100)*(K4833*$K$6)</f>
        <v>0</v>
      </c>
      <c r="U4833" s="51">
        <f>(P4833/100)*(K4833*$K$6)+(P4833/100)*(L4833*$L$6)</f>
        <v>0</v>
      </c>
      <c r="V4833" s="51">
        <f>(Q4833/100)*(L4833*$L$6)</f>
        <v>0</v>
      </c>
      <c r="W4833" s="51">
        <f>(R4833/100)*(K4833*$K$6)+(R4833/100)*(L4833*$L$6)</f>
        <v>224</v>
      </c>
      <c r="X4833" s="51">
        <f t="shared" si="618"/>
        <v>0</v>
      </c>
      <c r="Y4833" s="51">
        <f t="shared" si="619"/>
        <v>0</v>
      </c>
      <c r="Z4833" s="51">
        <f t="shared" si="620"/>
        <v>0</v>
      </c>
      <c r="AA4833" s="51">
        <f t="shared" si="621"/>
        <v>0</v>
      </c>
      <c r="AB4833" s="51">
        <f t="shared" si="622"/>
        <v>364</v>
      </c>
      <c r="AC4833" s="52">
        <f t="shared" si="623"/>
        <v>364</v>
      </c>
      <c r="AD4833" s="53">
        <f>(ROUND(AC4833-AC4830,1)/AC4830)</f>
        <v>0</v>
      </c>
    </row>
    <row r="4834" spans="1:30" x14ac:dyDescent="0.25">
      <c r="A4834" s="46" t="s">
        <v>32</v>
      </c>
      <c r="B4834" s="59">
        <v>16</v>
      </c>
      <c r="C4834" s="48" t="s">
        <v>8</v>
      </c>
      <c r="D4834" s="49">
        <v>0</v>
      </c>
      <c r="E4834" s="49">
        <v>0</v>
      </c>
      <c r="F4834" s="49">
        <v>0</v>
      </c>
      <c r="G4834" s="49">
        <v>0</v>
      </c>
      <c r="H4834" s="49">
        <v>100</v>
      </c>
      <c r="I4834" s="50">
        <v>0</v>
      </c>
      <c r="J4834" s="50">
        <v>0</v>
      </c>
      <c r="K4834" s="50">
        <v>40</v>
      </c>
      <c r="L4834" s="50">
        <v>40</v>
      </c>
      <c r="M4834" s="50">
        <v>0</v>
      </c>
      <c r="N4834" s="51">
        <f>D4834*$D$7</f>
        <v>0</v>
      </c>
      <c r="O4834" s="51">
        <f>E4834*$E$7</f>
        <v>0</v>
      </c>
      <c r="P4834" s="51">
        <f>F4834*$F$7</f>
        <v>0</v>
      </c>
      <c r="Q4834" s="51">
        <f>G4834*$G$7</f>
        <v>0</v>
      </c>
      <c r="R4834" s="51">
        <f>H4834*$H$7</f>
        <v>140</v>
      </c>
      <c r="S4834" s="51">
        <f>(N4834/100)*(I4834*$I$7)+(N4834/100)*(J4834*$J$7)</f>
        <v>0</v>
      </c>
      <c r="T4834" s="51">
        <f>(O4834/100)*(K4834*$K$7)</f>
        <v>0</v>
      </c>
      <c r="U4834" s="51">
        <f>(P4834/100)*(K4834*$K$7)+(P4834/100)*(L4834*$L$7)</f>
        <v>0</v>
      </c>
      <c r="V4834" s="51">
        <f>(Q4834/100)*(L4834*$L$7)</f>
        <v>0</v>
      </c>
      <c r="W4834" s="51">
        <f>(R4834/100)*(K4834*$K$7)+(R4834/100)*(L4834*$L$7)</f>
        <v>224</v>
      </c>
      <c r="X4834" s="51">
        <f t="shared" si="618"/>
        <v>0</v>
      </c>
      <c r="Y4834" s="51">
        <f t="shared" si="619"/>
        <v>0</v>
      </c>
      <c r="Z4834" s="51">
        <f t="shared" si="620"/>
        <v>0</v>
      </c>
      <c r="AA4834" s="51">
        <f t="shared" si="621"/>
        <v>0</v>
      </c>
      <c r="AB4834" s="51">
        <f t="shared" si="622"/>
        <v>364</v>
      </c>
      <c r="AC4834" s="52">
        <f t="shared" si="623"/>
        <v>364</v>
      </c>
      <c r="AD4834" s="53">
        <f>(ROUND(AC4834-AC4830,1)/AC4830)</f>
        <v>0</v>
      </c>
    </row>
    <row r="4835" spans="1:30" x14ac:dyDescent="0.25">
      <c r="A4835" s="46" t="s">
        <v>33</v>
      </c>
      <c r="B4835" s="59"/>
      <c r="C4835" s="48" t="s">
        <v>9</v>
      </c>
      <c r="D4835" s="49">
        <v>0</v>
      </c>
      <c r="E4835" s="49">
        <v>0</v>
      </c>
      <c r="F4835" s="49">
        <v>0</v>
      </c>
      <c r="G4835" s="49">
        <v>0</v>
      </c>
      <c r="H4835" s="49">
        <v>100</v>
      </c>
      <c r="I4835" s="50">
        <v>0</v>
      </c>
      <c r="J4835" s="50">
        <v>0</v>
      </c>
      <c r="K4835" s="50">
        <v>40</v>
      </c>
      <c r="L4835" s="50">
        <v>40</v>
      </c>
      <c r="M4835" s="50">
        <v>0</v>
      </c>
      <c r="N4835" s="51">
        <f>D4835*$D$8</f>
        <v>0</v>
      </c>
      <c r="O4835" s="51">
        <f>E4835*$E$8</f>
        <v>0</v>
      </c>
      <c r="P4835" s="51">
        <f>F4835*$F$8</f>
        <v>0</v>
      </c>
      <c r="Q4835" s="51">
        <f>G4835*$G$8</f>
        <v>0</v>
      </c>
      <c r="R4835" s="51">
        <f>H4835*$H$8</f>
        <v>140</v>
      </c>
      <c r="S4835" s="51">
        <f>(N4835/100)*(I4835*$I$8)+(N4835/100)*(J4835*$J$8)</f>
        <v>0</v>
      </c>
      <c r="T4835" s="51">
        <f>(O4835/100)*(K4835*$K$8)</f>
        <v>0</v>
      </c>
      <c r="U4835" s="51">
        <f>(P4835/100)*(K4835*$K$8)+(P4835/100)*(L4835*$L$8)</f>
        <v>0</v>
      </c>
      <c r="V4835" s="51">
        <f>(Q4835/100)*(L4835*$L$8)</f>
        <v>0</v>
      </c>
      <c r="W4835" s="51">
        <f>(R4835/100)*(K4835*$K$8)+(R4835/100)*(L4835*$L$8)</f>
        <v>224</v>
      </c>
      <c r="X4835" s="51">
        <f t="shared" si="618"/>
        <v>0</v>
      </c>
      <c r="Y4835" s="51">
        <f t="shared" si="619"/>
        <v>0</v>
      </c>
      <c r="Z4835" s="51">
        <f t="shared" si="620"/>
        <v>0</v>
      </c>
      <c r="AA4835" s="51">
        <f t="shared" si="621"/>
        <v>0</v>
      </c>
      <c r="AB4835" s="51">
        <f t="shared" si="622"/>
        <v>364</v>
      </c>
      <c r="AC4835" s="52">
        <f t="shared" si="623"/>
        <v>364</v>
      </c>
      <c r="AD4835" s="53">
        <f>(ROUND(AC4835-AC4830,1)/AC4830)</f>
        <v>0</v>
      </c>
    </row>
    <row r="4836" spans="1:30" x14ac:dyDescent="0.25">
      <c r="A4836" s="46" t="s">
        <v>34</v>
      </c>
      <c r="B4836" s="59"/>
      <c r="C4836" s="48" t="s">
        <v>10</v>
      </c>
      <c r="D4836" s="49">
        <v>0</v>
      </c>
      <c r="E4836" s="49">
        <v>150</v>
      </c>
      <c r="F4836" s="49">
        <v>0</v>
      </c>
      <c r="G4836" s="49">
        <v>0</v>
      </c>
      <c r="H4836" s="49">
        <v>0</v>
      </c>
      <c r="I4836" s="50">
        <v>0</v>
      </c>
      <c r="J4836" s="50">
        <v>0</v>
      </c>
      <c r="K4836" s="50">
        <v>86</v>
      </c>
      <c r="L4836" s="50">
        <v>0</v>
      </c>
      <c r="M4836" s="50">
        <v>0</v>
      </c>
      <c r="N4836" s="51">
        <f>D4836*$D$9</f>
        <v>0</v>
      </c>
      <c r="O4836" s="51">
        <f>E4836*$E$9</f>
        <v>202.5</v>
      </c>
      <c r="P4836" s="51">
        <f>F4836*$F$9</f>
        <v>0</v>
      </c>
      <c r="Q4836" s="51">
        <f>G4836*$G$9</f>
        <v>0</v>
      </c>
      <c r="R4836" s="51">
        <f>H4836*$H$9</f>
        <v>0</v>
      </c>
      <c r="S4836" s="51">
        <f>(N4836/100)*(I4836*$I$9)+(N4836/100)*(J4836*$J$9)</f>
        <v>0</v>
      </c>
      <c r="T4836" s="51">
        <f>(O4836/100)*(K4836*$K$9)</f>
        <v>243.80999999999997</v>
      </c>
      <c r="U4836" s="51">
        <f>(P4836/100)*(K4836*$K$9)+(P4836/100)*(L4836*$L$9)</f>
        <v>0</v>
      </c>
      <c r="V4836" s="51">
        <f>(Q4836/100)*(L4836*$L$9)</f>
        <v>0</v>
      </c>
      <c r="W4836" s="51">
        <f>(R4836/100)*(K4836*$K$9)+(R4836/100)*(L4836*$L$9)</f>
        <v>0</v>
      </c>
      <c r="X4836" s="51">
        <f t="shared" ref="X4836:X4859" si="624">N4836+S4836</f>
        <v>0</v>
      </c>
      <c r="Y4836" s="51">
        <f t="shared" ref="Y4836:Y4859" si="625">O4836+T4836</f>
        <v>446.30999999999995</v>
      </c>
      <c r="Z4836" s="51">
        <f t="shared" ref="Z4836:Z4859" si="626">P4836+U4836</f>
        <v>0</v>
      </c>
      <c r="AA4836" s="51">
        <f t="shared" ref="AA4836:AA4859" si="627">Q4836+V4836</f>
        <v>0</v>
      </c>
      <c r="AB4836" s="51">
        <f t="shared" ref="AB4836:AB4859" si="628">R4836+W4836</f>
        <v>0</v>
      </c>
      <c r="AC4836" s="52">
        <f t="shared" ref="AC4836:AC4859" si="629">ROUND(X4836+Y4836+Z4836+AA4836+AB4836,1)</f>
        <v>446.3</v>
      </c>
      <c r="AD4836" s="53">
        <f>(ROUND(AC4836-AC4830,1)/AC4830)</f>
        <v>0.2260989010989011</v>
      </c>
    </row>
    <row r="4837" spans="1:30" x14ac:dyDescent="0.25">
      <c r="A4837" s="46" t="s">
        <v>35</v>
      </c>
      <c r="B4837" s="59"/>
      <c r="C4837" s="48" t="s">
        <v>11</v>
      </c>
      <c r="D4837" s="49">
        <v>0</v>
      </c>
      <c r="E4837" s="49">
        <v>0</v>
      </c>
      <c r="F4837" s="49">
        <v>150</v>
      </c>
      <c r="G4837" s="49">
        <v>0</v>
      </c>
      <c r="H4837" s="49">
        <v>0</v>
      </c>
      <c r="I4837" s="50">
        <v>0</v>
      </c>
      <c r="J4837" s="50">
        <v>0</v>
      </c>
      <c r="K4837" s="50">
        <v>43</v>
      </c>
      <c r="L4837" s="50">
        <v>43</v>
      </c>
      <c r="M4837" s="50">
        <v>0</v>
      </c>
      <c r="N4837" s="51">
        <f>D4837*$D$10</f>
        <v>0</v>
      </c>
      <c r="O4837" s="51">
        <f>E4837*$E$10</f>
        <v>0</v>
      </c>
      <c r="P4837" s="51">
        <f>F4837*$F$10</f>
        <v>202.5</v>
      </c>
      <c r="Q4837" s="51">
        <f>G4837*$G$10</f>
        <v>0</v>
      </c>
      <c r="R4837" s="51">
        <f>H4837*$H$10</f>
        <v>0</v>
      </c>
      <c r="S4837" s="51">
        <f>(N4837/100)*(I4837*$I$10)+(N4837/100)*(J4837*$J$10)</f>
        <v>0</v>
      </c>
      <c r="T4837" s="51">
        <f>(O4837/100)*(K4837*$J$10)</f>
        <v>0</v>
      </c>
      <c r="U4837" s="51">
        <f>(P4837/100)*(K4837*$K$10)+(P4837/100)*(L4837*$L$10)</f>
        <v>243.80999999999997</v>
      </c>
      <c r="V4837" s="51">
        <f>(Q4837/100)*(L4837*$L$10)</f>
        <v>0</v>
      </c>
      <c r="W4837" s="51">
        <f>(R4837/100)*(K4837*$K$10)+(R4837/100)*(L4837*$L$10)</f>
        <v>0</v>
      </c>
      <c r="X4837" s="51">
        <f t="shared" si="624"/>
        <v>0</v>
      </c>
      <c r="Y4837" s="51">
        <f t="shared" si="625"/>
        <v>0</v>
      </c>
      <c r="Z4837" s="51">
        <f t="shared" si="626"/>
        <v>446.30999999999995</v>
      </c>
      <c r="AA4837" s="51">
        <f t="shared" si="627"/>
        <v>0</v>
      </c>
      <c r="AB4837" s="51">
        <f t="shared" si="628"/>
        <v>0</v>
      </c>
      <c r="AC4837" s="52">
        <f t="shared" si="629"/>
        <v>446.3</v>
      </c>
      <c r="AD4837" s="53">
        <f>(ROUND(AC4837-AC4830,1)/AC4830)</f>
        <v>0.2260989010989011</v>
      </c>
    </row>
    <row r="4838" spans="1:30" x14ac:dyDescent="0.25">
      <c r="A4838" s="46" t="s">
        <v>36</v>
      </c>
      <c r="B4838" s="59"/>
      <c r="C4838" s="48" t="s">
        <v>12</v>
      </c>
      <c r="D4838" s="49">
        <v>0</v>
      </c>
      <c r="E4838" s="49">
        <v>0</v>
      </c>
      <c r="F4838" s="49">
        <v>0</v>
      </c>
      <c r="G4838" s="49">
        <v>150</v>
      </c>
      <c r="H4838" s="49">
        <v>0</v>
      </c>
      <c r="I4838" s="50">
        <v>0</v>
      </c>
      <c r="J4838" s="50">
        <v>0</v>
      </c>
      <c r="K4838" s="50">
        <v>0</v>
      </c>
      <c r="L4838" s="50">
        <v>86</v>
      </c>
      <c r="M4838" s="50">
        <v>0</v>
      </c>
      <c r="N4838" s="51">
        <f>D4838*$D$11</f>
        <v>0</v>
      </c>
      <c r="O4838" s="51">
        <f>E4838*$E$11</f>
        <v>0</v>
      </c>
      <c r="P4838" s="51">
        <f>F4838*$F$11</f>
        <v>0</v>
      </c>
      <c r="Q4838" s="51">
        <f>G4838*$G$11</f>
        <v>202.5</v>
      </c>
      <c r="R4838" s="51">
        <f>H4838*$H$11</f>
        <v>0</v>
      </c>
      <c r="S4838" s="51">
        <f>(N4838/100)*(I4838*$I$11)+(N4838/100)*(J4838*$J$11)</f>
        <v>0</v>
      </c>
      <c r="T4838" s="51">
        <f>(O4838/100)*(K4838*$K$11)</f>
        <v>0</v>
      </c>
      <c r="U4838" s="51">
        <f>(P4838/100)*(K4838*$K$11)+(P4838/100)*(L4838*$L$11)</f>
        <v>0</v>
      </c>
      <c r="V4838" s="51">
        <f>(Q4838/100)*(L4838*$L$11)</f>
        <v>243.80999999999997</v>
      </c>
      <c r="W4838" s="51">
        <f>(R4838/100)*(K4838*$K$11)+(R4838/100)*(L4838*$L$11)</f>
        <v>0</v>
      </c>
      <c r="X4838" s="51">
        <f t="shared" si="624"/>
        <v>0</v>
      </c>
      <c r="Y4838" s="51">
        <f t="shared" si="625"/>
        <v>0</v>
      </c>
      <c r="Z4838" s="51">
        <f t="shared" si="626"/>
        <v>0</v>
      </c>
      <c r="AA4838" s="51">
        <f t="shared" si="627"/>
        <v>446.30999999999995</v>
      </c>
      <c r="AB4838" s="51">
        <f t="shared" si="628"/>
        <v>0</v>
      </c>
      <c r="AC4838" s="52">
        <f t="shared" si="629"/>
        <v>446.3</v>
      </c>
      <c r="AD4838" s="53">
        <f>(ROUND(AC4838-AC4830,1)/AC4830)</f>
        <v>0.2260989010989011</v>
      </c>
    </row>
    <row r="4839" spans="1:30" x14ac:dyDescent="0.25">
      <c r="A4839" s="46" t="s">
        <v>37</v>
      </c>
      <c r="B4839" s="59"/>
      <c r="C4839" s="48" t="s">
        <v>13</v>
      </c>
      <c r="D4839" s="49">
        <v>0</v>
      </c>
      <c r="E4839" s="49">
        <v>0</v>
      </c>
      <c r="F4839" s="49">
        <v>0</v>
      </c>
      <c r="G4839" s="49">
        <v>0</v>
      </c>
      <c r="H4839" s="49">
        <v>150</v>
      </c>
      <c r="I4839" s="50">
        <v>0</v>
      </c>
      <c r="J4839" s="50">
        <v>0</v>
      </c>
      <c r="K4839" s="50">
        <v>45</v>
      </c>
      <c r="L4839" s="50">
        <v>45</v>
      </c>
      <c r="M4839" s="50">
        <v>0</v>
      </c>
      <c r="N4839" s="51">
        <f>D4839*$D$12</f>
        <v>0</v>
      </c>
      <c r="O4839" s="51">
        <f>E4839*$E$12</f>
        <v>0</v>
      </c>
      <c r="P4839" s="51">
        <f>F4839*$F$12</f>
        <v>0</v>
      </c>
      <c r="Q4839" s="51">
        <f>G4839*$G$12</f>
        <v>0</v>
      </c>
      <c r="R4839" s="51">
        <f>H4839*$H$12</f>
        <v>202.5</v>
      </c>
      <c r="S4839" s="51">
        <f>(N4839/100)*(I4839*$I$12)+(N4839/100)*(J4839*$J$12)</f>
        <v>0</v>
      </c>
      <c r="T4839" s="51">
        <f>(O4839/100)*(K4839*$K$12)</f>
        <v>0</v>
      </c>
      <c r="U4839" s="51">
        <f>(P4839/100)*(K4839*$K$12)+(P4839/100)*(L4839*$L$12)</f>
        <v>0</v>
      </c>
      <c r="V4839" s="51">
        <f>(Q4839/100)*(L4839*$L$12)</f>
        <v>0</v>
      </c>
      <c r="W4839" s="51">
        <f>(R4839/100)*(K4839*$K$12)+(R4839/100)*(L4839*$L$12)</f>
        <v>255.14999999999995</v>
      </c>
      <c r="X4839" s="51">
        <f t="shared" si="624"/>
        <v>0</v>
      </c>
      <c r="Y4839" s="51">
        <f t="shared" si="625"/>
        <v>0</v>
      </c>
      <c r="Z4839" s="51">
        <f t="shared" si="626"/>
        <v>0</v>
      </c>
      <c r="AA4839" s="51">
        <f t="shared" si="627"/>
        <v>0</v>
      </c>
      <c r="AB4839" s="51">
        <f t="shared" si="628"/>
        <v>457.65</v>
      </c>
      <c r="AC4839" s="52">
        <f t="shared" si="629"/>
        <v>457.7</v>
      </c>
      <c r="AD4839" s="53">
        <f>(ROUND(AC4839-AC4830,1)/AC4830)</f>
        <v>0.25741758241758245</v>
      </c>
    </row>
    <row r="4840" spans="1:30" x14ac:dyDescent="0.25">
      <c r="A4840" s="46" t="s">
        <v>38</v>
      </c>
      <c r="B4840" s="59"/>
      <c r="C4840" s="48" t="s">
        <v>14</v>
      </c>
      <c r="D4840" s="49">
        <v>0</v>
      </c>
      <c r="E4840" s="49">
        <v>0</v>
      </c>
      <c r="F4840" s="49">
        <v>0</v>
      </c>
      <c r="G4840" s="49">
        <v>0</v>
      </c>
      <c r="H4840" s="49">
        <v>100</v>
      </c>
      <c r="I4840" s="50">
        <v>0</v>
      </c>
      <c r="J4840" s="50">
        <v>0</v>
      </c>
      <c r="K4840" s="50">
        <v>0</v>
      </c>
      <c r="L4840" s="50">
        <v>0</v>
      </c>
      <c r="M4840" s="50">
        <v>115</v>
      </c>
      <c r="N4840" s="51">
        <f>D4840*$D$13</f>
        <v>0</v>
      </c>
      <c r="O4840" s="51">
        <f>E4840*$E$13</f>
        <v>0</v>
      </c>
      <c r="P4840" s="51">
        <f>F4840*$F$13</f>
        <v>0</v>
      </c>
      <c r="Q4840" s="51">
        <f>G4840*$G$13</f>
        <v>0</v>
      </c>
      <c r="R4840" s="51">
        <f>H4840*$H$13</f>
        <v>135</v>
      </c>
      <c r="S4840" s="51">
        <f>(N4840/100)*(I4840*$I$13)+(N4840/100)*(J4840*$J$13)+(N4840/100)*(M4840*$M$13)</f>
        <v>0</v>
      </c>
      <c r="T4840" s="51">
        <f>(O4840/100)*(K4840*$K$13)+(O4840/100)*(M4840*$M$13)</f>
        <v>0</v>
      </c>
      <c r="U4840" s="51">
        <f>(P4840/100)*(K4840*$K$13)+(P4840/100)*(L4840*$L$13)+(P4840/100)*(M4840*$M$13)</f>
        <v>0</v>
      </c>
      <c r="V4840" s="51">
        <f>(Q4840/100)*(L4840*$L$13)+(Q4840/100)*(M4840*$M$13)</f>
        <v>0</v>
      </c>
      <c r="W4840" s="51">
        <f>(R4840/100)*(K4840*$K$13)+(R4840/100)*(L4840*$L$13)+(R4840/100)*(M4840*$M$13)</f>
        <v>310.5</v>
      </c>
      <c r="X4840" s="51">
        <f t="shared" si="624"/>
        <v>0</v>
      </c>
      <c r="Y4840" s="51">
        <f t="shared" si="625"/>
        <v>0</v>
      </c>
      <c r="Z4840" s="51">
        <f t="shared" si="626"/>
        <v>0</v>
      </c>
      <c r="AA4840" s="51">
        <f t="shared" si="627"/>
        <v>0</v>
      </c>
      <c r="AB4840" s="51">
        <f t="shared" si="628"/>
        <v>445.5</v>
      </c>
      <c r="AC4840" s="52">
        <f t="shared" si="629"/>
        <v>445.5</v>
      </c>
      <c r="AD4840" s="53">
        <f>(ROUND(AC4840-AC4830,1)/AC4830)</f>
        <v>0.22390109890109891</v>
      </c>
    </row>
    <row r="4841" spans="1:30" x14ac:dyDescent="0.25">
      <c r="A4841" s="46" t="s">
        <v>39</v>
      </c>
      <c r="B4841" s="59"/>
      <c r="C4841" s="48" t="s">
        <v>15</v>
      </c>
      <c r="D4841" s="49">
        <v>120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85</v>
      </c>
      <c r="L4841" s="50">
        <v>0</v>
      </c>
      <c r="M4841" s="50">
        <v>0</v>
      </c>
      <c r="N4841" s="51">
        <f>D4841*$D$14</f>
        <v>162</v>
      </c>
      <c r="O4841" s="51">
        <f>E4841*$E$14</f>
        <v>0</v>
      </c>
      <c r="P4841" s="51">
        <f>F4841*$F$14</f>
        <v>0</v>
      </c>
      <c r="Q4841" s="51">
        <f>G4841*$G$14</f>
        <v>0</v>
      </c>
      <c r="R4841" s="51">
        <f>H4841*$H$14</f>
        <v>0</v>
      </c>
      <c r="S4841" s="51">
        <f>(N4841/100)*(I4841*$I$14)+(N4841/100)*(J4841*$J$14)+(N4841/100)*(K4841*$K$14)</f>
        <v>275.40000000000003</v>
      </c>
      <c r="T4841" s="51">
        <f>(O4841/100)*(K4841*$K$14)</f>
        <v>0</v>
      </c>
      <c r="U4841" s="51">
        <f>(P4841/100)*(K4841*$K$14)+(P4841/100)*(L4841*$L$14)</f>
        <v>0</v>
      </c>
      <c r="V4841" s="51">
        <f>(Q4841/100)*(L4841*$L$14)</f>
        <v>0</v>
      </c>
      <c r="W4841" s="51">
        <f>(R4841/100)*(K4841*$L$14)+(R4841/100)*(L4841*$M$14)</f>
        <v>0</v>
      </c>
      <c r="X4841" s="51">
        <f t="shared" si="624"/>
        <v>437.40000000000003</v>
      </c>
      <c r="Y4841" s="51">
        <f t="shared" si="625"/>
        <v>0</v>
      </c>
      <c r="Z4841" s="51">
        <f t="shared" si="626"/>
        <v>0</v>
      </c>
      <c r="AA4841" s="51">
        <f t="shared" si="627"/>
        <v>0</v>
      </c>
      <c r="AB4841" s="51">
        <f t="shared" si="628"/>
        <v>0</v>
      </c>
      <c r="AC4841" s="52">
        <f t="shared" si="629"/>
        <v>437.4</v>
      </c>
      <c r="AD4841" s="53">
        <f>(ROUND(AC4841-AC4830,1)/AC4830)</f>
        <v>0.20164835164835165</v>
      </c>
    </row>
    <row r="4842" spans="1:30" x14ac:dyDescent="0.25">
      <c r="A4842" s="46"/>
      <c r="B4842" s="59"/>
      <c r="C4842" s="48" t="s">
        <v>16</v>
      </c>
      <c r="D4842" s="49">
        <v>120</v>
      </c>
      <c r="E4842" s="49">
        <v>0</v>
      </c>
      <c r="F4842" s="49">
        <v>0</v>
      </c>
      <c r="G4842" s="49">
        <v>0</v>
      </c>
      <c r="H4842" s="49">
        <v>0</v>
      </c>
      <c r="I4842" s="50">
        <v>0</v>
      </c>
      <c r="J4842" s="50">
        <v>0</v>
      </c>
      <c r="K4842" s="50">
        <v>0</v>
      </c>
      <c r="L4842" s="50">
        <v>85</v>
      </c>
      <c r="M4842" s="50">
        <v>0</v>
      </c>
      <c r="N4842" s="51">
        <f>D4842*$D$15</f>
        <v>162</v>
      </c>
      <c r="O4842" s="51">
        <f>E4842*$E$15</f>
        <v>0</v>
      </c>
      <c r="P4842" s="51">
        <f>F4842*$F$15</f>
        <v>0</v>
      </c>
      <c r="Q4842" s="51">
        <f>G4842*$G$15</f>
        <v>0</v>
      </c>
      <c r="R4842" s="51">
        <f>H4842*$H$15</f>
        <v>0</v>
      </c>
      <c r="S4842" s="51">
        <f>(N4842/100)*(I4842*$I$15)+(N4842/100)*(J4842*$J$15)+(N4842/100)*(L4842*$L$15)</f>
        <v>275.40000000000003</v>
      </c>
      <c r="T4842" s="51">
        <f>(O4842/100)*(K4842*$K$15)</f>
        <v>0</v>
      </c>
      <c r="U4842" s="51">
        <f>(P4842/100)*(K4842*$K$15)+(P4842/100)*(L4842*$L$15)</f>
        <v>0</v>
      </c>
      <c r="V4842" s="51">
        <f>(Q4842/100)*(L4842*$L$15)</f>
        <v>0</v>
      </c>
      <c r="W4842" s="51">
        <f>(R4842/100)*(K4842*$K$15)+(R4842/100)*(L4842*$L$15)</f>
        <v>0</v>
      </c>
      <c r="X4842" s="51">
        <f t="shared" si="624"/>
        <v>437.40000000000003</v>
      </c>
      <c r="Y4842" s="51">
        <f t="shared" si="625"/>
        <v>0</v>
      </c>
      <c r="Z4842" s="51">
        <f t="shared" si="626"/>
        <v>0</v>
      </c>
      <c r="AA4842" s="51">
        <f t="shared" si="627"/>
        <v>0</v>
      </c>
      <c r="AB4842" s="51">
        <f t="shared" si="628"/>
        <v>0</v>
      </c>
      <c r="AC4842" s="52">
        <f t="shared" si="629"/>
        <v>437.4</v>
      </c>
      <c r="AD4842" s="53">
        <f>(ROUND(AC4842-AC4830,1)/AC4830)</f>
        <v>0.20164835164835165</v>
      </c>
    </row>
    <row r="4843" spans="1:30" x14ac:dyDescent="0.25">
      <c r="A4843" s="46"/>
      <c r="B4843" s="59"/>
      <c r="C4843" s="48"/>
      <c r="D4843" s="49"/>
      <c r="E4843" s="49"/>
      <c r="F4843" s="49"/>
      <c r="G4843" s="49"/>
      <c r="H4843" s="49"/>
      <c r="I4843" s="50"/>
      <c r="J4843" s="50"/>
      <c r="K4843" s="50"/>
      <c r="L4843" s="50"/>
      <c r="M4843" s="50"/>
      <c r="N4843" s="51">
        <f>D4843*$D$16</f>
        <v>0</v>
      </c>
      <c r="O4843" s="51">
        <f>E4843*$E$16</f>
        <v>0</v>
      </c>
      <c r="P4843" s="51">
        <f>F4843*$F$16</f>
        <v>0</v>
      </c>
      <c r="Q4843" s="51">
        <f>G4843*$G$16</f>
        <v>0</v>
      </c>
      <c r="R4843" s="51">
        <f>H4843*$H$16</f>
        <v>0</v>
      </c>
      <c r="S4843" s="51">
        <f>(N4843/100)*(I4843*$I$16)+(N4843/100)*(J4843*$J$16)</f>
        <v>0</v>
      </c>
      <c r="T4843" s="51">
        <f>(O4843/100)*(K4843*$K$16)</f>
        <v>0</v>
      </c>
      <c r="U4843" s="51">
        <f>(P4843/100)*(K4843*$K$16)+(P4843/100)*(L4843*$L$16)</f>
        <v>0</v>
      </c>
      <c r="V4843" s="51">
        <f>(Q4843/100)*(L4843*$L$16)</f>
        <v>0</v>
      </c>
      <c r="W4843" s="51">
        <f>(R4843/100)*(K4843*$K$16)+(R4843/100)*(L4843*$L$16)</f>
        <v>0</v>
      </c>
      <c r="X4843" s="51">
        <f t="shared" si="624"/>
        <v>0</v>
      </c>
      <c r="Y4843" s="51">
        <f t="shared" si="625"/>
        <v>0</v>
      </c>
      <c r="Z4843" s="51">
        <f t="shared" si="626"/>
        <v>0</v>
      </c>
      <c r="AA4843" s="51">
        <f t="shared" si="627"/>
        <v>0</v>
      </c>
      <c r="AB4843" s="51">
        <f t="shared" si="628"/>
        <v>0</v>
      </c>
      <c r="AC4843" s="52">
        <f t="shared" si="629"/>
        <v>0</v>
      </c>
      <c r="AD4843" s="53">
        <f>(ROUND(AC4843-AC4830,1)/AC4830)</f>
        <v>-1</v>
      </c>
    </row>
    <row r="4844" spans="1:30" x14ac:dyDescent="0.25">
      <c r="A4844" s="46"/>
      <c r="B4844" s="59"/>
      <c r="C4844" s="48"/>
      <c r="D4844" s="49"/>
      <c r="E4844" s="49"/>
      <c r="F4844" s="49"/>
      <c r="G4844" s="49"/>
      <c r="H4844" s="49"/>
      <c r="I4844" s="50"/>
      <c r="J4844" s="50"/>
      <c r="K4844" s="50"/>
      <c r="L4844" s="50"/>
      <c r="M4844" s="50"/>
      <c r="N4844" s="51">
        <f>D4844*$D$17</f>
        <v>0</v>
      </c>
      <c r="O4844" s="51">
        <f>E4844*$E$17</f>
        <v>0</v>
      </c>
      <c r="P4844" s="51">
        <f>F4844*$F$17</f>
        <v>0</v>
      </c>
      <c r="Q4844" s="51">
        <f>G4844*$G$17</f>
        <v>0</v>
      </c>
      <c r="R4844" s="51">
        <f>H4844*$H$17</f>
        <v>0</v>
      </c>
      <c r="S4844" s="51">
        <f>(N4844/100)*(I4844*$I$17)+(N4844/100)*(J4844*$J$17)</f>
        <v>0</v>
      </c>
      <c r="T4844" s="51">
        <f>(O4844/100)*(K4844*$K$17)</f>
        <v>0</v>
      </c>
      <c r="U4844" s="51">
        <f>(P4844/100)*(K4844*$K$17)+(P4844/100)*(L4844*$L$17)</f>
        <v>0</v>
      </c>
      <c r="V4844" s="51">
        <f>(Q4844/100)*(L4844*$L$17)</f>
        <v>0</v>
      </c>
      <c r="W4844" s="51">
        <f>(R4844/100)*(K4844*$K$17)+(R4844/100)*(L4844*$L$17)</f>
        <v>0</v>
      </c>
      <c r="X4844" s="51">
        <f t="shared" si="624"/>
        <v>0</v>
      </c>
      <c r="Y4844" s="51">
        <f t="shared" si="625"/>
        <v>0</v>
      </c>
      <c r="Z4844" s="51">
        <f t="shared" si="626"/>
        <v>0</v>
      </c>
      <c r="AA4844" s="51">
        <f t="shared" si="627"/>
        <v>0</v>
      </c>
      <c r="AB4844" s="51">
        <f t="shared" si="628"/>
        <v>0</v>
      </c>
      <c r="AC4844" s="52">
        <f t="shared" si="629"/>
        <v>0</v>
      </c>
      <c r="AD4844" s="53">
        <f>(ROUND(AC4844-AC4830,1)/AC4830)</f>
        <v>-1</v>
      </c>
    </row>
    <row r="4845" spans="1:30" x14ac:dyDescent="0.25">
      <c r="A4845" s="54" t="s">
        <v>19</v>
      </c>
      <c r="B4845" s="60" t="s">
        <v>386</v>
      </c>
      <c r="C4845" s="38" t="s">
        <v>50</v>
      </c>
      <c r="D4845" s="39">
        <v>50</v>
      </c>
      <c r="E4845" s="39">
        <v>0</v>
      </c>
      <c r="F4845" s="39">
        <v>0</v>
      </c>
      <c r="G4845" s="39">
        <v>0</v>
      </c>
      <c r="H4845" s="39">
        <v>75</v>
      </c>
      <c r="I4845" s="40">
        <v>40</v>
      </c>
      <c r="J4845" s="40">
        <v>30</v>
      </c>
      <c r="K4845" s="40">
        <v>20</v>
      </c>
      <c r="L4845" s="40">
        <v>20</v>
      </c>
      <c r="M4845" s="40">
        <v>0</v>
      </c>
      <c r="N4845" s="41">
        <f>D4845*$D$3</f>
        <v>70</v>
      </c>
      <c r="O4845" s="41">
        <f>E4845*$E$3</f>
        <v>0</v>
      </c>
      <c r="P4845" s="41">
        <f>F4845*$F$3</f>
        <v>0</v>
      </c>
      <c r="Q4845" s="41">
        <f>G4845*$G$3</f>
        <v>0</v>
      </c>
      <c r="R4845" s="41">
        <f>H4845*$H$3</f>
        <v>105</v>
      </c>
      <c r="S4845" s="41">
        <f>(N4845/100)*(I4845*$I$3)+(N4845/100)*(J4845*$J$3)</f>
        <v>98</v>
      </c>
      <c r="T4845" s="41">
        <f>(O4845/100)*(K4845*$K$3)</f>
        <v>0</v>
      </c>
      <c r="U4845" s="41">
        <f>(P4845/100)*(K4845*$K$3)+(P4845/100)*(L4845*$L$3)</f>
        <v>0</v>
      </c>
      <c r="V4845" s="41">
        <f>(Q4845/100)*(L4845*$L$3)</f>
        <v>0</v>
      </c>
      <c r="W4845" s="41">
        <f>(R4845/100)*(K4845*$K$3)+(R4845/100)*(L4845*$L$3)</f>
        <v>84</v>
      </c>
      <c r="X4845" s="41">
        <f t="shared" si="624"/>
        <v>168</v>
      </c>
      <c r="Y4845" s="41">
        <f t="shared" si="625"/>
        <v>0</v>
      </c>
      <c r="Z4845" s="41">
        <f t="shared" si="626"/>
        <v>0</v>
      </c>
      <c r="AA4845" s="41">
        <f t="shared" si="627"/>
        <v>0</v>
      </c>
      <c r="AB4845" s="41">
        <f t="shared" si="628"/>
        <v>189</v>
      </c>
      <c r="AC4845" s="42">
        <f t="shared" si="629"/>
        <v>357</v>
      </c>
      <c r="AD4845" s="43"/>
    </row>
    <row r="4846" spans="1:30" x14ac:dyDescent="0.25">
      <c r="A4846" s="46" t="s">
        <v>29</v>
      </c>
      <c r="B4846" s="61">
        <v>16</v>
      </c>
      <c r="C4846" s="48" t="s">
        <v>5</v>
      </c>
      <c r="D4846" s="49">
        <v>50</v>
      </c>
      <c r="E4846" s="49">
        <v>0</v>
      </c>
      <c r="F4846" s="49">
        <v>0</v>
      </c>
      <c r="G4846" s="49">
        <v>0</v>
      </c>
      <c r="H4846" s="49">
        <v>75</v>
      </c>
      <c r="I4846" s="50">
        <v>80</v>
      </c>
      <c r="J4846" s="50">
        <v>50</v>
      </c>
      <c r="K4846" s="50">
        <v>20</v>
      </c>
      <c r="L4846" s="50">
        <v>20</v>
      </c>
      <c r="M4846" s="50">
        <v>0</v>
      </c>
      <c r="N4846" s="51">
        <f>D4846*$D$4</f>
        <v>67.5</v>
      </c>
      <c r="O4846" s="51">
        <f>E4846*$E$4</f>
        <v>0</v>
      </c>
      <c r="P4846" s="51">
        <f>F4846*$F$4</f>
        <v>0</v>
      </c>
      <c r="Q4846" s="51">
        <f>G4846*$G$4</f>
        <v>0</v>
      </c>
      <c r="R4846" s="51">
        <f>H4846*$H$4</f>
        <v>101.25</v>
      </c>
      <c r="S4846" s="51">
        <f>(N4846/100)*(I4846*$I$4)+(N4846/100)*(J4846*$J$4)</f>
        <v>175.5</v>
      </c>
      <c r="T4846" s="51">
        <f>(O4846/100)*(K4846*$K$4)</f>
        <v>0</v>
      </c>
      <c r="U4846" s="51">
        <f>(P4846/100)*(K4846*$K$4)+(P4846/100)*(L4846*$L$4)</f>
        <v>0</v>
      </c>
      <c r="V4846" s="51">
        <f>(Q4846/100)*(L4846*$L$4)</f>
        <v>0</v>
      </c>
      <c r="W4846" s="51">
        <f>(R4846/100)*(K4846*$K$4)+(R4846/100)*(L4846*$L$4)</f>
        <v>81</v>
      </c>
      <c r="X4846" s="51">
        <f t="shared" si="624"/>
        <v>243</v>
      </c>
      <c r="Y4846" s="51">
        <f t="shared" si="625"/>
        <v>0</v>
      </c>
      <c r="Z4846" s="51">
        <f t="shared" si="626"/>
        <v>0</v>
      </c>
      <c r="AA4846" s="51">
        <f t="shared" si="627"/>
        <v>0</v>
      </c>
      <c r="AB4846" s="51">
        <f t="shared" si="628"/>
        <v>182.25</v>
      </c>
      <c r="AC4846" s="52">
        <f t="shared" si="629"/>
        <v>425.3</v>
      </c>
      <c r="AD4846" s="53">
        <f>(ROUND(AC4846-AC4845,1)/AC4845)</f>
        <v>0.19131652661064424</v>
      </c>
    </row>
    <row r="4847" spans="1:30" x14ac:dyDescent="0.25">
      <c r="A4847" s="46" t="s">
        <v>30</v>
      </c>
      <c r="B4847" s="61">
        <v>10</v>
      </c>
      <c r="C4847" s="48" t="s">
        <v>6</v>
      </c>
      <c r="D4847" s="49">
        <v>50</v>
      </c>
      <c r="E4847" s="49">
        <v>0</v>
      </c>
      <c r="F4847" s="49">
        <v>0</v>
      </c>
      <c r="G4847" s="49">
        <v>0</v>
      </c>
      <c r="H4847" s="49">
        <v>75</v>
      </c>
      <c r="I4847" s="50">
        <v>40</v>
      </c>
      <c r="J4847" s="50">
        <v>30</v>
      </c>
      <c r="K4847" s="50">
        <v>20</v>
      </c>
      <c r="L4847" s="50">
        <v>20</v>
      </c>
      <c r="M4847" s="50">
        <v>0</v>
      </c>
      <c r="N4847" s="51">
        <f>D4847*$D$5</f>
        <v>70</v>
      </c>
      <c r="O4847" s="51">
        <f>E4847*$E$5</f>
        <v>0</v>
      </c>
      <c r="P4847" s="51">
        <f>F4847*$F$5</f>
        <v>0</v>
      </c>
      <c r="Q4847" s="51">
        <f>G4847*$G$5</f>
        <v>0</v>
      </c>
      <c r="R4847" s="51">
        <f>H4847*$H$5</f>
        <v>105</v>
      </c>
      <c r="S4847" s="51">
        <f>(N4847/100)*(I4847*$I$5)+(N4847/100)*(J4847*$J$5)</f>
        <v>98</v>
      </c>
      <c r="T4847" s="51">
        <f>(O4847/100)*(K4847*$K$5)</f>
        <v>0</v>
      </c>
      <c r="U4847" s="51">
        <f>(P4847/100)*(K4847*$K$5)+(P4847/100)*(L4847*$L$5)</f>
        <v>0</v>
      </c>
      <c r="V4847" s="51">
        <f>(Q4847/100)*(L4847*$L$5)</f>
        <v>0</v>
      </c>
      <c r="W4847" s="51">
        <f>(R4847/100)*(K4847*$K$5)+(R4847/100)*(L4847*$L$5)</f>
        <v>84</v>
      </c>
      <c r="X4847" s="51">
        <f t="shared" si="624"/>
        <v>168</v>
      </c>
      <c r="Y4847" s="51">
        <f t="shared" si="625"/>
        <v>0</v>
      </c>
      <c r="Z4847" s="51">
        <f t="shared" si="626"/>
        <v>0</v>
      </c>
      <c r="AA4847" s="51">
        <f t="shared" si="627"/>
        <v>0</v>
      </c>
      <c r="AB4847" s="51">
        <f t="shared" si="628"/>
        <v>189</v>
      </c>
      <c r="AC4847" s="52">
        <f t="shared" si="629"/>
        <v>357</v>
      </c>
      <c r="AD4847" s="53">
        <f>(ROUND(AC4847-AC4845,1)/AC4845)</f>
        <v>0</v>
      </c>
    </row>
    <row r="4848" spans="1:30" x14ac:dyDescent="0.25">
      <c r="A4848" s="46" t="s">
        <v>31</v>
      </c>
      <c r="B4848" s="61">
        <v>18</v>
      </c>
      <c r="C4848" s="48" t="s">
        <v>7</v>
      </c>
      <c r="D4848" s="49">
        <v>50</v>
      </c>
      <c r="E4848" s="49">
        <v>0</v>
      </c>
      <c r="F4848" s="49">
        <v>0</v>
      </c>
      <c r="G4848" s="49">
        <v>0</v>
      </c>
      <c r="H4848" s="49">
        <v>75</v>
      </c>
      <c r="I4848" s="50">
        <v>40</v>
      </c>
      <c r="J4848" s="50">
        <v>30</v>
      </c>
      <c r="K4848" s="50">
        <v>20</v>
      </c>
      <c r="L4848" s="50">
        <v>20</v>
      </c>
      <c r="M4848" s="50">
        <v>0</v>
      </c>
      <c r="N4848" s="51">
        <f>D4848*$D$6</f>
        <v>70</v>
      </c>
      <c r="O4848" s="51">
        <f>E4848*$E$6</f>
        <v>0</v>
      </c>
      <c r="P4848" s="51">
        <f>F4848*$F$6</f>
        <v>0</v>
      </c>
      <c r="Q4848" s="51">
        <f>G4848*$G$6</f>
        <v>0</v>
      </c>
      <c r="R4848" s="51">
        <f>H4848*$H$6</f>
        <v>105</v>
      </c>
      <c r="S4848" s="51">
        <f>(N4848/100)*(I4848*$I$6)+(N4848/100)*(J4848*$J$6)</f>
        <v>98</v>
      </c>
      <c r="T4848" s="51">
        <f>(O4848/100)*(K4848*$K$6)</f>
        <v>0</v>
      </c>
      <c r="U4848" s="51">
        <f>(P4848/100)*(K4848*$K$6)+(P4848/100)*(L4848*$L$6)</f>
        <v>0</v>
      </c>
      <c r="V4848" s="51">
        <f>(Q4848/100)*(L4848*$L$6)</f>
        <v>0</v>
      </c>
      <c r="W4848" s="51">
        <f>(R4848/100)*(K4848*$K$6)+(R4848/100)*(L4848*$L$6)</f>
        <v>84</v>
      </c>
      <c r="X4848" s="51">
        <f t="shared" si="624"/>
        <v>168</v>
      </c>
      <c r="Y4848" s="51">
        <f t="shared" si="625"/>
        <v>0</v>
      </c>
      <c r="Z4848" s="51">
        <f t="shared" si="626"/>
        <v>0</v>
      </c>
      <c r="AA4848" s="51">
        <f t="shared" si="627"/>
        <v>0</v>
      </c>
      <c r="AB4848" s="51">
        <f t="shared" si="628"/>
        <v>189</v>
      </c>
      <c r="AC4848" s="52">
        <f t="shared" si="629"/>
        <v>357</v>
      </c>
      <c r="AD4848" s="53">
        <f>(ROUND(AC4848-AC4845,1)/AC4845)</f>
        <v>0</v>
      </c>
    </row>
    <row r="4849" spans="1:30" x14ac:dyDescent="0.25">
      <c r="A4849" s="46" t="s">
        <v>32</v>
      </c>
      <c r="B4849" s="61">
        <v>18</v>
      </c>
      <c r="C4849" s="48" t="s">
        <v>8</v>
      </c>
      <c r="D4849" s="49">
        <v>50</v>
      </c>
      <c r="E4849" s="49">
        <v>0</v>
      </c>
      <c r="F4849" s="49">
        <v>0</v>
      </c>
      <c r="G4849" s="49">
        <v>0</v>
      </c>
      <c r="H4849" s="49">
        <v>75</v>
      </c>
      <c r="I4849" s="50">
        <v>40</v>
      </c>
      <c r="J4849" s="50">
        <v>30</v>
      </c>
      <c r="K4849" s="50">
        <v>20</v>
      </c>
      <c r="L4849" s="50">
        <v>20</v>
      </c>
      <c r="M4849" s="50">
        <v>0</v>
      </c>
      <c r="N4849" s="51">
        <f>D4849*$D$7</f>
        <v>70</v>
      </c>
      <c r="O4849" s="51">
        <f>E4849*$E$7</f>
        <v>0</v>
      </c>
      <c r="P4849" s="51">
        <f>F4849*$F$7</f>
        <v>0</v>
      </c>
      <c r="Q4849" s="51">
        <f>G4849*$G$7</f>
        <v>0</v>
      </c>
      <c r="R4849" s="51">
        <f>H4849*$H$7</f>
        <v>105</v>
      </c>
      <c r="S4849" s="51">
        <f>(N4849/100)*(I4849*$I$7)+(N4849/100)*(J4849*$J$7)</f>
        <v>98</v>
      </c>
      <c r="T4849" s="51">
        <f>(O4849/100)*(K4849*$K$7)</f>
        <v>0</v>
      </c>
      <c r="U4849" s="51">
        <f>(P4849/100)*(K4849*$K$7)+(P4849/100)*(L4849*$L$7)</f>
        <v>0</v>
      </c>
      <c r="V4849" s="51">
        <f>(Q4849/100)*(L4849*$L$7)</f>
        <v>0</v>
      </c>
      <c r="W4849" s="51">
        <f>(R4849/100)*(K4849*$K$7)+(R4849/100)*(L4849*$L$7)</f>
        <v>84</v>
      </c>
      <c r="X4849" s="51">
        <f t="shared" si="624"/>
        <v>168</v>
      </c>
      <c r="Y4849" s="51">
        <f t="shared" si="625"/>
        <v>0</v>
      </c>
      <c r="Z4849" s="51">
        <f t="shared" si="626"/>
        <v>0</v>
      </c>
      <c r="AA4849" s="51">
        <f t="shared" si="627"/>
        <v>0</v>
      </c>
      <c r="AB4849" s="51">
        <f t="shared" si="628"/>
        <v>189</v>
      </c>
      <c r="AC4849" s="52">
        <f t="shared" si="629"/>
        <v>357</v>
      </c>
      <c r="AD4849" s="53">
        <f>(ROUND(AC4849-AC4845,1)/AC4845)</f>
        <v>0</v>
      </c>
    </row>
    <row r="4850" spans="1:30" x14ac:dyDescent="0.25">
      <c r="A4850" s="46" t="s">
        <v>33</v>
      </c>
      <c r="B4850" s="61"/>
      <c r="C4850" s="48" t="s">
        <v>9</v>
      </c>
      <c r="D4850" s="49">
        <v>50</v>
      </c>
      <c r="E4850" s="49">
        <v>0</v>
      </c>
      <c r="F4850" s="49">
        <v>0</v>
      </c>
      <c r="G4850" s="49">
        <v>0</v>
      </c>
      <c r="H4850" s="49">
        <v>75</v>
      </c>
      <c r="I4850" s="50">
        <v>40</v>
      </c>
      <c r="J4850" s="50">
        <v>30</v>
      </c>
      <c r="K4850" s="50">
        <v>20</v>
      </c>
      <c r="L4850" s="50">
        <v>20</v>
      </c>
      <c r="M4850" s="50">
        <v>0</v>
      </c>
      <c r="N4850" s="51">
        <f>D4850*$D$8</f>
        <v>70</v>
      </c>
      <c r="O4850" s="51">
        <f>E4850*$E$8</f>
        <v>0</v>
      </c>
      <c r="P4850" s="51">
        <f>F4850*$F$8</f>
        <v>0</v>
      </c>
      <c r="Q4850" s="51">
        <f>G4850*$G$8</f>
        <v>0</v>
      </c>
      <c r="R4850" s="51">
        <f>H4850*$H$8</f>
        <v>105</v>
      </c>
      <c r="S4850" s="51">
        <f>(N4850/100)*(I4850*$I$8)+(N4850/100)*(J4850*$J$8)</f>
        <v>98</v>
      </c>
      <c r="T4850" s="51">
        <f>(O4850/100)*(K4850*$K$8)</f>
        <v>0</v>
      </c>
      <c r="U4850" s="51">
        <f>(P4850/100)*(K4850*$K$8)+(P4850/100)*(L4850*$L$8)</f>
        <v>0</v>
      </c>
      <c r="V4850" s="51">
        <f>(Q4850/100)*(L4850*$L$8)</f>
        <v>0</v>
      </c>
      <c r="W4850" s="51">
        <f>(R4850/100)*(K4850*$K$8)+(R4850/100)*(L4850*$L$8)</f>
        <v>84</v>
      </c>
      <c r="X4850" s="51">
        <f t="shared" si="624"/>
        <v>168</v>
      </c>
      <c r="Y4850" s="51">
        <f t="shared" si="625"/>
        <v>0</v>
      </c>
      <c r="Z4850" s="51">
        <f t="shared" si="626"/>
        <v>0</v>
      </c>
      <c r="AA4850" s="51">
        <f t="shared" si="627"/>
        <v>0</v>
      </c>
      <c r="AB4850" s="51">
        <f t="shared" si="628"/>
        <v>189</v>
      </c>
      <c r="AC4850" s="52">
        <f t="shared" si="629"/>
        <v>357</v>
      </c>
      <c r="AD4850" s="53">
        <f>(ROUND(AC4850-AC4845,1)/AC4845)</f>
        <v>0</v>
      </c>
    </row>
    <row r="4851" spans="1:30" x14ac:dyDescent="0.25">
      <c r="A4851" s="46" t="s">
        <v>34</v>
      </c>
      <c r="B4851" s="61"/>
      <c r="C4851" s="48" t="s">
        <v>10</v>
      </c>
      <c r="D4851" s="49">
        <v>25</v>
      </c>
      <c r="E4851" s="49">
        <v>130</v>
      </c>
      <c r="F4851" s="49">
        <v>0</v>
      </c>
      <c r="G4851" s="49">
        <v>0</v>
      </c>
      <c r="H4851" s="49">
        <v>0</v>
      </c>
      <c r="I4851" s="50">
        <v>40</v>
      </c>
      <c r="J4851" s="50">
        <v>30</v>
      </c>
      <c r="K4851" s="50">
        <v>80</v>
      </c>
      <c r="L4851" s="50">
        <v>0</v>
      </c>
      <c r="M4851" s="50">
        <v>0</v>
      </c>
      <c r="N4851" s="51">
        <f>D4851*$D$9</f>
        <v>33.75</v>
      </c>
      <c r="O4851" s="51">
        <f>E4851*$E$9</f>
        <v>175.5</v>
      </c>
      <c r="P4851" s="51">
        <f>F4851*$F$9</f>
        <v>0</v>
      </c>
      <c r="Q4851" s="51">
        <f>G4851*$G$9</f>
        <v>0</v>
      </c>
      <c r="R4851" s="51">
        <f>H4851*$H$9</f>
        <v>0</v>
      </c>
      <c r="S4851" s="51">
        <f>(N4851/100)*(I4851*$I$9)+(N4851/100)*(J4851*$J$9)</f>
        <v>23.625</v>
      </c>
      <c r="T4851" s="51">
        <f>(O4851/100)*(K4851*$K$9)</f>
        <v>196.56</v>
      </c>
      <c r="U4851" s="51">
        <f>(P4851/100)*(K4851*$K$9)+(P4851/100)*(L4851*$L$9)</f>
        <v>0</v>
      </c>
      <c r="V4851" s="51">
        <f>(Q4851/100)*(L4851*$L$9)</f>
        <v>0</v>
      </c>
      <c r="W4851" s="51">
        <f>(R4851/100)*(K4851*$K$9)+(R4851/100)*(L4851*$L$9)</f>
        <v>0</v>
      </c>
      <c r="X4851" s="51">
        <f t="shared" si="624"/>
        <v>57.375</v>
      </c>
      <c r="Y4851" s="51">
        <f t="shared" si="625"/>
        <v>372.06</v>
      </c>
      <c r="Z4851" s="51">
        <f t="shared" si="626"/>
        <v>0</v>
      </c>
      <c r="AA4851" s="51">
        <f t="shared" si="627"/>
        <v>0</v>
      </c>
      <c r="AB4851" s="51">
        <f t="shared" si="628"/>
        <v>0</v>
      </c>
      <c r="AC4851" s="52">
        <f t="shared" si="629"/>
        <v>429.4</v>
      </c>
      <c r="AD4851" s="53">
        <f>(ROUND(AC4851-AC4845,1)/AC4845)</f>
        <v>0.2028011204481793</v>
      </c>
    </row>
    <row r="4852" spans="1:30" x14ac:dyDescent="0.25">
      <c r="A4852" s="46" t="s">
        <v>35</v>
      </c>
      <c r="B4852" s="61"/>
      <c r="C4852" s="48" t="s">
        <v>11</v>
      </c>
      <c r="D4852" s="49">
        <v>25</v>
      </c>
      <c r="E4852" s="49">
        <v>0</v>
      </c>
      <c r="F4852" s="49">
        <v>130</v>
      </c>
      <c r="G4852" s="49">
        <v>0</v>
      </c>
      <c r="H4852" s="49">
        <v>0</v>
      </c>
      <c r="I4852" s="50">
        <v>40</v>
      </c>
      <c r="J4852" s="50">
        <v>30</v>
      </c>
      <c r="K4852" s="50">
        <v>40</v>
      </c>
      <c r="L4852" s="50">
        <v>40</v>
      </c>
      <c r="M4852" s="50">
        <v>0</v>
      </c>
      <c r="N4852" s="51">
        <f>D4852*$D$10</f>
        <v>33.75</v>
      </c>
      <c r="O4852" s="51">
        <f>E4852*$E$10</f>
        <v>0</v>
      </c>
      <c r="P4852" s="51">
        <f>F4852*$F$10</f>
        <v>175.5</v>
      </c>
      <c r="Q4852" s="51">
        <f>G4852*$G$10</f>
        <v>0</v>
      </c>
      <c r="R4852" s="51">
        <f>H4852*$H$10</f>
        <v>0</v>
      </c>
      <c r="S4852" s="51">
        <f>(N4852/100)*(I4852*$I$10)+(N4852/100)*(J4852*$J$10)</f>
        <v>23.625</v>
      </c>
      <c r="T4852" s="51">
        <f>(O4852/100)*(K4852*$J$10)</f>
        <v>0</v>
      </c>
      <c r="U4852" s="51">
        <f>(P4852/100)*(K4852*$K$10)+(P4852/100)*(L4852*$L$10)</f>
        <v>196.56</v>
      </c>
      <c r="V4852" s="51">
        <f>(Q4852/100)*(L4852*$L$10)</f>
        <v>0</v>
      </c>
      <c r="W4852" s="51">
        <f>(R4852/100)*(K4852*$K$10)+(R4852/100)*(L4852*$L$10)</f>
        <v>0</v>
      </c>
      <c r="X4852" s="51">
        <f t="shared" si="624"/>
        <v>57.375</v>
      </c>
      <c r="Y4852" s="51">
        <f t="shared" si="625"/>
        <v>0</v>
      </c>
      <c r="Z4852" s="51">
        <f t="shared" si="626"/>
        <v>372.06</v>
      </c>
      <c r="AA4852" s="51">
        <f t="shared" si="627"/>
        <v>0</v>
      </c>
      <c r="AB4852" s="51">
        <f t="shared" si="628"/>
        <v>0</v>
      </c>
      <c r="AC4852" s="52">
        <f t="shared" si="629"/>
        <v>429.4</v>
      </c>
      <c r="AD4852" s="53">
        <f>(ROUND(AC4852-AC4845,1)/AC4845)</f>
        <v>0.2028011204481793</v>
      </c>
    </row>
    <row r="4853" spans="1:30" x14ac:dyDescent="0.25">
      <c r="A4853" s="46" t="s">
        <v>36</v>
      </c>
      <c r="B4853" s="61"/>
      <c r="C4853" s="48" t="s">
        <v>12</v>
      </c>
      <c r="D4853" s="49">
        <v>25</v>
      </c>
      <c r="E4853" s="49">
        <v>0</v>
      </c>
      <c r="F4853" s="49">
        <v>0</v>
      </c>
      <c r="G4853" s="49">
        <v>130</v>
      </c>
      <c r="H4853" s="49">
        <v>0</v>
      </c>
      <c r="I4853" s="50">
        <v>40</v>
      </c>
      <c r="J4853" s="50">
        <v>30</v>
      </c>
      <c r="K4853" s="50">
        <v>0</v>
      </c>
      <c r="L4853" s="50">
        <v>80</v>
      </c>
      <c r="M4853" s="50">
        <v>0</v>
      </c>
      <c r="N4853" s="51">
        <f>D4853*$D$11</f>
        <v>33.75</v>
      </c>
      <c r="O4853" s="51">
        <f>E4853*$E$11</f>
        <v>0</v>
      </c>
      <c r="P4853" s="51">
        <f>F4853*$F$11</f>
        <v>0</v>
      </c>
      <c r="Q4853" s="51">
        <f>G4853*$G$11</f>
        <v>175.5</v>
      </c>
      <c r="R4853" s="51">
        <f>H4853*$H$11</f>
        <v>0</v>
      </c>
      <c r="S4853" s="51">
        <f>(N4853/100)*(I4853*$I$11)+(N4853/100)*(J4853*$J$11)</f>
        <v>23.625</v>
      </c>
      <c r="T4853" s="51">
        <f>(O4853/100)*(K4853*$K$11)</f>
        <v>0</v>
      </c>
      <c r="U4853" s="51">
        <f>(P4853/100)*(K4853*$K$11)+(P4853/100)*(L4853*$L$11)</f>
        <v>0</v>
      </c>
      <c r="V4853" s="51">
        <f>(Q4853/100)*(L4853*$L$11)</f>
        <v>196.56</v>
      </c>
      <c r="W4853" s="51">
        <f>(R4853/100)*(K4853*$K$11)+(R4853/100)*(L4853*$L$11)</f>
        <v>0</v>
      </c>
      <c r="X4853" s="51">
        <f t="shared" si="624"/>
        <v>57.375</v>
      </c>
      <c r="Y4853" s="51">
        <f t="shared" si="625"/>
        <v>0</v>
      </c>
      <c r="Z4853" s="51">
        <f t="shared" si="626"/>
        <v>0</v>
      </c>
      <c r="AA4853" s="51">
        <f t="shared" si="627"/>
        <v>372.06</v>
      </c>
      <c r="AB4853" s="51">
        <f t="shared" si="628"/>
        <v>0</v>
      </c>
      <c r="AC4853" s="52">
        <f t="shared" si="629"/>
        <v>429.4</v>
      </c>
      <c r="AD4853" s="53">
        <f>(ROUND(AC4853-AC4845,1)/AC4845)</f>
        <v>0.2028011204481793</v>
      </c>
    </row>
    <row r="4854" spans="1:30" x14ac:dyDescent="0.25">
      <c r="A4854" s="46" t="s">
        <v>37</v>
      </c>
      <c r="B4854" s="61"/>
      <c r="C4854" s="48" t="s">
        <v>13</v>
      </c>
      <c r="D4854" s="49">
        <v>25</v>
      </c>
      <c r="E4854" s="49">
        <v>0</v>
      </c>
      <c r="F4854" s="49">
        <v>0</v>
      </c>
      <c r="G4854" s="49">
        <v>0</v>
      </c>
      <c r="H4854" s="49">
        <v>130</v>
      </c>
      <c r="I4854" s="50">
        <v>40</v>
      </c>
      <c r="J4854" s="50">
        <v>30</v>
      </c>
      <c r="K4854" s="50">
        <v>45</v>
      </c>
      <c r="L4854" s="50">
        <v>45</v>
      </c>
      <c r="M4854" s="50">
        <v>0</v>
      </c>
      <c r="N4854" s="51">
        <f>D4854*$D$12</f>
        <v>33.75</v>
      </c>
      <c r="O4854" s="51">
        <f>E4854*$E$12</f>
        <v>0</v>
      </c>
      <c r="P4854" s="51">
        <f>F4854*$F$12</f>
        <v>0</v>
      </c>
      <c r="Q4854" s="51">
        <f>G4854*$G$12</f>
        <v>0</v>
      </c>
      <c r="R4854" s="51">
        <f>H4854*$H$12</f>
        <v>175.5</v>
      </c>
      <c r="S4854" s="51">
        <f>(N4854/100)*(I4854*$I$12)+(N4854/100)*(J4854*$J$12)</f>
        <v>23.625</v>
      </c>
      <c r="T4854" s="51">
        <f>(O4854/100)*(K4854*$K$12)</f>
        <v>0</v>
      </c>
      <c r="U4854" s="51">
        <f>(P4854/100)*(K4854*$K$12)+(P4854/100)*(L4854*$L$12)</f>
        <v>0</v>
      </c>
      <c r="V4854" s="51">
        <f>(Q4854/100)*(L4854*$L$12)</f>
        <v>0</v>
      </c>
      <c r="W4854" s="51">
        <f>(R4854/100)*(K4854*$K$12)+(R4854/100)*(L4854*$L$12)</f>
        <v>221.12999999999997</v>
      </c>
      <c r="X4854" s="51">
        <f t="shared" si="624"/>
        <v>57.375</v>
      </c>
      <c r="Y4854" s="51">
        <f t="shared" si="625"/>
        <v>0</v>
      </c>
      <c r="Z4854" s="51">
        <f t="shared" si="626"/>
        <v>0</v>
      </c>
      <c r="AA4854" s="51">
        <f t="shared" si="627"/>
        <v>0</v>
      </c>
      <c r="AB4854" s="51">
        <f t="shared" si="628"/>
        <v>396.63</v>
      </c>
      <c r="AC4854" s="52">
        <f t="shared" si="629"/>
        <v>454</v>
      </c>
      <c r="AD4854" s="53">
        <f>(ROUND(AC4854-AC4845,1)/AC4845)</f>
        <v>0.27170868347338933</v>
      </c>
    </row>
    <row r="4855" spans="1:30" x14ac:dyDescent="0.25">
      <c r="A4855" s="46" t="s">
        <v>38</v>
      </c>
      <c r="B4855" s="61"/>
      <c r="C4855" s="48" t="s">
        <v>14</v>
      </c>
      <c r="D4855" s="49">
        <v>50</v>
      </c>
      <c r="E4855" s="49">
        <v>0</v>
      </c>
      <c r="F4855" s="49">
        <v>0</v>
      </c>
      <c r="G4855" s="49">
        <v>0</v>
      </c>
      <c r="H4855" s="49">
        <v>75</v>
      </c>
      <c r="I4855" s="50">
        <v>0</v>
      </c>
      <c r="J4855" s="50">
        <v>0</v>
      </c>
      <c r="K4855" s="50">
        <v>0</v>
      </c>
      <c r="L4855" s="50">
        <v>0</v>
      </c>
      <c r="M4855" s="50">
        <v>84</v>
      </c>
      <c r="N4855" s="51">
        <f>D4855*$D$13</f>
        <v>67.5</v>
      </c>
      <c r="O4855" s="51">
        <f>E4855*$E$13</f>
        <v>0</v>
      </c>
      <c r="P4855" s="51">
        <f>F4855*$F$13</f>
        <v>0</v>
      </c>
      <c r="Q4855" s="51">
        <f>G4855*$G$13</f>
        <v>0</v>
      </c>
      <c r="R4855" s="51">
        <f>H4855*$H$13</f>
        <v>101.25</v>
      </c>
      <c r="S4855" s="51">
        <f>(N4855/100)*(I4855*$I$13)+(N4855/100)*(J4855*$J$13)+(N4855/100)*(M4855*$M$13)</f>
        <v>113.4</v>
      </c>
      <c r="T4855" s="51">
        <f>(O4855/100)*(K4855*$K$13)+(O4855/100)*(M4855*$M$13)</f>
        <v>0</v>
      </c>
      <c r="U4855" s="51">
        <f>(P4855/100)*(K4855*$K$13)+(P4855/100)*(L4855*$L$13)+(P4855/100)*(M4855*$M$13)</f>
        <v>0</v>
      </c>
      <c r="V4855" s="51">
        <f>(Q4855/100)*(L4855*$L$13)+(Q4855/100)*(M4855*$M$13)</f>
        <v>0</v>
      </c>
      <c r="W4855" s="51">
        <f>(R4855/100)*(K4855*$K$13)+(R4855/100)*(L4855*$L$13)+(R4855/100)*(M4855*$M$13)</f>
        <v>170.1</v>
      </c>
      <c r="X4855" s="51">
        <f t="shared" si="624"/>
        <v>180.9</v>
      </c>
      <c r="Y4855" s="51">
        <f t="shared" si="625"/>
        <v>0</v>
      </c>
      <c r="Z4855" s="51">
        <f t="shared" si="626"/>
        <v>0</v>
      </c>
      <c r="AA4855" s="51">
        <f t="shared" si="627"/>
        <v>0</v>
      </c>
      <c r="AB4855" s="51">
        <f t="shared" si="628"/>
        <v>271.35000000000002</v>
      </c>
      <c r="AC4855" s="52">
        <f t="shared" si="629"/>
        <v>452.3</v>
      </c>
      <c r="AD4855" s="53">
        <f>(ROUND(AC4855-AC4845,1)/AC4845)</f>
        <v>0.26694677871148459</v>
      </c>
    </row>
    <row r="4856" spans="1:30" x14ac:dyDescent="0.25">
      <c r="A4856" s="46" t="s">
        <v>39</v>
      </c>
      <c r="B4856" s="61"/>
      <c r="C4856" s="48" t="s">
        <v>15</v>
      </c>
      <c r="D4856" s="49">
        <v>95</v>
      </c>
      <c r="E4856" s="49">
        <v>0</v>
      </c>
      <c r="F4856" s="49">
        <v>0</v>
      </c>
      <c r="G4856" s="49">
        <v>0</v>
      </c>
      <c r="H4856" s="49">
        <v>0</v>
      </c>
      <c r="I4856" s="50">
        <v>40</v>
      </c>
      <c r="J4856" s="50">
        <v>30</v>
      </c>
      <c r="K4856" s="50">
        <v>80</v>
      </c>
      <c r="L4856" s="50">
        <v>0</v>
      </c>
      <c r="M4856" s="50">
        <v>0</v>
      </c>
      <c r="N4856" s="51">
        <f>D4856*$D$14</f>
        <v>128.25</v>
      </c>
      <c r="O4856" s="51">
        <f>E4856*$E$14</f>
        <v>0</v>
      </c>
      <c r="P4856" s="51">
        <f>F4856*$F$14</f>
        <v>0</v>
      </c>
      <c r="Q4856" s="51">
        <f>G4856*$G$14</f>
        <v>0</v>
      </c>
      <c r="R4856" s="51">
        <f>H4856*$H$14</f>
        <v>0</v>
      </c>
      <c r="S4856" s="51">
        <f>(N4856/100)*(I4856*$I$14)+(N4856/100)*(J4856*$J$14)+(N4856/100)*(K4856*$K$14)</f>
        <v>294.97500000000002</v>
      </c>
      <c r="T4856" s="51">
        <f>(O4856/100)*(K4856*$K$14)</f>
        <v>0</v>
      </c>
      <c r="U4856" s="51">
        <f>(P4856/100)*(K4856*$K$14)+(P4856/100)*(L4856*$L$14)</f>
        <v>0</v>
      </c>
      <c r="V4856" s="51">
        <f>(Q4856/100)*(L4856*$L$14)</f>
        <v>0</v>
      </c>
      <c r="W4856" s="51">
        <f>(R4856/100)*(K4856*$L$14)+(R4856/100)*(L4856*$M$14)</f>
        <v>0</v>
      </c>
      <c r="X4856" s="51">
        <f t="shared" si="624"/>
        <v>423.22500000000002</v>
      </c>
      <c r="Y4856" s="51">
        <f t="shared" si="625"/>
        <v>0</v>
      </c>
      <c r="Z4856" s="51">
        <f t="shared" si="626"/>
        <v>0</v>
      </c>
      <c r="AA4856" s="51">
        <f t="shared" si="627"/>
        <v>0</v>
      </c>
      <c r="AB4856" s="51">
        <f t="shared" si="628"/>
        <v>0</v>
      </c>
      <c r="AC4856" s="52">
        <f t="shared" si="629"/>
        <v>423.2</v>
      </c>
      <c r="AD4856" s="53">
        <f>(ROUND(AC4856-AC4845,1)/AC4845)</f>
        <v>0.18543417366946779</v>
      </c>
    </row>
    <row r="4857" spans="1:30" x14ac:dyDescent="0.25">
      <c r="A4857" s="46"/>
      <c r="B4857" s="61"/>
      <c r="C4857" s="48" t="s">
        <v>16</v>
      </c>
      <c r="D4857" s="49">
        <v>95</v>
      </c>
      <c r="E4857" s="49">
        <v>0</v>
      </c>
      <c r="F4857" s="49">
        <v>0</v>
      </c>
      <c r="G4857" s="49">
        <v>0</v>
      </c>
      <c r="H4857" s="49">
        <v>0</v>
      </c>
      <c r="I4857" s="50">
        <v>40</v>
      </c>
      <c r="J4857" s="50">
        <v>30</v>
      </c>
      <c r="K4857" s="50">
        <v>0</v>
      </c>
      <c r="L4857" s="50">
        <v>80</v>
      </c>
      <c r="M4857" s="50">
        <v>0</v>
      </c>
      <c r="N4857" s="51">
        <f>D4857*$D$15</f>
        <v>128.25</v>
      </c>
      <c r="O4857" s="51">
        <f>E4857*$E$15</f>
        <v>0</v>
      </c>
      <c r="P4857" s="51">
        <f>F4857*$F$15</f>
        <v>0</v>
      </c>
      <c r="Q4857" s="51">
        <f>G4857*$G$15</f>
        <v>0</v>
      </c>
      <c r="R4857" s="51">
        <f>H4857*$H$15</f>
        <v>0</v>
      </c>
      <c r="S4857" s="51">
        <f>(N4857/100)*(I4857*$I$15)+(N4857/100)*(J4857*$J$15)+(N4857/100)*(L4857*$L$15)</f>
        <v>294.97500000000002</v>
      </c>
      <c r="T4857" s="51">
        <f>(O4857/100)*(K4857*$K$15)</f>
        <v>0</v>
      </c>
      <c r="U4857" s="51">
        <f>(P4857/100)*(K4857*$K$15)+(P4857/100)*(L4857*$L$15)</f>
        <v>0</v>
      </c>
      <c r="V4857" s="51">
        <f>(Q4857/100)*(L4857*$L$15)</f>
        <v>0</v>
      </c>
      <c r="W4857" s="51">
        <f>(R4857/100)*(K4857*$K$15)+(R4857/100)*(L4857*$L$15)</f>
        <v>0</v>
      </c>
      <c r="X4857" s="51">
        <f t="shared" si="624"/>
        <v>423.22500000000002</v>
      </c>
      <c r="Y4857" s="51">
        <f t="shared" si="625"/>
        <v>0</v>
      </c>
      <c r="Z4857" s="51">
        <f t="shared" si="626"/>
        <v>0</v>
      </c>
      <c r="AA4857" s="51">
        <f t="shared" si="627"/>
        <v>0</v>
      </c>
      <c r="AB4857" s="51">
        <f t="shared" si="628"/>
        <v>0</v>
      </c>
      <c r="AC4857" s="52">
        <f t="shared" si="629"/>
        <v>423.2</v>
      </c>
      <c r="AD4857" s="53">
        <f>(ROUND(AC4857-AC4845,1)/AC4845)</f>
        <v>0.18543417366946779</v>
      </c>
    </row>
    <row r="4858" spans="1:30" x14ac:dyDescent="0.25">
      <c r="A4858" s="46"/>
      <c r="B4858" s="61"/>
      <c r="C4858" s="48" t="s">
        <v>17</v>
      </c>
      <c r="D4858" s="49">
        <v>50</v>
      </c>
      <c r="E4858" s="49">
        <v>0</v>
      </c>
      <c r="F4858" s="49">
        <v>0</v>
      </c>
      <c r="G4858" s="49">
        <v>0</v>
      </c>
      <c r="H4858" s="49">
        <v>75</v>
      </c>
      <c r="I4858" s="50">
        <v>40</v>
      </c>
      <c r="J4858" s="50">
        <v>90</v>
      </c>
      <c r="K4858" s="50">
        <v>20</v>
      </c>
      <c r="L4858" s="50">
        <v>20</v>
      </c>
      <c r="M4858" s="50">
        <v>0</v>
      </c>
      <c r="N4858" s="51">
        <f>D4858*$D$16</f>
        <v>67.5</v>
      </c>
      <c r="O4858" s="51">
        <f>E4858*$E$16</f>
        <v>0</v>
      </c>
      <c r="P4858" s="51">
        <f>F4858*$F$16</f>
        <v>0</v>
      </c>
      <c r="Q4858" s="51">
        <f>G4858*$G$16</f>
        <v>0</v>
      </c>
      <c r="R4858" s="51">
        <f>H4858*$H$16</f>
        <v>101.25</v>
      </c>
      <c r="S4858" s="51">
        <f>(N4858/100)*(I4858*$I$16)+(N4858/100)*(J4858*$J$16)</f>
        <v>178.875</v>
      </c>
      <c r="T4858" s="51">
        <f>(O4858/100)*(K4858*$K$16)</f>
        <v>0</v>
      </c>
      <c r="U4858" s="51">
        <f>(P4858/100)*(K4858*$K$16)+(P4858/100)*(L4858*$L$16)</f>
        <v>0</v>
      </c>
      <c r="V4858" s="51">
        <f>(Q4858/100)*(L4858*$L$16)</f>
        <v>0</v>
      </c>
      <c r="W4858" s="51">
        <f>(R4858/100)*(K4858*$K$16)+(R4858/100)*(L4858*$L$16)</f>
        <v>40.5</v>
      </c>
      <c r="X4858" s="51">
        <f t="shared" si="624"/>
        <v>246.375</v>
      </c>
      <c r="Y4858" s="51">
        <f t="shared" si="625"/>
        <v>0</v>
      </c>
      <c r="Z4858" s="51">
        <f t="shared" si="626"/>
        <v>0</v>
      </c>
      <c r="AA4858" s="51">
        <f t="shared" si="627"/>
        <v>0</v>
      </c>
      <c r="AB4858" s="51">
        <f t="shared" si="628"/>
        <v>141.75</v>
      </c>
      <c r="AC4858" s="52">
        <f t="shared" si="629"/>
        <v>388.1</v>
      </c>
      <c r="AD4858" s="53">
        <f>(ROUND(AC4858-AC4845,1)/AC4845)</f>
        <v>8.711484593837536E-2</v>
      </c>
    </row>
    <row r="4859" spans="1:30" x14ac:dyDescent="0.25">
      <c r="A4859" s="46"/>
      <c r="B4859" s="61"/>
      <c r="C4859" s="48" t="s">
        <v>18</v>
      </c>
      <c r="D4859" s="49">
        <v>50</v>
      </c>
      <c r="E4859" s="49">
        <v>0</v>
      </c>
      <c r="F4859" s="49">
        <v>0</v>
      </c>
      <c r="G4859" s="49">
        <v>0</v>
      </c>
      <c r="H4859" s="49">
        <v>75</v>
      </c>
      <c r="I4859" s="50">
        <v>120</v>
      </c>
      <c r="J4859" s="50">
        <v>30</v>
      </c>
      <c r="K4859" s="50">
        <v>20</v>
      </c>
      <c r="L4859" s="50">
        <v>20</v>
      </c>
      <c r="M4859" s="50">
        <v>0</v>
      </c>
      <c r="N4859" s="51">
        <f>D4859*$D$17</f>
        <v>67.5</v>
      </c>
      <c r="O4859" s="51">
        <f>E4859*$E$17</f>
        <v>0</v>
      </c>
      <c r="P4859" s="51">
        <f>F4859*$F$17</f>
        <v>0</v>
      </c>
      <c r="Q4859" s="51">
        <f>G4859*$G$17</f>
        <v>0</v>
      </c>
      <c r="R4859" s="51">
        <f>H4859*$H$17</f>
        <v>101.25</v>
      </c>
      <c r="S4859" s="51">
        <f>(N4859/100)*(I4859*$I$17)+(N4859/100)*(J4859*$J$17)</f>
        <v>222.75</v>
      </c>
      <c r="T4859" s="51">
        <f>(O4859/100)*(K4859*$K$17)</f>
        <v>0</v>
      </c>
      <c r="U4859" s="51">
        <f>(P4859/100)*(K4859*$K$17)+(P4859/100)*(L4859*$L$17)</f>
        <v>0</v>
      </c>
      <c r="V4859" s="51">
        <f>(Q4859/100)*(L4859*$L$17)</f>
        <v>0</v>
      </c>
      <c r="W4859" s="51">
        <f>(R4859/100)*(K4859*$K$17)+(R4859/100)*(L4859*$L$17)</f>
        <v>40.5</v>
      </c>
      <c r="X4859" s="51">
        <f t="shared" si="624"/>
        <v>290.25</v>
      </c>
      <c r="Y4859" s="51">
        <f t="shared" si="625"/>
        <v>0</v>
      </c>
      <c r="Z4859" s="51">
        <f t="shared" si="626"/>
        <v>0</v>
      </c>
      <c r="AA4859" s="51">
        <f t="shared" si="627"/>
        <v>0</v>
      </c>
      <c r="AB4859" s="51">
        <f t="shared" si="628"/>
        <v>141.75</v>
      </c>
      <c r="AC4859" s="52">
        <f t="shared" si="629"/>
        <v>432</v>
      </c>
      <c r="AD4859" s="53">
        <f>(ROUND(AC4859-AC4845,1)/AC4845)</f>
        <v>0.21008403361344538</v>
      </c>
    </row>
    <row r="4860" spans="1:30" x14ac:dyDescent="0.25">
      <c r="A4860" s="62"/>
      <c r="B4860" s="219" t="s">
        <v>387</v>
      </c>
      <c r="C4860" s="219"/>
      <c r="D4860" s="219"/>
      <c r="E4860" s="219"/>
      <c r="F4860" s="219"/>
      <c r="G4860" s="219"/>
      <c r="H4860" s="219"/>
      <c r="I4860" s="219"/>
      <c r="J4860" s="219"/>
      <c r="K4860" s="219"/>
      <c r="L4860" s="219"/>
      <c r="M4860" s="219"/>
      <c r="N4860" s="219"/>
      <c r="O4860" s="219"/>
      <c r="P4860" s="219"/>
      <c r="Q4860" s="219"/>
      <c r="R4860" s="219"/>
      <c r="S4860" s="219"/>
      <c r="T4860" s="219"/>
      <c r="U4860" s="219"/>
      <c r="V4860" s="219"/>
      <c r="W4860" s="219"/>
      <c r="X4860" s="219"/>
      <c r="Y4860" s="219"/>
      <c r="Z4860" s="219"/>
      <c r="AA4860" s="219"/>
      <c r="AB4860" s="219"/>
      <c r="AC4860" s="12">
        <v>500</v>
      </c>
      <c r="AD4860" s="12"/>
    </row>
    <row r="4861" spans="1:30" x14ac:dyDescent="0.25">
      <c r="A4861" s="54" t="s">
        <v>19</v>
      </c>
      <c r="B4861" s="47" t="s">
        <v>388</v>
      </c>
      <c r="C4861" s="48" t="s">
        <v>4</v>
      </c>
      <c r="D4861" s="49">
        <v>85</v>
      </c>
      <c r="E4861" s="49">
        <v>0</v>
      </c>
      <c r="F4861" s="49">
        <v>0</v>
      </c>
      <c r="G4861" s="49">
        <v>0</v>
      </c>
      <c r="H4861" s="49">
        <v>0</v>
      </c>
      <c r="I4861" s="50">
        <v>30</v>
      </c>
      <c r="J4861" s="50">
        <v>70</v>
      </c>
      <c r="K4861" s="50">
        <v>0</v>
      </c>
      <c r="L4861" s="50">
        <v>0</v>
      </c>
      <c r="M4861" s="50">
        <v>0</v>
      </c>
      <c r="N4861" s="51">
        <f>D4861*$D$3</f>
        <v>118.99999999999999</v>
      </c>
      <c r="O4861" s="51">
        <f>E4861*$E$3</f>
        <v>0</v>
      </c>
      <c r="P4861" s="51">
        <f>F4861*$F$3</f>
        <v>0</v>
      </c>
      <c r="Q4861" s="51">
        <f>G4861*$G$3</f>
        <v>0</v>
      </c>
      <c r="R4861" s="51">
        <f>H4861*$H$3</f>
        <v>0</v>
      </c>
      <c r="S4861" s="51">
        <f>(N4861/100)*(I4861*$I$3)+(N4861/100)*(J4861*$J$3)</f>
        <v>238</v>
      </c>
      <c r="T4861" s="51">
        <f>(O4861/100)*(K4861*$K$3)</f>
        <v>0</v>
      </c>
      <c r="U4861" s="51">
        <f>(P4861/100)*(K4861*$K$3)+(P4861/100)*(L4861*$L$3)</f>
        <v>0</v>
      </c>
      <c r="V4861" s="51">
        <f>(Q4861/100)*(L4861*$L$3)</f>
        <v>0</v>
      </c>
      <c r="W4861" s="51">
        <f>(R4861/100)*(K4861*$K$3)+(R4861/100)*(L4861*$L$3)</f>
        <v>0</v>
      </c>
      <c r="X4861" s="51">
        <f t="shared" ref="X4861:X4892" si="630">N4861+S4861</f>
        <v>357</v>
      </c>
      <c r="Y4861" s="51">
        <f t="shared" ref="Y4861:Y4892" si="631">O4861+T4861</f>
        <v>0</v>
      </c>
      <c r="Z4861" s="51">
        <f t="shared" ref="Z4861:Z4892" si="632">P4861+U4861</f>
        <v>0</v>
      </c>
      <c r="AA4861" s="51">
        <f t="shared" ref="AA4861:AA4892" si="633">Q4861+V4861</f>
        <v>0</v>
      </c>
      <c r="AB4861" s="51">
        <f t="shared" ref="AB4861:AB4892" si="634">R4861+W4861</f>
        <v>0</v>
      </c>
      <c r="AC4861" s="52">
        <f t="shared" ref="AC4861:AC4892" si="635">ROUND(X4861+Y4861+Z4861+AA4861+AB4861,1)</f>
        <v>357</v>
      </c>
      <c r="AD4861" s="53">
        <v>0</v>
      </c>
    </row>
    <row r="4862" spans="1:30" x14ac:dyDescent="0.25">
      <c r="A4862" s="46" t="s">
        <v>29</v>
      </c>
      <c r="B4862" s="47">
        <v>6</v>
      </c>
      <c r="C4862" s="48" t="s">
        <v>5</v>
      </c>
      <c r="D4862" s="49">
        <v>85</v>
      </c>
      <c r="E4862" s="49">
        <v>0</v>
      </c>
      <c r="F4862" s="49">
        <v>0</v>
      </c>
      <c r="G4862" s="49">
        <v>0</v>
      </c>
      <c r="H4862" s="49">
        <v>0</v>
      </c>
      <c r="I4862" s="50">
        <v>50</v>
      </c>
      <c r="J4862" s="50">
        <v>80</v>
      </c>
      <c r="K4862" s="50">
        <v>0</v>
      </c>
      <c r="L4862" s="50">
        <v>0</v>
      </c>
      <c r="M4862" s="50">
        <v>0</v>
      </c>
      <c r="N4862" s="51">
        <f>D4862*$D$4</f>
        <v>114.75000000000001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298.35000000000002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30"/>
        <v>413.1</v>
      </c>
      <c r="Y4862" s="51">
        <f t="shared" si="631"/>
        <v>0</v>
      </c>
      <c r="Z4862" s="51">
        <f t="shared" si="632"/>
        <v>0</v>
      </c>
      <c r="AA4862" s="51">
        <f t="shared" si="633"/>
        <v>0</v>
      </c>
      <c r="AB4862" s="51">
        <f t="shared" si="634"/>
        <v>0</v>
      </c>
      <c r="AC4862" s="52">
        <f t="shared" si="635"/>
        <v>413.1</v>
      </c>
      <c r="AD4862" s="53">
        <f>(ROUND(AC4862-AC4861,1)/AC4861)</f>
        <v>0.15714285714285714</v>
      </c>
    </row>
    <row r="4863" spans="1:30" x14ac:dyDescent="0.25">
      <c r="A4863" s="46" t="s">
        <v>30</v>
      </c>
      <c r="B4863" s="47">
        <v>14</v>
      </c>
      <c r="C4863" s="48" t="s">
        <v>6</v>
      </c>
      <c r="D4863" s="49">
        <v>85</v>
      </c>
      <c r="E4863" s="49">
        <v>0</v>
      </c>
      <c r="F4863" s="49">
        <v>0</v>
      </c>
      <c r="G4863" s="49">
        <v>0</v>
      </c>
      <c r="H4863" s="49">
        <v>0</v>
      </c>
      <c r="I4863" s="50">
        <v>30</v>
      </c>
      <c r="J4863" s="50">
        <v>70</v>
      </c>
      <c r="K4863" s="50">
        <v>0</v>
      </c>
      <c r="L4863" s="50">
        <v>0</v>
      </c>
      <c r="M4863" s="50">
        <v>0</v>
      </c>
      <c r="N4863" s="51">
        <f>D4863*$D$5</f>
        <v>118.99999999999999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30"/>
        <v>357</v>
      </c>
      <c r="Y4863" s="51">
        <f t="shared" si="631"/>
        <v>0</v>
      </c>
      <c r="Z4863" s="51">
        <f t="shared" si="632"/>
        <v>0</v>
      </c>
      <c r="AA4863" s="51">
        <f t="shared" si="633"/>
        <v>0</v>
      </c>
      <c r="AB4863" s="51">
        <f t="shared" si="634"/>
        <v>0</v>
      </c>
      <c r="AC4863" s="52">
        <f t="shared" si="635"/>
        <v>357</v>
      </c>
      <c r="AD4863" s="53">
        <f>(ROUND(AC4863-AC4861,1)/AC4861)</f>
        <v>0</v>
      </c>
    </row>
    <row r="4864" spans="1:30" x14ac:dyDescent="0.25">
      <c r="A4864" s="46" t="s">
        <v>31</v>
      </c>
      <c r="B4864" s="47">
        <v>0</v>
      </c>
      <c r="C4864" s="48" t="s">
        <v>7</v>
      </c>
      <c r="D4864" s="49">
        <v>85</v>
      </c>
      <c r="E4864" s="49">
        <v>0</v>
      </c>
      <c r="F4864" s="49">
        <v>0</v>
      </c>
      <c r="G4864" s="49">
        <v>0</v>
      </c>
      <c r="H4864" s="49">
        <v>0</v>
      </c>
      <c r="I4864" s="50">
        <v>30</v>
      </c>
      <c r="J4864" s="50">
        <v>70</v>
      </c>
      <c r="K4864" s="50">
        <v>0</v>
      </c>
      <c r="L4864" s="50">
        <v>0</v>
      </c>
      <c r="M4864" s="50">
        <v>0</v>
      </c>
      <c r="N4864" s="51">
        <f>D4864*$D$6</f>
        <v>118.99999999999999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30"/>
        <v>357</v>
      </c>
      <c r="Y4864" s="51">
        <f t="shared" si="631"/>
        <v>0</v>
      </c>
      <c r="Z4864" s="51">
        <f t="shared" si="632"/>
        <v>0</v>
      </c>
      <c r="AA4864" s="51">
        <f t="shared" si="633"/>
        <v>0</v>
      </c>
      <c r="AB4864" s="51">
        <f t="shared" si="634"/>
        <v>0</v>
      </c>
      <c r="AC4864" s="52">
        <f t="shared" si="635"/>
        <v>357</v>
      </c>
      <c r="AD4864" s="53">
        <f>(ROUND(AC4864-AC4861,1)/AC4861)</f>
        <v>0</v>
      </c>
    </row>
    <row r="4865" spans="1:30" x14ac:dyDescent="0.25">
      <c r="A4865" s="46" t="s">
        <v>32</v>
      </c>
      <c r="B4865" s="47">
        <v>0</v>
      </c>
      <c r="C4865" s="48" t="s">
        <v>8</v>
      </c>
      <c r="D4865" s="49">
        <v>85</v>
      </c>
      <c r="E4865" s="49">
        <v>0</v>
      </c>
      <c r="F4865" s="49">
        <v>0</v>
      </c>
      <c r="G4865" s="49">
        <v>0</v>
      </c>
      <c r="H4865" s="49">
        <v>0</v>
      </c>
      <c r="I4865" s="50">
        <v>30</v>
      </c>
      <c r="J4865" s="50">
        <v>70</v>
      </c>
      <c r="K4865" s="50">
        <v>0</v>
      </c>
      <c r="L4865" s="50">
        <v>0</v>
      </c>
      <c r="M4865" s="50">
        <v>0</v>
      </c>
      <c r="N4865" s="51">
        <f>D4865*$D$7</f>
        <v>118.99999999999999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30"/>
        <v>357</v>
      </c>
      <c r="Y4865" s="51">
        <f t="shared" si="631"/>
        <v>0</v>
      </c>
      <c r="Z4865" s="51">
        <f t="shared" si="632"/>
        <v>0</v>
      </c>
      <c r="AA4865" s="51">
        <f t="shared" si="633"/>
        <v>0</v>
      </c>
      <c r="AB4865" s="51">
        <f t="shared" si="634"/>
        <v>0</v>
      </c>
      <c r="AC4865" s="52">
        <f t="shared" si="635"/>
        <v>357</v>
      </c>
      <c r="AD4865" s="53">
        <f>(ROUND(AC4865-AC4861,1)/AC4861)</f>
        <v>0</v>
      </c>
    </row>
    <row r="4866" spans="1:30" x14ac:dyDescent="0.25">
      <c r="A4866" s="46" t="s">
        <v>33</v>
      </c>
      <c r="B4866" s="47"/>
      <c r="C4866" s="48" t="s">
        <v>9</v>
      </c>
      <c r="D4866" s="49">
        <v>85</v>
      </c>
      <c r="E4866" s="49">
        <v>0</v>
      </c>
      <c r="F4866" s="49">
        <v>0</v>
      </c>
      <c r="G4866" s="49">
        <v>0</v>
      </c>
      <c r="H4866" s="49">
        <v>0</v>
      </c>
      <c r="I4866" s="50">
        <v>30</v>
      </c>
      <c r="J4866" s="50">
        <v>70</v>
      </c>
      <c r="K4866" s="50">
        <v>0</v>
      </c>
      <c r="L4866" s="50">
        <v>0</v>
      </c>
      <c r="M4866" s="50">
        <v>0</v>
      </c>
      <c r="N4866" s="51">
        <f>D4866*$D$8</f>
        <v>118.99999999999999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30"/>
        <v>357</v>
      </c>
      <c r="Y4866" s="51">
        <f t="shared" si="631"/>
        <v>0</v>
      </c>
      <c r="Z4866" s="51">
        <f t="shared" si="632"/>
        <v>0</v>
      </c>
      <c r="AA4866" s="51">
        <f t="shared" si="633"/>
        <v>0</v>
      </c>
      <c r="AB4866" s="51">
        <f t="shared" si="634"/>
        <v>0</v>
      </c>
      <c r="AC4866" s="52">
        <f t="shared" si="635"/>
        <v>357</v>
      </c>
      <c r="AD4866" s="53">
        <f>(ROUND(AC4866-AC4861,1)/AC4861)</f>
        <v>0</v>
      </c>
    </row>
    <row r="4867" spans="1:30" x14ac:dyDescent="0.25">
      <c r="A4867" s="46" t="s">
        <v>34</v>
      </c>
      <c r="B4867" s="47"/>
      <c r="C4867" s="48" t="s">
        <v>10</v>
      </c>
      <c r="D4867" s="49">
        <v>42</v>
      </c>
      <c r="E4867" s="49">
        <v>85</v>
      </c>
      <c r="F4867" s="49">
        <v>0</v>
      </c>
      <c r="G4867" s="49">
        <v>0</v>
      </c>
      <c r="H4867" s="49">
        <v>0</v>
      </c>
      <c r="I4867" s="50">
        <v>30</v>
      </c>
      <c r="J4867" s="50">
        <v>70</v>
      </c>
      <c r="K4867" s="50">
        <v>120</v>
      </c>
      <c r="L4867" s="50">
        <v>0</v>
      </c>
      <c r="M4867" s="50">
        <v>0</v>
      </c>
      <c r="N4867" s="51">
        <f>D4867*$D$9</f>
        <v>56.7</v>
      </c>
      <c r="O4867" s="51">
        <f>E4867*$E$9</f>
        <v>114.75000000000001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56.7</v>
      </c>
      <c r="T4867" s="51">
        <f>(O4867/100)*(K4867*$K$9)</f>
        <v>192.78000000000003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30"/>
        <v>113.4</v>
      </c>
      <c r="Y4867" s="51">
        <f t="shared" si="631"/>
        <v>307.53000000000003</v>
      </c>
      <c r="Z4867" s="51">
        <f t="shared" si="632"/>
        <v>0</v>
      </c>
      <c r="AA4867" s="51">
        <f t="shared" si="633"/>
        <v>0</v>
      </c>
      <c r="AB4867" s="51">
        <f t="shared" si="634"/>
        <v>0</v>
      </c>
      <c r="AC4867" s="52">
        <f t="shared" si="635"/>
        <v>420.9</v>
      </c>
      <c r="AD4867" s="53">
        <f>(ROUND(AC4867-AC4861,1)/AC4861)</f>
        <v>0.17899159663865546</v>
      </c>
    </row>
    <row r="4868" spans="1:30" x14ac:dyDescent="0.25">
      <c r="A4868" s="46" t="s">
        <v>35</v>
      </c>
      <c r="B4868" s="47"/>
      <c r="C4868" s="48" t="s">
        <v>11</v>
      </c>
      <c r="D4868" s="49">
        <v>42</v>
      </c>
      <c r="E4868" s="49">
        <v>0</v>
      </c>
      <c r="F4868" s="49">
        <v>85</v>
      </c>
      <c r="G4868" s="49">
        <v>0</v>
      </c>
      <c r="H4868" s="49">
        <v>0</v>
      </c>
      <c r="I4868" s="50">
        <v>30</v>
      </c>
      <c r="J4868" s="50">
        <v>70</v>
      </c>
      <c r="K4868" s="50">
        <v>60</v>
      </c>
      <c r="L4868" s="50">
        <v>60</v>
      </c>
      <c r="M4868" s="50">
        <v>0</v>
      </c>
      <c r="N4868" s="51">
        <f>D4868*$D$10</f>
        <v>56.7</v>
      </c>
      <c r="O4868" s="51">
        <f>E4868*$E$10</f>
        <v>0</v>
      </c>
      <c r="P4868" s="51">
        <f>F4868*$F$10</f>
        <v>114.75000000000001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56.7</v>
      </c>
      <c r="T4868" s="51">
        <f>(O4868/100)*(K4868*$J$10)</f>
        <v>0</v>
      </c>
      <c r="U4868" s="51">
        <f>(P4868/100)*(K4868*$K$10)+(P4868/100)*(L4868*$L$10)</f>
        <v>192.78000000000003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30"/>
        <v>113.4</v>
      </c>
      <c r="Y4868" s="51">
        <f t="shared" si="631"/>
        <v>0</v>
      </c>
      <c r="Z4868" s="51">
        <f t="shared" si="632"/>
        <v>307.53000000000003</v>
      </c>
      <c r="AA4868" s="51">
        <f t="shared" si="633"/>
        <v>0</v>
      </c>
      <c r="AB4868" s="51">
        <f t="shared" si="634"/>
        <v>0</v>
      </c>
      <c r="AC4868" s="52">
        <f t="shared" si="635"/>
        <v>420.9</v>
      </c>
      <c r="AD4868" s="53">
        <f>(ROUND(AC4868-AC4861,1)/AC4861)</f>
        <v>0.17899159663865546</v>
      </c>
    </row>
    <row r="4869" spans="1:30" x14ac:dyDescent="0.25">
      <c r="A4869" s="46" t="s">
        <v>36</v>
      </c>
      <c r="B4869" s="47"/>
      <c r="C4869" s="48" t="s">
        <v>12</v>
      </c>
      <c r="D4869" s="49">
        <v>42</v>
      </c>
      <c r="E4869" s="49">
        <v>0</v>
      </c>
      <c r="F4869" s="49">
        <v>0</v>
      </c>
      <c r="G4869" s="49">
        <v>85</v>
      </c>
      <c r="H4869" s="49">
        <v>0</v>
      </c>
      <c r="I4869" s="50">
        <v>30</v>
      </c>
      <c r="J4869" s="50">
        <v>70</v>
      </c>
      <c r="K4869" s="50">
        <v>0</v>
      </c>
      <c r="L4869" s="50">
        <v>120</v>
      </c>
      <c r="M4869" s="50">
        <v>0</v>
      </c>
      <c r="N4869" s="51">
        <f>D4869*$D$11</f>
        <v>56.7</v>
      </c>
      <c r="O4869" s="51">
        <f>E4869*$E$11</f>
        <v>0</v>
      </c>
      <c r="P4869" s="51">
        <f>F4869*$F$11</f>
        <v>0</v>
      </c>
      <c r="Q4869" s="51">
        <f>G4869*$G$11</f>
        <v>114.75000000000001</v>
      </c>
      <c r="R4869" s="51">
        <f>H4869*$H$11</f>
        <v>0</v>
      </c>
      <c r="S4869" s="51">
        <f>(N4869/100)*(I4869*$I$11)+(N4869/100)*(J4869*$J$11)</f>
        <v>56.7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192.78000000000003</v>
      </c>
      <c r="W4869" s="51">
        <f>(R4869/100)*(K4869*$K$11)+(R4869/100)*(L4869*$L$11)</f>
        <v>0</v>
      </c>
      <c r="X4869" s="51">
        <f t="shared" si="630"/>
        <v>113.4</v>
      </c>
      <c r="Y4869" s="51">
        <f t="shared" si="631"/>
        <v>0</v>
      </c>
      <c r="Z4869" s="51">
        <f t="shared" si="632"/>
        <v>0</v>
      </c>
      <c r="AA4869" s="51">
        <f t="shared" si="633"/>
        <v>307.53000000000003</v>
      </c>
      <c r="AB4869" s="51">
        <f t="shared" si="634"/>
        <v>0</v>
      </c>
      <c r="AC4869" s="52">
        <f t="shared" si="635"/>
        <v>420.9</v>
      </c>
      <c r="AD4869" s="53">
        <f>(ROUND(AC4869-AC4861,1)/AC4861)</f>
        <v>0.17899159663865546</v>
      </c>
    </row>
    <row r="4870" spans="1:30" x14ac:dyDescent="0.25">
      <c r="A4870" s="46" t="s">
        <v>37</v>
      </c>
      <c r="B4870" s="47"/>
      <c r="C4870" s="48" t="s">
        <v>13</v>
      </c>
      <c r="D4870" s="49">
        <v>42</v>
      </c>
      <c r="E4870" s="49">
        <v>0</v>
      </c>
      <c r="F4870" s="49">
        <v>0</v>
      </c>
      <c r="G4870" s="49">
        <v>0</v>
      </c>
      <c r="H4870" s="49">
        <v>85</v>
      </c>
      <c r="I4870" s="50">
        <v>30</v>
      </c>
      <c r="J4870" s="50">
        <v>70</v>
      </c>
      <c r="K4870" s="50">
        <v>60</v>
      </c>
      <c r="L4870" s="50">
        <v>60</v>
      </c>
      <c r="M4870" s="50">
        <v>0</v>
      </c>
      <c r="N4870" s="51">
        <f>D4870*$D$12</f>
        <v>56.7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114.75000000000001</v>
      </c>
      <c r="S4870" s="51">
        <f>(N4870/100)*(I4870*$I$12)+(N4870/100)*(J4870*$J$12)</f>
        <v>56.7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192.78000000000003</v>
      </c>
      <c r="X4870" s="51">
        <f t="shared" si="630"/>
        <v>113.4</v>
      </c>
      <c r="Y4870" s="51">
        <f t="shared" si="631"/>
        <v>0</v>
      </c>
      <c r="Z4870" s="51">
        <f t="shared" si="632"/>
        <v>0</v>
      </c>
      <c r="AA4870" s="51">
        <f t="shared" si="633"/>
        <v>0</v>
      </c>
      <c r="AB4870" s="51">
        <f t="shared" si="634"/>
        <v>307.53000000000003</v>
      </c>
      <c r="AC4870" s="52">
        <f t="shared" si="635"/>
        <v>420.9</v>
      </c>
      <c r="AD4870" s="53">
        <f>(ROUND(AC4870-AC4861,1)/AC4861)</f>
        <v>0.17899159663865546</v>
      </c>
    </row>
    <row r="4871" spans="1:30" x14ac:dyDescent="0.25">
      <c r="A4871" s="46" t="s">
        <v>38</v>
      </c>
      <c r="B4871" s="47"/>
      <c r="C4871" s="48" t="s">
        <v>14</v>
      </c>
      <c r="D4871" s="49">
        <v>85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122</v>
      </c>
      <c r="N4871" s="51">
        <f>D4871*$D$13</f>
        <v>114.75000000000001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279.99000000000007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30"/>
        <v>394.74000000000007</v>
      </c>
      <c r="Y4871" s="51">
        <f t="shared" si="631"/>
        <v>0</v>
      </c>
      <c r="Z4871" s="51">
        <f t="shared" si="632"/>
        <v>0</v>
      </c>
      <c r="AA4871" s="51">
        <f t="shared" si="633"/>
        <v>0</v>
      </c>
      <c r="AB4871" s="51">
        <f t="shared" si="634"/>
        <v>0</v>
      </c>
      <c r="AC4871" s="52">
        <f t="shared" si="635"/>
        <v>394.7</v>
      </c>
      <c r="AD4871" s="53">
        <f>(ROUND(AC4871-AC4861,1)/AC4861)</f>
        <v>0.10560224089635856</v>
      </c>
    </row>
    <row r="4872" spans="1:30" x14ac:dyDescent="0.25">
      <c r="A4872" s="46" t="s">
        <v>39</v>
      </c>
      <c r="B4872" s="47"/>
      <c r="C4872" s="48" t="s">
        <v>15</v>
      </c>
      <c r="D4872" s="49">
        <v>85</v>
      </c>
      <c r="E4872" s="49">
        <v>0</v>
      </c>
      <c r="F4872" s="49">
        <v>0</v>
      </c>
      <c r="G4872" s="49">
        <v>0</v>
      </c>
      <c r="H4872" s="49">
        <v>0</v>
      </c>
      <c r="I4872" s="50">
        <v>30</v>
      </c>
      <c r="J4872" s="50">
        <v>70</v>
      </c>
      <c r="K4872" s="50">
        <v>80</v>
      </c>
      <c r="L4872" s="50">
        <v>0</v>
      </c>
      <c r="M4872" s="50">
        <v>0</v>
      </c>
      <c r="N4872" s="51">
        <f>D4872*$D$14</f>
        <v>114.75000000000001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298.35000000000002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30"/>
        <v>413.1</v>
      </c>
      <c r="Y4872" s="51">
        <f t="shared" si="631"/>
        <v>0</v>
      </c>
      <c r="Z4872" s="51">
        <f t="shared" si="632"/>
        <v>0</v>
      </c>
      <c r="AA4872" s="51">
        <f t="shared" si="633"/>
        <v>0</v>
      </c>
      <c r="AB4872" s="51">
        <f t="shared" si="634"/>
        <v>0</v>
      </c>
      <c r="AC4872" s="52">
        <f t="shared" si="635"/>
        <v>413.1</v>
      </c>
      <c r="AD4872" s="53">
        <f>(ROUND(AC4872-AC4861,1)/AC4861)</f>
        <v>0.15714285714285714</v>
      </c>
    </row>
    <row r="4873" spans="1:30" x14ac:dyDescent="0.25">
      <c r="A4873" s="46"/>
      <c r="B4873" s="47"/>
      <c r="C4873" s="48" t="s">
        <v>16</v>
      </c>
      <c r="D4873" s="49">
        <v>85</v>
      </c>
      <c r="E4873" s="49">
        <v>0</v>
      </c>
      <c r="F4873" s="49">
        <v>0</v>
      </c>
      <c r="G4873" s="49">
        <v>0</v>
      </c>
      <c r="H4873" s="49">
        <v>0</v>
      </c>
      <c r="I4873" s="50">
        <v>30</v>
      </c>
      <c r="J4873" s="50">
        <v>70</v>
      </c>
      <c r="K4873" s="50">
        <v>0</v>
      </c>
      <c r="L4873" s="50">
        <v>80</v>
      </c>
      <c r="M4873" s="50">
        <v>0</v>
      </c>
      <c r="N4873" s="51">
        <f>D4873*$D$15</f>
        <v>114.75000000000001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298.35000000000002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30"/>
        <v>413.1</v>
      </c>
      <c r="Y4873" s="51">
        <f t="shared" si="631"/>
        <v>0</v>
      </c>
      <c r="Z4873" s="51">
        <f t="shared" si="632"/>
        <v>0</v>
      </c>
      <c r="AA4873" s="51">
        <f t="shared" si="633"/>
        <v>0</v>
      </c>
      <c r="AB4873" s="51">
        <f t="shared" si="634"/>
        <v>0</v>
      </c>
      <c r="AC4873" s="52">
        <f t="shared" si="635"/>
        <v>413.1</v>
      </c>
      <c r="AD4873" s="53">
        <f>(ROUND(AC4873-AC4861,1)/AC4861)</f>
        <v>0.15714285714285714</v>
      </c>
    </row>
    <row r="4874" spans="1:30" x14ac:dyDescent="0.25">
      <c r="A4874" s="46"/>
      <c r="B4874" s="47"/>
      <c r="C4874" s="48" t="s">
        <v>17</v>
      </c>
      <c r="D4874" s="49">
        <v>85</v>
      </c>
      <c r="E4874" s="49">
        <v>0</v>
      </c>
      <c r="F4874" s="49">
        <v>0</v>
      </c>
      <c r="G4874" s="49">
        <v>0</v>
      </c>
      <c r="H4874" s="49">
        <v>0</v>
      </c>
      <c r="I4874" s="50">
        <v>30</v>
      </c>
      <c r="J4874" s="50">
        <v>100</v>
      </c>
      <c r="K4874" s="50">
        <v>0</v>
      </c>
      <c r="L4874" s="50">
        <v>0</v>
      </c>
      <c r="M4874" s="50">
        <v>0</v>
      </c>
      <c r="N4874" s="51">
        <f>D4874*$D$16</f>
        <v>114.75000000000001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321.30000000000007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30"/>
        <v>436.05000000000007</v>
      </c>
      <c r="Y4874" s="51">
        <f t="shared" si="631"/>
        <v>0</v>
      </c>
      <c r="Z4874" s="51">
        <f t="shared" si="632"/>
        <v>0</v>
      </c>
      <c r="AA4874" s="51">
        <f t="shared" si="633"/>
        <v>0</v>
      </c>
      <c r="AB4874" s="51">
        <f t="shared" si="634"/>
        <v>0</v>
      </c>
      <c r="AC4874" s="52">
        <f t="shared" si="635"/>
        <v>436.1</v>
      </c>
      <c r="AD4874" s="53">
        <f>(ROUND(AC4874-AC4861,1)/AC4861)</f>
        <v>0.22156862745098038</v>
      </c>
    </row>
    <row r="4875" spans="1:30" x14ac:dyDescent="0.25">
      <c r="A4875" s="46"/>
      <c r="B4875" s="47"/>
      <c r="C4875" s="48" t="s">
        <v>18</v>
      </c>
      <c r="D4875" s="49">
        <v>85</v>
      </c>
      <c r="E4875" s="49">
        <v>0</v>
      </c>
      <c r="F4875" s="49">
        <v>0</v>
      </c>
      <c r="G4875" s="49">
        <v>0</v>
      </c>
      <c r="H4875" s="49">
        <v>0</v>
      </c>
      <c r="I4875" s="50">
        <v>70</v>
      </c>
      <c r="J4875" s="50">
        <v>70</v>
      </c>
      <c r="K4875" s="50">
        <v>0</v>
      </c>
      <c r="L4875" s="50">
        <v>0</v>
      </c>
      <c r="M4875" s="50">
        <v>0</v>
      </c>
      <c r="N4875" s="51">
        <f>D4875*$D$17</f>
        <v>114.75000000000001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281.13750000000005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30"/>
        <v>395.88750000000005</v>
      </c>
      <c r="Y4875" s="51">
        <f t="shared" si="631"/>
        <v>0</v>
      </c>
      <c r="Z4875" s="51">
        <f t="shared" si="632"/>
        <v>0</v>
      </c>
      <c r="AA4875" s="51">
        <f t="shared" si="633"/>
        <v>0</v>
      </c>
      <c r="AB4875" s="51">
        <f t="shared" si="634"/>
        <v>0</v>
      </c>
      <c r="AC4875" s="52">
        <f t="shared" si="635"/>
        <v>395.9</v>
      </c>
      <c r="AD4875" s="53">
        <f>(ROUND(AC4875-AC4861,1)/AC4861)</f>
        <v>0.10896358543417367</v>
      </c>
    </row>
    <row r="4876" spans="1:30" x14ac:dyDescent="0.25">
      <c r="A4876" s="54" t="s">
        <v>19</v>
      </c>
      <c r="B4876" s="58" t="s">
        <v>389</v>
      </c>
      <c r="C4876" s="38" t="s">
        <v>50</v>
      </c>
      <c r="D4876" s="39">
        <v>84</v>
      </c>
      <c r="E4876" s="39">
        <v>0</v>
      </c>
      <c r="F4876" s="39">
        <v>0</v>
      </c>
      <c r="G4876" s="39">
        <v>0</v>
      </c>
      <c r="H4876" s="39">
        <v>0</v>
      </c>
      <c r="I4876" s="40">
        <v>20</v>
      </c>
      <c r="J4876" s="40">
        <v>80</v>
      </c>
      <c r="K4876" s="40">
        <v>0</v>
      </c>
      <c r="L4876" s="40">
        <v>0</v>
      </c>
      <c r="M4876" s="40">
        <v>0</v>
      </c>
      <c r="N4876" s="41">
        <f>D4876*$D$3</f>
        <v>117.6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235.2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30"/>
        <v>352.79999999999995</v>
      </c>
      <c r="Y4876" s="41">
        <f t="shared" si="631"/>
        <v>0</v>
      </c>
      <c r="Z4876" s="41">
        <f t="shared" si="632"/>
        <v>0</v>
      </c>
      <c r="AA4876" s="41">
        <f t="shared" si="633"/>
        <v>0</v>
      </c>
      <c r="AB4876" s="41">
        <f t="shared" si="634"/>
        <v>0</v>
      </c>
      <c r="AC4876" s="42">
        <f t="shared" si="635"/>
        <v>352.8</v>
      </c>
      <c r="AD4876" s="43"/>
    </row>
    <row r="4877" spans="1:30" x14ac:dyDescent="0.25">
      <c r="A4877" s="46" t="s">
        <v>29</v>
      </c>
      <c r="B4877" s="59">
        <v>8</v>
      </c>
      <c r="C4877" s="48" t="s">
        <v>5</v>
      </c>
      <c r="D4877" s="49">
        <v>84</v>
      </c>
      <c r="E4877" s="49">
        <v>0</v>
      </c>
      <c r="F4877" s="49">
        <v>0</v>
      </c>
      <c r="G4877" s="49">
        <v>0</v>
      </c>
      <c r="H4877" s="49">
        <v>0</v>
      </c>
      <c r="I4877" s="50">
        <v>50</v>
      </c>
      <c r="J4877" s="50">
        <v>80</v>
      </c>
      <c r="K4877" s="50">
        <v>0</v>
      </c>
      <c r="L4877" s="50">
        <v>0</v>
      </c>
      <c r="M4877" s="50">
        <v>0</v>
      </c>
      <c r="N4877" s="51">
        <f>D4877*$D$4</f>
        <v>113.4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294.84000000000003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30"/>
        <v>408.24</v>
      </c>
      <c r="Y4877" s="51">
        <f t="shared" si="631"/>
        <v>0</v>
      </c>
      <c r="Z4877" s="51">
        <f t="shared" si="632"/>
        <v>0</v>
      </c>
      <c r="AA4877" s="51">
        <f t="shared" si="633"/>
        <v>0</v>
      </c>
      <c r="AB4877" s="51">
        <f t="shared" si="634"/>
        <v>0</v>
      </c>
      <c r="AC4877" s="52">
        <f t="shared" si="635"/>
        <v>408.2</v>
      </c>
      <c r="AD4877" s="53">
        <f>(ROUND(AC4877-AC4876,1)/AC4876)</f>
        <v>0.15702947845804988</v>
      </c>
    </row>
    <row r="4878" spans="1:30" x14ac:dyDescent="0.25">
      <c r="A4878" s="46" t="s">
        <v>30</v>
      </c>
      <c r="B4878" s="59">
        <v>18</v>
      </c>
      <c r="C4878" s="48" t="s">
        <v>6</v>
      </c>
      <c r="D4878" s="49">
        <v>84</v>
      </c>
      <c r="E4878" s="49">
        <v>0</v>
      </c>
      <c r="F4878" s="49">
        <v>0</v>
      </c>
      <c r="G4878" s="49">
        <v>0</v>
      </c>
      <c r="H4878" s="49">
        <v>0</v>
      </c>
      <c r="I4878" s="50">
        <v>20</v>
      </c>
      <c r="J4878" s="50">
        <v>80</v>
      </c>
      <c r="K4878" s="50">
        <v>0</v>
      </c>
      <c r="L4878" s="50">
        <v>0</v>
      </c>
      <c r="M4878" s="50">
        <v>0</v>
      </c>
      <c r="N4878" s="51">
        <f>D4878*$D$5</f>
        <v>117.6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235.2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30"/>
        <v>352.79999999999995</v>
      </c>
      <c r="Y4878" s="51">
        <f t="shared" si="631"/>
        <v>0</v>
      </c>
      <c r="Z4878" s="51">
        <f t="shared" si="632"/>
        <v>0</v>
      </c>
      <c r="AA4878" s="51">
        <f t="shared" si="633"/>
        <v>0</v>
      </c>
      <c r="AB4878" s="51">
        <f t="shared" si="634"/>
        <v>0</v>
      </c>
      <c r="AC4878" s="52">
        <f t="shared" si="635"/>
        <v>352.8</v>
      </c>
      <c r="AD4878" s="53">
        <f>(ROUND(AC4878-AC4876,1)/AC4876)</f>
        <v>0</v>
      </c>
    </row>
    <row r="4879" spans="1:30" x14ac:dyDescent="0.25">
      <c r="A4879" s="46" t="s">
        <v>31</v>
      </c>
      <c r="B4879" s="59">
        <v>0</v>
      </c>
      <c r="C4879" s="48" t="s">
        <v>7</v>
      </c>
      <c r="D4879" s="49">
        <v>84</v>
      </c>
      <c r="E4879" s="49">
        <v>0</v>
      </c>
      <c r="F4879" s="49">
        <v>0</v>
      </c>
      <c r="G4879" s="49">
        <v>0</v>
      </c>
      <c r="H4879" s="49">
        <v>0</v>
      </c>
      <c r="I4879" s="50">
        <v>20</v>
      </c>
      <c r="J4879" s="50">
        <v>80</v>
      </c>
      <c r="K4879" s="50">
        <v>0</v>
      </c>
      <c r="L4879" s="50">
        <v>0</v>
      </c>
      <c r="M4879" s="50">
        <v>0</v>
      </c>
      <c r="N4879" s="51">
        <f>D4879*$D$6</f>
        <v>117.6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235.2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30"/>
        <v>352.79999999999995</v>
      </c>
      <c r="Y4879" s="51">
        <f t="shared" si="631"/>
        <v>0</v>
      </c>
      <c r="Z4879" s="51">
        <f t="shared" si="632"/>
        <v>0</v>
      </c>
      <c r="AA4879" s="51">
        <f t="shared" si="633"/>
        <v>0</v>
      </c>
      <c r="AB4879" s="51">
        <f t="shared" si="634"/>
        <v>0</v>
      </c>
      <c r="AC4879" s="52">
        <f t="shared" si="635"/>
        <v>352.8</v>
      </c>
      <c r="AD4879" s="53">
        <f>(ROUND(AC4879-AC4876,1)/AC4876)</f>
        <v>0</v>
      </c>
    </row>
    <row r="4880" spans="1:30" x14ac:dyDescent="0.25">
      <c r="A4880" s="46" t="s">
        <v>32</v>
      </c>
      <c r="B4880" s="59">
        <v>0</v>
      </c>
      <c r="C4880" s="48" t="s">
        <v>8</v>
      </c>
      <c r="D4880" s="49">
        <v>84</v>
      </c>
      <c r="E4880" s="49">
        <v>0</v>
      </c>
      <c r="F4880" s="49">
        <v>0</v>
      </c>
      <c r="G4880" s="49">
        <v>0</v>
      </c>
      <c r="H4880" s="49">
        <v>0</v>
      </c>
      <c r="I4880" s="50">
        <v>20</v>
      </c>
      <c r="J4880" s="50">
        <v>80</v>
      </c>
      <c r="K4880" s="50">
        <v>0</v>
      </c>
      <c r="L4880" s="50">
        <v>0</v>
      </c>
      <c r="M4880" s="50">
        <v>0</v>
      </c>
      <c r="N4880" s="51">
        <f>D4880*$D$7</f>
        <v>117.6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235.2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30"/>
        <v>352.79999999999995</v>
      </c>
      <c r="Y4880" s="51">
        <f t="shared" si="631"/>
        <v>0</v>
      </c>
      <c r="Z4880" s="51">
        <f t="shared" si="632"/>
        <v>0</v>
      </c>
      <c r="AA4880" s="51">
        <f t="shared" si="633"/>
        <v>0</v>
      </c>
      <c r="AB4880" s="51">
        <f t="shared" si="634"/>
        <v>0</v>
      </c>
      <c r="AC4880" s="52">
        <f t="shared" si="635"/>
        <v>352.8</v>
      </c>
      <c r="AD4880" s="53">
        <f>(ROUND(AC4880-AC4876,1)/AC4876)</f>
        <v>0</v>
      </c>
    </row>
    <row r="4881" spans="1:30" x14ac:dyDescent="0.25">
      <c r="A4881" s="46" t="s">
        <v>33</v>
      </c>
      <c r="B4881" s="59"/>
      <c r="C4881" s="48" t="s">
        <v>9</v>
      </c>
      <c r="D4881" s="49">
        <v>84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80</v>
      </c>
      <c r="K4881" s="50">
        <v>0</v>
      </c>
      <c r="L4881" s="50">
        <v>0</v>
      </c>
      <c r="M4881" s="50">
        <v>0</v>
      </c>
      <c r="N4881" s="51">
        <f>D4881*$D$8</f>
        <v>117.6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235.2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30"/>
        <v>352.79999999999995</v>
      </c>
      <c r="Y4881" s="51">
        <f t="shared" si="631"/>
        <v>0</v>
      </c>
      <c r="Z4881" s="51">
        <f t="shared" si="632"/>
        <v>0</v>
      </c>
      <c r="AA4881" s="51">
        <f t="shared" si="633"/>
        <v>0</v>
      </c>
      <c r="AB4881" s="51">
        <f t="shared" si="634"/>
        <v>0</v>
      </c>
      <c r="AC4881" s="52">
        <f t="shared" si="635"/>
        <v>352.8</v>
      </c>
      <c r="AD4881" s="53">
        <f>(ROUND(AC4881-AC4876,1)/AC4876)</f>
        <v>0</v>
      </c>
    </row>
    <row r="4882" spans="1:30" x14ac:dyDescent="0.25">
      <c r="A4882" s="46" t="s">
        <v>34</v>
      </c>
      <c r="B4882" s="59"/>
      <c r="C4882" s="48" t="s">
        <v>10</v>
      </c>
      <c r="D4882" s="49">
        <v>42</v>
      </c>
      <c r="E4882" s="49">
        <v>85</v>
      </c>
      <c r="F4882" s="49">
        <v>0</v>
      </c>
      <c r="G4882" s="49">
        <v>0</v>
      </c>
      <c r="H4882" s="49">
        <v>0</v>
      </c>
      <c r="I4882" s="50">
        <v>20</v>
      </c>
      <c r="J4882" s="50">
        <v>80</v>
      </c>
      <c r="K4882" s="50">
        <v>120</v>
      </c>
      <c r="L4882" s="50">
        <v>0</v>
      </c>
      <c r="M4882" s="50">
        <v>0</v>
      </c>
      <c r="N4882" s="51">
        <f>D4882*$D$9</f>
        <v>56.7</v>
      </c>
      <c r="O4882" s="51">
        <f>E4882*$E$9</f>
        <v>114.75000000000001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56.70000000000001</v>
      </c>
      <c r="T4882" s="51">
        <f>(O4882/100)*(K4882*$K$9)</f>
        <v>192.78000000000003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30"/>
        <v>113.4</v>
      </c>
      <c r="Y4882" s="51">
        <f t="shared" si="631"/>
        <v>307.53000000000003</v>
      </c>
      <c r="Z4882" s="51">
        <f t="shared" si="632"/>
        <v>0</v>
      </c>
      <c r="AA4882" s="51">
        <f t="shared" si="633"/>
        <v>0</v>
      </c>
      <c r="AB4882" s="51">
        <f t="shared" si="634"/>
        <v>0</v>
      </c>
      <c r="AC4882" s="52">
        <f t="shared" si="635"/>
        <v>420.9</v>
      </c>
      <c r="AD4882" s="53">
        <f>(ROUND(AC4882-AC4876,1)/AC4876)</f>
        <v>0.19302721088435371</v>
      </c>
    </row>
    <row r="4883" spans="1:30" x14ac:dyDescent="0.25">
      <c r="A4883" s="46" t="s">
        <v>35</v>
      </c>
      <c r="B4883" s="59"/>
      <c r="C4883" s="48" t="s">
        <v>11</v>
      </c>
      <c r="D4883" s="49">
        <v>42</v>
      </c>
      <c r="E4883" s="49">
        <v>0</v>
      </c>
      <c r="F4883" s="49">
        <v>85</v>
      </c>
      <c r="G4883" s="49">
        <v>0</v>
      </c>
      <c r="H4883" s="49">
        <v>0</v>
      </c>
      <c r="I4883" s="50">
        <v>20</v>
      </c>
      <c r="J4883" s="50">
        <v>80</v>
      </c>
      <c r="K4883" s="50">
        <v>60</v>
      </c>
      <c r="L4883" s="50">
        <v>60</v>
      </c>
      <c r="M4883" s="50">
        <v>0</v>
      </c>
      <c r="N4883" s="51">
        <f>D4883*$D$10</f>
        <v>56.7</v>
      </c>
      <c r="O4883" s="51">
        <f>E4883*$E$10</f>
        <v>0</v>
      </c>
      <c r="P4883" s="51">
        <f>F4883*$F$10</f>
        <v>114.75000000000001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56.70000000000001</v>
      </c>
      <c r="T4883" s="51">
        <f>(O4883/100)*(K4883*$J$10)</f>
        <v>0</v>
      </c>
      <c r="U4883" s="51">
        <f>(P4883/100)*(K4883*$K$10)+(P4883/100)*(L4883*$L$10)</f>
        <v>192.78000000000003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30"/>
        <v>113.4</v>
      </c>
      <c r="Y4883" s="51">
        <f t="shared" si="631"/>
        <v>0</v>
      </c>
      <c r="Z4883" s="51">
        <f t="shared" si="632"/>
        <v>307.53000000000003</v>
      </c>
      <c r="AA4883" s="51">
        <f t="shared" si="633"/>
        <v>0</v>
      </c>
      <c r="AB4883" s="51">
        <f t="shared" si="634"/>
        <v>0</v>
      </c>
      <c r="AC4883" s="52">
        <f t="shared" si="635"/>
        <v>420.9</v>
      </c>
      <c r="AD4883" s="53">
        <f>(ROUND(AC4883-AC4876,1)/AC4876)</f>
        <v>0.19302721088435371</v>
      </c>
    </row>
    <row r="4884" spans="1:30" x14ac:dyDescent="0.25">
      <c r="A4884" s="46" t="s">
        <v>36</v>
      </c>
      <c r="B4884" s="59"/>
      <c r="C4884" s="48" t="s">
        <v>12</v>
      </c>
      <c r="D4884" s="49">
        <v>42</v>
      </c>
      <c r="E4884" s="49">
        <v>0</v>
      </c>
      <c r="F4884" s="49">
        <v>0</v>
      </c>
      <c r="G4884" s="49">
        <v>85</v>
      </c>
      <c r="H4884" s="49">
        <v>0</v>
      </c>
      <c r="I4884" s="50">
        <v>20</v>
      </c>
      <c r="J4884" s="50">
        <v>80</v>
      </c>
      <c r="K4884" s="50">
        <v>0</v>
      </c>
      <c r="L4884" s="50">
        <v>120</v>
      </c>
      <c r="M4884" s="50">
        <v>0</v>
      </c>
      <c r="N4884" s="51">
        <f>D4884*$D$11</f>
        <v>56.7</v>
      </c>
      <c r="O4884" s="51">
        <f>E4884*$E$11</f>
        <v>0</v>
      </c>
      <c r="P4884" s="51">
        <f>F4884*$F$11</f>
        <v>0</v>
      </c>
      <c r="Q4884" s="51">
        <f>G4884*$G$11</f>
        <v>114.75000000000001</v>
      </c>
      <c r="R4884" s="51">
        <f>H4884*$H$11</f>
        <v>0</v>
      </c>
      <c r="S4884" s="51">
        <f>(N4884/100)*(I4884*$I$11)+(N4884/100)*(J4884*$J$11)</f>
        <v>56.70000000000001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192.78000000000003</v>
      </c>
      <c r="W4884" s="51">
        <f>(R4884/100)*(K4884*$K$11)+(R4884/100)*(L4884*$L$11)</f>
        <v>0</v>
      </c>
      <c r="X4884" s="51">
        <f t="shared" si="630"/>
        <v>113.4</v>
      </c>
      <c r="Y4884" s="51">
        <f t="shared" si="631"/>
        <v>0</v>
      </c>
      <c r="Z4884" s="51">
        <f t="shared" si="632"/>
        <v>0</v>
      </c>
      <c r="AA4884" s="51">
        <f t="shared" si="633"/>
        <v>307.53000000000003</v>
      </c>
      <c r="AB4884" s="51">
        <f t="shared" si="634"/>
        <v>0</v>
      </c>
      <c r="AC4884" s="52">
        <f t="shared" si="635"/>
        <v>420.9</v>
      </c>
      <c r="AD4884" s="53">
        <f>(ROUND(AC4884-AC4876,1)/AC4876)</f>
        <v>0.19302721088435371</v>
      </c>
    </row>
    <row r="4885" spans="1:30" x14ac:dyDescent="0.25">
      <c r="A4885" s="46" t="s">
        <v>37</v>
      </c>
      <c r="B4885" s="59"/>
      <c r="C4885" s="48" t="s">
        <v>13</v>
      </c>
      <c r="D4885" s="49">
        <v>42</v>
      </c>
      <c r="E4885" s="49">
        <v>0</v>
      </c>
      <c r="F4885" s="49">
        <v>0</v>
      </c>
      <c r="G4885" s="49">
        <v>0</v>
      </c>
      <c r="H4885" s="49">
        <v>85</v>
      </c>
      <c r="I4885" s="50">
        <v>20</v>
      </c>
      <c r="J4885" s="50">
        <v>80</v>
      </c>
      <c r="K4885" s="50">
        <v>60</v>
      </c>
      <c r="L4885" s="50">
        <v>60</v>
      </c>
      <c r="M4885" s="50">
        <v>0</v>
      </c>
      <c r="N4885" s="51">
        <f>D4885*$D$12</f>
        <v>56.7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114.75000000000001</v>
      </c>
      <c r="S4885" s="51">
        <f>(N4885/100)*(I4885*$I$12)+(N4885/100)*(J4885*$J$12)</f>
        <v>56.70000000000001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192.78000000000003</v>
      </c>
      <c r="X4885" s="51">
        <f t="shared" si="630"/>
        <v>113.4</v>
      </c>
      <c r="Y4885" s="51">
        <f t="shared" si="631"/>
        <v>0</v>
      </c>
      <c r="Z4885" s="51">
        <f t="shared" si="632"/>
        <v>0</v>
      </c>
      <c r="AA4885" s="51">
        <f t="shared" si="633"/>
        <v>0</v>
      </c>
      <c r="AB4885" s="51">
        <f t="shared" si="634"/>
        <v>307.53000000000003</v>
      </c>
      <c r="AC4885" s="52">
        <f t="shared" si="635"/>
        <v>420.9</v>
      </c>
      <c r="AD4885" s="53">
        <f>(ROUND(AC4885-AC4876,1)/AC4876)</f>
        <v>0.19302721088435371</v>
      </c>
    </row>
    <row r="4886" spans="1:30" x14ac:dyDescent="0.25">
      <c r="A4886" s="46" t="s">
        <v>38</v>
      </c>
      <c r="B4886" s="59"/>
      <c r="C4886" s="48" t="s">
        <v>14</v>
      </c>
      <c r="D4886" s="49">
        <v>84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127</v>
      </c>
      <c r="N4886" s="51">
        <f>D4886*$D$13</f>
        <v>113.4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288.03600000000006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30"/>
        <v>401.43600000000004</v>
      </c>
      <c r="Y4886" s="51">
        <f t="shared" si="631"/>
        <v>0</v>
      </c>
      <c r="Z4886" s="51">
        <f t="shared" si="632"/>
        <v>0</v>
      </c>
      <c r="AA4886" s="51">
        <f t="shared" si="633"/>
        <v>0</v>
      </c>
      <c r="AB4886" s="51">
        <f t="shared" si="634"/>
        <v>0</v>
      </c>
      <c r="AC4886" s="52">
        <f t="shared" si="635"/>
        <v>401.4</v>
      </c>
      <c r="AD4886" s="53">
        <f>(ROUND(AC4886-AC4876,1)/AC4876)</f>
        <v>0.13775510204081631</v>
      </c>
    </row>
    <row r="4887" spans="1:30" x14ac:dyDescent="0.25">
      <c r="A4887" s="46" t="s">
        <v>39</v>
      </c>
      <c r="B4887" s="59"/>
      <c r="C4887" s="48" t="s">
        <v>15</v>
      </c>
      <c r="D4887" s="49">
        <v>84</v>
      </c>
      <c r="E4887" s="49">
        <v>0</v>
      </c>
      <c r="F4887" s="49">
        <v>0</v>
      </c>
      <c r="G4887" s="49">
        <v>0</v>
      </c>
      <c r="H4887" s="49">
        <v>0</v>
      </c>
      <c r="I4887" s="50">
        <v>20</v>
      </c>
      <c r="J4887" s="50">
        <v>80</v>
      </c>
      <c r="K4887" s="50">
        <v>80</v>
      </c>
      <c r="L4887" s="50">
        <v>0</v>
      </c>
      <c r="M4887" s="50">
        <v>0</v>
      </c>
      <c r="N4887" s="51">
        <f>D4887*$D$14</f>
        <v>113.4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294.84000000000003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30"/>
        <v>408.24</v>
      </c>
      <c r="Y4887" s="51">
        <f t="shared" si="631"/>
        <v>0</v>
      </c>
      <c r="Z4887" s="51">
        <f t="shared" si="632"/>
        <v>0</v>
      </c>
      <c r="AA4887" s="51">
        <f t="shared" si="633"/>
        <v>0</v>
      </c>
      <c r="AB4887" s="51">
        <f t="shared" si="634"/>
        <v>0</v>
      </c>
      <c r="AC4887" s="52">
        <f t="shared" si="635"/>
        <v>408.2</v>
      </c>
      <c r="AD4887" s="53">
        <f>(ROUND(AC4887-AC4876,1)/AC4876)</f>
        <v>0.15702947845804988</v>
      </c>
    </row>
    <row r="4888" spans="1:30" x14ac:dyDescent="0.25">
      <c r="A4888" s="46"/>
      <c r="B4888" s="59"/>
      <c r="C4888" s="48" t="s">
        <v>16</v>
      </c>
      <c r="D4888" s="49">
        <v>84</v>
      </c>
      <c r="E4888" s="49">
        <v>0</v>
      </c>
      <c r="F4888" s="49">
        <v>0</v>
      </c>
      <c r="G4888" s="49">
        <v>0</v>
      </c>
      <c r="H4888" s="49">
        <v>0</v>
      </c>
      <c r="I4888" s="50">
        <v>20</v>
      </c>
      <c r="J4888" s="50">
        <v>80</v>
      </c>
      <c r="K4888" s="50">
        <v>0</v>
      </c>
      <c r="L4888" s="50">
        <v>80</v>
      </c>
      <c r="M4888" s="50">
        <v>0</v>
      </c>
      <c r="N4888" s="51">
        <f>D4888*$D$15</f>
        <v>113.4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294.84000000000003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30"/>
        <v>408.24</v>
      </c>
      <c r="Y4888" s="51">
        <f t="shared" si="631"/>
        <v>0</v>
      </c>
      <c r="Z4888" s="51">
        <f t="shared" si="632"/>
        <v>0</v>
      </c>
      <c r="AA4888" s="51">
        <f t="shared" si="633"/>
        <v>0</v>
      </c>
      <c r="AB4888" s="51">
        <f t="shared" si="634"/>
        <v>0</v>
      </c>
      <c r="AC4888" s="52">
        <f t="shared" si="635"/>
        <v>408.2</v>
      </c>
      <c r="AD4888" s="53">
        <f>(ROUND(AC4888-AC4876,1)/AC4876)</f>
        <v>0.15702947845804988</v>
      </c>
    </row>
    <row r="4889" spans="1:30" x14ac:dyDescent="0.25">
      <c r="A4889" s="46"/>
      <c r="B4889" s="59"/>
      <c r="C4889" s="48" t="s">
        <v>17</v>
      </c>
      <c r="D4889" s="49">
        <v>84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105</v>
      </c>
      <c r="K4889" s="50">
        <v>0</v>
      </c>
      <c r="L4889" s="50">
        <v>0</v>
      </c>
      <c r="M4889" s="50">
        <v>0</v>
      </c>
      <c r="N4889" s="51">
        <f>D4889*$D$16</f>
        <v>113.4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320.35500000000002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30"/>
        <v>433.755</v>
      </c>
      <c r="Y4889" s="51">
        <f t="shared" si="631"/>
        <v>0</v>
      </c>
      <c r="Z4889" s="51">
        <f t="shared" si="632"/>
        <v>0</v>
      </c>
      <c r="AA4889" s="51">
        <f t="shared" si="633"/>
        <v>0</v>
      </c>
      <c r="AB4889" s="51">
        <f t="shared" si="634"/>
        <v>0</v>
      </c>
      <c r="AC4889" s="52">
        <f t="shared" si="635"/>
        <v>433.8</v>
      </c>
      <c r="AD4889" s="53">
        <f>(ROUND(AC4889-AC4876,1)/AC4876)</f>
        <v>0.22959183673469388</v>
      </c>
    </row>
    <row r="4890" spans="1:30" x14ac:dyDescent="0.25">
      <c r="A4890" s="46"/>
      <c r="B4890" s="59"/>
      <c r="C4890" s="48" t="s">
        <v>18</v>
      </c>
      <c r="D4890" s="49">
        <v>84</v>
      </c>
      <c r="E4890" s="49">
        <v>0</v>
      </c>
      <c r="F4890" s="49">
        <v>0</v>
      </c>
      <c r="G4890" s="49">
        <v>0</v>
      </c>
      <c r="H4890" s="49">
        <v>0</v>
      </c>
      <c r="I4890" s="50">
        <v>70</v>
      </c>
      <c r="J4890" s="50">
        <v>80</v>
      </c>
      <c r="K4890" s="50">
        <v>0</v>
      </c>
      <c r="L4890" s="50">
        <v>0</v>
      </c>
      <c r="M4890" s="50">
        <v>0</v>
      </c>
      <c r="N4890" s="51">
        <f>D4890*$D$17</f>
        <v>113.4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289.17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30"/>
        <v>402.57000000000005</v>
      </c>
      <c r="Y4890" s="51">
        <f t="shared" si="631"/>
        <v>0</v>
      </c>
      <c r="Z4890" s="51">
        <f t="shared" si="632"/>
        <v>0</v>
      </c>
      <c r="AA4890" s="51">
        <f t="shared" si="633"/>
        <v>0</v>
      </c>
      <c r="AB4890" s="51">
        <f t="shared" si="634"/>
        <v>0</v>
      </c>
      <c r="AC4890" s="52">
        <f t="shared" si="635"/>
        <v>402.6</v>
      </c>
      <c r="AD4890" s="53">
        <f>(ROUND(AC4890-AC4876,1)/AC4876)</f>
        <v>0.141156462585034</v>
      </c>
    </row>
    <row r="4891" spans="1:30" x14ac:dyDescent="0.25">
      <c r="A4891" s="54" t="s">
        <v>19</v>
      </c>
      <c r="B4891" s="60" t="s">
        <v>390</v>
      </c>
      <c r="C4891" s="38" t="s">
        <v>50</v>
      </c>
      <c r="D4891" s="39">
        <v>88</v>
      </c>
      <c r="E4891" s="39">
        <v>0</v>
      </c>
      <c r="F4891" s="39">
        <v>0</v>
      </c>
      <c r="G4891" s="39">
        <v>0</v>
      </c>
      <c r="H4891" s="39">
        <v>0</v>
      </c>
      <c r="I4891" s="40">
        <v>15</v>
      </c>
      <c r="J4891" s="40">
        <v>80</v>
      </c>
      <c r="K4891" s="40">
        <v>0</v>
      </c>
      <c r="L4891" s="40">
        <v>0</v>
      </c>
      <c r="M4891" s="40">
        <v>0</v>
      </c>
      <c r="N4891" s="41">
        <f>D4891*$D$3</f>
        <v>123.19999999999999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234.08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30"/>
        <v>357.28</v>
      </c>
      <c r="Y4891" s="41">
        <f t="shared" si="631"/>
        <v>0</v>
      </c>
      <c r="Z4891" s="41">
        <f t="shared" si="632"/>
        <v>0</v>
      </c>
      <c r="AA4891" s="41">
        <f t="shared" si="633"/>
        <v>0</v>
      </c>
      <c r="AB4891" s="41">
        <f t="shared" si="634"/>
        <v>0</v>
      </c>
      <c r="AC4891" s="42">
        <f t="shared" si="635"/>
        <v>357.3</v>
      </c>
      <c r="AD4891" s="43"/>
    </row>
    <row r="4892" spans="1:30" x14ac:dyDescent="0.25">
      <c r="A4892" s="46" t="s">
        <v>29</v>
      </c>
      <c r="B4892" s="61">
        <v>6</v>
      </c>
      <c r="C4892" s="48" t="s">
        <v>5</v>
      </c>
      <c r="D4892" s="49">
        <v>88</v>
      </c>
      <c r="E4892" s="49">
        <v>0</v>
      </c>
      <c r="F4892" s="49">
        <v>0</v>
      </c>
      <c r="G4892" s="49">
        <v>0</v>
      </c>
      <c r="H4892" s="49">
        <v>0</v>
      </c>
      <c r="I4892" s="50">
        <v>30</v>
      </c>
      <c r="J4892" s="50">
        <v>95</v>
      </c>
      <c r="K4892" s="50">
        <v>0</v>
      </c>
      <c r="L4892" s="50">
        <v>0</v>
      </c>
      <c r="M4892" s="50">
        <v>0</v>
      </c>
      <c r="N4892" s="51">
        <f>D4892*$D$4</f>
        <v>118.80000000000001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297.00000000000006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30"/>
        <v>415.80000000000007</v>
      </c>
      <c r="Y4892" s="51">
        <f t="shared" si="631"/>
        <v>0</v>
      </c>
      <c r="Z4892" s="51">
        <f t="shared" si="632"/>
        <v>0</v>
      </c>
      <c r="AA4892" s="51">
        <f t="shared" si="633"/>
        <v>0</v>
      </c>
      <c r="AB4892" s="51">
        <f t="shared" si="634"/>
        <v>0</v>
      </c>
      <c r="AC4892" s="52">
        <f t="shared" si="635"/>
        <v>415.8</v>
      </c>
      <c r="AD4892" s="53">
        <f>(ROUND(AC4892-AC4891,1)/AC4891)</f>
        <v>0.16372795969773299</v>
      </c>
    </row>
    <row r="4893" spans="1:30" x14ac:dyDescent="0.25">
      <c r="A4893" s="46" t="s">
        <v>30</v>
      </c>
      <c r="B4893" s="61">
        <v>20</v>
      </c>
      <c r="C4893" s="48" t="s">
        <v>6</v>
      </c>
      <c r="D4893" s="49">
        <v>88</v>
      </c>
      <c r="E4893" s="49">
        <v>0</v>
      </c>
      <c r="F4893" s="49">
        <v>0</v>
      </c>
      <c r="G4893" s="49">
        <v>0</v>
      </c>
      <c r="H4893" s="49">
        <v>0</v>
      </c>
      <c r="I4893" s="50">
        <v>15</v>
      </c>
      <c r="J4893" s="50">
        <v>80</v>
      </c>
      <c r="K4893" s="50">
        <v>0</v>
      </c>
      <c r="L4893" s="50">
        <v>0</v>
      </c>
      <c r="M4893" s="50">
        <v>0</v>
      </c>
      <c r="N4893" s="51">
        <f>D4893*$D$5</f>
        <v>123.19999999999999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234.08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ref="X4893:X4924" si="636">N4893+S4893</f>
        <v>357.28</v>
      </c>
      <c r="Y4893" s="51">
        <f t="shared" ref="Y4893:Y4924" si="637">O4893+T4893</f>
        <v>0</v>
      </c>
      <c r="Z4893" s="51">
        <f t="shared" ref="Z4893:Z4924" si="638">P4893+U4893</f>
        <v>0</v>
      </c>
      <c r="AA4893" s="51">
        <f t="shared" ref="AA4893:AA4924" si="639">Q4893+V4893</f>
        <v>0</v>
      </c>
      <c r="AB4893" s="51">
        <f t="shared" ref="AB4893:AB4924" si="640">R4893+W4893</f>
        <v>0</v>
      </c>
      <c r="AC4893" s="52">
        <f t="shared" ref="AC4893:AC4924" si="641">ROUND(X4893+Y4893+Z4893+AA4893+AB4893,1)</f>
        <v>357.3</v>
      </c>
      <c r="AD4893" s="53">
        <f>(ROUND(AC4893-AC4891,1)/AC4891)</f>
        <v>0</v>
      </c>
    </row>
    <row r="4894" spans="1:30" x14ac:dyDescent="0.25">
      <c r="A4894" s="46" t="s">
        <v>31</v>
      </c>
      <c r="B4894" s="61">
        <v>0</v>
      </c>
      <c r="C4894" s="48" t="s">
        <v>7</v>
      </c>
      <c r="D4894" s="49">
        <v>88</v>
      </c>
      <c r="E4894" s="49">
        <v>0</v>
      </c>
      <c r="F4894" s="49">
        <v>0</v>
      </c>
      <c r="G4894" s="49">
        <v>0</v>
      </c>
      <c r="H4894" s="49">
        <v>0</v>
      </c>
      <c r="I4894" s="50">
        <v>15</v>
      </c>
      <c r="J4894" s="50">
        <v>80</v>
      </c>
      <c r="K4894" s="50">
        <v>0</v>
      </c>
      <c r="L4894" s="50">
        <v>0</v>
      </c>
      <c r="M4894" s="50">
        <v>0</v>
      </c>
      <c r="N4894" s="51">
        <f>D4894*$D$6</f>
        <v>123.19999999999999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234.08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36"/>
        <v>357.28</v>
      </c>
      <c r="Y4894" s="51">
        <f t="shared" si="637"/>
        <v>0</v>
      </c>
      <c r="Z4894" s="51">
        <f t="shared" si="638"/>
        <v>0</v>
      </c>
      <c r="AA4894" s="51">
        <f t="shared" si="639"/>
        <v>0</v>
      </c>
      <c r="AB4894" s="51">
        <f t="shared" si="640"/>
        <v>0</v>
      </c>
      <c r="AC4894" s="52">
        <f t="shared" si="641"/>
        <v>357.3</v>
      </c>
      <c r="AD4894" s="53">
        <f>(ROUND(AC4894-AC4891,1)/AC4891)</f>
        <v>0</v>
      </c>
    </row>
    <row r="4895" spans="1:30" x14ac:dyDescent="0.25">
      <c r="A4895" s="46" t="s">
        <v>32</v>
      </c>
      <c r="B4895" s="61">
        <v>0</v>
      </c>
      <c r="C4895" s="48" t="s">
        <v>8</v>
      </c>
      <c r="D4895" s="49">
        <v>88</v>
      </c>
      <c r="E4895" s="49">
        <v>0</v>
      </c>
      <c r="F4895" s="49">
        <v>0</v>
      </c>
      <c r="G4895" s="49">
        <v>0</v>
      </c>
      <c r="H4895" s="49">
        <v>0</v>
      </c>
      <c r="I4895" s="50">
        <v>15</v>
      </c>
      <c r="J4895" s="50">
        <v>80</v>
      </c>
      <c r="K4895" s="50">
        <v>0</v>
      </c>
      <c r="L4895" s="50">
        <v>0</v>
      </c>
      <c r="M4895" s="50">
        <v>0</v>
      </c>
      <c r="N4895" s="51">
        <f>D4895*$D$7</f>
        <v>123.19999999999999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234.08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si="636"/>
        <v>357.28</v>
      </c>
      <c r="Y4895" s="51">
        <f t="shared" si="637"/>
        <v>0</v>
      </c>
      <c r="Z4895" s="51">
        <f t="shared" si="638"/>
        <v>0</v>
      </c>
      <c r="AA4895" s="51">
        <f t="shared" si="639"/>
        <v>0</v>
      </c>
      <c r="AB4895" s="51">
        <f t="shared" si="640"/>
        <v>0</v>
      </c>
      <c r="AC4895" s="52">
        <f t="shared" si="641"/>
        <v>357.3</v>
      </c>
      <c r="AD4895" s="53">
        <f>(ROUND(AC4895-AC4891,1)/AC4891)</f>
        <v>0</v>
      </c>
    </row>
    <row r="4896" spans="1:30" x14ac:dyDescent="0.25">
      <c r="A4896" s="46" t="s">
        <v>33</v>
      </c>
      <c r="B4896" s="61"/>
      <c r="C4896" s="48" t="s">
        <v>9</v>
      </c>
      <c r="D4896" s="49">
        <v>88</v>
      </c>
      <c r="E4896" s="49">
        <v>0</v>
      </c>
      <c r="F4896" s="49">
        <v>0</v>
      </c>
      <c r="G4896" s="49">
        <v>0</v>
      </c>
      <c r="H4896" s="49">
        <v>0</v>
      </c>
      <c r="I4896" s="50">
        <v>15</v>
      </c>
      <c r="J4896" s="50">
        <v>80</v>
      </c>
      <c r="K4896" s="50">
        <v>0</v>
      </c>
      <c r="L4896" s="50">
        <v>0</v>
      </c>
      <c r="M4896" s="50">
        <v>0</v>
      </c>
      <c r="N4896" s="51">
        <f>D4896*$D$8</f>
        <v>123.19999999999999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234.08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636"/>
        <v>357.28</v>
      </c>
      <c r="Y4896" s="51">
        <f t="shared" si="637"/>
        <v>0</v>
      </c>
      <c r="Z4896" s="51">
        <f t="shared" si="638"/>
        <v>0</v>
      </c>
      <c r="AA4896" s="51">
        <f t="shared" si="639"/>
        <v>0</v>
      </c>
      <c r="AB4896" s="51">
        <f t="shared" si="640"/>
        <v>0</v>
      </c>
      <c r="AC4896" s="52">
        <f t="shared" si="641"/>
        <v>357.3</v>
      </c>
      <c r="AD4896" s="53">
        <f>(ROUND(AC4896-AC4891,1)/AC4891)</f>
        <v>0</v>
      </c>
    </row>
    <row r="4897" spans="1:30" x14ac:dyDescent="0.25">
      <c r="A4897" s="46" t="s">
        <v>34</v>
      </c>
      <c r="B4897" s="61"/>
      <c r="C4897" s="48" t="s">
        <v>10</v>
      </c>
      <c r="D4897" s="49">
        <v>44</v>
      </c>
      <c r="E4897" s="49">
        <v>95</v>
      </c>
      <c r="F4897" s="49">
        <v>0</v>
      </c>
      <c r="G4897" s="49">
        <v>0</v>
      </c>
      <c r="H4897" s="49">
        <v>0</v>
      </c>
      <c r="I4897" s="50">
        <v>15</v>
      </c>
      <c r="J4897" s="50">
        <v>80</v>
      </c>
      <c r="K4897" s="50">
        <v>100</v>
      </c>
      <c r="L4897" s="50">
        <v>0</v>
      </c>
      <c r="M4897" s="50">
        <v>0</v>
      </c>
      <c r="N4897" s="51">
        <f>D4897*$D$9</f>
        <v>59.400000000000006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56.430000000000014</v>
      </c>
      <c r="T4897" s="51">
        <f>(O4897/100)*(K4897*$K$9)</f>
        <v>179.54999999999998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636"/>
        <v>115.83000000000001</v>
      </c>
      <c r="Y4897" s="51">
        <f t="shared" si="637"/>
        <v>307.79999999999995</v>
      </c>
      <c r="Z4897" s="51">
        <f t="shared" si="638"/>
        <v>0</v>
      </c>
      <c r="AA4897" s="51">
        <f t="shared" si="639"/>
        <v>0</v>
      </c>
      <c r="AB4897" s="51">
        <f t="shared" si="640"/>
        <v>0</v>
      </c>
      <c r="AC4897" s="52">
        <f t="shared" si="641"/>
        <v>423.6</v>
      </c>
      <c r="AD4897" s="53">
        <f>(ROUND(AC4897-AC4891,1)/AC4891)</f>
        <v>0.1855583543240974</v>
      </c>
    </row>
    <row r="4898" spans="1:30" x14ac:dyDescent="0.25">
      <c r="A4898" s="46" t="s">
        <v>35</v>
      </c>
      <c r="B4898" s="61"/>
      <c r="C4898" s="48" t="s">
        <v>11</v>
      </c>
      <c r="D4898" s="49">
        <v>44</v>
      </c>
      <c r="E4898" s="49">
        <v>0</v>
      </c>
      <c r="F4898" s="49">
        <v>95</v>
      </c>
      <c r="G4898" s="49">
        <v>0</v>
      </c>
      <c r="H4898" s="49">
        <v>0</v>
      </c>
      <c r="I4898" s="50">
        <v>15</v>
      </c>
      <c r="J4898" s="50">
        <v>80</v>
      </c>
      <c r="K4898" s="50">
        <v>50</v>
      </c>
      <c r="L4898" s="50">
        <v>50</v>
      </c>
      <c r="M4898" s="50">
        <v>0</v>
      </c>
      <c r="N4898" s="51">
        <f>D4898*$D$10</f>
        <v>59.400000000000006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56.430000000000014</v>
      </c>
      <c r="T4898" s="51">
        <f>(O4898/100)*(K4898*$J$10)</f>
        <v>0</v>
      </c>
      <c r="U4898" s="51">
        <f>(P4898/100)*(K4898*$K$10)+(P4898/100)*(L4898*$L$10)</f>
        <v>179.54999999999998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636"/>
        <v>115.83000000000001</v>
      </c>
      <c r="Y4898" s="51">
        <f t="shared" si="637"/>
        <v>0</v>
      </c>
      <c r="Z4898" s="51">
        <f t="shared" si="638"/>
        <v>307.79999999999995</v>
      </c>
      <c r="AA4898" s="51">
        <f t="shared" si="639"/>
        <v>0</v>
      </c>
      <c r="AB4898" s="51">
        <f t="shared" si="640"/>
        <v>0</v>
      </c>
      <c r="AC4898" s="52">
        <f t="shared" si="641"/>
        <v>423.6</v>
      </c>
      <c r="AD4898" s="53">
        <f>(ROUND(AC4898-AC4891,1)/AC4891)</f>
        <v>0.1855583543240974</v>
      </c>
    </row>
    <row r="4899" spans="1:30" x14ac:dyDescent="0.25">
      <c r="A4899" s="46" t="s">
        <v>36</v>
      </c>
      <c r="B4899" s="61"/>
      <c r="C4899" s="48" t="s">
        <v>12</v>
      </c>
      <c r="D4899" s="49">
        <v>44</v>
      </c>
      <c r="E4899" s="49">
        <v>0</v>
      </c>
      <c r="F4899" s="49">
        <v>0</v>
      </c>
      <c r="G4899" s="49">
        <v>95</v>
      </c>
      <c r="H4899" s="49">
        <v>0</v>
      </c>
      <c r="I4899" s="50">
        <v>15</v>
      </c>
      <c r="J4899" s="50">
        <v>80</v>
      </c>
      <c r="K4899" s="50">
        <v>0</v>
      </c>
      <c r="L4899" s="50">
        <v>100</v>
      </c>
      <c r="M4899" s="50">
        <v>0</v>
      </c>
      <c r="N4899" s="51">
        <f>D4899*$D$11</f>
        <v>59.400000000000006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56.430000000000014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179.54999999999998</v>
      </c>
      <c r="W4899" s="51">
        <f>(R4899/100)*(K4899*$K$11)+(R4899/100)*(L4899*$L$11)</f>
        <v>0</v>
      </c>
      <c r="X4899" s="51">
        <f t="shared" si="636"/>
        <v>115.83000000000001</v>
      </c>
      <c r="Y4899" s="51">
        <f t="shared" si="637"/>
        <v>0</v>
      </c>
      <c r="Z4899" s="51">
        <f t="shared" si="638"/>
        <v>0</v>
      </c>
      <c r="AA4899" s="51">
        <f t="shared" si="639"/>
        <v>307.79999999999995</v>
      </c>
      <c r="AB4899" s="51">
        <f t="shared" si="640"/>
        <v>0</v>
      </c>
      <c r="AC4899" s="52">
        <f t="shared" si="641"/>
        <v>423.6</v>
      </c>
      <c r="AD4899" s="53">
        <f>(ROUND(AC4899-AC4891,1)/AC4891)</f>
        <v>0.1855583543240974</v>
      </c>
    </row>
    <row r="4900" spans="1:30" x14ac:dyDescent="0.25">
      <c r="A4900" s="46" t="s">
        <v>37</v>
      </c>
      <c r="B4900" s="61"/>
      <c r="C4900" s="48" t="s">
        <v>13</v>
      </c>
      <c r="D4900" s="49">
        <v>44</v>
      </c>
      <c r="E4900" s="49">
        <v>0</v>
      </c>
      <c r="F4900" s="49">
        <v>0</v>
      </c>
      <c r="G4900" s="49">
        <v>0</v>
      </c>
      <c r="H4900" s="49">
        <v>95</v>
      </c>
      <c r="I4900" s="50">
        <v>15</v>
      </c>
      <c r="J4900" s="50">
        <v>80</v>
      </c>
      <c r="K4900" s="50">
        <v>50</v>
      </c>
      <c r="L4900" s="50">
        <v>50</v>
      </c>
      <c r="M4900" s="50">
        <v>0</v>
      </c>
      <c r="N4900" s="51">
        <f>D4900*$D$12</f>
        <v>59.400000000000006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56.430000000000014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179.54999999999998</v>
      </c>
      <c r="X4900" s="51">
        <f t="shared" si="636"/>
        <v>115.83000000000001</v>
      </c>
      <c r="Y4900" s="51">
        <f t="shared" si="637"/>
        <v>0</v>
      </c>
      <c r="Z4900" s="51">
        <f t="shared" si="638"/>
        <v>0</v>
      </c>
      <c r="AA4900" s="51">
        <f t="shared" si="639"/>
        <v>0</v>
      </c>
      <c r="AB4900" s="51">
        <f t="shared" si="640"/>
        <v>307.79999999999995</v>
      </c>
      <c r="AC4900" s="52">
        <f t="shared" si="641"/>
        <v>423.6</v>
      </c>
      <c r="AD4900" s="53">
        <f>(ROUND(AC4900-AC4891,1)/AC4891)</f>
        <v>0.1855583543240974</v>
      </c>
    </row>
    <row r="4901" spans="1:30" x14ac:dyDescent="0.25">
      <c r="A4901" s="46" t="s">
        <v>38</v>
      </c>
      <c r="B4901" s="61"/>
      <c r="C4901" s="48" t="s">
        <v>14</v>
      </c>
      <c r="D4901" s="49">
        <v>88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115</v>
      </c>
      <c r="N4901" s="51">
        <f>D4901*$D$13</f>
        <v>118.80000000000001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273.24000000000007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636"/>
        <v>392.04000000000008</v>
      </c>
      <c r="Y4901" s="51">
        <f t="shared" si="637"/>
        <v>0</v>
      </c>
      <c r="Z4901" s="51">
        <f t="shared" si="638"/>
        <v>0</v>
      </c>
      <c r="AA4901" s="51">
        <f t="shared" si="639"/>
        <v>0</v>
      </c>
      <c r="AB4901" s="51">
        <f t="shared" si="640"/>
        <v>0</v>
      </c>
      <c r="AC4901" s="52">
        <f t="shared" si="641"/>
        <v>392</v>
      </c>
      <c r="AD4901" s="53">
        <f>(ROUND(AC4901-AC4891,1)/AC4891)</f>
        <v>9.711726840190317E-2</v>
      </c>
    </row>
    <row r="4902" spans="1:30" x14ac:dyDescent="0.25">
      <c r="A4902" s="46" t="s">
        <v>39</v>
      </c>
      <c r="B4902" s="61"/>
      <c r="C4902" s="48" t="s">
        <v>15</v>
      </c>
      <c r="D4902" s="49">
        <v>88</v>
      </c>
      <c r="E4902" s="49">
        <v>0</v>
      </c>
      <c r="F4902" s="49">
        <v>0</v>
      </c>
      <c r="G4902" s="49">
        <v>0</v>
      </c>
      <c r="H4902" s="49">
        <v>0</v>
      </c>
      <c r="I4902" s="50">
        <v>15</v>
      </c>
      <c r="J4902" s="50">
        <v>80</v>
      </c>
      <c r="K4902" s="50">
        <v>77</v>
      </c>
      <c r="L4902" s="50">
        <v>0</v>
      </c>
      <c r="M4902" s="50">
        <v>0</v>
      </c>
      <c r="N4902" s="51">
        <f>D4902*$D$14</f>
        <v>118.80000000000001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295.81200000000007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636"/>
        <v>414.61200000000008</v>
      </c>
      <c r="Y4902" s="51">
        <f t="shared" si="637"/>
        <v>0</v>
      </c>
      <c r="Z4902" s="51">
        <f t="shared" si="638"/>
        <v>0</v>
      </c>
      <c r="AA4902" s="51">
        <f t="shared" si="639"/>
        <v>0</v>
      </c>
      <c r="AB4902" s="51">
        <f t="shared" si="640"/>
        <v>0</v>
      </c>
      <c r="AC4902" s="52">
        <f t="shared" si="641"/>
        <v>414.6</v>
      </c>
      <c r="AD4902" s="53">
        <f>(ROUND(AC4902-AC4891,1)/AC4891)</f>
        <v>0.16036943744752308</v>
      </c>
    </row>
    <row r="4903" spans="1:30" x14ac:dyDescent="0.25">
      <c r="A4903" s="46"/>
      <c r="B4903" s="61"/>
      <c r="C4903" s="48" t="s">
        <v>16</v>
      </c>
      <c r="D4903" s="49">
        <v>88</v>
      </c>
      <c r="E4903" s="49">
        <v>0</v>
      </c>
      <c r="F4903" s="49">
        <v>0</v>
      </c>
      <c r="G4903" s="49">
        <v>0</v>
      </c>
      <c r="H4903" s="49">
        <v>0</v>
      </c>
      <c r="I4903" s="50">
        <v>15</v>
      </c>
      <c r="J4903" s="50">
        <v>80</v>
      </c>
      <c r="K4903" s="50">
        <v>0</v>
      </c>
      <c r="L4903" s="50">
        <v>77</v>
      </c>
      <c r="M4903" s="50">
        <v>0</v>
      </c>
      <c r="N4903" s="51">
        <f>D4903*$D$15</f>
        <v>118.80000000000001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295.81200000000007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636"/>
        <v>414.61200000000008</v>
      </c>
      <c r="Y4903" s="51">
        <f t="shared" si="637"/>
        <v>0</v>
      </c>
      <c r="Z4903" s="51">
        <f t="shared" si="638"/>
        <v>0</v>
      </c>
      <c r="AA4903" s="51">
        <f t="shared" si="639"/>
        <v>0</v>
      </c>
      <c r="AB4903" s="51">
        <f t="shared" si="640"/>
        <v>0</v>
      </c>
      <c r="AC4903" s="52">
        <f t="shared" si="641"/>
        <v>414.6</v>
      </c>
      <c r="AD4903" s="53">
        <f>(ROUND(AC4903-AC4891,1)/AC4891)</f>
        <v>0.16036943744752308</v>
      </c>
    </row>
    <row r="4904" spans="1:30" x14ac:dyDescent="0.25">
      <c r="A4904" s="46"/>
      <c r="B4904" s="61"/>
      <c r="C4904" s="48" t="s">
        <v>17</v>
      </c>
      <c r="D4904" s="49">
        <v>88</v>
      </c>
      <c r="E4904" s="49">
        <v>0</v>
      </c>
      <c r="F4904" s="49">
        <v>0</v>
      </c>
      <c r="G4904" s="49">
        <v>0</v>
      </c>
      <c r="H4904" s="49">
        <v>0</v>
      </c>
      <c r="I4904" s="50">
        <v>15</v>
      </c>
      <c r="J4904" s="50">
        <v>105</v>
      </c>
      <c r="K4904" s="50">
        <v>0</v>
      </c>
      <c r="L4904" s="50">
        <v>0</v>
      </c>
      <c r="M4904" s="50">
        <v>0</v>
      </c>
      <c r="N4904" s="51">
        <f>D4904*$D$16</f>
        <v>118.80000000000001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329.67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636"/>
        <v>448.47</v>
      </c>
      <c r="Y4904" s="51">
        <f t="shared" si="637"/>
        <v>0</v>
      </c>
      <c r="Z4904" s="51">
        <f t="shared" si="638"/>
        <v>0</v>
      </c>
      <c r="AA4904" s="51">
        <f t="shared" si="639"/>
        <v>0</v>
      </c>
      <c r="AB4904" s="51">
        <f t="shared" si="640"/>
        <v>0</v>
      </c>
      <c r="AC4904" s="52">
        <f t="shared" si="641"/>
        <v>448.5</v>
      </c>
      <c r="AD4904" s="53">
        <f>(ROUND(AC4904-AC4891,1)/AC4891)</f>
        <v>0.25524769101595296</v>
      </c>
    </row>
    <row r="4905" spans="1:30" x14ac:dyDescent="0.25">
      <c r="A4905" s="46"/>
      <c r="B4905" s="61"/>
      <c r="C4905" s="48" t="s">
        <v>18</v>
      </c>
      <c r="D4905" s="49">
        <v>88</v>
      </c>
      <c r="E4905" s="49">
        <v>0</v>
      </c>
      <c r="F4905" s="49">
        <v>0</v>
      </c>
      <c r="G4905" s="49">
        <v>0</v>
      </c>
      <c r="H4905" s="49">
        <v>0</v>
      </c>
      <c r="I4905" s="50">
        <v>60</v>
      </c>
      <c r="J4905" s="50">
        <v>80</v>
      </c>
      <c r="K4905" s="50">
        <v>0</v>
      </c>
      <c r="L4905" s="50">
        <v>0</v>
      </c>
      <c r="M4905" s="50">
        <v>0</v>
      </c>
      <c r="N4905" s="51">
        <f>D4905*$D$17</f>
        <v>118.80000000000001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273.24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636"/>
        <v>392.04</v>
      </c>
      <c r="Y4905" s="51">
        <f t="shared" si="637"/>
        <v>0</v>
      </c>
      <c r="Z4905" s="51">
        <f t="shared" si="638"/>
        <v>0</v>
      </c>
      <c r="AA4905" s="51">
        <f t="shared" si="639"/>
        <v>0</v>
      </c>
      <c r="AB4905" s="51">
        <f t="shared" si="640"/>
        <v>0</v>
      </c>
      <c r="AC4905" s="52">
        <f t="shared" si="641"/>
        <v>392</v>
      </c>
      <c r="AD4905" s="53">
        <f>(ROUND(AC4905-AC4891,1)/AC4891)</f>
        <v>9.711726840190317E-2</v>
      </c>
    </row>
    <row r="4906" spans="1:30" x14ac:dyDescent="0.25">
      <c r="A4906" s="54" t="s">
        <v>19</v>
      </c>
      <c r="B4906" s="58" t="s">
        <v>391</v>
      </c>
      <c r="C4906" s="38" t="s">
        <v>50</v>
      </c>
      <c r="D4906" s="39">
        <v>90</v>
      </c>
      <c r="E4906" s="39">
        <v>0</v>
      </c>
      <c r="F4906" s="39">
        <v>0</v>
      </c>
      <c r="G4906" s="39">
        <v>0</v>
      </c>
      <c r="H4906" s="39">
        <v>0</v>
      </c>
      <c r="I4906" s="40">
        <v>60</v>
      </c>
      <c r="J4906" s="40">
        <v>30</v>
      </c>
      <c r="K4906" s="40">
        <v>0</v>
      </c>
      <c r="L4906" s="40">
        <v>0</v>
      </c>
      <c r="M4906" s="40">
        <v>0</v>
      </c>
      <c r="N4906" s="41">
        <f>D4906*$D$3</f>
        <v>125.99999999999999</v>
      </c>
      <c r="O4906" s="41">
        <f>E4906*$E$3</f>
        <v>0</v>
      </c>
      <c r="P4906" s="41">
        <f>F4906*$F$3</f>
        <v>0</v>
      </c>
      <c r="Q4906" s="41">
        <f>G4906*$G$3</f>
        <v>0</v>
      </c>
      <c r="R4906" s="41">
        <f>H4906*$H$3</f>
        <v>0</v>
      </c>
      <c r="S4906" s="41">
        <f>(N4906/100)*(I4906*$I$3)+(N4906/100)*(J4906*$J$3)</f>
        <v>226.79999999999998</v>
      </c>
      <c r="T4906" s="41">
        <f>(O4906/100)*(K4906*$K$3)</f>
        <v>0</v>
      </c>
      <c r="U4906" s="41">
        <f>(P4906/100)*(K4906*$K$3)+(P4906/100)*(L4906*$L$3)</f>
        <v>0</v>
      </c>
      <c r="V4906" s="41">
        <f>(Q4906/100)*(L4906*$L$3)</f>
        <v>0</v>
      </c>
      <c r="W4906" s="41">
        <f>(R4906/100)*(K4906*$K$3)+(R4906/100)*(L4906*$L$3)</f>
        <v>0</v>
      </c>
      <c r="X4906" s="41">
        <f t="shared" si="636"/>
        <v>352.79999999999995</v>
      </c>
      <c r="Y4906" s="41">
        <f t="shared" si="637"/>
        <v>0</v>
      </c>
      <c r="Z4906" s="41">
        <f t="shared" si="638"/>
        <v>0</v>
      </c>
      <c r="AA4906" s="41">
        <f t="shared" si="639"/>
        <v>0</v>
      </c>
      <c r="AB4906" s="41">
        <f t="shared" si="640"/>
        <v>0</v>
      </c>
      <c r="AC4906" s="42">
        <f t="shared" si="641"/>
        <v>352.8</v>
      </c>
      <c r="AD4906" s="43"/>
    </row>
    <row r="4907" spans="1:30" x14ac:dyDescent="0.25">
      <c r="A4907" s="46" t="s">
        <v>29</v>
      </c>
      <c r="B4907" s="59">
        <v>18</v>
      </c>
      <c r="C4907" s="48" t="s">
        <v>5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75</v>
      </c>
      <c r="J4907" s="50">
        <v>45</v>
      </c>
      <c r="K4907" s="50">
        <v>0</v>
      </c>
      <c r="L4907" s="50">
        <v>0</v>
      </c>
      <c r="M4907" s="50">
        <v>0</v>
      </c>
      <c r="N4907" s="51">
        <f>D4907*$D$4</f>
        <v>121.50000000000001</v>
      </c>
      <c r="O4907" s="51">
        <f>E4907*$E$4</f>
        <v>0</v>
      </c>
      <c r="P4907" s="51">
        <f>F4907*$F$4</f>
        <v>0</v>
      </c>
      <c r="Q4907" s="51">
        <f>G4907*$G$4</f>
        <v>0</v>
      </c>
      <c r="R4907" s="51">
        <f>H4907*$H$4</f>
        <v>0</v>
      </c>
      <c r="S4907" s="51">
        <f>(N4907/100)*(I4907*$I$4)+(N4907/100)*(J4907*$J$4)</f>
        <v>291.60000000000002</v>
      </c>
      <c r="T4907" s="51">
        <f>(O4907/100)*(K4907*$K$4)</f>
        <v>0</v>
      </c>
      <c r="U4907" s="51">
        <f>(P4907/100)*(K4907*$K$4)+(P4907/100)*(L4907*$L$4)</f>
        <v>0</v>
      </c>
      <c r="V4907" s="51">
        <f>(Q4907/100)*(L4907*$L$4)</f>
        <v>0</v>
      </c>
      <c r="W4907" s="51">
        <f>(R4907/100)*(K4907*$K$4)+(R4907/100)*(L4907*$L$4)</f>
        <v>0</v>
      </c>
      <c r="X4907" s="51">
        <f t="shared" si="636"/>
        <v>413.1</v>
      </c>
      <c r="Y4907" s="51">
        <f t="shared" si="637"/>
        <v>0</v>
      </c>
      <c r="Z4907" s="51">
        <f t="shared" si="638"/>
        <v>0</v>
      </c>
      <c r="AA4907" s="51">
        <f t="shared" si="639"/>
        <v>0</v>
      </c>
      <c r="AB4907" s="51">
        <f t="shared" si="640"/>
        <v>0</v>
      </c>
      <c r="AC4907" s="52">
        <f t="shared" si="641"/>
        <v>413.1</v>
      </c>
      <c r="AD4907" s="53">
        <f>(ROUND(AC4907-AC4906,1)/AC4906)</f>
        <v>0.17091836734693877</v>
      </c>
    </row>
    <row r="4908" spans="1:30" x14ac:dyDescent="0.25">
      <c r="A4908" s="46" t="s">
        <v>30</v>
      </c>
      <c r="B4908" s="59">
        <v>15</v>
      </c>
      <c r="C4908" s="48" t="s">
        <v>6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30</v>
      </c>
      <c r="K4908" s="50">
        <v>0</v>
      </c>
      <c r="L4908" s="50">
        <v>0</v>
      </c>
      <c r="M4908" s="50">
        <v>0</v>
      </c>
      <c r="N4908" s="51">
        <f>D4908*$D$5</f>
        <v>125.99999999999999</v>
      </c>
      <c r="O4908" s="51">
        <f>E4908*$E$5</f>
        <v>0</v>
      </c>
      <c r="P4908" s="51">
        <f>F4908*$F$5</f>
        <v>0</v>
      </c>
      <c r="Q4908" s="51">
        <f>G4908*$G$5</f>
        <v>0</v>
      </c>
      <c r="R4908" s="51">
        <f>H4908*$H$5</f>
        <v>0</v>
      </c>
      <c r="S4908" s="51">
        <f>(N4908/100)*(I4908*$I$5)+(N4908/100)*(J4908*$J$5)</f>
        <v>226.79999999999998</v>
      </c>
      <c r="T4908" s="51">
        <f>(O4908/100)*(K4908*$K$5)</f>
        <v>0</v>
      </c>
      <c r="U4908" s="51">
        <f>(P4908/100)*(K4908*$K$5)+(P4908/100)*(L4908*$L$5)</f>
        <v>0</v>
      </c>
      <c r="V4908" s="51">
        <f>(Q4908/100)*(L4908*$L$5)</f>
        <v>0</v>
      </c>
      <c r="W4908" s="51">
        <f>(R4908/100)*(K4908*$K$5)+(R4908/100)*(L4908*$L$5)</f>
        <v>0</v>
      </c>
      <c r="X4908" s="51">
        <f t="shared" si="636"/>
        <v>352.79999999999995</v>
      </c>
      <c r="Y4908" s="51">
        <f t="shared" si="637"/>
        <v>0</v>
      </c>
      <c r="Z4908" s="51">
        <f t="shared" si="638"/>
        <v>0</v>
      </c>
      <c r="AA4908" s="51">
        <f t="shared" si="639"/>
        <v>0</v>
      </c>
      <c r="AB4908" s="51">
        <f t="shared" si="640"/>
        <v>0</v>
      </c>
      <c r="AC4908" s="52">
        <f t="shared" si="641"/>
        <v>352.8</v>
      </c>
      <c r="AD4908" s="53">
        <f>(ROUND(AC4908-AC4906,1)/AC4906)</f>
        <v>0</v>
      </c>
    </row>
    <row r="4909" spans="1:30" x14ac:dyDescent="0.25">
      <c r="A4909" s="46" t="s">
        <v>31</v>
      </c>
      <c r="B4909" s="59">
        <v>0</v>
      </c>
      <c r="C4909" s="48" t="s">
        <v>7</v>
      </c>
      <c r="D4909" s="49">
        <v>90</v>
      </c>
      <c r="E4909" s="49">
        <v>0</v>
      </c>
      <c r="F4909" s="49">
        <v>0</v>
      </c>
      <c r="G4909" s="49">
        <v>0</v>
      </c>
      <c r="H4909" s="49">
        <v>0</v>
      </c>
      <c r="I4909" s="50">
        <v>60</v>
      </c>
      <c r="J4909" s="50">
        <v>30</v>
      </c>
      <c r="K4909" s="50">
        <v>0</v>
      </c>
      <c r="L4909" s="50">
        <v>0</v>
      </c>
      <c r="M4909" s="50">
        <v>0</v>
      </c>
      <c r="N4909" s="51">
        <f>D4909*$D$6</f>
        <v>125.99999999999999</v>
      </c>
      <c r="O4909" s="51">
        <f>E4909*$E$6</f>
        <v>0</v>
      </c>
      <c r="P4909" s="51">
        <f>F4909*$F$6</f>
        <v>0</v>
      </c>
      <c r="Q4909" s="51">
        <f>G4909*$G$6</f>
        <v>0</v>
      </c>
      <c r="R4909" s="51">
        <f>H4909*$H$6</f>
        <v>0</v>
      </c>
      <c r="S4909" s="51">
        <f>(N4909/100)*(I4909*$I$6)+(N4909/100)*(J4909*$J$6)</f>
        <v>226.79999999999998</v>
      </c>
      <c r="T4909" s="51">
        <f>(O4909/100)*(K4909*$K$6)</f>
        <v>0</v>
      </c>
      <c r="U4909" s="51">
        <f>(P4909/100)*(K4909*$K$6)+(P4909/100)*(L4909*$L$6)</f>
        <v>0</v>
      </c>
      <c r="V4909" s="51">
        <f>(Q4909/100)*(L4909*$L$6)</f>
        <v>0</v>
      </c>
      <c r="W4909" s="51">
        <f>(R4909/100)*(K4909*$K$6)+(R4909/100)*(L4909*$L$6)</f>
        <v>0</v>
      </c>
      <c r="X4909" s="51">
        <f t="shared" si="636"/>
        <v>352.79999999999995</v>
      </c>
      <c r="Y4909" s="51">
        <f t="shared" si="637"/>
        <v>0</v>
      </c>
      <c r="Z4909" s="51">
        <f t="shared" si="638"/>
        <v>0</v>
      </c>
      <c r="AA4909" s="51">
        <f t="shared" si="639"/>
        <v>0</v>
      </c>
      <c r="AB4909" s="51">
        <f t="shared" si="640"/>
        <v>0</v>
      </c>
      <c r="AC4909" s="52">
        <f t="shared" si="641"/>
        <v>352.8</v>
      </c>
      <c r="AD4909" s="53">
        <f>(ROUND(AC4909-AC4906,1)/AC4906)</f>
        <v>0</v>
      </c>
    </row>
    <row r="4910" spans="1:30" x14ac:dyDescent="0.25">
      <c r="A4910" s="46" t="s">
        <v>32</v>
      </c>
      <c r="B4910" s="59">
        <v>0</v>
      </c>
      <c r="C4910" s="48" t="s">
        <v>8</v>
      </c>
      <c r="D4910" s="49">
        <v>90</v>
      </c>
      <c r="E4910" s="49">
        <v>0</v>
      </c>
      <c r="F4910" s="49">
        <v>0</v>
      </c>
      <c r="G4910" s="49">
        <v>0</v>
      </c>
      <c r="H4910" s="49">
        <v>0</v>
      </c>
      <c r="I4910" s="50">
        <v>60</v>
      </c>
      <c r="J4910" s="50">
        <v>30</v>
      </c>
      <c r="K4910" s="50">
        <v>0</v>
      </c>
      <c r="L4910" s="50">
        <v>0</v>
      </c>
      <c r="M4910" s="50">
        <v>0</v>
      </c>
      <c r="N4910" s="51">
        <f>D4910*$D$7</f>
        <v>125.99999999999999</v>
      </c>
      <c r="O4910" s="51">
        <f>E4910*$E$7</f>
        <v>0</v>
      </c>
      <c r="P4910" s="51">
        <f>F4910*$F$7</f>
        <v>0</v>
      </c>
      <c r="Q4910" s="51">
        <f>G4910*$G$7</f>
        <v>0</v>
      </c>
      <c r="R4910" s="51">
        <f>H4910*$H$7</f>
        <v>0</v>
      </c>
      <c r="S4910" s="51">
        <f>(N4910/100)*(I4910*$I$7)+(N4910/100)*(J4910*$J$7)</f>
        <v>226.79999999999998</v>
      </c>
      <c r="T4910" s="51">
        <f>(O4910/100)*(K4910*$K$7)</f>
        <v>0</v>
      </c>
      <c r="U4910" s="51">
        <f>(P4910/100)*(K4910*$K$7)+(P4910/100)*(L4910*$L$7)</f>
        <v>0</v>
      </c>
      <c r="V4910" s="51">
        <f>(Q4910/100)*(L4910*$L$7)</f>
        <v>0</v>
      </c>
      <c r="W4910" s="51">
        <f>(R4910/100)*(K4910*$K$7)+(R4910/100)*(L4910*$L$7)</f>
        <v>0</v>
      </c>
      <c r="X4910" s="51">
        <f t="shared" si="636"/>
        <v>352.79999999999995</v>
      </c>
      <c r="Y4910" s="51">
        <f t="shared" si="637"/>
        <v>0</v>
      </c>
      <c r="Z4910" s="51">
        <f t="shared" si="638"/>
        <v>0</v>
      </c>
      <c r="AA4910" s="51">
        <f t="shared" si="639"/>
        <v>0</v>
      </c>
      <c r="AB4910" s="51">
        <f t="shared" si="640"/>
        <v>0</v>
      </c>
      <c r="AC4910" s="52">
        <f t="shared" si="641"/>
        <v>352.8</v>
      </c>
      <c r="AD4910" s="53">
        <f>(ROUND(AC4910-AC4906,1)/AC4906)</f>
        <v>0</v>
      </c>
    </row>
    <row r="4911" spans="1:30" x14ac:dyDescent="0.25">
      <c r="A4911" s="46" t="s">
        <v>33</v>
      </c>
      <c r="B4911" s="59"/>
      <c r="C4911" s="48" t="s">
        <v>9</v>
      </c>
      <c r="D4911" s="49">
        <v>90</v>
      </c>
      <c r="E4911" s="49">
        <v>0</v>
      </c>
      <c r="F4911" s="49">
        <v>0</v>
      </c>
      <c r="G4911" s="49">
        <v>0</v>
      </c>
      <c r="H4911" s="49">
        <v>0</v>
      </c>
      <c r="I4911" s="50">
        <v>60</v>
      </c>
      <c r="J4911" s="50">
        <v>30</v>
      </c>
      <c r="K4911" s="50">
        <v>0</v>
      </c>
      <c r="L4911" s="50">
        <v>0</v>
      </c>
      <c r="M4911" s="50">
        <v>0</v>
      </c>
      <c r="N4911" s="51">
        <f>D4911*$D$8</f>
        <v>125.99999999999999</v>
      </c>
      <c r="O4911" s="51">
        <f>E4911*$E$8</f>
        <v>0</v>
      </c>
      <c r="P4911" s="51">
        <f>F4911*$F$8</f>
        <v>0</v>
      </c>
      <c r="Q4911" s="51">
        <f>G4911*$G$8</f>
        <v>0</v>
      </c>
      <c r="R4911" s="51">
        <f>H4911*$H$8</f>
        <v>0</v>
      </c>
      <c r="S4911" s="51">
        <f>(N4911/100)*(I4911*$I$8)+(N4911/100)*(J4911*$J$8)</f>
        <v>226.79999999999998</v>
      </c>
      <c r="T4911" s="51">
        <f>(O4911/100)*(K4911*$K$8)</f>
        <v>0</v>
      </c>
      <c r="U4911" s="51">
        <f>(P4911/100)*(K4911*$K$8)+(P4911/100)*(L4911*$L$8)</f>
        <v>0</v>
      </c>
      <c r="V4911" s="51">
        <f>(Q4911/100)*(L4911*$L$8)</f>
        <v>0</v>
      </c>
      <c r="W4911" s="51">
        <f>(R4911/100)*(K4911*$K$8)+(R4911/100)*(L4911*$L$8)</f>
        <v>0</v>
      </c>
      <c r="X4911" s="51">
        <f t="shared" si="636"/>
        <v>352.79999999999995</v>
      </c>
      <c r="Y4911" s="51">
        <f t="shared" si="637"/>
        <v>0</v>
      </c>
      <c r="Z4911" s="51">
        <f t="shared" si="638"/>
        <v>0</v>
      </c>
      <c r="AA4911" s="51">
        <f t="shared" si="639"/>
        <v>0</v>
      </c>
      <c r="AB4911" s="51">
        <f t="shared" si="640"/>
        <v>0</v>
      </c>
      <c r="AC4911" s="52">
        <f t="shared" si="641"/>
        <v>352.8</v>
      </c>
      <c r="AD4911" s="53">
        <f>(ROUND(AC4911-AC4906,1)/AC4906)</f>
        <v>0</v>
      </c>
    </row>
    <row r="4912" spans="1:30" x14ac:dyDescent="0.25">
      <c r="A4912" s="46" t="s">
        <v>34</v>
      </c>
      <c r="B4912" s="59"/>
      <c r="C4912" s="48" t="s">
        <v>10</v>
      </c>
      <c r="D4912" s="49">
        <v>45</v>
      </c>
      <c r="E4912" s="49">
        <v>100</v>
      </c>
      <c r="F4912" s="49">
        <v>0</v>
      </c>
      <c r="G4912" s="49">
        <v>0</v>
      </c>
      <c r="H4912" s="49">
        <v>0</v>
      </c>
      <c r="I4912" s="50">
        <v>60</v>
      </c>
      <c r="J4912" s="50">
        <v>30</v>
      </c>
      <c r="K4912" s="50">
        <v>96</v>
      </c>
      <c r="L4912" s="50">
        <v>0</v>
      </c>
      <c r="M4912" s="50">
        <v>0</v>
      </c>
      <c r="N4912" s="51">
        <f>D4912*$D$9</f>
        <v>60.750000000000007</v>
      </c>
      <c r="O4912" s="51">
        <f>E4912*$E$9</f>
        <v>135</v>
      </c>
      <c r="P4912" s="51">
        <f>F4912*$F$9</f>
        <v>0</v>
      </c>
      <c r="Q4912" s="51">
        <f>G4912*$G$9</f>
        <v>0</v>
      </c>
      <c r="R4912" s="51">
        <f>H4912*$H$9</f>
        <v>0</v>
      </c>
      <c r="S4912" s="51">
        <f>(N4912/100)*(I4912*$I$9)+(N4912/100)*(J4912*$J$9)</f>
        <v>54.675000000000004</v>
      </c>
      <c r="T4912" s="51">
        <f>(O4912/100)*(K4912*$K$9)</f>
        <v>181.43999999999997</v>
      </c>
      <c r="U4912" s="51">
        <f>(P4912/100)*(K4912*$K$9)+(P4912/100)*(L4912*$L$9)</f>
        <v>0</v>
      </c>
      <c r="V4912" s="51">
        <f>(Q4912/100)*(L4912*$L$9)</f>
        <v>0</v>
      </c>
      <c r="W4912" s="51">
        <f>(R4912/100)*(K4912*$K$9)+(R4912/100)*(L4912*$L$9)</f>
        <v>0</v>
      </c>
      <c r="X4912" s="51">
        <f t="shared" si="636"/>
        <v>115.42500000000001</v>
      </c>
      <c r="Y4912" s="51">
        <f t="shared" si="637"/>
        <v>316.43999999999994</v>
      </c>
      <c r="Z4912" s="51">
        <f t="shared" si="638"/>
        <v>0</v>
      </c>
      <c r="AA4912" s="51">
        <f t="shared" si="639"/>
        <v>0</v>
      </c>
      <c r="AB4912" s="51">
        <f t="shared" si="640"/>
        <v>0</v>
      </c>
      <c r="AC4912" s="52">
        <f t="shared" si="641"/>
        <v>431.9</v>
      </c>
      <c r="AD4912" s="53">
        <f>(ROUND(AC4912-AC4906,1)/AC4906)</f>
        <v>0.22420634920634919</v>
      </c>
    </row>
    <row r="4913" spans="1:30" x14ac:dyDescent="0.25">
      <c r="A4913" s="46" t="s">
        <v>35</v>
      </c>
      <c r="B4913" s="59"/>
      <c r="C4913" s="48" t="s">
        <v>11</v>
      </c>
      <c r="D4913" s="49">
        <v>45</v>
      </c>
      <c r="E4913" s="49">
        <v>0</v>
      </c>
      <c r="F4913" s="49">
        <v>100</v>
      </c>
      <c r="G4913" s="49">
        <v>0</v>
      </c>
      <c r="H4913" s="49">
        <v>0</v>
      </c>
      <c r="I4913" s="50">
        <v>60</v>
      </c>
      <c r="J4913" s="50">
        <v>30</v>
      </c>
      <c r="K4913" s="50">
        <v>48</v>
      </c>
      <c r="L4913" s="50">
        <v>48</v>
      </c>
      <c r="M4913" s="50">
        <v>0</v>
      </c>
      <c r="N4913" s="51">
        <f>D4913*$D$10</f>
        <v>60.750000000000007</v>
      </c>
      <c r="O4913" s="51">
        <f>E4913*$E$10</f>
        <v>0</v>
      </c>
      <c r="P4913" s="51">
        <f>F4913*$F$10</f>
        <v>135</v>
      </c>
      <c r="Q4913" s="51">
        <f>G4913*$G$10</f>
        <v>0</v>
      </c>
      <c r="R4913" s="51">
        <f>H4913*$H$10</f>
        <v>0</v>
      </c>
      <c r="S4913" s="51">
        <f>(N4913/100)*(I4913*$I$10)+(N4913/100)*(J4913*$J$10)</f>
        <v>54.675000000000004</v>
      </c>
      <c r="T4913" s="51">
        <f>(O4913/100)*(K4913*$J$10)</f>
        <v>0</v>
      </c>
      <c r="U4913" s="51">
        <f>(P4913/100)*(K4913*$K$10)+(P4913/100)*(L4913*$L$10)</f>
        <v>181.43999999999997</v>
      </c>
      <c r="V4913" s="51">
        <f>(Q4913/100)*(L4913*$L$10)</f>
        <v>0</v>
      </c>
      <c r="W4913" s="51">
        <f>(R4913/100)*(K4913*$K$10)+(R4913/100)*(L4913*$L$10)</f>
        <v>0</v>
      </c>
      <c r="X4913" s="51">
        <f t="shared" si="636"/>
        <v>115.42500000000001</v>
      </c>
      <c r="Y4913" s="51">
        <f t="shared" si="637"/>
        <v>0</v>
      </c>
      <c r="Z4913" s="51">
        <f t="shared" si="638"/>
        <v>316.43999999999994</v>
      </c>
      <c r="AA4913" s="51">
        <f t="shared" si="639"/>
        <v>0</v>
      </c>
      <c r="AB4913" s="51">
        <f t="shared" si="640"/>
        <v>0</v>
      </c>
      <c r="AC4913" s="52">
        <f t="shared" si="641"/>
        <v>431.9</v>
      </c>
      <c r="AD4913" s="53">
        <f>(ROUND(AC4913-AC4906,1)/AC4906)</f>
        <v>0.22420634920634919</v>
      </c>
    </row>
    <row r="4914" spans="1:30" x14ac:dyDescent="0.25">
      <c r="A4914" s="46" t="s">
        <v>36</v>
      </c>
      <c r="B4914" s="59"/>
      <c r="C4914" s="48" t="s">
        <v>12</v>
      </c>
      <c r="D4914" s="49">
        <v>45</v>
      </c>
      <c r="E4914" s="49">
        <v>0</v>
      </c>
      <c r="F4914" s="49">
        <v>0</v>
      </c>
      <c r="G4914" s="49">
        <v>100</v>
      </c>
      <c r="H4914" s="49">
        <v>0</v>
      </c>
      <c r="I4914" s="50">
        <v>60</v>
      </c>
      <c r="J4914" s="50">
        <v>30</v>
      </c>
      <c r="K4914" s="50">
        <v>0</v>
      </c>
      <c r="L4914" s="50">
        <v>96</v>
      </c>
      <c r="M4914" s="50">
        <v>0</v>
      </c>
      <c r="N4914" s="51">
        <f>D4914*$D$11</f>
        <v>60.750000000000007</v>
      </c>
      <c r="O4914" s="51">
        <f>E4914*$E$11</f>
        <v>0</v>
      </c>
      <c r="P4914" s="51">
        <f>F4914*$F$11</f>
        <v>0</v>
      </c>
      <c r="Q4914" s="51">
        <f>G4914*$G$11</f>
        <v>135</v>
      </c>
      <c r="R4914" s="51">
        <f>H4914*$H$11</f>
        <v>0</v>
      </c>
      <c r="S4914" s="51">
        <f>(N4914/100)*(I4914*$I$11)+(N4914/100)*(J4914*$J$11)</f>
        <v>54.675000000000004</v>
      </c>
      <c r="T4914" s="51">
        <f>(O4914/100)*(K4914*$K$11)</f>
        <v>0</v>
      </c>
      <c r="U4914" s="51">
        <f>(P4914/100)*(K4914*$K$11)+(P4914/100)*(L4914*$L$11)</f>
        <v>0</v>
      </c>
      <c r="V4914" s="51">
        <f>(Q4914/100)*(L4914*$L$11)</f>
        <v>181.43999999999997</v>
      </c>
      <c r="W4914" s="51">
        <f>(R4914/100)*(K4914*$K$11)+(R4914/100)*(L4914*$L$11)</f>
        <v>0</v>
      </c>
      <c r="X4914" s="51">
        <f t="shared" si="636"/>
        <v>115.42500000000001</v>
      </c>
      <c r="Y4914" s="51">
        <f t="shared" si="637"/>
        <v>0</v>
      </c>
      <c r="Z4914" s="51">
        <f t="shared" si="638"/>
        <v>0</v>
      </c>
      <c r="AA4914" s="51">
        <f t="shared" si="639"/>
        <v>316.43999999999994</v>
      </c>
      <c r="AB4914" s="51">
        <f t="shared" si="640"/>
        <v>0</v>
      </c>
      <c r="AC4914" s="52">
        <f t="shared" si="641"/>
        <v>431.9</v>
      </c>
      <c r="AD4914" s="53">
        <f>(ROUND(AC4914-AC4906,1)/AC4906)</f>
        <v>0.22420634920634919</v>
      </c>
    </row>
    <row r="4915" spans="1:30" x14ac:dyDescent="0.25">
      <c r="A4915" s="46" t="s">
        <v>37</v>
      </c>
      <c r="B4915" s="59"/>
      <c r="C4915" s="48" t="s">
        <v>13</v>
      </c>
      <c r="D4915" s="49">
        <v>45</v>
      </c>
      <c r="E4915" s="49">
        <v>0</v>
      </c>
      <c r="F4915" s="49">
        <v>0</v>
      </c>
      <c r="G4915" s="49">
        <v>0</v>
      </c>
      <c r="H4915" s="49">
        <v>100</v>
      </c>
      <c r="I4915" s="50">
        <v>60</v>
      </c>
      <c r="J4915" s="50">
        <v>30</v>
      </c>
      <c r="K4915" s="50">
        <v>48</v>
      </c>
      <c r="L4915" s="50">
        <v>48</v>
      </c>
      <c r="M4915" s="50">
        <v>0</v>
      </c>
      <c r="N4915" s="51">
        <f>D4915*$D$12</f>
        <v>60.750000000000007</v>
      </c>
      <c r="O4915" s="51">
        <f>E4915*$E$12</f>
        <v>0</v>
      </c>
      <c r="P4915" s="51">
        <f>F4915*$F$12</f>
        <v>0</v>
      </c>
      <c r="Q4915" s="51">
        <f>G4915*$G$12</f>
        <v>0</v>
      </c>
      <c r="R4915" s="51">
        <f>H4915*$H$12</f>
        <v>135</v>
      </c>
      <c r="S4915" s="51">
        <f>(N4915/100)*(I4915*$I$12)+(N4915/100)*(J4915*$J$12)</f>
        <v>54.675000000000004</v>
      </c>
      <c r="T4915" s="51">
        <f>(O4915/100)*(K4915*$K$12)</f>
        <v>0</v>
      </c>
      <c r="U4915" s="51">
        <f>(P4915/100)*(K4915*$K$12)+(P4915/100)*(L4915*$L$12)</f>
        <v>0</v>
      </c>
      <c r="V4915" s="51">
        <f>(Q4915/100)*(L4915*$L$12)</f>
        <v>0</v>
      </c>
      <c r="W4915" s="51">
        <f>(R4915/100)*(K4915*$K$12)+(R4915/100)*(L4915*$L$12)</f>
        <v>181.43999999999997</v>
      </c>
      <c r="X4915" s="51">
        <f t="shared" si="636"/>
        <v>115.42500000000001</v>
      </c>
      <c r="Y4915" s="51">
        <f t="shared" si="637"/>
        <v>0</v>
      </c>
      <c r="Z4915" s="51">
        <f t="shared" si="638"/>
        <v>0</v>
      </c>
      <c r="AA4915" s="51">
        <f t="shared" si="639"/>
        <v>0</v>
      </c>
      <c r="AB4915" s="51">
        <f t="shared" si="640"/>
        <v>316.43999999999994</v>
      </c>
      <c r="AC4915" s="52">
        <f t="shared" si="641"/>
        <v>431.9</v>
      </c>
      <c r="AD4915" s="53">
        <f>(ROUND(AC4915-AC4906,1)/AC4906)</f>
        <v>0.22420634920634919</v>
      </c>
    </row>
    <row r="4916" spans="1:30" x14ac:dyDescent="0.25">
      <c r="A4916" s="46" t="s">
        <v>38</v>
      </c>
      <c r="B4916" s="59"/>
      <c r="C4916" s="48" t="s">
        <v>14</v>
      </c>
      <c r="D4916" s="49">
        <v>90</v>
      </c>
      <c r="E4916" s="49">
        <v>0</v>
      </c>
      <c r="F4916" s="49">
        <v>0</v>
      </c>
      <c r="G4916" s="49">
        <v>0</v>
      </c>
      <c r="H4916" s="49">
        <v>0</v>
      </c>
      <c r="I4916" s="50">
        <v>0</v>
      </c>
      <c r="J4916" s="50">
        <v>0</v>
      </c>
      <c r="K4916" s="50">
        <v>0</v>
      </c>
      <c r="L4916" s="50">
        <v>0</v>
      </c>
      <c r="M4916" s="50">
        <v>125</v>
      </c>
      <c r="N4916" s="51">
        <f>D4916*$D$13</f>
        <v>121.50000000000001</v>
      </c>
      <c r="O4916" s="51">
        <f>E4916*$E$13</f>
        <v>0</v>
      </c>
      <c r="P4916" s="51">
        <f>F4916*$F$13</f>
        <v>0</v>
      </c>
      <c r="Q4916" s="51">
        <f>G4916*$G$13</f>
        <v>0</v>
      </c>
      <c r="R4916" s="51">
        <f>H4916*$H$13</f>
        <v>0</v>
      </c>
      <c r="S4916" s="51">
        <f>(N4916/100)*(I4916*$I$13)+(N4916/100)*(J4916*$J$13)+(N4916/100)*(M4916*$M$13)</f>
        <v>303.75</v>
      </c>
      <c r="T4916" s="51">
        <f>(O4916/100)*(K4916*$K$13)+(O4916/100)*(M4916*$M$13)</f>
        <v>0</v>
      </c>
      <c r="U4916" s="51">
        <f>(P4916/100)*(K4916*$K$13)+(P4916/100)*(L4916*$L$13)+(P4916/100)*(M4916*$M$13)</f>
        <v>0</v>
      </c>
      <c r="V4916" s="51">
        <f>(Q4916/100)*(L4916*$L$13)+(Q4916/100)*(M4916*$M$13)</f>
        <v>0</v>
      </c>
      <c r="W4916" s="51">
        <f>(R4916/100)*(K4916*$K$13)+(R4916/100)*(L4916*$L$13)+(R4916/100)*(M4916*$M$13)</f>
        <v>0</v>
      </c>
      <c r="X4916" s="51">
        <f t="shared" si="636"/>
        <v>425.25</v>
      </c>
      <c r="Y4916" s="51">
        <f t="shared" si="637"/>
        <v>0</v>
      </c>
      <c r="Z4916" s="51">
        <f t="shared" si="638"/>
        <v>0</v>
      </c>
      <c r="AA4916" s="51">
        <f t="shared" si="639"/>
        <v>0</v>
      </c>
      <c r="AB4916" s="51">
        <f t="shared" si="640"/>
        <v>0</v>
      </c>
      <c r="AC4916" s="52">
        <f t="shared" si="641"/>
        <v>425.3</v>
      </c>
      <c r="AD4916" s="53">
        <f>(ROUND(AC4916-AC4906,1)/AC4906)</f>
        <v>0.20549886621315192</v>
      </c>
    </row>
    <row r="4917" spans="1:30" x14ac:dyDescent="0.25">
      <c r="A4917" s="46" t="s">
        <v>39</v>
      </c>
      <c r="B4917" s="59"/>
      <c r="C4917" s="48" t="s">
        <v>15</v>
      </c>
      <c r="D4917" s="49">
        <v>90</v>
      </c>
      <c r="E4917" s="49">
        <v>0</v>
      </c>
      <c r="F4917" s="49">
        <v>0</v>
      </c>
      <c r="G4917" s="49">
        <v>0</v>
      </c>
      <c r="H4917" s="49">
        <v>0</v>
      </c>
      <c r="I4917" s="50">
        <v>60</v>
      </c>
      <c r="J4917" s="50">
        <v>30</v>
      </c>
      <c r="K4917" s="50">
        <v>80</v>
      </c>
      <c r="L4917" s="50">
        <v>0</v>
      </c>
      <c r="M4917" s="50">
        <v>0</v>
      </c>
      <c r="N4917" s="51">
        <f>D4917*$D$14</f>
        <v>121.50000000000001</v>
      </c>
      <c r="O4917" s="51">
        <f>E4917*$E$14</f>
        <v>0</v>
      </c>
      <c r="P4917" s="51">
        <f>F4917*$F$14</f>
        <v>0</v>
      </c>
      <c r="Q4917" s="51">
        <f>G4917*$G$14</f>
        <v>0</v>
      </c>
      <c r="R4917" s="51">
        <f>H4917*$H$14</f>
        <v>0</v>
      </c>
      <c r="S4917" s="51">
        <f>(N4917/100)*(I4917*$I$14)+(N4917/100)*(J4917*$J$14)+(N4917/100)*(K4917*$K$14)</f>
        <v>303.75</v>
      </c>
      <c r="T4917" s="51">
        <f>(O4917/100)*(K4917*$K$14)</f>
        <v>0</v>
      </c>
      <c r="U4917" s="51">
        <f>(P4917/100)*(K4917*$K$14)+(P4917/100)*(L4917*$L$14)</f>
        <v>0</v>
      </c>
      <c r="V4917" s="51">
        <f>(Q4917/100)*(L4917*$L$14)</f>
        <v>0</v>
      </c>
      <c r="W4917" s="51">
        <f>(R4917/100)*(K4917*$L$14)+(R4917/100)*(L4917*$M$14)</f>
        <v>0</v>
      </c>
      <c r="X4917" s="51">
        <f t="shared" si="636"/>
        <v>425.25</v>
      </c>
      <c r="Y4917" s="51">
        <f t="shared" si="637"/>
        <v>0</v>
      </c>
      <c r="Z4917" s="51">
        <f t="shared" si="638"/>
        <v>0</v>
      </c>
      <c r="AA4917" s="51">
        <f t="shared" si="639"/>
        <v>0</v>
      </c>
      <c r="AB4917" s="51">
        <f t="shared" si="640"/>
        <v>0</v>
      </c>
      <c r="AC4917" s="52">
        <f t="shared" si="641"/>
        <v>425.3</v>
      </c>
      <c r="AD4917" s="53">
        <f>(ROUND(AC4917-AC4906,1)/AC4906)</f>
        <v>0.20549886621315192</v>
      </c>
    </row>
    <row r="4918" spans="1:30" x14ac:dyDescent="0.25">
      <c r="A4918" s="46"/>
      <c r="B4918" s="59"/>
      <c r="C4918" s="48" t="s">
        <v>16</v>
      </c>
      <c r="D4918" s="49">
        <v>90</v>
      </c>
      <c r="E4918" s="49">
        <v>0</v>
      </c>
      <c r="F4918" s="49">
        <v>0</v>
      </c>
      <c r="G4918" s="49">
        <v>0</v>
      </c>
      <c r="H4918" s="49">
        <v>0</v>
      </c>
      <c r="I4918" s="50">
        <v>60</v>
      </c>
      <c r="J4918" s="50">
        <v>30</v>
      </c>
      <c r="K4918" s="50">
        <v>0</v>
      </c>
      <c r="L4918" s="50">
        <v>80</v>
      </c>
      <c r="M4918" s="50">
        <v>0</v>
      </c>
      <c r="N4918" s="51">
        <f>D4918*$D$15</f>
        <v>121.50000000000001</v>
      </c>
      <c r="O4918" s="51">
        <f>E4918*$E$15</f>
        <v>0</v>
      </c>
      <c r="P4918" s="51">
        <f>F4918*$F$15</f>
        <v>0</v>
      </c>
      <c r="Q4918" s="51">
        <f>G4918*$G$15</f>
        <v>0</v>
      </c>
      <c r="R4918" s="51">
        <f>H4918*$H$15</f>
        <v>0</v>
      </c>
      <c r="S4918" s="51">
        <f>(N4918/100)*(I4918*$I$15)+(N4918/100)*(J4918*$J$15)+(N4918/100)*(L4918*$L$15)</f>
        <v>303.75</v>
      </c>
      <c r="T4918" s="51">
        <f>(O4918/100)*(K4918*$K$15)</f>
        <v>0</v>
      </c>
      <c r="U4918" s="51">
        <f>(P4918/100)*(K4918*$K$15)+(P4918/100)*(L4918*$L$15)</f>
        <v>0</v>
      </c>
      <c r="V4918" s="51">
        <f>(Q4918/100)*(L4918*$L$15)</f>
        <v>0</v>
      </c>
      <c r="W4918" s="51">
        <f>(R4918/100)*(K4918*$K$15)+(R4918/100)*(L4918*$L$15)</f>
        <v>0</v>
      </c>
      <c r="X4918" s="51">
        <f t="shared" si="636"/>
        <v>425.25</v>
      </c>
      <c r="Y4918" s="51">
        <f t="shared" si="637"/>
        <v>0</v>
      </c>
      <c r="Z4918" s="51">
        <f t="shared" si="638"/>
        <v>0</v>
      </c>
      <c r="AA4918" s="51">
        <f t="shared" si="639"/>
        <v>0</v>
      </c>
      <c r="AB4918" s="51">
        <f t="shared" si="640"/>
        <v>0</v>
      </c>
      <c r="AC4918" s="52">
        <f t="shared" si="641"/>
        <v>425.3</v>
      </c>
      <c r="AD4918" s="53">
        <f>(ROUND(AC4918-AC4906,1)/AC4906)</f>
        <v>0.20549886621315192</v>
      </c>
    </row>
    <row r="4919" spans="1:30" x14ac:dyDescent="0.25">
      <c r="A4919" s="46"/>
      <c r="B4919" s="59"/>
      <c r="C4919" s="48" t="s">
        <v>17</v>
      </c>
      <c r="D4919" s="49">
        <v>90</v>
      </c>
      <c r="E4919" s="49">
        <v>0</v>
      </c>
      <c r="F4919" s="49">
        <v>0</v>
      </c>
      <c r="G4919" s="49">
        <v>0</v>
      </c>
      <c r="H4919" s="49">
        <v>0</v>
      </c>
      <c r="I4919" s="50">
        <v>60</v>
      </c>
      <c r="J4919" s="50">
        <v>65</v>
      </c>
      <c r="K4919" s="50">
        <v>0</v>
      </c>
      <c r="L4919" s="50">
        <v>0</v>
      </c>
      <c r="M4919" s="50">
        <v>0</v>
      </c>
      <c r="N4919" s="51">
        <f>D4919*$D$16</f>
        <v>121.50000000000001</v>
      </c>
      <c r="O4919" s="51">
        <f>E4919*$E$16</f>
        <v>0</v>
      </c>
      <c r="P4919" s="51">
        <f>F4919*$F$16</f>
        <v>0</v>
      </c>
      <c r="Q4919" s="51">
        <f>G4919*$G$16</f>
        <v>0</v>
      </c>
      <c r="R4919" s="51">
        <f>H4919*$H$16</f>
        <v>0</v>
      </c>
      <c r="S4919" s="51">
        <f>(N4919/100)*(I4919*$I$16)+(N4919/100)*(J4919*$J$16)</f>
        <v>270.33749999999998</v>
      </c>
      <c r="T4919" s="51">
        <f>(O4919/100)*(K4919*$K$16)</f>
        <v>0</v>
      </c>
      <c r="U4919" s="51">
        <f>(P4919/100)*(K4919*$K$16)+(P4919/100)*(L4919*$L$16)</f>
        <v>0</v>
      </c>
      <c r="V4919" s="51">
        <f>(Q4919/100)*(L4919*$L$16)</f>
        <v>0</v>
      </c>
      <c r="W4919" s="51">
        <f>(R4919/100)*(K4919*$K$16)+(R4919/100)*(L4919*$L$16)</f>
        <v>0</v>
      </c>
      <c r="X4919" s="51">
        <f t="shared" si="636"/>
        <v>391.83749999999998</v>
      </c>
      <c r="Y4919" s="51">
        <f t="shared" si="637"/>
        <v>0</v>
      </c>
      <c r="Z4919" s="51">
        <f t="shared" si="638"/>
        <v>0</v>
      </c>
      <c r="AA4919" s="51">
        <f t="shared" si="639"/>
        <v>0</v>
      </c>
      <c r="AB4919" s="51">
        <f t="shared" si="640"/>
        <v>0</v>
      </c>
      <c r="AC4919" s="52">
        <f t="shared" si="641"/>
        <v>391.8</v>
      </c>
      <c r="AD4919" s="53">
        <f>(ROUND(AC4919-AC4906,1)/AC4906)</f>
        <v>0.11054421768707483</v>
      </c>
    </row>
    <row r="4920" spans="1:30" x14ac:dyDescent="0.25">
      <c r="A4920" s="46"/>
      <c r="B4920" s="59"/>
      <c r="C4920" s="48" t="s">
        <v>18</v>
      </c>
      <c r="D4920" s="49">
        <v>90</v>
      </c>
      <c r="E4920" s="49">
        <v>0</v>
      </c>
      <c r="F4920" s="49">
        <v>0</v>
      </c>
      <c r="G4920" s="49">
        <v>0</v>
      </c>
      <c r="H4920" s="49">
        <v>0</v>
      </c>
      <c r="I4920" s="50">
        <v>95</v>
      </c>
      <c r="J4920" s="50">
        <v>30</v>
      </c>
      <c r="K4920" s="50">
        <v>0</v>
      </c>
      <c r="L4920" s="50">
        <v>0</v>
      </c>
      <c r="M4920" s="50">
        <v>0</v>
      </c>
      <c r="N4920" s="51">
        <f>D4920*$D$17</f>
        <v>121.50000000000001</v>
      </c>
      <c r="O4920" s="51">
        <f>E4920*$E$17</f>
        <v>0</v>
      </c>
      <c r="P4920" s="51">
        <f>F4920*$F$17</f>
        <v>0</v>
      </c>
      <c r="Q4920" s="51">
        <f>G4920*$G$17</f>
        <v>0</v>
      </c>
      <c r="R4920" s="51">
        <f>H4920*$H$17</f>
        <v>0</v>
      </c>
      <c r="S4920" s="51">
        <f>(N4920/100)*(I4920*$I$17)+(N4920/100)*(J4920*$J$17)</f>
        <v>325.01249999999999</v>
      </c>
      <c r="T4920" s="51">
        <f>(O4920/100)*(K4920*$K$17)</f>
        <v>0</v>
      </c>
      <c r="U4920" s="51">
        <f>(P4920/100)*(K4920*$K$17)+(P4920/100)*(L4920*$L$17)</f>
        <v>0</v>
      </c>
      <c r="V4920" s="51">
        <f>(Q4920/100)*(L4920*$L$17)</f>
        <v>0</v>
      </c>
      <c r="W4920" s="51">
        <f>(R4920/100)*(K4920*$K$17)+(R4920/100)*(L4920*$L$17)</f>
        <v>0</v>
      </c>
      <c r="X4920" s="51">
        <f t="shared" si="636"/>
        <v>446.51249999999999</v>
      </c>
      <c r="Y4920" s="51">
        <f t="shared" si="637"/>
        <v>0</v>
      </c>
      <c r="Z4920" s="51">
        <f t="shared" si="638"/>
        <v>0</v>
      </c>
      <c r="AA4920" s="51">
        <f t="shared" si="639"/>
        <v>0</v>
      </c>
      <c r="AB4920" s="51">
        <f t="shared" si="640"/>
        <v>0</v>
      </c>
      <c r="AC4920" s="52">
        <f t="shared" si="641"/>
        <v>446.5</v>
      </c>
      <c r="AD4920" s="53">
        <f>(ROUND(AC4920-AC4906,1)/AC4906)</f>
        <v>0.26558956916099774</v>
      </c>
    </row>
    <row r="4921" spans="1:30" x14ac:dyDescent="0.25">
      <c r="A4921" s="54" t="s">
        <v>19</v>
      </c>
      <c r="B4921" s="60" t="s">
        <v>392</v>
      </c>
      <c r="C4921" s="38" t="s">
        <v>50</v>
      </c>
      <c r="D4921" s="39">
        <v>86</v>
      </c>
      <c r="E4921" s="39">
        <v>0</v>
      </c>
      <c r="F4921" s="39">
        <v>0</v>
      </c>
      <c r="G4921" s="39">
        <v>0</v>
      </c>
      <c r="H4921" s="39">
        <v>0</v>
      </c>
      <c r="I4921" s="40">
        <v>80</v>
      </c>
      <c r="J4921" s="40">
        <v>20</v>
      </c>
      <c r="K4921" s="40">
        <v>0</v>
      </c>
      <c r="L4921" s="40">
        <v>0</v>
      </c>
      <c r="M4921" s="40">
        <v>0</v>
      </c>
      <c r="N4921" s="41">
        <f>D4921*$D$3</f>
        <v>120.39999999999999</v>
      </c>
      <c r="O4921" s="41">
        <f>E4921*$E$3</f>
        <v>0</v>
      </c>
      <c r="P4921" s="41">
        <f>F4921*$F$3</f>
        <v>0</v>
      </c>
      <c r="Q4921" s="41">
        <f>G4921*$G$3</f>
        <v>0</v>
      </c>
      <c r="R4921" s="41">
        <f>H4921*$H$3</f>
        <v>0</v>
      </c>
      <c r="S4921" s="41">
        <f>(N4921/100)*(I4921*$I$3)+(N4921/100)*(J4921*$J$3)</f>
        <v>240.79999999999998</v>
      </c>
      <c r="T4921" s="41">
        <f>(O4921/100)*(K4921*$K$3)</f>
        <v>0</v>
      </c>
      <c r="U4921" s="41">
        <f>(P4921/100)*(K4921*$K$3)+(P4921/100)*(L4921*$L$3)</f>
        <v>0</v>
      </c>
      <c r="V4921" s="41">
        <f>(Q4921/100)*(L4921*$L$3)</f>
        <v>0</v>
      </c>
      <c r="W4921" s="41">
        <f>(R4921/100)*(K4921*$K$3)+(R4921/100)*(L4921*$L$3)</f>
        <v>0</v>
      </c>
      <c r="X4921" s="41">
        <f t="shared" si="636"/>
        <v>361.2</v>
      </c>
      <c r="Y4921" s="41">
        <f t="shared" si="637"/>
        <v>0</v>
      </c>
      <c r="Z4921" s="41">
        <f t="shared" si="638"/>
        <v>0</v>
      </c>
      <c r="AA4921" s="41">
        <f t="shared" si="639"/>
        <v>0</v>
      </c>
      <c r="AB4921" s="41">
        <f t="shared" si="640"/>
        <v>0</v>
      </c>
      <c r="AC4921" s="42">
        <f t="shared" si="641"/>
        <v>361.2</v>
      </c>
      <c r="AD4921" s="43"/>
    </row>
    <row r="4922" spans="1:30" x14ac:dyDescent="0.25">
      <c r="A4922" s="46" t="s">
        <v>29</v>
      </c>
      <c r="B4922" s="61">
        <v>20</v>
      </c>
      <c r="C4922" s="48" t="s">
        <v>5</v>
      </c>
      <c r="D4922" s="49">
        <v>86</v>
      </c>
      <c r="E4922" s="49">
        <v>0</v>
      </c>
      <c r="F4922" s="49">
        <v>0</v>
      </c>
      <c r="G4922" s="49">
        <v>0</v>
      </c>
      <c r="H4922" s="49">
        <v>0</v>
      </c>
      <c r="I4922" s="50">
        <v>95</v>
      </c>
      <c r="J4922" s="50">
        <v>40</v>
      </c>
      <c r="K4922" s="50">
        <v>0</v>
      </c>
      <c r="L4922" s="50">
        <v>0</v>
      </c>
      <c r="M4922" s="50">
        <v>0</v>
      </c>
      <c r="N4922" s="51">
        <f>D4922*$D$4</f>
        <v>116.10000000000001</v>
      </c>
      <c r="O4922" s="51">
        <f>E4922*$E$4</f>
        <v>0</v>
      </c>
      <c r="P4922" s="51">
        <f>F4922*$F$4</f>
        <v>0</v>
      </c>
      <c r="Q4922" s="51">
        <f>G4922*$G$4</f>
        <v>0</v>
      </c>
      <c r="R4922" s="51">
        <f>H4922*$H$4</f>
        <v>0</v>
      </c>
      <c r="S4922" s="51">
        <f>(N4922/100)*(I4922*$I$4)+(N4922/100)*(J4922*$J$4)</f>
        <v>313.47000000000003</v>
      </c>
      <c r="T4922" s="51">
        <f>(O4922/100)*(K4922*$K$4)</f>
        <v>0</v>
      </c>
      <c r="U4922" s="51">
        <f>(P4922/100)*(K4922*$K$4)+(P4922/100)*(L4922*$L$4)</f>
        <v>0</v>
      </c>
      <c r="V4922" s="51">
        <f>(Q4922/100)*(L4922*$L$4)</f>
        <v>0</v>
      </c>
      <c r="W4922" s="51">
        <f>(R4922/100)*(K4922*$K$4)+(R4922/100)*(L4922*$L$4)</f>
        <v>0</v>
      </c>
      <c r="X4922" s="51">
        <f t="shared" si="636"/>
        <v>429.57000000000005</v>
      </c>
      <c r="Y4922" s="51">
        <f t="shared" si="637"/>
        <v>0</v>
      </c>
      <c r="Z4922" s="51">
        <f t="shared" si="638"/>
        <v>0</v>
      </c>
      <c r="AA4922" s="51">
        <f t="shared" si="639"/>
        <v>0</v>
      </c>
      <c r="AB4922" s="51">
        <f t="shared" si="640"/>
        <v>0</v>
      </c>
      <c r="AC4922" s="52">
        <f t="shared" si="641"/>
        <v>429.6</v>
      </c>
      <c r="AD4922" s="53">
        <f>(ROUND(AC4922-AC4921,1)/AC4921)</f>
        <v>0.18936877076411962</v>
      </c>
    </row>
    <row r="4923" spans="1:30" x14ac:dyDescent="0.25">
      <c r="A4923" s="46" t="s">
        <v>30</v>
      </c>
      <c r="B4923" s="61">
        <v>12</v>
      </c>
      <c r="C4923" s="48" t="s">
        <v>6</v>
      </c>
      <c r="D4923" s="49">
        <v>86</v>
      </c>
      <c r="E4923" s="49">
        <v>0</v>
      </c>
      <c r="F4923" s="49">
        <v>0</v>
      </c>
      <c r="G4923" s="49">
        <v>0</v>
      </c>
      <c r="H4923" s="49">
        <v>0</v>
      </c>
      <c r="I4923" s="50">
        <v>80</v>
      </c>
      <c r="J4923" s="50">
        <v>20</v>
      </c>
      <c r="K4923" s="50">
        <v>0</v>
      </c>
      <c r="L4923" s="50">
        <v>0</v>
      </c>
      <c r="M4923" s="50">
        <v>0</v>
      </c>
      <c r="N4923" s="51">
        <f>D4923*$D$5</f>
        <v>120.39999999999999</v>
      </c>
      <c r="O4923" s="51">
        <f>E4923*$E$5</f>
        <v>0</v>
      </c>
      <c r="P4923" s="51">
        <f>F4923*$F$5</f>
        <v>0</v>
      </c>
      <c r="Q4923" s="51">
        <f>G4923*$G$5</f>
        <v>0</v>
      </c>
      <c r="R4923" s="51">
        <f>H4923*$H$5</f>
        <v>0</v>
      </c>
      <c r="S4923" s="51">
        <f>(N4923/100)*(I4923*$I$5)+(N4923/100)*(J4923*$J$5)</f>
        <v>240.79999999999998</v>
      </c>
      <c r="T4923" s="51">
        <f>(O4923/100)*(K4923*$K$5)</f>
        <v>0</v>
      </c>
      <c r="U4923" s="51">
        <f>(P4923/100)*(K4923*$K$5)+(P4923/100)*(L4923*$L$5)</f>
        <v>0</v>
      </c>
      <c r="V4923" s="51">
        <f>(Q4923/100)*(L4923*$L$5)</f>
        <v>0</v>
      </c>
      <c r="W4923" s="51">
        <f>(R4923/100)*(K4923*$K$5)+(R4923/100)*(L4923*$L$5)</f>
        <v>0</v>
      </c>
      <c r="X4923" s="51">
        <f t="shared" si="636"/>
        <v>361.2</v>
      </c>
      <c r="Y4923" s="51">
        <f t="shared" si="637"/>
        <v>0</v>
      </c>
      <c r="Z4923" s="51">
        <f t="shared" si="638"/>
        <v>0</v>
      </c>
      <c r="AA4923" s="51">
        <f t="shared" si="639"/>
        <v>0</v>
      </c>
      <c r="AB4923" s="51">
        <f t="shared" si="640"/>
        <v>0</v>
      </c>
      <c r="AC4923" s="52">
        <f t="shared" si="641"/>
        <v>361.2</v>
      </c>
      <c r="AD4923" s="53">
        <f>(ROUND(AC4923-AC4921,1)/AC4921)</f>
        <v>0</v>
      </c>
    </row>
    <row r="4924" spans="1:30" x14ac:dyDescent="0.25">
      <c r="A4924" s="46" t="s">
        <v>31</v>
      </c>
      <c r="B4924" s="61">
        <v>0</v>
      </c>
      <c r="C4924" s="48" t="s">
        <v>7</v>
      </c>
      <c r="D4924" s="49">
        <v>86</v>
      </c>
      <c r="E4924" s="49">
        <v>0</v>
      </c>
      <c r="F4924" s="49">
        <v>0</v>
      </c>
      <c r="G4924" s="49">
        <v>0</v>
      </c>
      <c r="H4924" s="49">
        <v>0</v>
      </c>
      <c r="I4924" s="50">
        <v>80</v>
      </c>
      <c r="J4924" s="50">
        <v>20</v>
      </c>
      <c r="K4924" s="50">
        <v>0</v>
      </c>
      <c r="L4924" s="50">
        <v>0</v>
      </c>
      <c r="M4924" s="50">
        <v>0</v>
      </c>
      <c r="N4924" s="51">
        <f>D4924*$D$6</f>
        <v>120.39999999999999</v>
      </c>
      <c r="O4924" s="51">
        <f>E4924*$E$6</f>
        <v>0</v>
      </c>
      <c r="P4924" s="51">
        <f>F4924*$F$6</f>
        <v>0</v>
      </c>
      <c r="Q4924" s="51">
        <f>G4924*$G$6</f>
        <v>0</v>
      </c>
      <c r="R4924" s="51">
        <f>H4924*$H$6</f>
        <v>0</v>
      </c>
      <c r="S4924" s="51">
        <f>(N4924/100)*(I4924*$I$6)+(N4924/100)*(J4924*$J$6)</f>
        <v>240.79999999999998</v>
      </c>
      <c r="T4924" s="51">
        <f>(O4924/100)*(K4924*$K$6)</f>
        <v>0</v>
      </c>
      <c r="U4924" s="51">
        <f>(P4924/100)*(K4924*$K$6)+(P4924/100)*(L4924*$L$6)</f>
        <v>0</v>
      </c>
      <c r="V4924" s="51">
        <f>(Q4924/100)*(L4924*$L$6)</f>
        <v>0</v>
      </c>
      <c r="W4924" s="51">
        <f>(R4924/100)*(K4924*$K$6)+(R4924/100)*(L4924*$L$6)</f>
        <v>0</v>
      </c>
      <c r="X4924" s="51">
        <f t="shared" si="636"/>
        <v>361.2</v>
      </c>
      <c r="Y4924" s="51">
        <f t="shared" si="637"/>
        <v>0</v>
      </c>
      <c r="Z4924" s="51">
        <f t="shared" si="638"/>
        <v>0</v>
      </c>
      <c r="AA4924" s="51">
        <f t="shared" si="639"/>
        <v>0</v>
      </c>
      <c r="AB4924" s="51">
        <f t="shared" si="640"/>
        <v>0</v>
      </c>
      <c r="AC4924" s="52">
        <f t="shared" si="641"/>
        <v>361.2</v>
      </c>
      <c r="AD4924" s="53">
        <f>(ROUND(AC4924-AC4921,1)/AC4921)</f>
        <v>0</v>
      </c>
    </row>
    <row r="4925" spans="1:30" x14ac:dyDescent="0.25">
      <c r="A4925" s="46" t="s">
        <v>32</v>
      </c>
      <c r="B4925" s="61">
        <v>0</v>
      </c>
      <c r="C4925" s="48" t="s">
        <v>8</v>
      </c>
      <c r="D4925" s="49">
        <v>86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20</v>
      </c>
      <c r="K4925" s="50">
        <v>0</v>
      </c>
      <c r="L4925" s="50">
        <v>0</v>
      </c>
      <c r="M4925" s="50">
        <v>0</v>
      </c>
      <c r="N4925" s="51">
        <f>D4925*$D$7</f>
        <v>120.39999999999999</v>
      </c>
      <c r="O4925" s="51">
        <f>E4925*$E$7</f>
        <v>0</v>
      </c>
      <c r="P4925" s="51">
        <f>F4925*$F$7</f>
        <v>0</v>
      </c>
      <c r="Q4925" s="51">
        <f>G4925*$G$7</f>
        <v>0</v>
      </c>
      <c r="R4925" s="51">
        <f>H4925*$H$7</f>
        <v>0</v>
      </c>
      <c r="S4925" s="51">
        <f>(N4925/100)*(I4925*$I$7)+(N4925/100)*(J4925*$J$7)</f>
        <v>240.79999999999998</v>
      </c>
      <c r="T4925" s="51">
        <f>(O4925/100)*(K4925*$K$7)</f>
        <v>0</v>
      </c>
      <c r="U4925" s="51">
        <f>(P4925/100)*(K4925*$K$7)+(P4925/100)*(L4925*$L$7)</f>
        <v>0</v>
      </c>
      <c r="V4925" s="51">
        <f>(Q4925/100)*(L4925*$L$7)</f>
        <v>0</v>
      </c>
      <c r="W4925" s="51">
        <f>(R4925/100)*(K4925*$K$7)+(R4925/100)*(L4925*$L$7)</f>
        <v>0</v>
      </c>
      <c r="X4925" s="51">
        <f t="shared" ref="X4925:X4935" si="642">N4925+S4925</f>
        <v>361.2</v>
      </c>
      <c r="Y4925" s="51">
        <f t="shared" ref="Y4925:Y4935" si="643">O4925+T4925</f>
        <v>0</v>
      </c>
      <c r="Z4925" s="51">
        <f t="shared" ref="Z4925:Z4935" si="644">P4925+U4925</f>
        <v>0</v>
      </c>
      <c r="AA4925" s="51">
        <f t="shared" ref="AA4925:AA4935" si="645">Q4925+V4925</f>
        <v>0</v>
      </c>
      <c r="AB4925" s="51">
        <f t="shared" ref="AB4925:AB4935" si="646">R4925+W4925</f>
        <v>0</v>
      </c>
      <c r="AC4925" s="52">
        <f t="shared" ref="AC4925:AC4935" si="647">ROUND(X4925+Y4925+Z4925+AA4925+AB4925,1)</f>
        <v>361.2</v>
      </c>
      <c r="AD4925" s="53">
        <f>(ROUND(AC4925-AC4921,1)/AC4921)</f>
        <v>0</v>
      </c>
    </row>
    <row r="4926" spans="1:30" x14ac:dyDescent="0.25">
      <c r="A4926" s="46" t="s">
        <v>33</v>
      </c>
      <c r="B4926" s="61"/>
      <c r="C4926" s="48" t="s">
        <v>9</v>
      </c>
      <c r="D4926" s="49">
        <v>86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D4926*$D$8</f>
        <v>120.39999999999999</v>
      </c>
      <c r="O4926" s="51">
        <f>E4926*$E$8</f>
        <v>0</v>
      </c>
      <c r="P4926" s="51">
        <f>F4926*$F$8</f>
        <v>0</v>
      </c>
      <c r="Q4926" s="51">
        <f>G4926*$G$8</f>
        <v>0</v>
      </c>
      <c r="R4926" s="51">
        <f>H4926*$H$8</f>
        <v>0</v>
      </c>
      <c r="S4926" s="51">
        <f>(N4926/100)*(I4926*$I$8)+(N4926/100)*(J4926*$J$8)</f>
        <v>240.79999999999998</v>
      </c>
      <c r="T4926" s="51">
        <f>(O4926/100)*(K4926*$K$8)</f>
        <v>0</v>
      </c>
      <c r="U4926" s="51">
        <f>(P4926/100)*(K4926*$K$8)+(P4926/100)*(L4926*$L$8)</f>
        <v>0</v>
      </c>
      <c r="V4926" s="51">
        <f>(Q4926/100)*(L4926*$L$8)</f>
        <v>0</v>
      </c>
      <c r="W4926" s="51">
        <f>(R4926/100)*(K4926*$K$8)+(R4926/100)*(L4926*$L$8)</f>
        <v>0</v>
      </c>
      <c r="X4926" s="51">
        <f t="shared" si="642"/>
        <v>361.2</v>
      </c>
      <c r="Y4926" s="51">
        <f t="shared" si="643"/>
        <v>0</v>
      </c>
      <c r="Z4926" s="51">
        <f t="shared" si="644"/>
        <v>0</v>
      </c>
      <c r="AA4926" s="51">
        <f t="shared" si="645"/>
        <v>0</v>
      </c>
      <c r="AB4926" s="51">
        <f t="shared" si="646"/>
        <v>0</v>
      </c>
      <c r="AC4926" s="52">
        <f t="shared" si="647"/>
        <v>361.2</v>
      </c>
      <c r="AD4926" s="53">
        <f>(ROUND(AC4926-AC4921,1)/AC4921)</f>
        <v>0</v>
      </c>
    </row>
    <row r="4927" spans="1:30" x14ac:dyDescent="0.25">
      <c r="A4927" s="46" t="s">
        <v>34</v>
      </c>
      <c r="B4927" s="61"/>
      <c r="C4927" s="48" t="s">
        <v>10</v>
      </c>
      <c r="D4927" s="49">
        <v>43</v>
      </c>
      <c r="E4927" s="49">
        <v>95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106</v>
      </c>
      <c r="L4927" s="50">
        <v>0</v>
      </c>
      <c r="M4927" s="50">
        <v>0</v>
      </c>
      <c r="N4927" s="51">
        <f>D4927*$D$9</f>
        <v>58.050000000000004</v>
      </c>
      <c r="O4927" s="51">
        <f>E4927*$E$9</f>
        <v>128.25</v>
      </c>
      <c r="P4927" s="51">
        <f>F4927*$F$9</f>
        <v>0</v>
      </c>
      <c r="Q4927" s="51">
        <f>G4927*$G$9</f>
        <v>0</v>
      </c>
      <c r="R4927" s="51">
        <f>H4927*$H$9</f>
        <v>0</v>
      </c>
      <c r="S4927" s="51">
        <f>(N4927/100)*(I4927*$I$9)+(N4927/100)*(J4927*$J$9)</f>
        <v>58.05</v>
      </c>
      <c r="T4927" s="51">
        <f>(O4927/100)*(K4927*$K$9)</f>
        <v>190.32299999999998</v>
      </c>
      <c r="U4927" s="51">
        <f>(P4927/100)*(K4927*$K$9)+(P4927/100)*(L4927*$L$9)</f>
        <v>0</v>
      </c>
      <c r="V4927" s="51">
        <f>(Q4927/100)*(L4927*$L$9)</f>
        <v>0</v>
      </c>
      <c r="W4927" s="51">
        <f>(R4927/100)*(K4927*$K$9)+(R4927/100)*(L4927*$L$9)</f>
        <v>0</v>
      </c>
      <c r="X4927" s="51">
        <f t="shared" si="642"/>
        <v>116.1</v>
      </c>
      <c r="Y4927" s="51">
        <f t="shared" si="643"/>
        <v>318.57299999999998</v>
      </c>
      <c r="Z4927" s="51">
        <f t="shared" si="644"/>
        <v>0</v>
      </c>
      <c r="AA4927" s="51">
        <f t="shared" si="645"/>
        <v>0</v>
      </c>
      <c r="AB4927" s="51">
        <f t="shared" si="646"/>
        <v>0</v>
      </c>
      <c r="AC4927" s="52">
        <f t="shared" si="647"/>
        <v>434.7</v>
      </c>
      <c r="AD4927" s="53">
        <f>(ROUND(AC4927-AC4921,1)/AC4921)</f>
        <v>0.20348837209302326</v>
      </c>
    </row>
    <row r="4928" spans="1:30" x14ac:dyDescent="0.25">
      <c r="A4928" s="46" t="s">
        <v>35</v>
      </c>
      <c r="B4928" s="61"/>
      <c r="C4928" s="48" t="s">
        <v>11</v>
      </c>
      <c r="D4928" s="49">
        <v>43</v>
      </c>
      <c r="E4928" s="49">
        <v>0</v>
      </c>
      <c r="F4928" s="49">
        <v>95</v>
      </c>
      <c r="G4928" s="49">
        <v>0</v>
      </c>
      <c r="H4928" s="49">
        <v>0</v>
      </c>
      <c r="I4928" s="50">
        <v>80</v>
      </c>
      <c r="J4928" s="50">
        <v>20</v>
      </c>
      <c r="K4928" s="50">
        <v>53</v>
      </c>
      <c r="L4928" s="50">
        <v>53</v>
      </c>
      <c r="M4928" s="50">
        <v>0</v>
      </c>
      <c r="N4928" s="51">
        <f>D4928*$D$10</f>
        <v>58.050000000000004</v>
      </c>
      <c r="O4928" s="51">
        <f>E4928*$E$10</f>
        <v>0</v>
      </c>
      <c r="P4928" s="51">
        <f>F4928*$F$10</f>
        <v>128.25</v>
      </c>
      <c r="Q4928" s="51">
        <f>G4928*$G$10</f>
        <v>0</v>
      </c>
      <c r="R4928" s="51">
        <f>H4928*$H$10</f>
        <v>0</v>
      </c>
      <c r="S4928" s="51">
        <f>(N4928/100)*(I4928*$I$10)+(N4928/100)*(J4928*$J$10)</f>
        <v>58.05</v>
      </c>
      <c r="T4928" s="51">
        <f>(O4928/100)*(K4928*$J$10)</f>
        <v>0</v>
      </c>
      <c r="U4928" s="51">
        <f>(P4928/100)*(K4928*$K$10)+(P4928/100)*(L4928*$L$10)</f>
        <v>190.32299999999998</v>
      </c>
      <c r="V4928" s="51">
        <f>(Q4928/100)*(L4928*$L$10)</f>
        <v>0</v>
      </c>
      <c r="W4928" s="51">
        <f>(R4928/100)*(K4928*$K$10)+(R4928/100)*(L4928*$L$10)</f>
        <v>0</v>
      </c>
      <c r="X4928" s="51">
        <f t="shared" si="642"/>
        <v>116.1</v>
      </c>
      <c r="Y4928" s="51">
        <f t="shared" si="643"/>
        <v>0</v>
      </c>
      <c r="Z4928" s="51">
        <f t="shared" si="644"/>
        <v>318.57299999999998</v>
      </c>
      <c r="AA4928" s="51">
        <f t="shared" si="645"/>
        <v>0</v>
      </c>
      <c r="AB4928" s="51">
        <f t="shared" si="646"/>
        <v>0</v>
      </c>
      <c r="AC4928" s="52">
        <f t="shared" si="647"/>
        <v>434.7</v>
      </c>
      <c r="AD4928" s="53">
        <f>(ROUND(AC4928-AC4921,1)/AC4921)</f>
        <v>0.20348837209302326</v>
      </c>
    </row>
    <row r="4929" spans="1:30" x14ac:dyDescent="0.25">
      <c r="A4929" s="46" t="s">
        <v>36</v>
      </c>
      <c r="B4929" s="61"/>
      <c r="C4929" s="48" t="s">
        <v>12</v>
      </c>
      <c r="D4929" s="49">
        <v>43</v>
      </c>
      <c r="E4929" s="49">
        <v>0</v>
      </c>
      <c r="F4929" s="49">
        <v>0</v>
      </c>
      <c r="G4929" s="49">
        <v>95</v>
      </c>
      <c r="H4929" s="49">
        <v>0</v>
      </c>
      <c r="I4929" s="50">
        <v>80</v>
      </c>
      <c r="J4929" s="50">
        <v>20</v>
      </c>
      <c r="K4929" s="50">
        <v>0</v>
      </c>
      <c r="L4929" s="50">
        <v>106</v>
      </c>
      <c r="M4929" s="50">
        <v>0</v>
      </c>
      <c r="N4929" s="51">
        <f>D4929*$D$11</f>
        <v>58.050000000000004</v>
      </c>
      <c r="O4929" s="51">
        <f>E4929*$E$11</f>
        <v>0</v>
      </c>
      <c r="P4929" s="51">
        <f>F4929*$F$11</f>
        <v>0</v>
      </c>
      <c r="Q4929" s="51">
        <f>G4929*$G$11</f>
        <v>128.25</v>
      </c>
      <c r="R4929" s="51">
        <f>H4929*$H$11</f>
        <v>0</v>
      </c>
      <c r="S4929" s="51">
        <f>(N4929/100)*(I4929*$I$11)+(N4929/100)*(J4929*$J$11)</f>
        <v>58.05</v>
      </c>
      <c r="T4929" s="51">
        <f>(O4929/100)*(K4929*$K$11)</f>
        <v>0</v>
      </c>
      <c r="U4929" s="51">
        <f>(P4929/100)*(K4929*$K$11)+(P4929/100)*(L4929*$L$11)</f>
        <v>0</v>
      </c>
      <c r="V4929" s="51">
        <f>(Q4929/100)*(L4929*$L$11)</f>
        <v>190.32299999999998</v>
      </c>
      <c r="W4929" s="51">
        <f>(R4929/100)*(K4929*$K$11)+(R4929/100)*(L4929*$L$11)</f>
        <v>0</v>
      </c>
      <c r="X4929" s="51">
        <f t="shared" si="642"/>
        <v>116.1</v>
      </c>
      <c r="Y4929" s="51">
        <f t="shared" si="643"/>
        <v>0</v>
      </c>
      <c r="Z4929" s="51">
        <f t="shared" si="644"/>
        <v>0</v>
      </c>
      <c r="AA4929" s="51">
        <f t="shared" si="645"/>
        <v>318.57299999999998</v>
      </c>
      <c r="AB4929" s="51">
        <f t="shared" si="646"/>
        <v>0</v>
      </c>
      <c r="AC4929" s="52">
        <f t="shared" si="647"/>
        <v>434.7</v>
      </c>
      <c r="AD4929" s="53">
        <f>(ROUND(AC4929-AC4921,1)/AC4921)</f>
        <v>0.20348837209302326</v>
      </c>
    </row>
    <row r="4930" spans="1:30" x14ac:dyDescent="0.25">
      <c r="A4930" s="46" t="s">
        <v>37</v>
      </c>
      <c r="B4930" s="61"/>
      <c r="C4930" s="48" t="s">
        <v>13</v>
      </c>
      <c r="D4930" s="49">
        <v>43</v>
      </c>
      <c r="E4930" s="49">
        <v>0</v>
      </c>
      <c r="F4930" s="49">
        <v>0</v>
      </c>
      <c r="G4930" s="49">
        <v>0</v>
      </c>
      <c r="H4930" s="49">
        <v>95</v>
      </c>
      <c r="I4930" s="50">
        <v>80</v>
      </c>
      <c r="J4930" s="50">
        <v>20</v>
      </c>
      <c r="K4930" s="50">
        <v>53</v>
      </c>
      <c r="L4930" s="50">
        <v>53</v>
      </c>
      <c r="M4930" s="50">
        <v>0</v>
      </c>
      <c r="N4930" s="51">
        <f>D4930*$D$12</f>
        <v>58.050000000000004</v>
      </c>
      <c r="O4930" s="51">
        <f>E4930*$E$12</f>
        <v>0</v>
      </c>
      <c r="P4930" s="51">
        <f>F4930*$F$12</f>
        <v>0</v>
      </c>
      <c r="Q4930" s="51">
        <f>G4930*$G$12</f>
        <v>0</v>
      </c>
      <c r="R4930" s="51">
        <f>H4930*$H$12</f>
        <v>128.25</v>
      </c>
      <c r="S4930" s="51">
        <f>(N4930/100)*(I4930*$I$12)+(N4930/100)*(J4930*$J$12)</f>
        <v>58.05</v>
      </c>
      <c r="T4930" s="51">
        <f>(O4930/100)*(K4930*$K$12)</f>
        <v>0</v>
      </c>
      <c r="U4930" s="51">
        <f>(P4930/100)*(K4930*$K$12)+(P4930/100)*(L4930*$L$12)</f>
        <v>0</v>
      </c>
      <c r="V4930" s="51">
        <f>(Q4930/100)*(L4930*$L$12)</f>
        <v>0</v>
      </c>
      <c r="W4930" s="51">
        <f>(R4930/100)*(K4930*$K$12)+(R4930/100)*(L4930*$L$12)</f>
        <v>190.32299999999998</v>
      </c>
      <c r="X4930" s="51">
        <f t="shared" si="642"/>
        <v>116.1</v>
      </c>
      <c r="Y4930" s="51">
        <f t="shared" si="643"/>
        <v>0</v>
      </c>
      <c r="Z4930" s="51">
        <f t="shared" si="644"/>
        <v>0</v>
      </c>
      <c r="AA4930" s="51">
        <f t="shared" si="645"/>
        <v>0</v>
      </c>
      <c r="AB4930" s="51">
        <f t="shared" si="646"/>
        <v>318.57299999999998</v>
      </c>
      <c r="AC4930" s="52">
        <f t="shared" si="647"/>
        <v>434.7</v>
      </c>
      <c r="AD4930" s="53">
        <f>(ROUND(AC4930-AC4921,1)/AC4921)</f>
        <v>0.20348837209302326</v>
      </c>
    </row>
    <row r="4931" spans="1:30" x14ac:dyDescent="0.25">
      <c r="A4931" s="46" t="s">
        <v>38</v>
      </c>
      <c r="B4931" s="61"/>
      <c r="C4931" s="48" t="s">
        <v>14</v>
      </c>
      <c r="D4931" s="49">
        <v>86</v>
      </c>
      <c r="E4931" s="49">
        <v>0</v>
      </c>
      <c r="F4931" s="49">
        <v>0</v>
      </c>
      <c r="G4931" s="49">
        <v>0</v>
      </c>
      <c r="H4931" s="49">
        <v>0</v>
      </c>
      <c r="I4931" s="50">
        <v>0</v>
      </c>
      <c r="J4931" s="50">
        <v>0</v>
      </c>
      <c r="K4931" s="50">
        <v>0</v>
      </c>
      <c r="L4931" s="50">
        <v>0</v>
      </c>
      <c r="M4931" s="50">
        <v>130</v>
      </c>
      <c r="N4931" s="51">
        <f>D4931*$D$13</f>
        <v>116.10000000000001</v>
      </c>
      <c r="O4931" s="51">
        <f>E4931*$E$13</f>
        <v>0</v>
      </c>
      <c r="P4931" s="51">
        <f>F4931*$F$13</f>
        <v>0</v>
      </c>
      <c r="Q4931" s="51">
        <f>G4931*$G$13</f>
        <v>0</v>
      </c>
      <c r="R4931" s="51">
        <f>H4931*$H$13</f>
        <v>0</v>
      </c>
      <c r="S4931" s="51">
        <f>(N4931/100)*(I4931*$I$13)+(N4931/100)*(J4931*$J$13)+(N4931/100)*(M4931*$M$13)</f>
        <v>301.86</v>
      </c>
      <c r="T4931" s="51">
        <f>(O4931/100)*(K4931*$K$13)+(O4931/100)*(M4931*$M$13)</f>
        <v>0</v>
      </c>
      <c r="U4931" s="51">
        <f>(P4931/100)*(K4931*$K$13)+(P4931/100)*(L4931*$L$13)+(P4931/100)*(M4931*$M$13)</f>
        <v>0</v>
      </c>
      <c r="V4931" s="51">
        <f>(Q4931/100)*(L4931*$L$13)+(Q4931/100)*(M4931*$M$13)</f>
        <v>0</v>
      </c>
      <c r="W4931" s="51">
        <f>(R4931/100)*(K4931*$K$13)+(R4931/100)*(L4931*$L$13)+(R4931/100)*(M4931*$M$13)</f>
        <v>0</v>
      </c>
      <c r="X4931" s="51">
        <f t="shared" si="642"/>
        <v>417.96000000000004</v>
      </c>
      <c r="Y4931" s="51">
        <f t="shared" si="643"/>
        <v>0</v>
      </c>
      <c r="Z4931" s="51">
        <f t="shared" si="644"/>
        <v>0</v>
      </c>
      <c r="AA4931" s="51">
        <f t="shared" si="645"/>
        <v>0</v>
      </c>
      <c r="AB4931" s="51">
        <f t="shared" si="646"/>
        <v>0</v>
      </c>
      <c r="AC4931" s="52">
        <f t="shared" si="647"/>
        <v>418</v>
      </c>
      <c r="AD4931" s="53">
        <f>(ROUND(AC4931-AC4921,1)/AC4921)</f>
        <v>0.15725359911406422</v>
      </c>
    </row>
    <row r="4932" spans="1:30" x14ac:dyDescent="0.25">
      <c r="A4932" s="46" t="s">
        <v>39</v>
      </c>
      <c r="B4932" s="61"/>
      <c r="C4932" s="48" t="s">
        <v>15</v>
      </c>
      <c r="D4932" s="49">
        <v>86</v>
      </c>
      <c r="E4932" s="49">
        <v>0</v>
      </c>
      <c r="F4932" s="49">
        <v>0</v>
      </c>
      <c r="G4932" s="49">
        <v>0</v>
      </c>
      <c r="H4932" s="49">
        <v>0</v>
      </c>
      <c r="I4932" s="50">
        <v>80</v>
      </c>
      <c r="J4932" s="50">
        <v>20</v>
      </c>
      <c r="K4932" s="50">
        <v>80</v>
      </c>
      <c r="L4932" s="50">
        <v>0</v>
      </c>
      <c r="M4932" s="50">
        <v>0</v>
      </c>
      <c r="N4932" s="51">
        <f>D4932*$D$14</f>
        <v>116.10000000000001</v>
      </c>
      <c r="O4932" s="51">
        <f>E4932*$E$14</f>
        <v>0</v>
      </c>
      <c r="P4932" s="51">
        <f>F4932*$F$14</f>
        <v>0</v>
      </c>
      <c r="Q4932" s="51">
        <f>G4932*$G$14</f>
        <v>0</v>
      </c>
      <c r="R4932" s="51">
        <f>H4932*$H$14</f>
        <v>0</v>
      </c>
      <c r="S4932" s="51">
        <f>(N4932/100)*(I4932*$I$14)+(N4932/100)*(J4932*$J$14)+(N4932/100)*(K4932*$K$14)</f>
        <v>301.86</v>
      </c>
      <c r="T4932" s="51">
        <f>(O4932/100)*(K4932*$K$14)</f>
        <v>0</v>
      </c>
      <c r="U4932" s="51">
        <f>(P4932/100)*(K4932*$K$14)+(P4932/100)*(L4932*$L$14)</f>
        <v>0</v>
      </c>
      <c r="V4932" s="51">
        <f>(Q4932/100)*(L4932*$L$14)</f>
        <v>0</v>
      </c>
      <c r="W4932" s="51">
        <f>(R4932/100)*(K4932*$L$14)+(R4932/100)*(L4932*$M$14)</f>
        <v>0</v>
      </c>
      <c r="X4932" s="51">
        <f t="shared" si="642"/>
        <v>417.96000000000004</v>
      </c>
      <c r="Y4932" s="51">
        <f t="shared" si="643"/>
        <v>0</v>
      </c>
      <c r="Z4932" s="51">
        <f t="shared" si="644"/>
        <v>0</v>
      </c>
      <c r="AA4932" s="51">
        <f t="shared" si="645"/>
        <v>0</v>
      </c>
      <c r="AB4932" s="51">
        <f t="shared" si="646"/>
        <v>0</v>
      </c>
      <c r="AC4932" s="52">
        <f t="shared" si="647"/>
        <v>418</v>
      </c>
      <c r="AD4932" s="53">
        <f>(ROUND(AC4932-AC4921,1)/AC4921)</f>
        <v>0.15725359911406422</v>
      </c>
    </row>
    <row r="4933" spans="1:30" x14ac:dyDescent="0.25">
      <c r="A4933" s="46"/>
      <c r="B4933" s="61"/>
      <c r="C4933" s="48" t="s">
        <v>16</v>
      </c>
      <c r="D4933" s="49">
        <v>86</v>
      </c>
      <c r="E4933" s="49">
        <v>0</v>
      </c>
      <c r="F4933" s="49">
        <v>0</v>
      </c>
      <c r="G4933" s="49">
        <v>0</v>
      </c>
      <c r="H4933" s="49">
        <v>0</v>
      </c>
      <c r="I4933" s="50">
        <v>80</v>
      </c>
      <c r="J4933" s="50">
        <v>20</v>
      </c>
      <c r="K4933" s="50">
        <v>0</v>
      </c>
      <c r="L4933" s="50">
        <v>80</v>
      </c>
      <c r="M4933" s="50">
        <v>0</v>
      </c>
      <c r="N4933" s="51">
        <f>D4933*$D$15</f>
        <v>116.10000000000001</v>
      </c>
      <c r="O4933" s="51">
        <f>E4933*$E$15</f>
        <v>0</v>
      </c>
      <c r="P4933" s="51">
        <f>F4933*$F$15</f>
        <v>0</v>
      </c>
      <c r="Q4933" s="51">
        <f>G4933*$G$15</f>
        <v>0</v>
      </c>
      <c r="R4933" s="51">
        <f>H4933*$H$15</f>
        <v>0</v>
      </c>
      <c r="S4933" s="51">
        <f>(N4933/100)*(I4933*$I$15)+(N4933/100)*(J4933*$J$15)+(N4933/100)*(L4933*$L$15)</f>
        <v>301.86</v>
      </c>
      <c r="T4933" s="51">
        <f>(O4933/100)*(K4933*$K$15)</f>
        <v>0</v>
      </c>
      <c r="U4933" s="51">
        <f>(P4933/100)*(K4933*$K$15)+(P4933/100)*(L4933*$L$15)</f>
        <v>0</v>
      </c>
      <c r="V4933" s="51">
        <f>(Q4933/100)*(L4933*$L$15)</f>
        <v>0</v>
      </c>
      <c r="W4933" s="51">
        <f>(R4933/100)*(K4933*$K$15)+(R4933/100)*(L4933*$L$15)</f>
        <v>0</v>
      </c>
      <c r="X4933" s="51">
        <f t="shared" si="642"/>
        <v>417.96000000000004</v>
      </c>
      <c r="Y4933" s="51">
        <f t="shared" si="643"/>
        <v>0</v>
      </c>
      <c r="Z4933" s="51">
        <f t="shared" si="644"/>
        <v>0</v>
      </c>
      <c r="AA4933" s="51">
        <f t="shared" si="645"/>
        <v>0</v>
      </c>
      <c r="AB4933" s="51">
        <f t="shared" si="646"/>
        <v>0</v>
      </c>
      <c r="AC4933" s="52">
        <f t="shared" si="647"/>
        <v>418</v>
      </c>
      <c r="AD4933" s="53">
        <f>(ROUND(AC4933-AC4921,1)/AC4921)</f>
        <v>0.15725359911406422</v>
      </c>
    </row>
    <row r="4934" spans="1:30" x14ac:dyDescent="0.25">
      <c r="A4934" s="46"/>
      <c r="B4934" s="61"/>
      <c r="C4934" s="48" t="s">
        <v>17</v>
      </c>
      <c r="D4934" s="49">
        <v>86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60</v>
      </c>
      <c r="K4934" s="50">
        <v>0</v>
      </c>
      <c r="L4934" s="50">
        <v>0</v>
      </c>
      <c r="M4934" s="50">
        <v>0</v>
      </c>
      <c r="N4934" s="51">
        <f>D4934*$D$16</f>
        <v>116.10000000000001</v>
      </c>
      <c r="O4934" s="51">
        <f>E4934*$E$16</f>
        <v>0</v>
      </c>
      <c r="P4934" s="51">
        <f>F4934*$F$16</f>
        <v>0</v>
      </c>
      <c r="Q4934" s="51">
        <f>G4934*$G$16</f>
        <v>0</v>
      </c>
      <c r="R4934" s="51">
        <f>H4934*$H$16</f>
        <v>0</v>
      </c>
      <c r="S4934" s="51">
        <f>(N4934/100)*(I4934*$I$16)+(N4934/100)*(J4934*$J$16)</f>
        <v>267.02999999999997</v>
      </c>
      <c r="T4934" s="51">
        <f>(O4934/100)*(K4934*$K$16)</f>
        <v>0</v>
      </c>
      <c r="U4934" s="51">
        <f>(P4934/100)*(K4934*$K$16)+(P4934/100)*(L4934*$L$16)</f>
        <v>0</v>
      </c>
      <c r="V4934" s="51">
        <f>(Q4934/100)*(L4934*$L$16)</f>
        <v>0</v>
      </c>
      <c r="W4934" s="51">
        <f>(R4934/100)*(K4934*$K$16)+(R4934/100)*(L4934*$L$16)</f>
        <v>0</v>
      </c>
      <c r="X4934" s="51">
        <f t="shared" si="642"/>
        <v>383.13</v>
      </c>
      <c r="Y4934" s="51">
        <f t="shared" si="643"/>
        <v>0</v>
      </c>
      <c r="Z4934" s="51">
        <f t="shared" si="644"/>
        <v>0</v>
      </c>
      <c r="AA4934" s="51">
        <f t="shared" si="645"/>
        <v>0</v>
      </c>
      <c r="AB4934" s="51">
        <f t="shared" si="646"/>
        <v>0</v>
      </c>
      <c r="AC4934" s="52">
        <f t="shared" si="647"/>
        <v>383.1</v>
      </c>
      <c r="AD4934" s="53">
        <f>(ROUND(AC4934-AC4921,1)/AC4921)</f>
        <v>6.0631229235880393E-2</v>
      </c>
    </row>
    <row r="4935" spans="1:30" x14ac:dyDescent="0.25">
      <c r="A4935" s="46"/>
      <c r="B4935" s="61"/>
      <c r="C4935" s="48" t="s">
        <v>18</v>
      </c>
      <c r="D4935" s="49">
        <v>86</v>
      </c>
      <c r="E4935" s="49">
        <v>0</v>
      </c>
      <c r="F4935" s="49">
        <v>0</v>
      </c>
      <c r="G4935" s="49">
        <v>0</v>
      </c>
      <c r="H4935" s="49">
        <v>0</v>
      </c>
      <c r="I4935" s="50">
        <v>110</v>
      </c>
      <c r="J4935" s="50">
        <v>20</v>
      </c>
      <c r="K4935" s="50">
        <v>0</v>
      </c>
      <c r="L4935" s="50">
        <v>0</v>
      </c>
      <c r="M4935" s="50">
        <v>0</v>
      </c>
      <c r="N4935" s="51">
        <f>D4935*$D$17</f>
        <v>116.10000000000001</v>
      </c>
      <c r="O4935" s="51">
        <f>E4935*$E$17</f>
        <v>0</v>
      </c>
      <c r="P4935" s="51">
        <f>F4935*$F$17</f>
        <v>0</v>
      </c>
      <c r="Q4935" s="51">
        <f>G4935*$G$17</f>
        <v>0</v>
      </c>
      <c r="R4935" s="51">
        <f>H4935*$H$17</f>
        <v>0</v>
      </c>
      <c r="S4935" s="51">
        <f>(N4935/100)*(I4935*$I$17)+(N4935/100)*(J4935*$J$17)</f>
        <v>342.495</v>
      </c>
      <c r="T4935" s="51">
        <f>(O4935/100)*(K4935*$K$17)</f>
        <v>0</v>
      </c>
      <c r="U4935" s="51">
        <f>(P4935/100)*(K4935*$K$17)+(P4935/100)*(L4935*$L$17)</f>
        <v>0</v>
      </c>
      <c r="V4935" s="51">
        <f>(Q4935/100)*(L4935*$L$17)</f>
        <v>0</v>
      </c>
      <c r="W4935" s="51">
        <f>(R4935/100)*(K4935*$K$17)+(R4935/100)*(L4935*$L$17)</f>
        <v>0</v>
      </c>
      <c r="X4935" s="51">
        <f t="shared" si="642"/>
        <v>458.59500000000003</v>
      </c>
      <c r="Y4935" s="51">
        <f t="shared" si="643"/>
        <v>0</v>
      </c>
      <c r="Z4935" s="51">
        <f t="shared" si="644"/>
        <v>0</v>
      </c>
      <c r="AA4935" s="51">
        <f t="shared" si="645"/>
        <v>0</v>
      </c>
      <c r="AB4935" s="51">
        <f t="shared" si="646"/>
        <v>0</v>
      </c>
      <c r="AC4935" s="52">
        <f t="shared" si="647"/>
        <v>458.6</v>
      </c>
      <c r="AD4935" s="53">
        <f>(ROUND(AC4935-AC4921,1)/AC4921)</f>
        <v>0.26965669988925806</v>
      </c>
    </row>
    <row r="4936" spans="1:30" x14ac:dyDescent="0.25">
      <c r="A4936" s="62"/>
      <c r="B4936" s="219" t="s">
        <v>393</v>
      </c>
      <c r="C4936" s="219"/>
      <c r="D4936" s="219"/>
      <c r="E4936" s="219"/>
      <c r="F4936" s="219"/>
      <c r="G4936" s="219"/>
      <c r="H4936" s="219"/>
      <c r="I4936" s="219"/>
      <c r="J4936" s="219"/>
      <c r="K4936" s="219"/>
      <c r="L4936" s="219"/>
      <c r="M4936" s="219"/>
      <c r="N4936" s="219"/>
      <c r="O4936" s="219"/>
      <c r="P4936" s="219"/>
      <c r="Q4936" s="219"/>
      <c r="R4936" s="219"/>
      <c r="S4936" s="219"/>
      <c r="T4936" s="219"/>
      <c r="U4936" s="219"/>
      <c r="V4936" s="219"/>
      <c r="W4936" s="219"/>
      <c r="X4936" s="219"/>
      <c r="Y4936" s="219"/>
      <c r="Z4936" s="219"/>
      <c r="AA4936" s="219"/>
      <c r="AB4936" s="219"/>
      <c r="AC4936" s="12" t="s">
        <v>394</v>
      </c>
      <c r="AD4936" s="12"/>
    </row>
    <row r="4937" spans="1:30" x14ac:dyDescent="0.25">
      <c r="A4937" s="54" t="s">
        <v>19</v>
      </c>
      <c r="B4937" s="47" t="s">
        <v>395</v>
      </c>
      <c r="C4937" s="48" t="s">
        <v>4</v>
      </c>
      <c r="D4937" s="49">
        <v>102</v>
      </c>
      <c r="E4937" s="49">
        <v>0</v>
      </c>
      <c r="F4937" s="49">
        <v>0</v>
      </c>
      <c r="G4937" s="49">
        <v>0</v>
      </c>
      <c r="H4937" s="49">
        <v>0</v>
      </c>
      <c r="I4937" s="50">
        <v>15</v>
      </c>
      <c r="J4937" s="50">
        <v>55</v>
      </c>
      <c r="K4937" s="50">
        <v>0</v>
      </c>
      <c r="L4937" s="50">
        <v>0</v>
      </c>
      <c r="M4937" s="50">
        <v>0</v>
      </c>
      <c r="N4937" s="51">
        <f>D4937*$D$3</f>
        <v>142.79999999999998</v>
      </c>
      <c r="O4937" s="51">
        <f>E4937*$E$3</f>
        <v>0</v>
      </c>
      <c r="P4937" s="51">
        <f>F4937*$F$3</f>
        <v>0</v>
      </c>
      <c r="Q4937" s="51">
        <f>G4937*$G$3</f>
        <v>0</v>
      </c>
      <c r="R4937" s="51">
        <f>H4937*$H$3</f>
        <v>0</v>
      </c>
      <c r="S4937" s="51">
        <f>(N4937/100)*(I4937*$I$3)+(N4937/100)*(J4937*$J$3)</f>
        <v>199.92</v>
      </c>
      <c r="T4937" s="51">
        <f>(O4937/100)*(K4937*$K$3)</f>
        <v>0</v>
      </c>
      <c r="U4937" s="51">
        <f>(P4937/100)*(K4937*$K$3)+(P4937/100)*(L4937*$L$3)</f>
        <v>0</v>
      </c>
      <c r="V4937" s="51">
        <f>(Q4937/100)*(L4937*$L$3)</f>
        <v>0</v>
      </c>
      <c r="W4937" s="51">
        <f>(R4937/100)*(K4937*$K$3)+(R4937/100)*(L4937*$L$3)</f>
        <v>0</v>
      </c>
      <c r="X4937" s="51">
        <f t="shared" ref="X4937:X4968" si="648">N4937+S4937</f>
        <v>342.71999999999997</v>
      </c>
      <c r="Y4937" s="51">
        <f t="shared" ref="Y4937:Y4968" si="649">O4937+T4937</f>
        <v>0</v>
      </c>
      <c r="Z4937" s="51">
        <f t="shared" ref="Z4937:Z4968" si="650">P4937+U4937</f>
        <v>0</v>
      </c>
      <c r="AA4937" s="51">
        <f t="shared" ref="AA4937:AA4968" si="651">Q4937+V4937</f>
        <v>0</v>
      </c>
      <c r="AB4937" s="51">
        <f t="shared" ref="AB4937:AB4968" si="652">R4937+W4937</f>
        <v>0</v>
      </c>
      <c r="AC4937" s="52">
        <f t="shared" ref="AC4937:AC4968" si="653">ROUND(X4937+Y4937+Z4937+AA4937+AB4937,1)</f>
        <v>342.7</v>
      </c>
      <c r="AD4937" s="53">
        <v>0</v>
      </c>
    </row>
    <row r="4938" spans="1:30" x14ac:dyDescent="0.25">
      <c r="A4938" s="46" t="s">
        <v>29</v>
      </c>
      <c r="B4938" s="47">
        <v>10</v>
      </c>
      <c r="C4938" s="48" t="s">
        <v>5</v>
      </c>
      <c r="D4938" s="49">
        <v>102</v>
      </c>
      <c r="E4938" s="49">
        <v>0</v>
      </c>
      <c r="F4938" s="49">
        <v>0</v>
      </c>
      <c r="G4938" s="49">
        <v>0</v>
      </c>
      <c r="H4938" s="49">
        <v>0</v>
      </c>
      <c r="I4938" s="50">
        <v>30</v>
      </c>
      <c r="J4938" s="50">
        <v>65</v>
      </c>
      <c r="K4938" s="50">
        <v>0</v>
      </c>
      <c r="L4938" s="50">
        <v>0</v>
      </c>
      <c r="M4938" s="50">
        <v>0</v>
      </c>
      <c r="N4938" s="51">
        <f>D4938*$D$4</f>
        <v>137.70000000000002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261.63000000000005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648"/>
        <v>399.33000000000004</v>
      </c>
      <c r="Y4938" s="51">
        <f t="shared" si="649"/>
        <v>0</v>
      </c>
      <c r="Z4938" s="51">
        <f t="shared" si="650"/>
        <v>0</v>
      </c>
      <c r="AA4938" s="51">
        <f t="shared" si="651"/>
        <v>0</v>
      </c>
      <c r="AB4938" s="51">
        <f t="shared" si="652"/>
        <v>0</v>
      </c>
      <c r="AC4938" s="52">
        <f t="shared" si="653"/>
        <v>399.3</v>
      </c>
      <c r="AD4938" s="53">
        <f>(ROUND(AC4938-AC4937,1)/AC4937)</f>
        <v>0.16515903122264372</v>
      </c>
    </row>
    <row r="4939" spans="1:30" x14ac:dyDescent="0.25">
      <c r="A4939" s="46" t="s">
        <v>30</v>
      </c>
      <c r="B4939" s="47">
        <v>10</v>
      </c>
      <c r="C4939" s="48" t="s">
        <v>6</v>
      </c>
      <c r="D4939" s="49">
        <v>102</v>
      </c>
      <c r="E4939" s="49">
        <v>0</v>
      </c>
      <c r="F4939" s="49">
        <v>0</v>
      </c>
      <c r="G4939" s="49">
        <v>0</v>
      </c>
      <c r="H4939" s="49">
        <v>0</v>
      </c>
      <c r="I4939" s="50">
        <v>15</v>
      </c>
      <c r="J4939" s="50">
        <v>55</v>
      </c>
      <c r="K4939" s="50">
        <v>0</v>
      </c>
      <c r="L4939" s="50">
        <v>0</v>
      </c>
      <c r="M4939" s="50">
        <v>0</v>
      </c>
      <c r="N4939" s="51">
        <f>D4939*$D$5</f>
        <v>142.79999999999998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199.92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si="648"/>
        <v>342.71999999999997</v>
      </c>
      <c r="Y4939" s="51">
        <f t="shared" si="649"/>
        <v>0</v>
      </c>
      <c r="Z4939" s="51">
        <f t="shared" si="650"/>
        <v>0</v>
      </c>
      <c r="AA4939" s="51">
        <f t="shared" si="651"/>
        <v>0</v>
      </c>
      <c r="AB4939" s="51">
        <f t="shared" si="652"/>
        <v>0</v>
      </c>
      <c r="AC4939" s="52">
        <f t="shared" si="653"/>
        <v>342.7</v>
      </c>
      <c r="AD4939" s="53">
        <f>(ROUND(AC4939-AC4937,1)/AC4937)</f>
        <v>0</v>
      </c>
    </row>
    <row r="4940" spans="1:30" x14ac:dyDescent="0.25">
      <c r="A4940" s="46" t="s">
        <v>31</v>
      </c>
      <c r="B4940" s="47">
        <v>0</v>
      </c>
      <c r="C4940" s="48" t="s">
        <v>7</v>
      </c>
      <c r="D4940" s="49">
        <v>102</v>
      </c>
      <c r="E4940" s="49">
        <v>0</v>
      </c>
      <c r="F4940" s="49">
        <v>0</v>
      </c>
      <c r="G4940" s="49">
        <v>0</v>
      </c>
      <c r="H4940" s="49">
        <v>0</v>
      </c>
      <c r="I4940" s="50">
        <v>15</v>
      </c>
      <c r="J4940" s="50">
        <v>55</v>
      </c>
      <c r="K4940" s="50">
        <v>0</v>
      </c>
      <c r="L4940" s="50">
        <v>0</v>
      </c>
      <c r="M4940" s="50">
        <v>0</v>
      </c>
      <c r="N4940" s="51">
        <f>D4940*$D$6</f>
        <v>142.79999999999998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199.92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648"/>
        <v>342.71999999999997</v>
      </c>
      <c r="Y4940" s="51">
        <f t="shared" si="649"/>
        <v>0</v>
      </c>
      <c r="Z4940" s="51">
        <f t="shared" si="650"/>
        <v>0</v>
      </c>
      <c r="AA4940" s="51">
        <f t="shared" si="651"/>
        <v>0</v>
      </c>
      <c r="AB4940" s="51">
        <f t="shared" si="652"/>
        <v>0</v>
      </c>
      <c r="AC4940" s="52">
        <f t="shared" si="653"/>
        <v>342.7</v>
      </c>
      <c r="AD4940" s="53">
        <f>(ROUND(AC4940-AC4937,1)/AC4937)</f>
        <v>0</v>
      </c>
    </row>
    <row r="4941" spans="1:30" x14ac:dyDescent="0.25">
      <c r="A4941" s="46" t="s">
        <v>32</v>
      </c>
      <c r="B4941" s="47">
        <v>32</v>
      </c>
      <c r="C4941" s="48" t="s">
        <v>8</v>
      </c>
      <c r="D4941" s="49">
        <v>102</v>
      </c>
      <c r="E4941" s="49">
        <v>0</v>
      </c>
      <c r="F4941" s="49">
        <v>0</v>
      </c>
      <c r="G4941" s="49">
        <v>0</v>
      </c>
      <c r="H4941" s="49">
        <v>0</v>
      </c>
      <c r="I4941" s="50">
        <v>15</v>
      </c>
      <c r="J4941" s="50">
        <v>55</v>
      </c>
      <c r="K4941" s="50">
        <v>0</v>
      </c>
      <c r="L4941" s="50">
        <v>0</v>
      </c>
      <c r="M4941" s="50">
        <v>0</v>
      </c>
      <c r="N4941" s="51">
        <f>D4941*$D$7</f>
        <v>142.79999999999998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199.92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648"/>
        <v>342.71999999999997</v>
      </c>
      <c r="Y4941" s="51">
        <f t="shared" si="649"/>
        <v>0</v>
      </c>
      <c r="Z4941" s="51">
        <f t="shared" si="650"/>
        <v>0</v>
      </c>
      <c r="AA4941" s="51">
        <f t="shared" si="651"/>
        <v>0</v>
      </c>
      <c r="AB4941" s="51">
        <f t="shared" si="652"/>
        <v>0</v>
      </c>
      <c r="AC4941" s="52">
        <f t="shared" si="653"/>
        <v>342.7</v>
      </c>
      <c r="AD4941" s="53">
        <f>(ROUND(AC4941-AC4937,1)/AC4937)</f>
        <v>0</v>
      </c>
    </row>
    <row r="4942" spans="1:30" x14ac:dyDescent="0.25">
      <c r="A4942" s="46" t="s">
        <v>33</v>
      </c>
      <c r="B4942" s="47"/>
      <c r="C4942" s="48" t="s">
        <v>9</v>
      </c>
      <c r="D4942" s="49">
        <v>102</v>
      </c>
      <c r="E4942" s="49">
        <v>0</v>
      </c>
      <c r="F4942" s="49">
        <v>0</v>
      </c>
      <c r="G4942" s="49">
        <v>0</v>
      </c>
      <c r="H4942" s="49">
        <v>0</v>
      </c>
      <c r="I4942" s="50">
        <v>15</v>
      </c>
      <c r="J4942" s="50">
        <v>55</v>
      </c>
      <c r="K4942" s="50">
        <v>0</v>
      </c>
      <c r="L4942" s="50">
        <v>0</v>
      </c>
      <c r="M4942" s="50">
        <v>0</v>
      </c>
      <c r="N4942" s="51">
        <f>D4942*$D$8</f>
        <v>142.79999999999998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199.92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648"/>
        <v>342.71999999999997</v>
      </c>
      <c r="Y4942" s="51">
        <f t="shared" si="649"/>
        <v>0</v>
      </c>
      <c r="Z4942" s="51">
        <f t="shared" si="650"/>
        <v>0</v>
      </c>
      <c r="AA4942" s="51">
        <f t="shared" si="651"/>
        <v>0</v>
      </c>
      <c r="AB4942" s="51">
        <f t="shared" si="652"/>
        <v>0</v>
      </c>
      <c r="AC4942" s="52">
        <f t="shared" si="653"/>
        <v>342.7</v>
      </c>
      <c r="AD4942" s="53">
        <f>(ROUND(AC4942-AC4937,1)/AC4937)</f>
        <v>0</v>
      </c>
    </row>
    <row r="4943" spans="1:30" x14ac:dyDescent="0.25">
      <c r="A4943" s="46" t="s">
        <v>34</v>
      </c>
      <c r="B4943" s="47"/>
      <c r="C4943" s="48" t="s">
        <v>10</v>
      </c>
      <c r="D4943" s="49">
        <v>51</v>
      </c>
      <c r="E4943" s="49">
        <v>115</v>
      </c>
      <c r="F4943" s="49">
        <v>0</v>
      </c>
      <c r="G4943" s="49">
        <v>0</v>
      </c>
      <c r="H4943" s="49">
        <v>0</v>
      </c>
      <c r="I4943" s="50">
        <v>15</v>
      </c>
      <c r="J4943" s="50">
        <v>55</v>
      </c>
      <c r="K4943" s="50">
        <v>70</v>
      </c>
      <c r="L4943" s="50">
        <v>0</v>
      </c>
      <c r="M4943" s="50">
        <v>0</v>
      </c>
      <c r="N4943" s="51">
        <f>D4943*$D$9</f>
        <v>68.850000000000009</v>
      </c>
      <c r="O4943" s="51">
        <f>E4943*$E$9</f>
        <v>155.25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48.195000000000007</v>
      </c>
      <c r="T4943" s="51">
        <f>(O4943/100)*(K4943*$K$9)</f>
        <v>152.14500000000001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648"/>
        <v>117.04500000000002</v>
      </c>
      <c r="Y4943" s="51">
        <f t="shared" si="649"/>
        <v>307.39499999999998</v>
      </c>
      <c r="Z4943" s="51">
        <f t="shared" si="650"/>
        <v>0</v>
      </c>
      <c r="AA4943" s="51">
        <f t="shared" si="651"/>
        <v>0</v>
      </c>
      <c r="AB4943" s="51">
        <f t="shared" si="652"/>
        <v>0</v>
      </c>
      <c r="AC4943" s="52">
        <f t="shared" si="653"/>
        <v>424.4</v>
      </c>
      <c r="AD4943" s="53">
        <f>(ROUND(AC4943-AC4937,1)/AC4937)</f>
        <v>0.23840093376130728</v>
      </c>
    </row>
    <row r="4944" spans="1:30" x14ac:dyDescent="0.25">
      <c r="A4944" s="46" t="s">
        <v>35</v>
      </c>
      <c r="B4944" s="47"/>
      <c r="C4944" s="48" t="s">
        <v>11</v>
      </c>
      <c r="D4944" s="49">
        <v>51</v>
      </c>
      <c r="E4944" s="49">
        <v>0</v>
      </c>
      <c r="F4944" s="49">
        <v>115</v>
      </c>
      <c r="G4944" s="49">
        <v>0</v>
      </c>
      <c r="H4944" s="49">
        <v>0</v>
      </c>
      <c r="I4944" s="50">
        <v>15</v>
      </c>
      <c r="J4944" s="50">
        <v>55</v>
      </c>
      <c r="K4944" s="50">
        <v>35</v>
      </c>
      <c r="L4944" s="50">
        <v>35</v>
      </c>
      <c r="M4944" s="50">
        <v>0</v>
      </c>
      <c r="N4944" s="51">
        <f>D4944*$D$10</f>
        <v>68.850000000000009</v>
      </c>
      <c r="O4944" s="51">
        <f>E4944*$E$10</f>
        <v>0</v>
      </c>
      <c r="P4944" s="51">
        <f>F4944*$F$10</f>
        <v>155.25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48.195000000000007</v>
      </c>
      <c r="T4944" s="51">
        <f>(O4944/100)*(K4944*$J$10)</f>
        <v>0</v>
      </c>
      <c r="U4944" s="51">
        <f>(P4944/100)*(K4944*$K$10)+(P4944/100)*(L4944*$L$10)</f>
        <v>152.14500000000001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648"/>
        <v>117.04500000000002</v>
      </c>
      <c r="Y4944" s="51">
        <f t="shared" si="649"/>
        <v>0</v>
      </c>
      <c r="Z4944" s="51">
        <f t="shared" si="650"/>
        <v>307.39499999999998</v>
      </c>
      <c r="AA4944" s="51">
        <f t="shared" si="651"/>
        <v>0</v>
      </c>
      <c r="AB4944" s="51">
        <f t="shared" si="652"/>
        <v>0</v>
      </c>
      <c r="AC4944" s="52">
        <f t="shared" si="653"/>
        <v>424.4</v>
      </c>
      <c r="AD4944" s="53">
        <f>(ROUND(AC4944-AC4937,1)/AC4937)</f>
        <v>0.23840093376130728</v>
      </c>
    </row>
    <row r="4945" spans="1:30" x14ac:dyDescent="0.25">
      <c r="A4945" s="46" t="s">
        <v>36</v>
      </c>
      <c r="B4945" s="47"/>
      <c r="C4945" s="48" t="s">
        <v>12</v>
      </c>
      <c r="D4945" s="49">
        <v>51</v>
      </c>
      <c r="E4945" s="49">
        <v>0</v>
      </c>
      <c r="F4945" s="49">
        <v>0</v>
      </c>
      <c r="G4945" s="49">
        <v>115</v>
      </c>
      <c r="H4945" s="49">
        <v>0</v>
      </c>
      <c r="I4945" s="50">
        <v>15</v>
      </c>
      <c r="J4945" s="50">
        <v>55</v>
      </c>
      <c r="K4945" s="50">
        <v>0</v>
      </c>
      <c r="L4945" s="50">
        <v>70</v>
      </c>
      <c r="M4945" s="50">
        <v>0</v>
      </c>
      <c r="N4945" s="51">
        <f>D4945*$D$11</f>
        <v>68.850000000000009</v>
      </c>
      <c r="O4945" s="51">
        <f>E4945*$E$11</f>
        <v>0</v>
      </c>
      <c r="P4945" s="51">
        <f>F4945*$F$11</f>
        <v>0</v>
      </c>
      <c r="Q4945" s="51">
        <f>G4945*$G$11</f>
        <v>155.25</v>
      </c>
      <c r="R4945" s="51">
        <f>H4945*$H$11</f>
        <v>0</v>
      </c>
      <c r="S4945" s="51">
        <f>(N4945/100)*(I4945*$I$11)+(N4945/100)*(J4945*$J$11)</f>
        <v>48.195000000000007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152.14500000000001</v>
      </c>
      <c r="W4945" s="51">
        <f>(R4945/100)*(K4945*$K$11)+(R4945/100)*(L4945*$L$11)</f>
        <v>0</v>
      </c>
      <c r="X4945" s="51">
        <f t="shared" si="648"/>
        <v>117.04500000000002</v>
      </c>
      <c r="Y4945" s="51">
        <f t="shared" si="649"/>
        <v>0</v>
      </c>
      <c r="Z4945" s="51">
        <f t="shared" si="650"/>
        <v>0</v>
      </c>
      <c r="AA4945" s="51">
        <f t="shared" si="651"/>
        <v>307.39499999999998</v>
      </c>
      <c r="AB4945" s="51">
        <f t="shared" si="652"/>
        <v>0</v>
      </c>
      <c r="AC4945" s="52">
        <f t="shared" si="653"/>
        <v>424.4</v>
      </c>
      <c r="AD4945" s="53">
        <f>(ROUND(AC4945-AC4937,1)/AC4937)</f>
        <v>0.23840093376130728</v>
      </c>
    </row>
    <row r="4946" spans="1:30" x14ac:dyDescent="0.25">
      <c r="A4946" s="46" t="s">
        <v>37</v>
      </c>
      <c r="B4946" s="47"/>
      <c r="C4946" s="48" t="s">
        <v>13</v>
      </c>
      <c r="D4946" s="49">
        <v>51</v>
      </c>
      <c r="E4946" s="49">
        <v>0</v>
      </c>
      <c r="F4946" s="49">
        <v>0</v>
      </c>
      <c r="G4946" s="49">
        <v>0</v>
      </c>
      <c r="H4946" s="49">
        <v>115</v>
      </c>
      <c r="I4946" s="50">
        <v>15</v>
      </c>
      <c r="J4946" s="50">
        <v>55</v>
      </c>
      <c r="K4946" s="50">
        <v>35</v>
      </c>
      <c r="L4946" s="50">
        <v>35</v>
      </c>
      <c r="M4946" s="50">
        <v>0</v>
      </c>
      <c r="N4946" s="51">
        <f>D4946*$D$12</f>
        <v>68.850000000000009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155.25</v>
      </c>
      <c r="S4946" s="51">
        <f>(N4946/100)*(I4946*$I$12)+(N4946/100)*(J4946*$J$12)</f>
        <v>48.195000000000007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152.14500000000001</v>
      </c>
      <c r="X4946" s="51">
        <f t="shared" si="648"/>
        <v>117.04500000000002</v>
      </c>
      <c r="Y4946" s="51">
        <f t="shared" si="649"/>
        <v>0</v>
      </c>
      <c r="Z4946" s="51">
        <f t="shared" si="650"/>
        <v>0</v>
      </c>
      <c r="AA4946" s="51">
        <f t="shared" si="651"/>
        <v>0</v>
      </c>
      <c r="AB4946" s="51">
        <f t="shared" si="652"/>
        <v>307.39499999999998</v>
      </c>
      <c r="AC4946" s="52">
        <f t="shared" si="653"/>
        <v>424.4</v>
      </c>
      <c r="AD4946" s="53">
        <f>(ROUND(AC4946-AC4937,1)/AC4937)</f>
        <v>0.23840093376130728</v>
      </c>
    </row>
    <row r="4947" spans="1:30" x14ac:dyDescent="0.25">
      <c r="A4947" s="46" t="s">
        <v>38</v>
      </c>
      <c r="B4947" s="47"/>
      <c r="C4947" s="48" t="s">
        <v>14</v>
      </c>
      <c r="D4947" s="49">
        <v>102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107</v>
      </c>
      <c r="N4947" s="51">
        <f>D4947*$D$13</f>
        <v>137.70000000000002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294.67800000000005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648"/>
        <v>432.37800000000004</v>
      </c>
      <c r="Y4947" s="51">
        <f t="shared" si="649"/>
        <v>0</v>
      </c>
      <c r="Z4947" s="51">
        <f t="shared" si="650"/>
        <v>0</v>
      </c>
      <c r="AA4947" s="51">
        <f t="shared" si="651"/>
        <v>0</v>
      </c>
      <c r="AB4947" s="51">
        <f t="shared" si="652"/>
        <v>0</v>
      </c>
      <c r="AC4947" s="52">
        <f t="shared" si="653"/>
        <v>432.4</v>
      </c>
      <c r="AD4947" s="53">
        <f>(ROUND(AC4947-AC4937,1)/AC4937)</f>
        <v>0.26174496644295303</v>
      </c>
    </row>
    <row r="4948" spans="1:30" x14ac:dyDescent="0.25">
      <c r="A4948" s="46" t="s">
        <v>39</v>
      </c>
      <c r="B4948" s="47"/>
      <c r="C4948" s="48" t="s">
        <v>15</v>
      </c>
      <c r="D4948" s="49">
        <v>102</v>
      </c>
      <c r="E4948" s="49">
        <v>0</v>
      </c>
      <c r="F4948" s="49">
        <v>0</v>
      </c>
      <c r="G4948" s="49">
        <v>0</v>
      </c>
      <c r="H4948" s="49">
        <v>0</v>
      </c>
      <c r="I4948" s="50">
        <v>15</v>
      </c>
      <c r="J4948" s="50">
        <v>55</v>
      </c>
      <c r="K4948" s="50">
        <v>65</v>
      </c>
      <c r="L4948" s="50">
        <v>0</v>
      </c>
      <c r="M4948" s="50">
        <v>0</v>
      </c>
      <c r="N4948" s="51">
        <f>D4948*$D$14</f>
        <v>137.70000000000002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275.40000000000003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648"/>
        <v>413.1</v>
      </c>
      <c r="Y4948" s="51">
        <f t="shared" si="649"/>
        <v>0</v>
      </c>
      <c r="Z4948" s="51">
        <f t="shared" si="650"/>
        <v>0</v>
      </c>
      <c r="AA4948" s="51">
        <f t="shared" si="651"/>
        <v>0</v>
      </c>
      <c r="AB4948" s="51">
        <f t="shared" si="652"/>
        <v>0</v>
      </c>
      <c r="AC4948" s="52">
        <f t="shared" si="653"/>
        <v>413.1</v>
      </c>
      <c r="AD4948" s="53">
        <f>(ROUND(AC4948-AC4937,1)/AC4937)</f>
        <v>0.20542748759848267</v>
      </c>
    </row>
    <row r="4949" spans="1:30" x14ac:dyDescent="0.25">
      <c r="A4949" s="46"/>
      <c r="B4949" s="47">
        <v>600</v>
      </c>
      <c r="C4949" s="48" t="s">
        <v>16</v>
      </c>
      <c r="D4949" s="49">
        <v>102</v>
      </c>
      <c r="E4949" s="49">
        <v>0</v>
      </c>
      <c r="F4949" s="49">
        <v>0</v>
      </c>
      <c r="G4949" s="49">
        <v>0</v>
      </c>
      <c r="H4949" s="49">
        <v>0</v>
      </c>
      <c r="I4949" s="50">
        <v>15</v>
      </c>
      <c r="J4949" s="50">
        <v>55</v>
      </c>
      <c r="K4949" s="50">
        <v>0</v>
      </c>
      <c r="L4949" s="50">
        <v>65</v>
      </c>
      <c r="M4949" s="50">
        <v>0</v>
      </c>
      <c r="N4949" s="51">
        <f>D4949*$D$15</f>
        <v>137.70000000000002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275.40000000000003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648"/>
        <v>413.1</v>
      </c>
      <c r="Y4949" s="51">
        <f t="shared" si="649"/>
        <v>0</v>
      </c>
      <c r="Z4949" s="51">
        <f t="shared" si="650"/>
        <v>0</v>
      </c>
      <c r="AA4949" s="51">
        <f t="shared" si="651"/>
        <v>0</v>
      </c>
      <c r="AB4949" s="51">
        <f t="shared" si="652"/>
        <v>0</v>
      </c>
      <c r="AC4949" s="52">
        <f t="shared" si="653"/>
        <v>413.1</v>
      </c>
      <c r="AD4949" s="53">
        <f>(ROUND(AC4949-AC4937,1)/AC4937)</f>
        <v>0.20542748759848267</v>
      </c>
    </row>
    <row r="4950" spans="1:30" x14ac:dyDescent="0.25">
      <c r="A4950" s="46"/>
      <c r="B4950" s="47"/>
      <c r="C4950" s="48" t="s">
        <v>17</v>
      </c>
      <c r="D4950" s="49">
        <v>102</v>
      </c>
      <c r="E4950" s="49">
        <v>0</v>
      </c>
      <c r="F4950" s="49">
        <v>0</v>
      </c>
      <c r="G4950" s="49">
        <v>0</v>
      </c>
      <c r="H4950" s="49">
        <v>0</v>
      </c>
      <c r="I4950" s="50">
        <v>15</v>
      </c>
      <c r="J4950" s="50">
        <v>80</v>
      </c>
      <c r="K4950" s="50">
        <v>0</v>
      </c>
      <c r="L4950" s="50">
        <v>0</v>
      </c>
      <c r="M4950" s="50">
        <v>0</v>
      </c>
      <c r="N4950" s="51">
        <f>D4950*$D$16</f>
        <v>137.70000000000002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296.05500000000006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648"/>
        <v>433.75500000000011</v>
      </c>
      <c r="Y4950" s="51">
        <f t="shared" si="649"/>
        <v>0</v>
      </c>
      <c r="Z4950" s="51">
        <f t="shared" si="650"/>
        <v>0</v>
      </c>
      <c r="AA4950" s="51">
        <f t="shared" si="651"/>
        <v>0</v>
      </c>
      <c r="AB4950" s="51">
        <f t="shared" si="652"/>
        <v>0</v>
      </c>
      <c r="AC4950" s="52">
        <f t="shared" si="653"/>
        <v>433.8</v>
      </c>
      <c r="AD4950" s="53">
        <f>(ROUND(AC4950-AC4937,1)/AC4937)</f>
        <v>0.26583017216224103</v>
      </c>
    </row>
    <row r="4951" spans="1:30" x14ac:dyDescent="0.25">
      <c r="A4951" s="46"/>
      <c r="B4951" s="47"/>
      <c r="C4951" s="48" t="s">
        <v>18</v>
      </c>
      <c r="D4951" s="49">
        <v>120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55</v>
      </c>
      <c r="K4951" s="50">
        <v>0</v>
      </c>
      <c r="L4951" s="50">
        <v>0</v>
      </c>
      <c r="M4951" s="50">
        <v>0</v>
      </c>
      <c r="N4951" s="51">
        <f>D4951*$D$17</f>
        <v>162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210.60000000000002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648"/>
        <v>372.6</v>
      </c>
      <c r="Y4951" s="51">
        <f t="shared" si="649"/>
        <v>0</v>
      </c>
      <c r="Z4951" s="51">
        <f t="shared" si="650"/>
        <v>0</v>
      </c>
      <c r="AA4951" s="51">
        <f t="shared" si="651"/>
        <v>0</v>
      </c>
      <c r="AB4951" s="51">
        <f t="shared" si="652"/>
        <v>0</v>
      </c>
      <c r="AC4951" s="52">
        <f t="shared" si="653"/>
        <v>372.6</v>
      </c>
      <c r="AD4951" s="53">
        <f>(ROUND(AC4951-AC4937,1)/AC4937)</f>
        <v>8.7248322147651006E-2</v>
      </c>
    </row>
    <row r="4952" spans="1:30" x14ac:dyDescent="0.25">
      <c r="A4952" s="54" t="s">
        <v>19</v>
      </c>
      <c r="B4952" s="55" t="s">
        <v>396</v>
      </c>
      <c r="C4952" s="38" t="s">
        <v>4</v>
      </c>
      <c r="D4952" s="39">
        <v>116</v>
      </c>
      <c r="E4952" s="39">
        <v>0</v>
      </c>
      <c r="F4952" s="39">
        <v>0</v>
      </c>
      <c r="G4952" s="39">
        <v>0</v>
      </c>
      <c r="H4952" s="39">
        <v>0</v>
      </c>
      <c r="I4952" s="40">
        <v>20</v>
      </c>
      <c r="J4952" s="40">
        <v>60</v>
      </c>
      <c r="K4952" s="40">
        <v>0</v>
      </c>
      <c r="L4952" s="40">
        <v>0</v>
      </c>
      <c r="M4952" s="40">
        <v>0</v>
      </c>
      <c r="N4952" s="41">
        <f>D4952*$D$3</f>
        <v>162.39999999999998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0</v>
      </c>
      <c r="S4952" s="41">
        <f>(N4952/100)*(I4952*$I$3)+(N4952/100)*(J4952*$J$3)</f>
        <v>259.83999999999992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0</v>
      </c>
      <c r="X4952" s="41">
        <f t="shared" si="648"/>
        <v>422.2399999999999</v>
      </c>
      <c r="Y4952" s="41">
        <f t="shared" si="649"/>
        <v>0</v>
      </c>
      <c r="Z4952" s="41">
        <f t="shared" si="650"/>
        <v>0</v>
      </c>
      <c r="AA4952" s="41">
        <f t="shared" si="651"/>
        <v>0</v>
      </c>
      <c r="AB4952" s="41">
        <f t="shared" si="652"/>
        <v>0</v>
      </c>
      <c r="AC4952" s="42">
        <f t="shared" si="653"/>
        <v>422.2</v>
      </c>
      <c r="AD4952" s="43">
        <v>0</v>
      </c>
    </row>
    <row r="4953" spans="1:30" x14ac:dyDescent="0.25">
      <c r="A4953" s="46" t="s">
        <v>29</v>
      </c>
      <c r="B4953" s="56">
        <v>8</v>
      </c>
      <c r="C4953" s="48" t="s">
        <v>5</v>
      </c>
      <c r="D4953" s="49">
        <v>116</v>
      </c>
      <c r="E4953" s="49">
        <v>0</v>
      </c>
      <c r="F4953" s="49">
        <v>0</v>
      </c>
      <c r="G4953" s="49">
        <v>0</v>
      </c>
      <c r="H4953" s="49">
        <v>0</v>
      </c>
      <c r="I4953" s="50">
        <v>35</v>
      </c>
      <c r="J4953" s="50">
        <v>75</v>
      </c>
      <c r="K4953" s="50">
        <v>0</v>
      </c>
      <c r="L4953" s="50">
        <v>0</v>
      </c>
      <c r="M4953" s="50">
        <v>0</v>
      </c>
      <c r="N4953" s="51">
        <f>D4953*$D$4</f>
        <v>156.60000000000002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</f>
        <v>344.52000000000004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648"/>
        <v>501.12000000000006</v>
      </c>
      <c r="Y4953" s="51">
        <f t="shared" si="649"/>
        <v>0</v>
      </c>
      <c r="Z4953" s="51">
        <f t="shared" si="650"/>
        <v>0</v>
      </c>
      <c r="AA4953" s="51">
        <f t="shared" si="651"/>
        <v>0</v>
      </c>
      <c r="AB4953" s="51">
        <f t="shared" si="652"/>
        <v>0</v>
      </c>
      <c r="AC4953" s="52">
        <f t="shared" si="653"/>
        <v>501.1</v>
      </c>
      <c r="AD4953" s="53">
        <f>(ROUND(AC4953-AC4952,1)/AC4952)</f>
        <v>0.1868782567503553</v>
      </c>
    </row>
    <row r="4954" spans="1:30" x14ac:dyDescent="0.25">
      <c r="A4954" s="46" t="s">
        <v>30</v>
      </c>
      <c r="B4954" s="56">
        <v>12</v>
      </c>
      <c r="C4954" s="48" t="s">
        <v>6</v>
      </c>
      <c r="D4954" s="49">
        <v>116</v>
      </c>
      <c r="E4954" s="49">
        <v>0</v>
      </c>
      <c r="F4954" s="49">
        <v>0</v>
      </c>
      <c r="G4954" s="49">
        <v>0</v>
      </c>
      <c r="H4954" s="49">
        <v>0</v>
      </c>
      <c r="I4954" s="50">
        <v>20</v>
      </c>
      <c r="J4954" s="50">
        <v>60</v>
      </c>
      <c r="K4954" s="50">
        <v>0</v>
      </c>
      <c r="L4954" s="50">
        <v>0</v>
      </c>
      <c r="M4954" s="50">
        <v>0</v>
      </c>
      <c r="N4954" s="51">
        <f>D4954*$D$5</f>
        <v>162.39999999999998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</f>
        <v>259.83999999999992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si="648"/>
        <v>422.2399999999999</v>
      </c>
      <c r="Y4954" s="51">
        <f t="shared" si="649"/>
        <v>0</v>
      </c>
      <c r="Z4954" s="51">
        <f t="shared" si="650"/>
        <v>0</v>
      </c>
      <c r="AA4954" s="51">
        <f t="shared" si="651"/>
        <v>0</v>
      </c>
      <c r="AB4954" s="51">
        <f t="shared" si="652"/>
        <v>0</v>
      </c>
      <c r="AC4954" s="52">
        <f t="shared" si="653"/>
        <v>422.2</v>
      </c>
      <c r="AD4954" s="53">
        <f>(ROUND(AC4954-AC4952,1)/AC4952)</f>
        <v>0</v>
      </c>
    </row>
    <row r="4955" spans="1:30" x14ac:dyDescent="0.25">
      <c r="A4955" s="46" t="s">
        <v>31</v>
      </c>
      <c r="B4955" s="56">
        <v>0</v>
      </c>
      <c r="C4955" s="48" t="s">
        <v>7</v>
      </c>
      <c r="D4955" s="49">
        <v>116</v>
      </c>
      <c r="E4955" s="49">
        <v>0</v>
      </c>
      <c r="F4955" s="49">
        <v>0</v>
      </c>
      <c r="G4955" s="49">
        <v>0</v>
      </c>
      <c r="H4955" s="49">
        <v>0</v>
      </c>
      <c r="I4955" s="50">
        <v>20</v>
      </c>
      <c r="J4955" s="50">
        <v>60</v>
      </c>
      <c r="K4955" s="50">
        <v>0</v>
      </c>
      <c r="L4955" s="50">
        <v>0</v>
      </c>
      <c r="M4955" s="50">
        <v>0</v>
      </c>
      <c r="N4955" s="51">
        <f>D4955*$D$6</f>
        <v>162.39999999999998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</f>
        <v>259.83999999999992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648"/>
        <v>422.2399999999999</v>
      </c>
      <c r="Y4955" s="51">
        <f t="shared" si="649"/>
        <v>0</v>
      </c>
      <c r="Z4955" s="51">
        <f t="shared" si="650"/>
        <v>0</v>
      </c>
      <c r="AA4955" s="51">
        <f t="shared" si="651"/>
        <v>0</v>
      </c>
      <c r="AB4955" s="51">
        <f t="shared" si="652"/>
        <v>0</v>
      </c>
      <c r="AC4955" s="52">
        <f t="shared" si="653"/>
        <v>422.2</v>
      </c>
      <c r="AD4955" s="53">
        <f>(ROUND(AC4955-AC4952,1)/AC4952)</f>
        <v>0</v>
      </c>
    </row>
    <row r="4956" spans="1:30" x14ac:dyDescent="0.25">
      <c r="A4956" s="46" t="s">
        <v>32</v>
      </c>
      <c r="B4956" s="56">
        <v>0</v>
      </c>
      <c r="C4956" s="48" t="s">
        <v>8</v>
      </c>
      <c r="D4956" s="49">
        <v>116</v>
      </c>
      <c r="E4956" s="49">
        <v>0</v>
      </c>
      <c r="F4956" s="49">
        <v>0</v>
      </c>
      <c r="G4956" s="49">
        <v>0</v>
      </c>
      <c r="H4956" s="49">
        <v>0</v>
      </c>
      <c r="I4956" s="50">
        <v>20</v>
      </c>
      <c r="J4956" s="50">
        <v>60</v>
      </c>
      <c r="K4956" s="50">
        <v>0</v>
      </c>
      <c r="L4956" s="50">
        <v>0</v>
      </c>
      <c r="M4956" s="50">
        <v>0</v>
      </c>
      <c r="N4956" s="51">
        <f>D4956*$D$7</f>
        <v>162.39999999999998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</f>
        <v>259.83999999999992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si="648"/>
        <v>422.2399999999999</v>
      </c>
      <c r="Y4956" s="51">
        <f t="shared" si="649"/>
        <v>0</v>
      </c>
      <c r="Z4956" s="51">
        <f t="shared" si="650"/>
        <v>0</v>
      </c>
      <c r="AA4956" s="51">
        <f t="shared" si="651"/>
        <v>0</v>
      </c>
      <c r="AB4956" s="51">
        <f t="shared" si="652"/>
        <v>0</v>
      </c>
      <c r="AC4956" s="52">
        <f t="shared" si="653"/>
        <v>422.2</v>
      </c>
      <c r="AD4956" s="53">
        <f>(ROUND(AC4956-AC4952,1)/AC4952)</f>
        <v>0</v>
      </c>
    </row>
    <row r="4957" spans="1:30" x14ac:dyDescent="0.25">
      <c r="A4957" s="46" t="s">
        <v>33</v>
      </c>
      <c r="B4957" s="56"/>
      <c r="C4957" s="48" t="s">
        <v>9</v>
      </c>
      <c r="D4957" s="49">
        <v>116</v>
      </c>
      <c r="E4957" s="49">
        <v>0</v>
      </c>
      <c r="F4957" s="49">
        <v>0</v>
      </c>
      <c r="G4957" s="49">
        <v>0</v>
      </c>
      <c r="H4957" s="49">
        <v>0</v>
      </c>
      <c r="I4957" s="50">
        <v>20</v>
      </c>
      <c r="J4957" s="50">
        <v>60</v>
      </c>
      <c r="K4957" s="50">
        <v>0</v>
      </c>
      <c r="L4957" s="50">
        <v>0</v>
      </c>
      <c r="M4957" s="50">
        <v>0</v>
      </c>
      <c r="N4957" s="51">
        <f>D4957*$D$8</f>
        <v>162.39999999999998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</f>
        <v>259.83999999999992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648"/>
        <v>422.2399999999999</v>
      </c>
      <c r="Y4957" s="51">
        <f t="shared" si="649"/>
        <v>0</v>
      </c>
      <c r="Z4957" s="51">
        <f t="shared" si="650"/>
        <v>0</v>
      </c>
      <c r="AA4957" s="51">
        <f t="shared" si="651"/>
        <v>0</v>
      </c>
      <c r="AB4957" s="51">
        <f t="shared" si="652"/>
        <v>0</v>
      </c>
      <c r="AC4957" s="52">
        <f t="shared" si="653"/>
        <v>422.2</v>
      </c>
      <c r="AD4957" s="53">
        <f>(ROUND(AC4957-AC4952,1)/AC4952)</f>
        <v>0</v>
      </c>
    </row>
    <row r="4958" spans="1:30" x14ac:dyDescent="0.25">
      <c r="A4958" s="46" t="s">
        <v>34</v>
      </c>
      <c r="B4958" s="56"/>
      <c r="C4958" s="48" t="s">
        <v>10</v>
      </c>
      <c r="D4958" s="49">
        <v>58</v>
      </c>
      <c r="E4958" s="49">
        <v>125</v>
      </c>
      <c r="F4958" s="49">
        <v>0</v>
      </c>
      <c r="G4958" s="49">
        <v>0</v>
      </c>
      <c r="H4958" s="49">
        <v>0</v>
      </c>
      <c r="I4958" s="50">
        <v>20</v>
      </c>
      <c r="J4958" s="50">
        <v>60</v>
      </c>
      <c r="K4958" s="50">
        <v>85</v>
      </c>
      <c r="L4958" s="50">
        <v>0</v>
      </c>
      <c r="M4958" s="50">
        <v>0</v>
      </c>
      <c r="N4958" s="51">
        <f>D4958*$D$9</f>
        <v>78.300000000000011</v>
      </c>
      <c r="O4958" s="51">
        <f>E4958*$E$9</f>
        <v>168.75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62.640000000000015</v>
      </c>
      <c r="T4958" s="51">
        <f>(O4958/100)*(K4958*$K$9)</f>
        <v>200.81249999999997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648"/>
        <v>140.94000000000003</v>
      </c>
      <c r="Y4958" s="51">
        <f t="shared" si="649"/>
        <v>369.5625</v>
      </c>
      <c r="Z4958" s="51">
        <f t="shared" si="650"/>
        <v>0</v>
      </c>
      <c r="AA4958" s="51">
        <f t="shared" si="651"/>
        <v>0</v>
      </c>
      <c r="AB4958" s="51">
        <f t="shared" si="652"/>
        <v>0</v>
      </c>
      <c r="AC4958" s="52">
        <f t="shared" si="653"/>
        <v>510.5</v>
      </c>
      <c r="AD4958" s="53">
        <f>(ROUND(AC4958-AC4952,1)/AC4952)</f>
        <v>0.20914258645191852</v>
      </c>
    </row>
    <row r="4959" spans="1:30" x14ac:dyDescent="0.25">
      <c r="A4959" s="46" t="s">
        <v>35</v>
      </c>
      <c r="B4959" s="56"/>
      <c r="C4959" s="48" t="s">
        <v>11</v>
      </c>
      <c r="D4959" s="49">
        <v>58</v>
      </c>
      <c r="E4959" s="49">
        <v>0</v>
      </c>
      <c r="F4959" s="49">
        <v>125</v>
      </c>
      <c r="G4959" s="49">
        <v>0</v>
      </c>
      <c r="H4959" s="49">
        <v>0</v>
      </c>
      <c r="I4959" s="50">
        <v>20</v>
      </c>
      <c r="J4959" s="50">
        <v>60</v>
      </c>
      <c r="K4959" s="50">
        <v>42.5</v>
      </c>
      <c r="L4959" s="50">
        <v>42.5</v>
      </c>
      <c r="M4959" s="50">
        <v>0</v>
      </c>
      <c r="N4959" s="51">
        <f>D4959*$D$10</f>
        <v>78.300000000000011</v>
      </c>
      <c r="O4959" s="51">
        <f>E4959*$E$10</f>
        <v>0</v>
      </c>
      <c r="P4959" s="51">
        <f>F4959*$F$10</f>
        <v>168.75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62.640000000000015</v>
      </c>
      <c r="T4959" s="51">
        <f>(O4959/100)*(K4959*$J$10)</f>
        <v>0</v>
      </c>
      <c r="U4959" s="51">
        <f>(P4959/100)*(K4959*$K$10)+(P4959/100)*(L4959*$L$10)</f>
        <v>200.81249999999997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648"/>
        <v>140.94000000000003</v>
      </c>
      <c r="Y4959" s="51">
        <f t="shared" si="649"/>
        <v>0</v>
      </c>
      <c r="Z4959" s="51">
        <f t="shared" si="650"/>
        <v>369.5625</v>
      </c>
      <c r="AA4959" s="51">
        <f t="shared" si="651"/>
        <v>0</v>
      </c>
      <c r="AB4959" s="51">
        <f t="shared" si="652"/>
        <v>0</v>
      </c>
      <c r="AC4959" s="52">
        <f t="shared" si="653"/>
        <v>510.5</v>
      </c>
      <c r="AD4959" s="53">
        <f>(ROUND(AC4959-AC4952,1)/AC4952)</f>
        <v>0.20914258645191852</v>
      </c>
    </row>
    <row r="4960" spans="1:30" x14ac:dyDescent="0.25">
      <c r="A4960" s="46" t="s">
        <v>36</v>
      </c>
      <c r="B4960" s="56"/>
      <c r="C4960" s="48" t="s">
        <v>12</v>
      </c>
      <c r="D4960" s="49">
        <v>58</v>
      </c>
      <c r="E4960" s="49">
        <v>0</v>
      </c>
      <c r="F4960" s="49">
        <v>0</v>
      </c>
      <c r="G4960" s="49">
        <v>125</v>
      </c>
      <c r="H4960" s="49">
        <v>0</v>
      </c>
      <c r="I4960" s="50">
        <v>20</v>
      </c>
      <c r="J4960" s="50">
        <v>60</v>
      </c>
      <c r="K4960" s="50">
        <v>0</v>
      </c>
      <c r="L4960" s="50">
        <v>85</v>
      </c>
      <c r="M4960" s="50">
        <v>0</v>
      </c>
      <c r="N4960" s="51">
        <f>D4960*$D$11</f>
        <v>78.300000000000011</v>
      </c>
      <c r="O4960" s="51">
        <f>E4960*$E$11</f>
        <v>0</v>
      </c>
      <c r="P4960" s="51">
        <f>F4960*$F$11</f>
        <v>0</v>
      </c>
      <c r="Q4960" s="51">
        <f>G4960*$G$11</f>
        <v>168.75</v>
      </c>
      <c r="R4960" s="51">
        <f>H4960*$H$11</f>
        <v>0</v>
      </c>
      <c r="S4960" s="51">
        <f>(N4960/100)*(I4960*$I$11)+(N4960/100)*(J4960*$J$11)</f>
        <v>62.640000000000015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200.81249999999997</v>
      </c>
      <c r="W4960" s="51">
        <f>(R4960/100)*(K4960*$K$11)+(R4960/100)*(L4960*$L$11)</f>
        <v>0</v>
      </c>
      <c r="X4960" s="51">
        <f t="shared" si="648"/>
        <v>140.94000000000003</v>
      </c>
      <c r="Y4960" s="51">
        <f t="shared" si="649"/>
        <v>0</v>
      </c>
      <c r="Z4960" s="51">
        <f t="shared" si="650"/>
        <v>0</v>
      </c>
      <c r="AA4960" s="51">
        <f t="shared" si="651"/>
        <v>369.5625</v>
      </c>
      <c r="AB4960" s="51">
        <f t="shared" si="652"/>
        <v>0</v>
      </c>
      <c r="AC4960" s="52">
        <f t="shared" si="653"/>
        <v>510.5</v>
      </c>
      <c r="AD4960" s="53">
        <f>(ROUND(AC4960-AC4952,1)/AC4952)</f>
        <v>0.20914258645191852</v>
      </c>
    </row>
    <row r="4961" spans="1:30" x14ac:dyDescent="0.25">
      <c r="A4961" s="46" t="s">
        <v>37</v>
      </c>
      <c r="B4961" s="56"/>
      <c r="C4961" s="48" t="s">
        <v>13</v>
      </c>
      <c r="D4961" s="49">
        <v>58</v>
      </c>
      <c r="E4961" s="49">
        <v>0</v>
      </c>
      <c r="F4961" s="49">
        <v>0</v>
      </c>
      <c r="G4961" s="49">
        <v>0</v>
      </c>
      <c r="H4961" s="49">
        <v>125</v>
      </c>
      <c r="I4961" s="50">
        <v>20</v>
      </c>
      <c r="J4961" s="50">
        <v>60</v>
      </c>
      <c r="K4961" s="50">
        <v>42.5</v>
      </c>
      <c r="L4961" s="50">
        <v>42.5</v>
      </c>
      <c r="M4961" s="50">
        <v>0</v>
      </c>
      <c r="N4961" s="51">
        <f>D4961*$D$12</f>
        <v>78.300000000000011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168.75</v>
      </c>
      <c r="S4961" s="51">
        <f>(N4961/100)*(I4961*$I$12)+(N4961/100)*(J4961*$J$12)</f>
        <v>62.640000000000015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200.81249999999997</v>
      </c>
      <c r="X4961" s="51">
        <f t="shared" si="648"/>
        <v>140.94000000000003</v>
      </c>
      <c r="Y4961" s="51">
        <f t="shared" si="649"/>
        <v>0</v>
      </c>
      <c r="Z4961" s="51">
        <f t="shared" si="650"/>
        <v>0</v>
      </c>
      <c r="AA4961" s="51">
        <f t="shared" si="651"/>
        <v>0</v>
      </c>
      <c r="AB4961" s="51">
        <f t="shared" si="652"/>
        <v>369.5625</v>
      </c>
      <c r="AC4961" s="52">
        <f t="shared" si="653"/>
        <v>510.5</v>
      </c>
      <c r="AD4961" s="53">
        <f>(ROUND(AC4961-AC4952,1)/AC4952)</f>
        <v>0.20914258645191852</v>
      </c>
    </row>
    <row r="4962" spans="1:30" x14ac:dyDescent="0.25">
      <c r="A4962" s="46" t="s">
        <v>38</v>
      </c>
      <c r="B4962" s="56"/>
      <c r="C4962" s="48" t="s">
        <v>14</v>
      </c>
      <c r="D4962" s="49">
        <v>116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98</v>
      </c>
      <c r="N4962" s="51">
        <f>D4962*$D$13</f>
        <v>156.60000000000002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306.93600000000004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648"/>
        <v>463.53600000000006</v>
      </c>
      <c r="Y4962" s="51">
        <f t="shared" si="649"/>
        <v>0</v>
      </c>
      <c r="Z4962" s="51">
        <f t="shared" si="650"/>
        <v>0</v>
      </c>
      <c r="AA4962" s="51">
        <f t="shared" si="651"/>
        <v>0</v>
      </c>
      <c r="AB4962" s="51">
        <f t="shared" si="652"/>
        <v>0</v>
      </c>
      <c r="AC4962" s="52">
        <f t="shared" si="653"/>
        <v>463.5</v>
      </c>
      <c r="AD4962" s="53">
        <f>(ROUND(AC4962-AC4952,1)/AC4952)</f>
        <v>9.7820937944102321E-2</v>
      </c>
    </row>
    <row r="4963" spans="1:30" x14ac:dyDescent="0.25">
      <c r="A4963" s="46" t="s">
        <v>39</v>
      </c>
      <c r="B4963" s="56"/>
      <c r="C4963" s="48" t="s">
        <v>15</v>
      </c>
      <c r="D4963" s="49">
        <v>116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60</v>
      </c>
      <c r="K4963" s="50">
        <v>70</v>
      </c>
      <c r="L4963" s="50">
        <v>0</v>
      </c>
      <c r="M4963" s="50">
        <v>0</v>
      </c>
      <c r="N4963" s="51">
        <f>D4963*$D$14</f>
        <v>156.60000000000002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344.5200000000001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648"/>
        <v>501.12000000000012</v>
      </c>
      <c r="Y4963" s="51">
        <f t="shared" si="649"/>
        <v>0</v>
      </c>
      <c r="Z4963" s="51">
        <f t="shared" si="650"/>
        <v>0</v>
      </c>
      <c r="AA4963" s="51">
        <f t="shared" si="651"/>
        <v>0</v>
      </c>
      <c r="AB4963" s="51">
        <f t="shared" si="652"/>
        <v>0</v>
      </c>
      <c r="AC4963" s="52">
        <f t="shared" si="653"/>
        <v>501.1</v>
      </c>
      <c r="AD4963" s="53">
        <f>(ROUND(AC4963-AC4952,1)/AC4952)</f>
        <v>0.1868782567503553</v>
      </c>
    </row>
    <row r="4964" spans="1:30" x14ac:dyDescent="0.25">
      <c r="A4964" s="46"/>
      <c r="B4964" s="56">
        <v>600</v>
      </c>
      <c r="C4964" s="48" t="s">
        <v>16</v>
      </c>
      <c r="D4964" s="49">
        <v>116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60</v>
      </c>
      <c r="K4964" s="50">
        <v>0</v>
      </c>
      <c r="L4964" s="50">
        <v>70</v>
      </c>
      <c r="M4964" s="50">
        <v>0</v>
      </c>
      <c r="N4964" s="51">
        <f>D4964*$D$15</f>
        <v>156.60000000000002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344.5200000000001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648"/>
        <v>501.12000000000012</v>
      </c>
      <c r="Y4964" s="51">
        <f t="shared" si="649"/>
        <v>0</v>
      </c>
      <c r="Z4964" s="51">
        <f t="shared" si="650"/>
        <v>0</v>
      </c>
      <c r="AA4964" s="51">
        <f t="shared" si="651"/>
        <v>0</v>
      </c>
      <c r="AB4964" s="51">
        <f t="shared" si="652"/>
        <v>0</v>
      </c>
      <c r="AC4964" s="52">
        <f t="shared" si="653"/>
        <v>501.1</v>
      </c>
      <c r="AD4964" s="53">
        <f>(ROUND(AC4964-AC4952,1)/AC4952)</f>
        <v>0.1868782567503553</v>
      </c>
    </row>
    <row r="4965" spans="1:30" x14ac:dyDescent="0.25">
      <c r="A4965" s="46"/>
      <c r="B4965" s="56"/>
      <c r="C4965" s="48" t="s">
        <v>17</v>
      </c>
      <c r="D4965" s="49">
        <v>116</v>
      </c>
      <c r="E4965" s="49">
        <v>0</v>
      </c>
      <c r="F4965" s="49">
        <v>0</v>
      </c>
      <c r="G4965" s="49">
        <v>0</v>
      </c>
      <c r="H4965" s="49">
        <v>0</v>
      </c>
      <c r="I4965" s="50">
        <v>20</v>
      </c>
      <c r="J4965" s="50">
        <v>85</v>
      </c>
      <c r="K4965" s="50">
        <v>0</v>
      </c>
      <c r="L4965" s="50">
        <v>0</v>
      </c>
      <c r="M4965" s="50">
        <v>0</v>
      </c>
      <c r="N4965" s="51">
        <f>D4965*$D$16</f>
        <v>156.60000000000002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</f>
        <v>364.09500000000003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648"/>
        <v>520.69500000000005</v>
      </c>
      <c r="Y4965" s="51">
        <f t="shared" si="649"/>
        <v>0</v>
      </c>
      <c r="Z4965" s="51">
        <f t="shared" si="650"/>
        <v>0</v>
      </c>
      <c r="AA4965" s="51">
        <f t="shared" si="651"/>
        <v>0</v>
      </c>
      <c r="AB4965" s="51">
        <f t="shared" si="652"/>
        <v>0</v>
      </c>
      <c r="AC4965" s="52">
        <f t="shared" si="653"/>
        <v>520.70000000000005</v>
      </c>
      <c r="AD4965" s="53">
        <f>(ROUND(AC4965-AC4952,1)/AC4952)</f>
        <v>0.23330175272382758</v>
      </c>
    </row>
    <row r="4966" spans="1:30" x14ac:dyDescent="0.25">
      <c r="A4966" s="46"/>
      <c r="B4966" s="56"/>
      <c r="C4966" s="48" t="s">
        <v>18</v>
      </c>
      <c r="D4966" s="49">
        <v>116</v>
      </c>
      <c r="E4966" s="49">
        <v>0</v>
      </c>
      <c r="F4966" s="49">
        <v>0</v>
      </c>
      <c r="G4966" s="49">
        <v>0</v>
      </c>
      <c r="H4966" s="49">
        <v>0</v>
      </c>
      <c r="I4966" s="50">
        <v>55</v>
      </c>
      <c r="J4966" s="50">
        <v>60</v>
      </c>
      <c r="K4966" s="50">
        <v>0</v>
      </c>
      <c r="L4966" s="50">
        <v>0</v>
      </c>
      <c r="M4966" s="50">
        <v>0</v>
      </c>
      <c r="N4966" s="51">
        <f>D4966*$D$17</f>
        <v>156.60000000000002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</f>
        <v>309.28500000000008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648"/>
        <v>465.8850000000001</v>
      </c>
      <c r="Y4966" s="51">
        <f t="shared" si="649"/>
        <v>0</v>
      </c>
      <c r="Z4966" s="51">
        <f t="shared" si="650"/>
        <v>0</v>
      </c>
      <c r="AA4966" s="51">
        <f t="shared" si="651"/>
        <v>0</v>
      </c>
      <c r="AB4966" s="51">
        <f t="shared" si="652"/>
        <v>0</v>
      </c>
      <c r="AC4966" s="52">
        <f t="shared" si="653"/>
        <v>465.9</v>
      </c>
      <c r="AD4966" s="53">
        <f>(ROUND(AC4966-AC4952,1)/AC4952)</f>
        <v>0.10350544765513975</v>
      </c>
    </row>
    <row r="4967" spans="1:30" x14ac:dyDescent="0.25">
      <c r="A4967" s="54" t="s">
        <v>19</v>
      </c>
      <c r="B4967" s="58" t="s">
        <v>397</v>
      </c>
      <c r="C4967" s="38" t="s">
        <v>50</v>
      </c>
      <c r="D4967" s="39">
        <v>160</v>
      </c>
      <c r="E4967" s="39">
        <v>0</v>
      </c>
      <c r="F4967" s="39">
        <v>0</v>
      </c>
      <c r="G4967" s="39">
        <v>0</v>
      </c>
      <c r="H4967" s="39">
        <v>0</v>
      </c>
      <c r="I4967" s="40">
        <v>60</v>
      </c>
      <c r="J4967" s="40">
        <v>0</v>
      </c>
      <c r="K4967" s="40">
        <v>0</v>
      </c>
      <c r="L4967" s="40">
        <v>0</v>
      </c>
      <c r="M4967" s="40">
        <v>0</v>
      </c>
      <c r="N4967" s="41">
        <f>D4967*$D$3</f>
        <v>224</v>
      </c>
      <c r="O4967" s="41">
        <f>E4967*$E$3</f>
        <v>0</v>
      </c>
      <c r="P4967" s="41">
        <f>F4967*$F$3</f>
        <v>0</v>
      </c>
      <c r="Q4967" s="41">
        <f>G4967*$G$3</f>
        <v>0</v>
      </c>
      <c r="R4967" s="41">
        <f>H4967*$H$3</f>
        <v>0</v>
      </c>
      <c r="S4967" s="41">
        <f>(N4967/100)*(I4967*$I$3)+(N4967/100)*(J4967*$J$3)</f>
        <v>268.8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0</v>
      </c>
      <c r="X4967" s="41">
        <f t="shared" si="648"/>
        <v>492.8</v>
      </c>
      <c r="Y4967" s="41">
        <f t="shared" si="649"/>
        <v>0</v>
      </c>
      <c r="Z4967" s="41">
        <f t="shared" si="650"/>
        <v>0</v>
      </c>
      <c r="AA4967" s="41">
        <f t="shared" si="651"/>
        <v>0</v>
      </c>
      <c r="AB4967" s="41">
        <f t="shared" si="652"/>
        <v>0</v>
      </c>
      <c r="AC4967" s="42">
        <f t="shared" si="653"/>
        <v>492.8</v>
      </c>
      <c r="AD4967" s="43"/>
    </row>
    <row r="4968" spans="1:30" x14ac:dyDescent="0.25">
      <c r="A4968" s="46" t="s">
        <v>29</v>
      </c>
      <c r="B4968" s="59">
        <v>40</v>
      </c>
      <c r="C4968" s="48" t="s">
        <v>5</v>
      </c>
      <c r="D4968" s="49">
        <v>160</v>
      </c>
      <c r="E4968" s="49">
        <v>0</v>
      </c>
      <c r="F4968" s="49">
        <v>0</v>
      </c>
      <c r="G4968" s="49">
        <v>0</v>
      </c>
      <c r="H4968" s="49">
        <v>0</v>
      </c>
      <c r="I4968" s="50">
        <v>65</v>
      </c>
      <c r="J4968" s="50">
        <v>20</v>
      </c>
      <c r="K4968" s="50">
        <v>0</v>
      </c>
      <c r="L4968" s="50">
        <v>0</v>
      </c>
      <c r="M4968" s="50">
        <v>0</v>
      </c>
      <c r="N4968" s="51">
        <f>D4968*$D$4</f>
        <v>216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</f>
        <v>367.20000000000005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648"/>
        <v>583.20000000000005</v>
      </c>
      <c r="Y4968" s="51">
        <f t="shared" si="649"/>
        <v>0</v>
      </c>
      <c r="Z4968" s="51">
        <f t="shared" si="650"/>
        <v>0</v>
      </c>
      <c r="AA4968" s="51">
        <f t="shared" si="651"/>
        <v>0</v>
      </c>
      <c r="AB4968" s="51">
        <f t="shared" si="652"/>
        <v>0</v>
      </c>
      <c r="AC4968" s="52">
        <f t="shared" si="653"/>
        <v>583.20000000000005</v>
      </c>
      <c r="AD4968" s="53">
        <f>(ROUND(AC4968-AC4967,1)/AC4967)</f>
        <v>0.18344155844155846</v>
      </c>
    </row>
    <row r="4969" spans="1:30" x14ac:dyDescent="0.25">
      <c r="A4969" s="46" t="s">
        <v>30</v>
      </c>
      <c r="B4969" s="59">
        <v>0</v>
      </c>
      <c r="C4969" s="48" t="s">
        <v>6</v>
      </c>
      <c r="D4969" s="49">
        <v>160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0</v>
      </c>
      <c r="K4969" s="50">
        <v>0</v>
      </c>
      <c r="L4969" s="50">
        <v>0</v>
      </c>
      <c r="M4969" s="50">
        <v>0</v>
      </c>
      <c r="N4969" s="51">
        <f>D4969*$D$5</f>
        <v>224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</f>
        <v>268.8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ref="X4969:X5000" si="654">N4969+S4969</f>
        <v>492.8</v>
      </c>
      <c r="Y4969" s="51">
        <f t="shared" ref="Y4969:Y5000" si="655">O4969+T4969</f>
        <v>0</v>
      </c>
      <c r="Z4969" s="51">
        <f t="shared" ref="Z4969:Z5000" si="656">P4969+U4969</f>
        <v>0</v>
      </c>
      <c r="AA4969" s="51">
        <f t="shared" ref="AA4969:AA5000" si="657">Q4969+V4969</f>
        <v>0</v>
      </c>
      <c r="AB4969" s="51">
        <f t="shared" ref="AB4969:AB5000" si="658">R4969+W4969</f>
        <v>0</v>
      </c>
      <c r="AC4969" s="52">
        <f t="shared" ref="AC4969:AC5000" si="659">ROUND(X4969+Y4969+Z4969+AA4969+AB4969,1)</f>
        <v>492.8</v>
      </c>
      <c r="AD4969" s="53">
        <f>(ROUND(AC4969-AC4967,1)/AC4967)</f>
        <v>0</v>
      </c>
    </row>
    <row r="4970" spans="1:30" x14ac:dyDescent="0.25">
      <c r="A4970" s="46" t="s">
        <v>31</v>
      </c>
      <c r="B4970" s="59">
        <v>0</v>
      </c>
      <c r="C4970" s="48" t="s">
        <v>7</v>
      </c>
      <c r="D4970" s="49">
        <v>160</v>
      </c>
      <c r="E4970" s="49">
        <v>0</v>
      </c>
      <c r="F4970" s="49">
        <v>0</v>
      </c>
      <c r="G4970" s="49">
        <v>0</v>
      </c>
      <c r="H4970" s="49">
        <v>0</v>
      </c>
      <c r="I4970" s="50">
        <v>60</v>
      </c>
      <c r="J4970" s="50">
        <v>0</v>
      </c>
      <c r="K4970" s="50">
        <v>0</v>
      </c>
      <c r="L4970" s="50">
        <v>0</v>
      </c>
      <c r="M4970" s="50">
        <v>0</v>
      </c>
      <c r="N4970" s="51">
        <f>D4970*$D$6</f>
        <v>224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</f>
        <v>268.8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654"/>
        <v>492.8</v>
      </c>
      <c r="Y4970" s="51">
        <f t="shared" si="655"/>
        <v>0</v>
      </c>
      <c r="Z4970" s="51">
        <f t="shared" si="656"/>
        <v>0</v>
      </c>
      <c r="AA4970" s="51">
        <f t="shared" si="657"/>
        <v>0</v>
      </c>
      <c r="AB4970" s="51">
        <f t="shared" si="658"/>
        <v>0</v>
      </c>
      <c r="AC4970" s="52">
        <f t="shared" si="659"/>
        <v>492.8</v>
      </c>
      <c r="AD4970" s="53">
        <f>(ROUND(AC4970-AC4967,1)/AC4967)</f>
        <v>0</v>
      </c>
    </row>
    <row r="4971" spans="1:30" x14ac:dyDescent="0.25">
      <c r="A4971" s="46" t="s">
        <v>32</v>
      </c>
      <c r="B4971" s="59">
        <v>0</v>
      </c>
      <c r="C4971" s="48" t="s">
        <v>8</v>
      </c>
      <c r="D4971" s="49">
        <v>160</v>
      </c>
      <c r="E4971" s="49">
        <v>0</v>
      </c>
      <c r="F4971" s="49">
        <v>0</v>
      </c>
      <c r="G4971" s="49">
        <v>0</v>
      </c>
      <c r="H4971" s="49">
        <v>0</v>
      </c>
      <c r="I4971" s="50">
        <v>60</v>
      </c>
      <c r="J4971" s="50">
        <v>0</v>
      </c>
      <c r="K4971" s="50">
        <v>0</v>
      </c>
      <c r="L4971" s="50">
        <v>0</v>
      </c>
      <c r="M4971" s="50">
        <v>0</v>
      </c>
      <c r="N4971" s="51">
        <f>D4971*$D$7</f>
        <v>224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</f>
        <v>268.8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si="654"/>
        <v>492.8</v>
      </c>
      <c r="Y4971" s="51">
        <f t="shared" si="655"/>
        <v>0</v>
      </c>
      <c r="Z4971" s="51">
        <f t="shared" si="656"/>
        <v>0</v>
      </c>
      <c r="AA4971" s="51">
        <f t="shared" si="657"/>
        <v>0</v>
      </c>
      <c r="AB4971" s="51">
        <f t="shared" si="658"/>
        <v>0</v>
      </c>
      <c r="AC4971" s="52">
        <f t="shared" si="659"/>
        <v>492.8</v>
      </c>
      <c r="AD4971" s="53">
        <f>(ROUND(AC4971-AC4967,1)/AC4967)</f>
        <v>0</v>
      </c>
    </row>
    <row r="4972" spans="1:30" x14ac:dyDescent="0.25">
      <c r="A4972" s="46" t="s">
        <v>33</v>
      </c>
      <c r="B4972" s="59"/>
      <c r="C4972" s="48" t="s">
        <v>9</v>
      </c>
      <c r="D4972" s="49">
        <v>160</v>
      </c>
      <c r="E4972" s="49">
        <v>0</v>
      </c>
      <c r="F4972" s="49">
        <v>0</v>
      </c>
      <c r="G4972" s="49">
        <v>0</v>
      </c>
      <c r="H4972" s="49">
        <v>0</v>
      </c>
      <c r="I4972" s="50">
        <v>60</v>
      </c>
      <c r="J4972" s="50">
        <v>0</v>
      </c>
      <c r="K4972" s="50">
        <v>0</v>
      </c>
      <c r="L4972" s="50">
        <v>0</v>
      </c>
      <c r="M4972" s="50">
        <v>0</v>
      </c>
      <c r="N4972" s="51">
        <f>D4972*$D$8</f>
        <v>224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</f>
        <v>268.8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654"/>
        <v>492.8</v>
      </c>
      <c r="Y4972" s="51">
        <f t="shared" si="655"/>
        <v>0</v>
      </c>
      <c r="Z4972" s="51">
        <f t="shared" si="656"/>
        <v>0</v>
      </c>
      <c r="AA4972" s="51">
        <f t="shared" si="657"/>
        <v>0</v>
      </c>
      <c r="AB4972" s="51">
        <f t="shared" si="658"/>
        <v>0</v>
      </c>
      <c r="AC4972" s="52">
        <f t="shared" si="659"/>
        <v>492.8</v>
      </c>
      <c r="AD4972" s="53">
        <f>(ROUND(AC4972-AC4967,1)/AC4967)</f>
        <v>0</v>
      </c>
    </row>
    <row r="4973" spans="1:30" x14ac:dyDescent="0.25">
      <c r="A4973" s="46" t="s">
        <v>34</v>
      </c>
      <c r="B4973" s="59"/>
      <c r="C4973" s="48" t="s">
        <v>10</v>
      </c>
      <c r="D4973" s="49">
        <v>80</v>
      </c>
      <c r="E4973" s="49">
        <v>155</v>
      </c>
      <c r="F4973" s="49">
        <v>0</v>
      </c>
      <c r="G4973" s="49">
        <v>0</v>
      </c>
      <c r="H4973" s="49">
        <v>0</v>
      </c>
      <c r="I4973" s="50">
        <v>60</v>
      </c>
      <c r="J4973" s="50">
        <v>0</v>
      </c>
      <c r="K4973" s="50">
        <v>80</v>
      </c>
      <c r="L4973" s="50">
        <v>0</v>
      </c>
      <c r="M4973" s="50">
        <v>0</v>
      </c>
      <c r="N4973" s="51">
        <f>D4973*$D$9</f>
        <v>108</v>
      </c>
      <c r="O4973" s="51">
        <f>E4973*$E$9</f>
        <v>209.25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64.800000000000011</v>
      </c>
      <c r="T4973" s="51">
        <f>(O4973/100)*(K4973*$K$9)</f>
        <v>234.35999999999999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654"/>
        <v>172.8</v>
      </c>
      <c r="Y4973" s="51">
        <f t="shared" si="655"/>
        <v>443.61</v>
      </c>
      <c r="Z4973" s="51">
        <f t="shared" si="656"/>
        <v>0</v>
      </c>
      <c r="AA4973" s="51">
        <f t="shared" si="657"/>
        <v>0</v>
      </c>
      <c r="AB4973" s="51">
        <f t="shared" si="658"/>
        <v>0</v>
      </c>
      <c r="AC4973" s="52">
        <f t="shared" si="659"/>
        <v>616.4</v>
      </c>
      <c r="AD4973" s="53">
        <f>(ROUND(AC4973-AC4967,1)/AC4967)</f>
        <v>0.25081168831168832</v>
      </c>
    </row>
    <row r="4974" spans="1:30" x14ac:dyDescent="0.25">
      <c r="A4974" s="46" t="s">
        <v>35</v>
      </c>
      <c r="B4974" s="59"/>
      <c r="C4974" s="48" t="s">
        <v>11</v>
      </c>
      <c r="D4974" s="49">
        <v>80</v>
      </c>
      <c r="E4974" s="49">
        <v>0</v>
      </c>
      <c r="F4974" s="49">
        <v>155</v>
      </c>
      <c r="G4974" s="49">
        <v>0</v>
      </c>
      <c r="H4974" s="49">
        <v>0</v>
      </c>
      <c r="I4974" s="50">
        <v>60</v>
      </c>
      <c r="J4974" s="50">
        <v>0</v>
      </c>
      <c r="K4974" s="50">
        <v>40</v>
      </c>
      <c r="L4974" s="50">
        <v>40</v>
      </c>
      <c r="M4974" s="50">
        <v>0</v>
      </c>
      <c r="N4974" s="51">
        <f>D4974*$D$10</f>
        <v>108</v>
      </c>
      <c r="O4974" s="51">
        <f>E4974*$E$10</f>
        <v>0</v>
      </c>
      <c r="P4974" s="51">
        <f>F4974*$F$10</f>
        <v>209.25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64.800000000000011</v>
      </c>
      <c r="T4974" s="51">
        <f>(O4974/100)*(K4974*$J$10)</f>
        <v>0</v>
      </c>
      <c r="U4974" s="51">
        <f>(P4974/100)*(K4974*$K$10)+(P4974/100)*(L4974*$L$10)</f>
        <v>234.35999999999999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654"/>
        <v>172.8</v>
      </c>
      <c r="Y4974" s="51">
        <f t="shared" si="655"/>
        <v>0</v>
      </c>
      <c r="Z4974" s="51">
        <f t="shared" si="656"/>
        <v>443.61</v>
      </c>
      <c r="AA4974" s="51">
        <f t="shared" si="657"/>
        <v>0</v>
      </c>
      <c r="AB4974" s="51">
        <f t="shared" si="658"/>
        <v>0</v>
      </c>
      <c r="AC4974" s="52">
        <f t="shared" si="659"/>
        <v>616.4</v>
      </c>
      <c r="AD4974" s="53">
        <f>(ROUND(AC4974-AC4967,1)/AC4967)</f>
        <v>0.25081168831168832</v>
      </c>
    </row>
    <row r="4975" spans="1:30" x14ac:dyDescent="0.25">
      <c r="A4975" s="46" t="s">
        <v>36</v>
      </c>
      <c r="B4975" s="59"/>
      <c r="C4975" s="48" t="s">
        <v>12</v>
      </c>
      <c r="D4975" s="49">
        <v>80</v>
      </c>
      <c r="E4975" s="49">
        <v>0</v>
      </c>
      <c r="F4975" s="49">
        <v>0</v>
      </c>
      <c r="G4975" s="49">
        <v>155</v>
      </c>
      <c r="H4975" s="49">
        <v>0</v>
      </c>
      <c r="I4975" s="50">
        <v>60</v>
      </c>
      <c r="J4975" s="50">
        <v>0</v>
      </c>
      <c r="K4975" s="50">
        <v>0</v>
      </c>
      <c r="L4975" s="50">
        <v>80</v>
      </c>
      <c r="M4975" s="50">
        <v>0</v>
      </c>
      <c r="N4975" s="51">
        <f>D4975*$D$11</f>
        <v>108</v>
      </c>
      <c r="O4975" s="51">
        <f>E4975*$E$11</f>
        <v>0</v>
      </c>
      <c r="P4975" s="51">
        <f>F4975*$F$11</f>
        <v>0</v>
      </c>
      <c r="Q4975" s="51">
        <f>G4975*$G$11</f>
        <v>209.25</v>
      </c>
      <c r="R4975" s="51">
        <f>H4975*$H$11</f>
        <v>0</v>
      </c>
      <c r="S4975" s="51">
        <f>(N4975/100)*(I4975*$I$11)+(N4975/100)*(J4975*$J$11)</f>
        <v>64.800000000000011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234.35999999999999</v>
      </c>
      <c r="W4975" s="51">
        <f>(R4975/100)*(K4975*$K$11)+(R4975/100)*(L4975*$L$11)</f>
        <v>0</v>
      </c>
      <c r="X4975" s="51">
        <f t="shared" si="654"/>
        <v>172.8</v>
      </c>
      <c r="Y4975" s="51">
        <f t="shared" si="655"/>
        <v>0</v>
      </c>
      <c r="Z4975" s="51">
        <f t="shared" si="656"/>
        <v>0</v>
      </c>
      <c r="AA4975" s="51">
        <f t="shared" si="657"/>
        <v>443.61</v>
      </c>
      <c r="AB4975" s="51">
        <f t="shared" si="658"/>
        <v>0</v>
      </c>
      <c r="AC4975" s="52">
        <f t="shared" si="659"/>
        <v>616.4</v>
      </c>
      <c r="AD4975" s="53">
        <f>(ROUND(AC4975-AC4967,1)/AC4967)</f>
        <v>0.25081168831168832</v>
      </c>
    </row>
    <row r="4976" spans="1:30" x14ac:dyDescent="0.25">
      <c r="A4976" s="46" t="s">
        <v>37</v>
      </c>
      <c r="B4976" s="59"/>
      <c r="C4976" s="48" t="s">
        <v>13</v>
      </c>
      <c r="D4976" s="49">
        <v>80</v>
      </c>
      <c r="E4976" s="49">
        <v>0</v>
      </c>
      <c r="F4976" s="49">
        <v>0</v>
      </c>
      <c r="G4976" s="49">
        <v>0</v>
      </c>
      <c r="H4976" s="49">
        <v>155</v>
      </c>
      <c r="I4976" s="50">
        <v>60</v>
      </c>
      <c r="J4976" s="50">
        <v>0</v>
      </c>
      <c r="K4976" s="50">
        <v>40</v>
      </c>
      <c r="L4976" s="50">
        <v>40</v>
      </c>
      <c r="M4976" s="50">
        <v>0</v>
      </c>
      <c r="N4976" s="51">
        <f>D4976*$D$12</f>
        <v>108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209.25</v>
      </c>
      <c r="S4976" s="51">
        <f>(N4976/100)*(I4976*$I$12)+(N4976/100)*(J4976*$J$12)</f>
        <v>64.800000000000011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234.35999999999999</v>
      </c>
      <c r="X4976" s="51">
        <f t="shared" si="654"/>
        <v>172.8</v>
      </c>
      <c r="Y4976" s="51">
        <f t="shared" si="655"/>
        <v>0</v>
      </c>
      <c r="Z4976" s="51">
        <f t="shared" si="656"/>
        <v>0</v>
      </c>
      <c r="AA4976" s="51">
        <f t="shared" si="657"/>
        <v>0</v>
      </c>
      <c r="AB4976" s="51">
        <f t="shared" si="658"/>
        <v>443.61</v>
      </c>
      <c r="AC4976" s="52">
        <f t="shared" si="659"/>
        <v>616.4</v>
      </c>
      <c r="AD4976" s="53">
        <f>(ROUND(AC4976-AC4967,1)/AC4967)</f>
        <v>0.25081168831168832</v>
      </c>
    </row>
    <row r="4977" spans="1:30" x14ac:dyDescent="0.25">
      <c r="A4977" s="46" t="s">
        <v>38</v>
      </c>
      <c r="B4977" s="59"/>
      <c r="C4977" s="48" t="s">
        <v>14</v>
      </c>
      <c r="D4977" s="49">
        <v>155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90</v>
      </c>
      <c r="N4977" s="51">
        <f>D4977*$D$13</f>
        <v>209.25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376.65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654"/>
        <v>585.9</v>
      </c>
      <c r="Y4977" s="51">
        <f t="shared" si="655"/>
        <v>0</v>
      </c>
      <c r="Z4977" s="51">
        <f t="shared" si="656"/>
        <v>0</v>
      </c>
      <c r="AA4977" s="51">
        <f t="shared" si="657"/>
        <v>0</v>
      </c>
      <c r="AB4977" s="51">
        <f t="shared" si="658"/>
        <v>0</v>
      </c>
      <c r="AC4977" s="52">
        <f t="shared" si="659"/>
        <v>585.9</v>
      </c>
      <c r="AD4977" s="53">
        <f>(ROUND(AC4977-AC4967,1)/AC4967)</f>
        <v>0.18892045454545453</v>
      </c>
    </row>
    <row r="4978" spans="1:30" x14ac:dyDescent="0.25">
      <c r="A4978" s="46" t="s">
        <v>39</v>
      </c>
      <c r="B4978" s="59"/>
      <c r="C4978" s="48" t="s">
        <v>15</v>
      </c>
      <c r="D4978" s="49">
        <v>155</v>
      </c>
      <c r="E4978" s="49">
        <v>0</v>
      </c>
      <c r="F4978" s="49">
        <v>0</v>
      </c>
      <c r="G4978" s="49">
        <v>0</v>
      </c>
      <c r="H4978" s="49">
        <v>0</v>
      </c>
      <c r="I4978" s="50">
        <v>60</v>
      </c>
      <c r="J4978" s="50">
        <v>0</v>
      </c>
      <c r="K4978" s="50">
        <v>60</v>
      </c>
      <c r="L4978" s="50">
        <v>0</v>
      </c>
      <c r="M4978" s="50">
        <v>0</v>
      </c>
      <c r="N4978" s="51">
        <f>D4978*$D$14</f>
        <v>209.25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376.65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654"/>
        <v>585.9</v>
      </c>
      <c r="Y4978" s="51">
        <f t="shared" si="655"/>
        <v>0</v>
      </c>
      <c r="Z4978" s="51">
        <f t="shared" si="656"/>
        <v>0</v>
      </c>
      <c r="AA4978" s="51">
        <f t="shared" si="657"/>
        <v>0</v>
      </c>
      <c r="AB4978" s="51">
        <f t="shared" si="658"/>
        <v>0</v>
      </c>
      <c r="AC4978" s="52">
        <f t="shared" si="659"/>
        <v>585.9</v>
      </c>
      <c r="AD4978" s="53">
        <f>(ROUND(AC4978-AC4967,1)/AC4967)</f>
        <v>0.18892045454545453</v>
      </c>
    </row>
    <row r="4979" spans="1:30" x14ac:dyDescent="0.25">
      <c r="A4979" s="46"/>
      <c r="B4979" s="59">
        <v>700</v>
      </c>
      <c r="C4979" s="48" t="s">
        <v>16</v>
      </c>
      <c r="D4979" s="49">
        <v>155</v>
      </c>
      <c r="E4979" s="49">
        <v>0</v>
      </c>
      <c r="F4979" s="49">
        <v>0</v>
      </c>
      <c r="G4979" s="49">
        <v>0</v>
      </c>
      <c r="H4979" s="49">
        <v>0</v>
      </c>
      <c r="I4979" s="50">
        <v>60</v>
      </c>
      <c r="J4979" s="50">
        <v>0</v>
      </c>
      <c r="K4979" s="50">
        <v>0</v>
      </c>
      <c r="L4979" s="50">
        <v>60</v>
      </c>
      <c r="M4979" s="50">
        <v>0</v>
      </c>
      <c r="N4979" s="51">
        <f>D4979*$D$15</f>
        <v>209.25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376.65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654"/>
        <v>585.9</v>
      </c>
      <c r="Y4979" s="51">
        <f t="shared" si="655"/>
        <v>0</v>
      </c>
      <c r="Z4979" s="51">
        <f t="shared" si="656"/>
        <v>0</v>
      </c>
      <c r="AA4979" s="51">
        <f t="shared" si="657"/>
        <v>0</v>
      </c>
      <c r="AB4979" s="51">
        <f t="shared" si="658"/>
        <v>0</v>
      </c>
      <c r="AC4979" s="52">
        <f t="shared" si="659"/>
        <v>585.9</v>
      </c>
      <c r="AD4979" s="53">
        <f>(ROUND(AC4979-AC4967,1)/AC4967)</f>
        <v>0.18892045454545453</v>
      </c>
    </row>
    <row r="4980" spans="1:30" x14ac:dyDescent="0.25">
      <c r="A4980" s="46"/>
      <c r="B4980" s="59"/>
      <c r="C4980" s="48" t="s">
        <v>17</v>
      </c>
      <c r="D4980" s="49">
        <v>160</v>
      </c>
      <c r="E4980" s="49">
        <v>0</v>
      </c>
      <c r="F4980" s="49">
        <v>0</v>
      </c>
      <c r="G4980" s="49">
        <v>0</v>
      </c>
      <c r="H4980" s="49">
        <v>0</v>
      </c>
      <c r="I4980" s="50">
        <v>60</v>
      </c>
      <c r="J4980" s="50">
        <v>40</v>
      </c>
      <c r="K4980" s="50">
        <v>0</v>
      </c>
      <c r="L4980" s="50">
        <v>0</v>
      </c>
      <c r="M4980" s="50">
        <v>0</v>
      </c>
      <c r="N4980" s="51">
        <f>D4980*$D$16</f>
        <v>216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</f>
        <v>345.6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654"/>
        <v>561.6</v>
      </c>
      <c r="Y4980" s="51">
        <f t="shared" si="655"/>
        <v>0</v>
      </c>
      <c r="Z4980" s="51">
        <f t="shared" si="656"/>
        <v>0</v>
      </c>
      <c r="AA4980" s="51">
        <f t="shared" si="657"/>
        <v>0</v>
      </c>
      <c r="AB4980" s="51">
        <f t="shared" si="658"/>
        <v>0</v>
      </c>
      <c r="AC4980" s="52">
        <f t="shared" si="659"/>
        <v>561.6</v>
      </c>
      <c r="AD4980" s="53">
        <f>(ROUND(AC4980-AC4967,1)/AC4967)</f>
        <v>0.1396103896103896</v>
      </c>
    </row>
    <row r="4981" spans="1:30" x14ac:dyDescent="0.25">
      <c r="A4981" s="46"/>
      <c r="B4981" s="59"/>
      <c r="C4981" s="48" t="s">
        <v>18</v>
      </c>
      <c r="D4981" s="49">
        <v>160</v>
      </c>
      <c r="E4981" s="49">
        <v>0</v>
      </c>
      <c r="F4981" s="49">
        <v>0</v>
      </c>
      <c r="G4981" s="49">
        <v>0</v>
      </c>
      <c r="H4981" s="49">
        <v>0</v>
      </c>
      <c r="I4981" s="50">
        <v>75</v>
      </c>
      <c r="J4981" s="50">
        <v>0</v>
      </c>
      <c r="K4981" s="50">
        <v>0</v>
      </c>
      <c r="L4981" s="50">
        <v>0</v>
      </c>
      <c r="M4981" s="50">
        <v>0</v>
      </c>
      <c r="N4981" s="51">
        <f>D4981*$D$17</f>
        <v>216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</f>
        <v>405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654"/>
        <v>621</v>
      </c>
      <c r="Y4981" s="51">
        <f t="shared" si="655"/>
        <v>0</v>
      </c>
      <c r="Z4981" s="51">
        <f t="shared" si="656"/>
        <v>0</v>
      </c>
      <c r="AA4981" s="51">
        <f t="shared" si="657"/>
        <v>0</v>
      </c>
      <c r="AB4981" s="51">
        <f t="shared" si="658"/>
        <v>0</v>
      </c>
      <c r="AC4981" s="52">
        <f t="shared" si="659"/>
        <v>621</v>
      </c>
      <c r="AD4981" s="53">
        <f>(ROUND(AC4981-AC4967,1)/AC4967)</f>
        <v>0.26014610389610388</v>
      </c>
    </row>
    <row r="4982" spans="1:30" x14ac:dyDescent="0.25">
      <c r="A4982" s="54" t="s">
        <v>19</v>
      </c>
      <c r="B4982" s="60" t="s">
        <v>398</v>
      </c>
      <c r="C4982" s="38" t="s">
        <v>50</v>
      </c>
      <c r="D4982" s="39">
        <v>90</v>
      </c>
      <c r="E4982" s="39">
        <v>0</v>
      </c>
      <c r="F4982" s="39">
        <v>0</v>
      </c>
      <c r="G4982" s="39">
        <v>0</v>
      </c>
      <c r="H4982" s="39">
        <v>50</v>
      </c>
      <c r="I4982" s="40">
        <v>20</v>
      </c>
      <c r="J4982" s="40">
        <v>30</v>
      </c>
      <c r="K4982" s="40">
        <v>0</v>
      </c>
      <c r="L4982" s="40">
        <v>25</v>
      </c>
      <c r="M4982" s="40">
        <v>0</v>
      </c>
      <c r="N4982" s="41">
        <f>D4982*$D$3</f>
        <v>125.99999999999999</v>
      </c>
      <c r="O4982" s="41">
        <f>E4982*$E$3</f>
        <v>0</v>
      </c>
      <c r="P4982" s="41">
        <f>F4982*$F$3</f>
        <v>0</v>
      </c>
      <c r="Q4982" s="41">
        <f>G4982*$G$3</f>
        <v>0</v>
      </c>
      <c r="R4982" s="41">
        <f>H4982*$H$3</f>
        <v>70</v>
      </c>
      <c r="S4982" s="41">
        <f>(N4982/100)*(I4982*$I$3)+(N4982/100)*(J4982*$J$3)</f>
        <v>125.99999999999999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35</v>
      </c>
      <c r="X4982" s="41">
        <f t="shared" si="654"/>
        <v>251.99999999999997</v>
      </c>
      <c r="Y4982" s="41">
        <f t="shared" si="655"/>
        <v>0</v>
      </c>
      <c r="Z4982" s="41">
        <f t="shared" si="656"/>
        <v>0</v>
      </c>
      <c r="AA4982" s="41">
        <f t="shared" si="657"/>
        <v>0</v>
      </c>
      <c r="AB4982" s="41">
        <f t="shared" si="658"/>
        <v>105</v>
      </c>
      <c r="AC4982" s="42">
        <f t="shared" si="659"/>
        <v>357</v>
      </c>
      <c r="AD4982" s="43"/>
    </row>
    <row r="4983" spans="1:30" x14ac:dyDescent="0.25">
      <c r="A4983" s="46" t="s">
        <v>29</v>
      </c>
      <c r="B4983" s="61">
        <v>10</v>
      </c>
      <c r="C4983" s="48" t="s">
        <v>5</v>
      </c>
      <c r="D4983" s="49">
        <v>90</v>
      </c>
      <c r="E4983" s="49">
        <v>0</v>
      </c>
      <c r="F4983" s="49">
        <v>0</v>
      </c>
      <c r="G4983" s="49">
        <v>0</v>
      </c>
      <c r="H4983" s="49">
        <v>50</v>
      </c>
      <c r="I4983" s="50">
        <v>35</v>
      </c>
      <c r="J4983" s="50">
        <v>50</v>
      </c>
      <c r="K4983" s="50">
        <v>0</v>
      </c>
      <c r="L4983" s="50">
        <v>25</v>
      </c>
      <c r="M4983" s="50">
        <v>0</v>
      </c>
      <c r="N4983" s="51">
        <f>D4983*$D$4</f>
        <v>121.50000000000001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67.5</v>
      </c>
      <c r="S4983" s="51">
        <f>(N4983/100)*(I4983*$I$4)+(N4983/100)*(J4983*$J$4)</f>
        <v>206.55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33.75</v>
      </c>
      <c r="X4983" s="51">
        <f t="shared" si="654"/>
        <v>328.05</v>
      </c>
      <c r="Y4983" s="51">
        <f t="shared" si="655"/>
        <v>0</v>
      </c>
      <c r="Z4983" s="51">
        <f t="shared" si="656"/>
        <v>0</v>
      </c>
      <c r="AA4983" s="51">
        <f t="shared" si="657"/>
        <v>0</v>
      </c>
      <c r="AB4983" s="51">
        <f t="shared" si="658"/>
        <v>101.25</v>
      </c>
      <c r="AC4983" s="52">
        <f t="shared" si="659"/>
        <v>429.3</v>
      </c>
      <c r="AD4983" s="53">
        <f>(ROUND(AC4983-AC4982,1)/AC4982)</f>
        <v>0.20252100840336135</v>
      </c>
    </row>
    <row r="4984" spans="1:30" x14ac:dyDescent="0.25">
      <c r="A4984" s="46" t="s">
        <v>30</v>
      </c>
      <c r="B4984" s="61">
        <v>12</v>
      </c>
      <c r="C4984" s="48" t="s">
        <v>6</v>
      </c>
      <c r="D4984" s="49">
        <v>90</v>
      </c>
      <c r="E4984" s="49">
        <v>0</v>
      </c>
      <c r="F4984" s="49">
        <v>0</v>
      </c>
      <c r="G4984" s="49">
        <v>0</v>
      </c>
      <c r="H4984" s="49">
        <v>50</v>
      </c>
      <c r="I4984" s="50">
        <v>20</v>
      </c>
      <c r="J4984" s="50">
        <v>30</v>
      </c>
      <c r="K4984" s="50">
        <v>0</v>
      </c>
      <c r="L4984" s="50">
        <v>25</v>
      </c>
      <c r="M4984" s="50">
        <v>0</v>
      </c>
      <c r="N4984" s="51">
        <f>D4984*$D$5</f>
        <v>125.99999999999999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70</v>
      </c>
      <c r="S4984" s="51">
        <f>(N4984/100)*(I4984*$I$5)+(N4984/100)*(J4984*$J$5)</f>
        <v>125.99999999999999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35</v>
      </c>
      <c r="X4984" s="51">
        <f t="shared" si="654"/>
        <v>251.99999999999997</v>
      </c>
      <c r="Y4984" s="51">
        <f t="shared" si="655"/>
        <v>0</v>
      </c>
      <c r="Z4984" s="51">
        <f t="shared" si="656"/>
        <v>0</v>
      </c>
      <c r="AA4984" s="51">
        <f t="shared" si="657"/>
        <v>0</v>
      </c>
      <c r="AB4984" s="51">
        <f t="shared" si="658"/>
        <v>105</v>
      </c>
      <c r="AC4984" s="52">
        <f t="shared" si="659"/>
        <v>357</v>
      </c>
      <c r="AD4984" s="53">
        <f>(ROUND(AC4984-AC4982,1)/AC4982)</f>
        <v>0</v>
      </c>
    </row>
    <row r="4985" spans="1:30" x14ac:dyDescent="0.25">
      <c r="A4985" s="46" t="s">
        <v>31</v>
      </c>
      <c r="B4985" s="61">
        <v>15</v>
      </c>
      <c r="C4985" s="48" t="s">
        <v>7</v>
      </c>
      <c r="D4985" s="49">
        <v>90</v>
      </c>
      <c r="E4985" s="49">
        <v>0</v>
      </c>
      <c r="F4985" s="49">
        <v>0</v>
      </c>
      <c r="G4985" s="49">
        <v>0</v>
      </c>
      <c r="H4985" s="49">
        <v>50</v>
      </c>
      <c r="I4985" s="50">
        <v>20</v>
      </c>
      <c r="J4985" s="50">
        <v>30</v>
      </c>
      <c r="K4985" s="50">
        <v>0</v>
      </c>
      <c r="L4985" s="50">
        <v>25</v>
      </c>
      <c r="M4985" s="50">
        <v>0</v>
      </c>
      <c r="N4985" s="51">
        <f>D4985*$D$6</f>
        <v>125.99999999999999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70</v>
      </c>
      <c r="S4985" s="51">
        <f>(N4985/100)*(I4985*$I$6)+(N4985/100)*(J4985*$J$6)</f>
        <v>125.99999999999999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35</v>
      </c>
      <c r="X4985" s="51">
        <f t="shared" si="654"/>
        <v>251.99999999999997</v>
      </c>
      <c r="Y4985" s="51">
        <f t="shared" si="655"/>
        <v>0</v>
      </c>
      <c r="Z4985" s="51">
        <f t="shared" si="656"/>
        <v>0</v>
      </c>
      <c r="AA4985" s="51">
        <f t="shared" si="657"/>
        <v>0</v>
      </c>
      <c r="AB4985" s="51">
        <f t="shared" si="658"/>
        <v>105</v>
      </c>
      <c r="AC4985" s="52">
        <f t="shared" si="659"/>
        <v>357</v>
      </c>
      <c r="AD4985" s="53">
        <f>(ROUND(AC4985-AC4982,1)/AC4982)</f>
        <v>0</v>
      </c>
    </row>
    <row r="4986" spans="1:30" x14ac:dyDescent="0.25">
      <c r="A4986" s="46" t="s">
        <v>32</v>
      </c>
      <c r="B4986" s="61">
        <v>15</v>
      </c>
      <c r="C4986" s="48" t="s">
        <v>8</v>
      </c>
      <c r="D4986" s="49">
        <v>90</v>
      </c>
      <c r="E4986" s="49">
        <v>0</v>
      </c>
      <c r="F4986" s="49">
        <v>0</v>
      </c>
      <c r="G4986" s="49">
        <v>0</v>
      </c>
      <c r="H4986" s="49">
        <v>50</v>
      </c>
      <c r="I4986" s="50">
        <v>20</v>
      </c>
      <c r="J4986" s="50">
        <v>30</v>
      </c>
      <c r="K4986" s="50">
        <v>0</v>
      </c>
      <c r="L4986" s="50">
        <v>25</v>
      </c>
      <c r="M4986" s="50">
        <v>0</v>
      </c>
      <c r="N4986" s="51">
        <f>D4986*$D$7</f>
        <v>125.99999999999999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70</v>
      </c>
      <c r="S4986" s="51">
        <f>(N4986/100)*(I4986*$I$7)+(N4986/100)*(J4986*$J$7)</f>
        <v>125.99999999999999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35</v>
      </c>
      <c r="X4986" s="51">
        <f t="shared" si="654"/>
        <v>251.99999999999997</v>
      </c>
      <c r="Y4986" s="51">
        <f t="shared" si="655"/>
        <v>0</v>
      </c>
      <c r="Z4986" s="51">
        <f t="shared" si="656"/>
        <v>0</v>
      </c>
      <c r="AA4986" s="51">
        <f t="shared" si="657"/>
        <v>0</v>
      </c>
      <c r="AB4986" s="51">
        <f t="shared" si="658"/>
        <v>105</v>
      </c>
      <c r="AC4986" s="52">
        <f t="shared" si="659"/>
        <v>357</v>
      </c>
      <c r="AD4986" s="53">
        <f>(ROUND(AC4986-AC4982,1)/AC4982)</f>
        <v>0</v>
      </c>
    </row>
    <row r="4987" spans="1:30" x14ac:dyDescent="0.25">
      <c r="A4987" s="46" t="s">
        <v>33</v>
      </c>
      <c r="B4987" s="61"/>
      <c r="C4987" s="48" t="s">
        <v>9</v>
      </c>
      <c r="D4987" s="49">
        <v>90</v>
      </c>
      <c r="E4987" s="49">
        <v>0</v>
      </c>
      <c r="F4987" s="49">
        <v>0</v>
      </c>
      <c r="G4987" s="49">
        <v>0</v>
      </c>
      <c r="H4987" s="49">
        <v>50</v>
      </c>
      <c r="I4987" s="50">
        <v>20</v>
      </c>
      <c r="J4987" s="50">
        <v>30</v>
      </c>
      <c r="K4987" s="50">
        <v>0</v>
      </c>
      <c r="L4987" s="50">
        <v>25</v>
      </c>
      <c r="M4987" s="50">
        <v>0</v>
      </c>
      <c r="N4987" s="51">
        <f>D4987*$D$8</f>
        <v>125.99999999999999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70</v>
      </c>
      <c r="S4987" s="51">
        <f>(N4987/100)*(I4987*$I$8)+(N4987/100)*(J4987*$J$8)</f>
        <v>125.99999999999999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35</v>
      </c>
      <c r="X4987" s="51">
        <f t="shared" si="654"/>
        <v>251.99999999999997</v>
      </c>
      <c r="Y4987" s="51">
        <f t="shared" si="655"/>
        <v>0</v>
      </c>
      <c r="Z4987" s="51">
        <f t="shared" si="656"/>
        <v>0</v>
      </c>
      <c r="AA4987" s="51">
        <f t="shared" si="657"/>
        <v>0</v>
      </c>
      <c r="AB4987" s="51">
        <f t="shared" si="658"/>
        <v>105</v>
      </c>
      <c r="AC4987" s="52">
        <f t="shared" si="659"/>
        <v>357</v>
      </c>
      <c r="AD4987" s="53">
        <f>(ROUND(AC4987-AC4982,1)/AC4982)</f>
        <v>0</v>
      </c>
    </row>
    <row r="4988" spans="1:30" x14ac:dyDescent="0.25">
      <c r="A4988" s="46" t="s">
        <v>34</v>
      </c>
      <c r="B4988" s="61"/>
      <c r="C4988" s="48" t="s">
        <v>10</v>
      </c>
      <c r="D4988" s="49">
        <v>45</v>
      </c>
      <c r="E4988" s="49">
        <v>120</v>
      </c>
      <c r="F4988" s="49">
        <v>0</v>
      </c>
      <c r="G4988" s="49">
        <v>0</v>
      </c>
      <c r="H4988" s="49">
        <v>0</v>
      </c>
      <c r="I4988" s="50">
        <v>20</v>
      </c>
      <c r="J4988" s="50">
        <v>30</v>
      </c>
      <c r="K4988" s="50">
        <v>80</v>
      </c>
      <c r="L4988" s="50">
        <v>0</v>
      </c>
      <c r="M4988" s="50">
        <v>0</v>
      </c>
      <c r="N4988" s="51">
        <f>D4988*$D$9</f>
        <v>60.750000000000007</v>
      </c>
      <c r="O4988" s="51">
        <f>E4988*$E$9</f>
        <v>162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30.375</v>
      </c>
      <c r="T4988" s="51">
        <f>(O4988/100)*(K4988*$K$9)</f>
        <v>181.44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654"/>
        <v>91.125</v>
      </c>
      <c r="Y4988" s="51">
        <f t="shared" si="655"/>
        <v>343.44</v>
      </c>
      <c r="Z4988" s="51">
        <f t="shared" si="656"/>
        <v>0</v>
      </c>
      <c r="AA4988" s="51">
        <f t="shared" si="657"/>
        <v>0</v>
      </c>
      <c r="AB4988" s="51">
        <f t="shared" si="658"/>
        <v>0</v>
      </c>
      <c r="AC4988" s="52">
        <f t="shared" si="659"/>
        <v>434.6</v>
      </c>
      <c r="AD4988" s="53">
        <f>(ROUND(AC4988-AC4982,1)/AC4982)</f>
        <v>0.21736694677871146</v>
      </c>
    </row>
    <row r="4989" spans="1:30" x14ac:dyDescent="0.25">
      <c r="A4989" s="46" t="s">
        <v>35</v>
      </c>
      <c r="B4989" s="61"/>
      <c r="C4989" s="48" t="s">
        <v>11</v>
      </c>
      <c r="D4989" s="49">
        <v>45</v>
      </c>
      <c r="E4989" s="49">
        <v>0</v>
      </c>
      <c r="F4989" s="49">
        <v>120</v>
      </c>
      <c r="G4989" s="49">
        <v>0</v>
      </c>
      <c r="H4989" s="49">
        <v>0</v>
      </c>
      <c r="I4989" s="50">
        <v>20</v>
      </c>
      <c r="J4989" s="50">
        <v>30</v>
      </c>
      <c r="K4989" s="50">
        <v>40</v>
      </c>
      <c r="L4989" s="50">
        <v>40</v>
      </c>
      <c r="M4989" s="50">
        <v>0</v>
      </c>
      <c r="N4989" s="51">
        <f>D4989*$D$10</f>
        <v>60.750000000000007</v>
      </c>
      <c r="O4989" s="51">
        <f>E4989*$E$10</f>
        <v>0</v>
      </c>
      <c r="P4989" s="51">
        <f>F4989*$F$10</f>
        <v>162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30.375</v>
      </c>
      <c r="T4989" s="51">
        <f>(O4989/100)*(K4989*$J$10)</f>
        <v>0</v>
      </c>
      <c r="U4989" s="51">
        <f>(P4989/100)*(K4989*$K$10)+(P4989/100)*(L4989*$L$10)</f>
        <v>181.44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654"/>
        <v>91.125</v>
      </c>
      <c r="Y4989" s="51">
        <f t="shared" si="655"/>
        <v>0</v>
      </c>
      <c r="Z4989" s="51">
        <f t="shared" si="656"/>
        <v>343.44</v>
      </c>
      <c r="AA4989" s="51">
        <f t="shared" si="657"/>
        <v>0</v>
      </c>
      <c r="AB4989" s="51">
        <f t="shared" si="658"/>
        <v>0</v>
      </c>
      <c r="AC4989" s="52">
        <f t="shared" si="659"/>
        <v>434.6</v>
      </c>
      <c r="AD4989" s="53">
        <f>(ROUND(AC4989-AC4982,1)/AC4982)</f>
        <v>0.21736694677871146</v>
      </c>
    </row>
    <row r="4990" spans="1:30" x14ac:dyDescent="0.25">
      <c r="A4990" s="46" t="s">
        <v>36</v>
      </c>
      <c r="B4990" s="61"/>
      <c r="C4990" s="48" t="s">
        <v>12</v>
      </c>
      <c r="D4990" s="49">
        <v>45</v>
      </c>
      <c r="E4990" s="49">
        <v>0</v>
      </c>
      <c r="F4990" s="49">
        <v>0</v>
      </c>
      <c r="G4990" s="49">
        <v>120</v>
      </c>
      <c r="H4990" s="49">
        <v>0</v>
      </c>
      <c r="I4990" s="50">
        <v>20</v>
      </c>
      <c r="J4990" s="50">
        <v>30</v>
      </c>
      <c r="K4990" s="50">
        <v>0</v>
      </c>
      <c r="L4990" s="50">
        <v>80</v>
      </c>
      <c r="M4990" s="50">
        <v>0</v>
      </c>
      <c r="N4990" s="51">
        <f>D4990*$D$11</f>
        <v>60.750000000000007</v>
      </c>
      <c r="O4990" s="51">
        <f>E4990*$E$11</f>
        <v>0</v>
      </c>
      <c r="P4990" s="51">
        <f>F4990*$F$11</f>
        <v>0</v>
      </c>
      <c r="Q4990" s="51">
        <f>G4990*$G$11</f>
        <v>162</v>
      </c>
      <c r="R4990" s="51">
        <f>H4990*$H$11</f>
        <v>0</v>
      </c>
      <c r="S4990" s="51">
        <f>(N4990/100)*(I4990*$I$11)+(N4990/100)*(J4990*$J$11)</f>
        <v>30.375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181.44</v>
      </c>
      <c r="W4990" s="51">
        <f>(R4990/100)*(K4990*$K$11)+(R4990/100)*(L4990*$L$11)</f>
        <v>0</v>
      </c>
      <c r="X4990" s="51">
        <f t="shared" si="654"/>
        <v>91.125</v>
      </c>
      <c r="Y4990" s="51">
        <f t="shared" si="655"/>
        <v>0</v>
      </c>
      <c r="Z4990" s="51">
        <f t="shared" si="656"/>
        <v>0</v>
      </c>
      <c r="AA4990" s="51">
        <f t="shared" si="657"/>
        <v>343.44</v>
      </c>
      <c r="AB4990" s="51">
        <f t="shared" si="658"/>
        <v>0</v>
      </c>
      <c r="AC4990" s="52">
        <f t="shared" si="659"/>
        <v>434.6</v>
      </c>
      <c r="AD4990" s="53">
        <f>(ROUND(AC4990-AC4982,1)/AC4982)</f>
        <v>0.21736694677871146</v>
      </c>
    </row>
    <row r="4991" spans="1:30" x14ac:dyDescent="0.25">
      <c r="A4991" s="46" t="s">
        <v>37</v>
      </c>
      <c r="B4991" s="61"/>
      <c r="C4991" s="48" t="s">
        <v>13</v>
      </c>
      <c r="D4991" s="49">
        <v>45</v>
      </c>
      <c r="E4991" s="49">
        <v>0</v>
      </c>
      <c r="F4991" s="49">
        <v>0</v>
      </c>
      <c r="G4991" s="49">
        <v>0</v>
      </c>
      <c r="H4991" s="49">
        <v>120</v>
      </c>
      <c r="I4991" s="50">
        <v>20</v>
      </c>
      <c r="J4991" s="50">
        <v>30</v>
      </c>
      <c r="K4991" s="50">
        <v>45</v>
      </c>
      <c r="L4991" s="50">
        <v>45</v>
      </c>
      <c r="M4991" s="50">
        <v>0</v>
      </c>
      <c r="N4991" s="51">
        <f>D4991*$D$12</f>
        <v>60.750000000000007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162</v>
      </c>
      <c r="S4991" s="51">
        <f>(N4991/100)*(I4991*$I$12)+(N4991/100)*(J4991*$J$12)</f>
        <v>30.375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204.12</v>
      </c>
      <c r="X4991" s="51">
        <f t="shared" si="654"/>
        <v>91.125</v>
      </c>
      <c r="Y4991" s="51">
        <f t="shared" si="655"/>
        <v>0</v>
      </c>
      <c r="Z4991" s="51">
        <f t="shared" si="656"/>
        <v>0</v>
      </c>
      <c r="AA4991" s="51">
        <f t="shared" si="657"/>
        <v>0</v>
      </c>
      <c r="AB4991" s="51">
        <f t="shared" si="658"/>
        <v>366.12</v>
      </c>
      <c r="AC4991" s="52">
        <f t="shared" si="659"/>
        <v>457.2</v>
      </c>
      <c r="AD4991" s="53">
        <f>(ROUND(AC4991-AC4982,1)/AC4982)</f>
        <v>0.28067226890756303</v>
      </c>
    </row>
    <row r="4992" spans="1:30" x14ac:dyDescent="0.25">
      <c r="A4992" s="46" t="s">
        <v>38</v>
      </c>
      <c r="B4992" s="61"/>
      <c r="C4992" s="48" t="s">
        <v>14</v>
      </c>
      <c r="D4992" s="49">
        <v>90</v>
      </c>
      <c r="E4992" s="49">
        <v>0</v>
      </c>
      <c r="F4992" s="49">
        <v>0</v>
      </c>
      <c r="G4992" s="49">
        <v>0</v>
      </c>
      <c r="H4992" s="49">
        <v>50</v>
      </c>
      <c r="I4992" s="50">
        <v>0</v>
      </c>
      <c r="J4992" s="50">
        <v>0</v>
      </c>
      <c r="K4992" s="50">
        <v>0</v>
      </c>
      <c r="L4992" s="50">
        <v>0</v>
      </c>
      <c r="M4992" s="50">
        <v>67</v>
      </c>
      <c r="N4992" s="51">
        <f>D4992*$D$13</f>
        <v>121.50000000000001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67.5</v>
      </c>
      <c r="S4992" s="51">
        <f>(N4992/100)*(I4992*$I$13)+(N4992/100)*(J4992*$J$13)+(N4992/100)*(M4992*$M$13)</f>
        <v>162.81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90.45</v>
      </c>
      <c r="X4992" s="51">
        <f t="shared" si="654"/>
        <v>284.31</v>
      </c>
      <c r="Y4992" s="51">
        <f t="shared" si="655"/>
        <v>0</v>
      </c>
      <c r="Z4992" s="51">
        <f t="shared" si="656"/>
        <v>0</v>
      </c>
      <c r="AA4992" s="51">
        <f t="shared" si="657"/>
        <v>0</v>
      </c>
      <c r="AB4992" s="51">
        <f t="shared" si="658"/>
        <v>157.94999999999999</v>
      </c>
      <c r="AC4992" s="52">
        <f t="shared" si="659"/>
        <v>442.3</v>
      </c>
      <c r="AD4992" s="53">
        <f>(ROUND(AC4992-AC4982,1)/AC4982)</f>
        <v>0.23893557422969186</v>
      </c>
    </row>
    <row r="4993" spans="1:30" x14ac:dyDescent="0.25">
      <c r="A4993" s="46" t="s">
        <v>39</v>
      </c>
      <c r="B4993" s="61"/>
      <c r="C4993" s="48" t="s">
        <v>15</v>
      </c>
      <c r="D4993" s="49">
        <v>105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30</v>
      </c>
      <c r="K4993" s="50">
        <v>80</v>
      </c>
      <c r="L4993" s="50">
        <v>0</v>
      </c>
      <c r="M4993" s="50">
        <v>0</v>
      </c>
      <c r="N4993" s="51">
        <f>D4993*$D$14</f>
        <v>141.75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297.67500000000001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654"/>
        <v>439.42500000000001</v>
      </c>
      <c r="Y4993" s="51">
        <f t="shared" si="655"/>
        <v>0</v>
      </c>
      <c r="Z4993" s="51">
        <f t="shared" si="656"/>
        <v>0</v>
      </c>
      <c r="AA4993" s="51">
        <f t="shared" si="657"/>
        <v>0</v>
      </c>
      <c r="AB4993" s="51">
        <f t="shared" si="658"/>
        <v>0</v>
      </c>
      <c r="AC4993" s="52">
        <f t="shared" si="659"/>
        <v>439.4</v>
      </c>
      <c r="AD4993" s="53">
        <f>(ROUND(AC4993-AC4982,1)/AC4982)</f>
        <v>0.230812324929972</v>
      </c>
    </row>
    <row r="4994" spans="1:30" x14ac:dyDescent="0.25">
      <c r="A4994" s="46"/>
      <c r="B4994" s="61">
        <v>500</v>
      </c>
      <c r="C4994" s="48" t="s">
        <v>16</v>
      </c>
      <c r="D4994" s="49">
        <v>105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30</v>
      </c>
      <c r="K4994" s="50">
        <v>0</v>
      </c>
      <c r="L4994" s="50">
        <v>80</v>
      </c>
      <c r="M4994" s="50">
        <v>0</v>
      </c>
      <c r="N4994" s="51">
        <f>D4994*$D$15</f>
        <v>141.75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297.67500000000001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654"/>
        <v>439.42500000000001</v>
      </c>
      <c r="Y4994" s="51">
        <f t="shared" si="655"/>
        <v>0</v>
      </c>
      <c r="Z4994" s="51">
        <f t="shared" si="656"/>
        <v>0</v>
      </c>
      <c r="AA4994" s="51">
        <f t="shared" si="657"/>
        <v>0</v>
      </c>
      <c r="AB4994" s="51">
        <f t="shared" si="658"/>
        <v>0</v>
      </c>
      <c r="AC4994" s="52">
        <f t="shared" si="659"/>
        <v>439.4</v>
      </c>
      <c r="AD4994" s="53">
        <f>(ROUND(AC4994-AC4982,1)/AC4982)</f>
        <v>0.230812324929972</v>
      </c>
    </row>
    <row r="4995" spans="1:30" x14ac:dyDescent="0.25">
      <c r="A4995" s="46"/>
      <c r="B4995" s="61"/>
      <c r="C4995" s="48" t="s">
        <v>17</v>
      </c>
      <c r="D4995" s="49">
        <v>90</v>
      </c>
      <c r="E4995" s="49">
        <v>0</v>
      </c>
      <c r="F4995" s="49">
        <v>0</v>
      </c>
      <c r="G4995" s="49">
        <v>0</v>
      </c>
      <c r="H4995" s="49">
        <v>50</v>
      </c>
      <c r="I4995" s="50">
        <v>20</v>
      </c>
      <c r="J4995" s="50">
        <v>70</v>
      </c>
      <c r="K4995" s="50">
        <v>0</v>
      </c>
      <c r="L4995" s="50">
        <v>25</v>
      </c>
      <c r="M4995" s="50">
        <v>0</v>
      </c>
      <c r="N4995" s="51">
        <f>D4995*$D$16</f>
        <v>121.50000000000001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67.5</v>
      </c>
      <c r="S4995" s="51">
        <f>(N4995/100)*(I4995*$I$16)+(N4995/100)*(J4995*$J$16)</f>
        <v>236.92500000000001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16.875</v>
      </c>
      <c r="X4995" s="51">
        <f t="shared" si="654"/>
        <v>358.42500000000001</v>
      </c>
      <c r="Y4995" s="51">
        <f t="shared" si="655"/>
        <v>0</v>
      </c>
      <c r="Z4995" s="51">
        <f t="shared" si="656"/>
        <v>0</v>
      </c>
      <c r="AA4995" s="51">
        <f t="shared" si="657"/>
        <v>0</v>
      </c>
      <c r="AB4995" s="51">
        <f t="shared" si="658"/>
        <v>84.375</v>
      </c>
      <c r="AC4995" s="52">
        <f t="shared" si="659"/>
        <v>442.8</v>
      </c>
      <c r="AD4995" s="53">
        <f>(ROUND(AC4995-AC4982,1)/AC4982)</f>
        <v>0.24033613445378149</v>
      </c>
    </row>
    <row r="4996" spans="1:30" x14ac:dyDescent="0.25">
      <c r="A4996" s="46"/>
      <c r="B4996" s="61"/>
      <c r="C4996" s="48" t="s">
        <v>18</v>
      </c>
      <c r="D4996" s="49">
        <v>90</v>
      </c>
      <c r="E4996" s="49">
        <v>0</v>
      </c>
      <c r="F4996" s="49">
        <v>0</v>
      </c>
      <c r="G4996" s="49">
        <v>0</v>
      </c>
      <c r="H4996" s="49">
        <v>50</v>
      </c>
      <c r="I4996" s="50">
        <v>50</v>
      </c>
      <c r="J4996" s="50">
        <v>30</v>
      </c>
      <c r="K4996" s="50">
        <v>0</v>
      </c>
      <c r="L4996" s="50">
        <v>25</v>
      </c>
      <c r="M4996" s="50">
        <v>0</v>
      </c>
      <c r="N4996" s="51">
        <f>D4996*$D$17</f>
        <v>121.50000000000001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67.5</v>
      </c>
      <c r="S4996" s="51">
        <f>(N4996/100)*(I4996*$I$17)+(N4996/100)*(J4996*$J$17)</f>
        <v>188.32499999999999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16.875</v>
      </c>
      <c r="X4996" s="51">
        <f t="shared" si="654"/>
        <v>309.82499999999999</v>
      </c>
      <c r="Y4996" s="51">
        <f t="shared" si="655"/>
        <v>0</v>
      </c>
      <c r="Z4996" s="51">
        <f t="shared" si="656"/>
        <v>0</v>
      </c>
      <c r="AA4996" s="51">
        <f t="shared" si="657"/>
        <v>0</v>
      </c>
      <c r="AB4996" s="51">
        <f t="shared" si="658"/>
        <v>84.375</v>
      </c>
      <c r="AC4996" s="52">
        <f t="shared" si="659"/>
        <v>394.2</v>
      </c>
      <c r="AD4996" s="53">
        <f>(ROUND(AC4996-AC4982,1)/AC4982)</f>
        <v>0.10420168067226891</v>
      </c>
    </row>
    <row r="4997" spans="1:30" x14ac:dyDescent="0.25">
      <c r="A4997" s="54" t="s">
        <v>19</v>
      </c>
      <c r="B4997" s="58" t="s">
        <v>399</v>
      </c>
      <c r="C4997" s="38" t="s">
        <v>53</v>
      </c>
      <c r="D4997" s="39">
        <v>125</v>
      </c>
      <c r="E4997" s="39">
        <v>0</v>
      </c>
      <c r="F4997" s="39">
        <v>0</v>
      </c>
      <c r="G4997" s="39">
        <v>0</v>
      </c>
      <c r="H4997" s="39">
        <v>0</v>
      </c>
      <c r="I4997" s="40">
        <v>20</v>
      </c>
      <c r="J4997" s="40">
        <v>20</v>
      </c>
      <c r="K4997" s="40">
        <v>0</v>
      </c>
      <c r="L4997" s="40">
        <v>0</v>
      </c>
      <c r="M4997" s="40">
        <v>50</v>
      </c>
      <c r="N4997" s="51">
        <f>D4997*$D$3</f>
        <v>175</v>
      </c>
      <c r="O4997" s="51">
        <f>E4997*$E$3</f>
        <v>0</v>
      </c>
      <c r="P4997" s="51">
        <f>F4997*$F$3</f>
        <v>0</v>
      </c>
      <c r="Q4997" s="51">
        <f>G4997*$G$3</f>
        <v>0</v>
      </c>
      <c r="R4997" s="51">
        <f>H4997*$H$3</f>
        <v>0</v>
      </c>
      <c r="S4997" s="51">
        <f>(N4997/100)*(I4997*$I$3)+(N4997/100)*(J4997*$J$3)+(N4997/100)*(M4997*$M$3)</f>
        <v>315</v>
      </c>
      <c r="T4997" s="51">
        <f>(O4997/100)*(K4997*$K$3)+(O4997/100)*(M4997*$M$3)</f>
        <v>0</v>
      </c>
      <c r="U4997" s="51">
        <f>(P4997/100)*(K4997*$K$3)+(P4997/100)*(L4997*$L$3)+(P4997/100)*(M4997*$M$3)</f>
        <v>0</v>
      </c>
      <c r="V4997" s="51">
        <f>(Q4997/100)*(L4997*$L$3)+(Q4997/100)*(M4997*$M$3)</f>
        <v>0</v>
      </c>
      <c r="W4997" s="51">
        <f>(R4997/100)*(K4997*$K$3)+(R4997/100)*(L4997*$L$3)+(R4997/100)*(M4997*$M$3)</f>
        <v>0</v>
      </c>
      <c r="X4997" s="51">
        <f t="shared" si="654"/>
        <v>490</v>
      </c>
      <c r="Y4997" s="51">
        <f t="shared" si="655"/>
        <v>0</v>
      </c>
      <c r="Z4997" s="51">
        <f t="shared" si="656"/>
        <v>0</v>
      </c>
      <c r="AA4997" s="51">
        <f t="shared" si="657"/>
        <v>0</v>
      </c>
      <c r="AB4997" s="51">
        <f t="shared" si="658"/>
        <v>0</v>
      </c>
      <c r="AC4997" s="42">
        <f t="shared" si="659"/>
        <v>490</v>
      </c>
      <c r="AD4997" s="43" t="s">
        <v>14</v>
      </c>
    </row>
    <row r="4998" spans="1:30" x14ac:dyDescent="0.25">
      <c r="A4998" s="46" t="s">
        <v>29</v>
      </c>
      <c r="B4998" s="59">
        <v>20</v>
      </c>
      <c r="C4998" s="48" t="s">
        <v>5</v>
      </c>
      <c r="D4998" s="49">
        <v>125</v>
      </c>
      <c r="E4998" s="49">
        <v>0</v>
      </c>
      <c r="F4998" s="49">
        <v>0</v>
      </c>
      <c r="G4998" s="49">
        <v>0</v>
      </c>
      <c r="H4998" s="49">
        <v>0</v>
      </c>
      <c r="I4998" s="50">
        <v>40</v>
      </c>
      <c r="J4998" s="50">
        <v>40</v>
      </c>
      <c r="K4998" s="50">
        <v>0</v>
      </c>
      <c r="L4998" s="50">
        <v>0</v>
      </c>
      <c r="M4998" s="50">
        <v>50</v>
      </c>
      <c r="N4998" s="51">
        <f>D4998*$D$4</f>
        <v>168.75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0</v>
      </c>
      <c r="S4998" s="51">
        <f>(N4998/100)*(I4998*$I$4)+(N4998/100)*(J4998*$J$4)+(N4998/100)*(M4998*$M$4)</f>
        <v>438.75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0</v>
      </c>
      <c r="X4998" s="51">
        <f t="shared" si="654"/>
        <v>607.5</v>
      </c>
      <c r="Y4998" s="51">
        <f t="shared" si="655"/>
        <v>0</v>
      </c>
      <c r="Z4998" s="51">
        <f t="shared" si="656"/>
        <v>0</v>
      </c>
      <c r="AA4998" s="51">
        <f t="shared" si="657"/>
        <v>0</v>
      </c>
      <c r="AB4998" s="51">
        <f t="shared" si="658"/>
        <v>0</v>
      </c>
      <c r="AC4998" s="52">
        <f t="shared" si="659"/>
        <v>607.5</v>
      </c>
      <c r="AD4998" s="53">
        <f>(ROUND(AC4998-AC4997,1)/AC4997)</f>
        <v>0.23979591836734693</v>
      </c>
    </row>
    <row r="4999" spans="1:30" x14ac:dyDescent="0.25">
      <c r="A4999" s="46" t="s">
        <v>30</v>
      </c>
      <c r="B4999" s="59">
        <v>20</v>
      </c>
      <c r="C4999" s="48" t="s">
        <v>6</v>
      </c>
      <c r="D4999" s="49">
        <v>125</v>
      </c>
      <c r="E4999" s="49">
        <v>0</v>
      </c>
      <c r="F4999" s="49">
        <v>0</v>
      </c>
      <c r="G4999" s="49">
        <v>0</v>
      </c>
      <c r="H4999" s="49">
        <v>0</v>
      </c>
      <c r="I4999" s="50">
        <v>20</v>
      </c>
      <c r="J4999" s="50">
        <v>20</v>
      </c>
      <c r="K4999" s="50">
        <v>0</v>
      </c>
      <c r="L4999" s="50">
        <v>0</v>
      </c>
      <c r="M4999" s="50">
        <v>50</v>
      </c>
      <c r="N4999" s="51">
        <f>D4999*$D$5</f>
        <v>175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0</v>
      </c>
      <c r="S4999" s="51">
        <f>(N4999/100)*(I4999*$I$5)+(N4999/100)*(J4999*$J$5)+(N4999/100)*(M4999*$M$5)</f>
        <v>315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0</v>
      </c>
      <c r="X4999" s="51">
        <f t="shared" si="654"/>
        <v>490</v>
      </c>
      <c r="Y4999" s="51">
        <f t="shared" si="655"/>
        <v>0</v>
      </c>
      <c r="Z4999" s="51">
        <f t="shared" si="656"/>
        <v>0</v>
      </c>
      <c r="AA4999" s="51">
        <f t="shared" si="657"/>
        <v>0</v>
      </c>
      <c r="AB4999" s="51">
        <f t="shared" si="658"/>
        <v>0</v>
      </c>
      <c r="AC4999" s="52">
        <f t="shared" si="659"/>
        <v>490</v>
      </c>
      <c r="AD4999" s="53">
        <f>(ROUND(AC4999-AC4997,1)/AC4997)</f>
        <v>0</v>
      </c>
    </row>
    <row r="5000" spans="1:30" x14ac:dyDescent="0.25">
      <c r="A5000" s="46" t="s">
        <v>31</v>
      </c>
      <c r="B5000" s="59">
        <v>0</v>
      </c>
      <c r="C5000" s="48" t="s">
        <v>7</v>
      </c>
      <c r="D5000" s="49">
        <v>125</v>
      </c>
      <c r="E5000" s="49">
        <v>0</v>
      </c>
      <c r="F5000" s="49">
        <v>0</v>
      </c>
      <c r="G5000" s="49">
        <v>0</v>
      </c>
      <c r="H5000" s="49">
        <v>0</v>
      </c>
      <c r="I5000" s="50">
        <v>20</v>
      </c>
      <c r="J5000" s="50">
        <v>20</v>
      </c>
      <c r="K5000" s="50">
        <v>0</v>
      </c>
      <c r="L5000" s="50">
        <v>0</v>
      </c>
      <c r="M5000" s="50">
        <v>50</v>
      </c>
      <c r="N5000" s="51">
        <f>D5000*$D$6</f>
        <v>175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0</v>
      </c>
      <c r="S5000" s="51">
        <f>(N5000/100)*(I5000*$I$6)+(N5000/100)*(J5000*$J$6)+(N5000/100)*(M5000*$M$6)</f>
        <v>315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0</v>
      </c>
      <c r="X5000" s="51">
        <f t="shared" si="654"/>
        <v>490</v>
      </c>
      <c r="Y5000" s="51">
        <f t="shared" si="655"/>
        <v>0</v>
      </c>
      <c r="Z5000" s="51">
        <f t="shared" si="656"/>
        <v>0</v>
      </c>
      <c r="AA5000" s="51">
        <f t="shared" si="657"/>
        <v>0</v>
      </c>
      <c r="AB5000" s="51">
        <f t="shared" si="658"/>
        <v>0</v>
      </c>
      <c r="AC5000" s="52">
        <f t="shared" si="659"/>
        <v>490</v>
      </c>
      <c r="AD5000" s="53">
        <f>(ROUND(AC5000-AC4997,1)/AC4997)</f>
        <v>0</v>
      </c>
    </row>
    <row r="5001" spans="1:30" x14ac:dyDescent="0.25">
      <c r="A5001" s="46" t="s">
        <v>32</v>
      </c>
      <c r="B5001" s="59">
        <v>0</v>
      </c>
      <c r="C5001" s="48" t="s">
        <v>8</v>
      </c>
      <c r="D5001" s="49">
        <v>125</v>
      </c>
      <c r="E5001" s="49">
        <v>0</v>
      </c>
      <c r="F5001" s="49">
        <v>0</v>
      </c>
      <c r="G5001" s="49">
        <v>0</v>
      </c>
      <c r="H5001" s="49">
        <v>0</v>
      </c>
      <c r="I5001" s="50">
        <v>20</v>
      </c>
      <c r="J5001" s="50">
        <v>20</v>
      </c>
      <c r="K5001" s="50">
        <v>0</v>
      </c>
      <c r="L5001" s="50">
        <v>0</v>
      </c>
      <c r="M5001" s="50">
        <v>50</v>
      </c>
      <c r="N5001" s="51">
        <f>D5001*$D$7</f>
        <v>175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0</v>
      </c>
      <c r="S5001" s="51">
        <f>(N5001/100)*(I5001*$I$7)+(N5001/100)*(J5001*$J$7)+(N5001/100)*(M5001*$M$7)</f>
        <v>315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0</v>
      </c>
      <c r="X5001" s="51">
        <f t="shared" ref="X5001:X5032" si="660">N5001+S5001</f>
        <v>490</v>
      </c>
      <c r="Y5001" s="51">
        <f t="shared" ref="Y5001:Y5032" si="661">O5001+T5001</f>
        <v>0</v>
      </c>
      <c r="Z5001" s="51">
        <f t="shared" ref="Z5001:Z5032" si="662">P5001+U5001</f>
        <v>0</v>
      </c>
      <c r="AA5001" s="51">
        <f t="shared" ref="AA5001:AA5032" si="663">Q5001+V5001</f>
        <v>0</v>
      </c>
      <c r="AB5001" s="51">
        <f t="shared" ref="AB5001:AB5032" si="664">R5001+W5001</f>
        <v>0</v>
      </c>
      <c r="AC5001" s="52">
        <f t="shared" ref="AC5001:AC5032" si="665">ROUND(X5001+Y5001+Z5001+AA5001+AB5001,1)</f>
        <v>490</v>
      </c>
      <c r="AD5001" s="53">
        <f>(ROUND(AC5001-AC4997,1)/AC4997)</f>
        <v>0</v>
      </c>
    </row>
    <row r="5002" spans="1:30" x14ac:dyDescent="0.25">
      <c r="A5002" s="46" t="s">
        <v>33</v>
      </c>
      <c r="B5002" s="59"/>
      <c r="C5002" s="48" t="s">
        <v>9</v>
      </c>
      <c r="D5002" s="49">
        <v>125</v>
      </c>
      <c r="E5002" s="49">
        <v>0</v>
      </c>
      <c r="F5002" s="49">
        <v>0</v>
      </c>
      <c r="G5002" s="49">
        <v>0</v>
      </c>
      <c r="H5002" s="49">
        <v>0</v>
      </c>
      <c r="I5002" s="50">
        <v>20</v>
      </c>
      <c r="J5002" s="50">
        <v>20</v>
      </c>
      <c r="K5002" s="50">
        <v>0</v>
      </c>
      <c r="L5002" s="50">
        <v>0</v>
      </c>
      <c r="M5002" s="50">
        <v>50</v>
      </c>
      <c r="N5002" s="51">
        <f>D5002*$D$8</f>
        <v>175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0</v>
      </c>
      <c r="S5002" s="51">
        <f>(N5002/100)*(I5002*$I$8)+(N5002/100)*(J5002*$J$8)+(N5002/100)*(M5002*$M$8)</f>
        <v>315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0</v>
      </c>
      <c r="X5002" s="51">
        <f t="shared" si="660"/>
        <v>490</v>
      </c>
      <c r="Y5002" s="51">
        <f t="shared" si="661"/>
        <v>0</v>
      </c>
      <c r="Z5002" s="51">
        <f t="shared" si="662"/>
        <v>0</v>
      </c>
      <c r="AA5002" s="51">
        <f t="shared" si="663"/>
        <v>0</v>
      </c>
      <c r="AB5002" s="51">
        <f t="shared" si="664"/>
        <v>0</v>
      </c>
      <c r="AC5002" s="52">
        <f t="shared" si="665"/>
        <v>490</v>
      </c>
      <c r="AD5002" s="53">
        <f>(ROUND(AC5002-AC4997,1)/AC4997)</f>
        <v>0</v>
      </c>
    </row>
    <row r="5003" spans="1:30" x14ac:dyDescent="0.25">
      <c r="A5003" s="46" t="s">
        <v>34</v>
      </c>
      <c r="B5003" s="59"/>
      <c r="C5003" s="48" t="s">
        <v>10</v>
      </c>
      <c r="D5003" s="49">
        <v>62</v>
      </c>
      <c r="E5003" s="49">
        <v>125</v>
      </c>
      <c r="F5003" s="49">
        <v>0</v>
      </c>
      <c r="G5003" s="49">
        <v>0</v>
      </c>
      <c r="H5003" s="49">
        <v>0</v>
      </c>
      <c r="I5003" s="50">
        <v>20</v>
      </c>
      <c r="J5003" s="50">
        <v>20</v>
      </c>
      <c r="K5003" s="50">
        <v>90</v>
      </c>
      <c r="L5003" s="50">
        <v>0</v>
      </c>
      <c r="M5003" s="50">
        <v>50</v>
      </c>
      <c r="N5003" s="51">
        <f>D5003*$D$9</f>
        <v>83.7</v>
      </c>
      <c r="O5003" s="51">
        <f>E5003*$E$9</f>
        <v>168.75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(N5003/100)*(I5003*$I$9)+(N5003/100)*(J5003*$J$9)+(N5003/100)*(M5003*$M$9)</f>
        <v>75.330000000000013</v>
      </c>
      <c r="T5003" s="51">
        <f>(O5003/100)*(K5003*$K$9)+(N5003/100)*(M5003*$M$9)</f>
        <v>254.47499999999997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660"/>
        <v>159.03000000000003</v>
      </c>
      <c r="Y5003" s="51">
        <f t="shared" si="661"/>
        <v>423.22499999999997</v>
      </c>
      <c r="Z5003" s="51">
        <f t="shared" si="662"/>
        <v>0</v>
      </c>
      <c r="AA5003" s="51">
        <f t="shared" si="663"/>
        <v>0</v>
      </c>
      <c r="AB5003" s="51">
        <f t="shared" si="664"/>
        <v>0</v>
      </c>
      <c r="AC5003" s="52">
        <f t="shared" si="665"/>
        <v>582.29999999999995</v>
      </c>
      <c r="AD5003" s="53">
        <f>(ROUND(AC5003-AC4997,1)/AC4997)</f>
        <v>0.18836734693877549</v>
      </c>
    </row>
    <row r="5004" spans="1:30" x14ac:dyDescent="0.25">
      <c r="A5004" s="46" t="s">
        <v>35</v>
      </c>
      <c r="B5004" s="59"/>
      <c r="C5004" s="48" t="s">
        <v>11</v>
      </c>
      <c r="D5004" s="49">
        <v>62</v>
      </c>
      <c r="E5004" s="49">
        <v>0</v>
      </c>
      <c r="F5004" s="49">
        <v>125</v>
      </c>
      <c r="G5004" s="49">
        <v>0</v>
      </c>
      <c r="H5004" s="49">
        <v>0</v>
      </c>
      <c r="I5004" s="50">
        <v>20</v>
      </c>
      <c r="J5004" s="50">
        <v>20</v>
      </c>
      <c r="K5004" s="50">
        <v>45</v>
      </c>
      <c r="L5004" s="50">
        <v>45</v>
      </c>
      <c r="M5004" s="50">
        <v>50</v>
      </c>
      <c r="N5004" s="51">
        <f>D5004*$D$10</f>
        <v>83.7</v>
      </c>
      <c r="O5004" s="51">
        <f>E5004*$E$10</f>
        <v>0</v>
      </c>
      <c r="P5004" s="51">
        <f>F5004*$F$10</f>
        <v>168.75</v>
      </c>
      <c r="Q5004" s="51">
        <f>G5004*$G$10</f>
        <v>0</v>
      </c>
      <c r="R5004" s="51">
        <f>H5004*$H$10</f>
        <v>0</v>
      </c>
      <c r="S5004" s="51">
        <f>(N5004/100)*(I5004*$I$10)+(N5004/100)*(J5004*$J$10)+(N5004/100)*(M5004*$M$10)</f>
        <v>75.330000000000013</v>
      </c>
      <c r="T5004" s="51">
        <f>(O5004/100)*(K5004*$J$10)</f>
        <v>0</v>
      </c>
      <c r="U5004" s="51">
        <f>(P5004/100)*(K5004*$K$10)+(P5004/100)*(L5004*$L$10)+(N5004/100)*(M5004*$M$10)</f>
        <v>254.47499999999997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660"/>
        <v>159.03000000000003</v>
      </c>
      <c r="Y5004" s="51">
        <f t="shared" si="661"/>
        <v>0</v>
      </c>
      <c r="Z5004" s="51">
        <f t="shared" si="662"/>
        <v>423.22499999999997</v>
      </c>
      <c r="AA5004" s="51">
        <f t="shared" si="663"/>
        <v>0</v>
      </c>
      <c r="AB5004" s="51">
        <f t="shared" si="664"/>
        <v>0</v>
      </c>
      <c r="AC5004" s="52">
        <f t="shared" si="665"/>
        <v>582.29999999999995</v>
      </c>
      <c r="AD5004" s="53">
        <f>(ROUND(AC5004-AC4997,1)/AC4997)</f>
        <v>0.18836734693877549</v>
      </c>
    </row>
    <row r="5005" spans="1:30" x14ac:dyDescent="0.25">
      <c r="A5005" s="46" t="s">
        <v>36</v>
      </c>
      <c r="B5005" s="59"/>
      <c r="C5005" s="48" t="s">
        <v>12</v>
      </c>
      <c r="D5005" s="49">
        <v>62</v>
      </c>
      <c r="E5005" s="49">
        <v>0</v>
      </c>
      <c r="F5005" s="49">
        <v>0</v>
      </c>
      <c r="G5005" s="49">
        <v>125</v>
      </c>
      <c r="H5005" s="49">
        <v>0</v>
      </c>
      <c r="I5005" s="50">
        <v>20</v>
      </c>
      <c r="J5005" s="50">
        <v>20</v>
      </c>
      <c r="K5005" s="50">
        <v>0</v>
      </c>
      <c r="L5005" s="50">
        <v>90</v>
      </c>
      <c r="M5005" s="50">
        <v>50</v>
      </c>
      <c r="N5005" s="51">
        <f>D5005*$D$11</f>
        <v>83.7</v>
      </c>
      <c r="O5005" s="51">
        <f>E5005*$E$11</f>
        <v>0</v>
      </c>
      <c r="P5005" s="51">
        <f>F5005*$F$11</f>
        <v>0</v>
      </c>
      <c r="Q5005" s="51">
        <f>G5005*$G$11</f>
        <v>168.75</v>
      </c>
      <c r="R5005" s="51">
        <f>H5005*$H$11</f>
        <v>0</v>
      </c>
      <c r="S5005" s="51">
        <f>(N5005/100)*(I5005*$I$11)+(N5005/100)*(J5005*$J$11)+(N5005/100)*(M5005*$M$11)</f>
        <v>75.330000000000013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(Q5005/100)*(L5005*$L$11)+(N5005/100)*(M5005*$M$11)</f>
        <v>254.47499999999997</v>
      </c>
      <c r="W5005" s="51">
        <f>(R5005/100)*(K5005*$K$11)+(R5005/100)*(L5005*$L$11)</f>
        <v>0</v>
      </c>
      <c r="X5005" s="51">
        <f t="shared" si="660"/>
        <v>159.03000000000003</v>
      </c>
      <c r="Y5005" s="51">
        <f t="shared" si="661"/>
        <v>0</v>
      </c>
      <c r="Z5005" s="51">
        <f t="shared" si="662"/>
        <v>0</v>
      </c>
      <c r="AA5005" s="51">
        <f t="shared" si="663"/>
        <v>423.22499999999997</v>
      </c>
      <c r="AB5005" s="51">
        <f t="shared" si="664"/>
        <v>0</v>
      </c>
      <c r="AC5005" s="52">
        <f t="shared" si="665"/>
        <v>582.29999999999995</v>
      </c>
      <c r="AD5005" s="53">
        <f>(ROUND(AC5005-AC4997,1)/AC4997)</f>
        <v>0.18836734693877549</v>
      </c>
    </row>
    <row r="5006" spans="1:30" x14ac:dyDescent="0.25">
      <c r="A5006" s="46" t="s">
        <v>37</v>
      </c>
      <c r="B5006" s="59"/>
      <c r="C5006" s="48" t="s">
        <v>13</v>
      </c>
      <c r="D5006" s="49">
        <v>62</v>
      </c>
      <c r="E5006" s="49">
        <v>0</v>
      </c>
      <c r="F5006" s="49">
        <v>0</v>
      </c>
      <c r="G5006" s="49">
        <v>0</v>
      </c>
      <c r="H5006" s="49">
        <v>125</v>
      </c>
      <c r="I5006" s="50">
        <v>20</v>
      </c>
      <c r="J5006" s="50">
        <v>20</v>
      </c>
      <c r="K5006" s="50">
        <v>45</v>
      </c>
      <c r="L5006" s="50">
        <v>45</v>
      </c>
      <c r="M5006" s="50">
        <v>50</v>
      </c>
      <c r="N5006" s="51">
        <f>D5006*$D$12</f>
        <v>83.7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168.75</v>
      </c>
      <c r="S5006" s="51">
        <f>(N5006/100)*(I5006*$I$12)+(N5006/100)*(J5006*$J$12)+(N5006/100)*(M5006*$M$12)</f>
        <v>75.330000000000013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(R5006/100)*(K5006*$K$12)+(R5006/100)*(L5006*$L$12)+(N5006/100)*(M5006*$M$12)</f>
        <v>254.47499999999997</v>
      </c>
      <c r="X5006" s="51">
        <f t="shared" si="660"/>
        <v>159.03000000000003</v>
      </c>
      <c r="Y5006" s="51">
        <f t="shared" si="661"/>
        <v>0</v>
      </c>
      <c r="Z5006" s="51">
        <f t="shared" si="662"/>
        <v>0</v>
      </c>
      <c r="AA5006" s="51">
        <f t="shared" si="663"/>
        <v>0</v>
      </c>
      <c r="AB5006" s="51">
        <f t="shared" si="664"/>
        <v>423.22499999999997</v>
      </c>
      <c r="AC5006" s="52">
        <f t="shared" si="665"/>
        <v>582.29999999999995</v>
      </c>
      <c r="AD5006" s="53">
        <f>(ROUND(AC5006-AC4997,1)/AC4997)</f>
        <v>0.18836734693877549</v>
      </c>
    </row>
    <row r="5007" spans="1:30" x14ac:dyDescent="0.25">
      <c r="A5007" s="46" t="s">
        <v>38</v>
      </c>
      <c r="B5007" s="59"/>
      <c r="C5007" s="48" t="s">
        <v>14</v>
      </c>
      <c r="D5007" s="49">
        <v>125</v>
      </c>
      <c r="E5007" s="49">
        <v>0</v>
      </c>
      <c r="F5007" s="49">
        <v>0</v>
      </c>
      <c r="G5007" s="49">
        <v>0</v>
      </c>
      <c r="H5007" s="49">
        <v>0</v>
      </c>
      <c r="I5007" s="50">
        <v>0</v>
      </c>
      <c r="J5007" s="50">
        <v>0</v>
      </c>
      <c r="K5007" s="50">
        <v>0</v>
      </c>
      <c r="L5007" s="50">
        <v>0</v>
      </c>
      <c r="M5007" s="50">
        <v>130</v>
      </c>
      <c r="N5007" s="51">
        <f>D5007*$D$13</f>
        <v>168.75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0</v>
      </c>
      <c r="S5007" s="51">
        <f>(N5007/100)*(I5007*$I$13)+(N5007/100)*(J5007*$J$13)+(N5007/100)*(M5007*$M$13)</f>
        <v>438.75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0</v>
      </c>
      <c r="X5007" s="51">
        <f t="shared" si="660"/>
        <v>607.5</v>
      </c>
      <c r="Y5007" s="51">
        <f t="shared" si="661"/>
        <v>0</v>
      </c>
      <c r="Z5007" s="51">
        <f t="shared" si="662"/>
        <v>0</v>
      </c>
      <c r="AA5007" s="51">
        <f t="shared" si="663"/>
        <v>0</v>
      </c>
      <c r="AB5007" s="51">
        <f t="shared" si="664"/>
        <v>0</v>
      </c>
      <c r="AC5007" s="52">
        <f t="shared" si="665"/>
        <v>607.5</v>
      </c>
      <c r="AD5007" s="53">
        <f>(ROUND(AC5007-AC4997,1)/AC4997)</f>
        <v>0.23979591836734693</v>
      </c>
    </row>
    <row r="5008" spans="1:30" x14ac:dyDescent="0.25">
      <c r="A5008" s="46" t="s">
        <v>39</v>
      </c>
      <c r="B5008" s="59"/>
      <c r="C5008" s="48" t="s">
        <v>15</v>
      </c>
      <c r="D5008" s="49">
        <v>125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20</v>
      </c>
      <c r="K5008" s="50">
        <v>100</v>
      </c>
      <c r="L5008" s="50">
        <v>0</v>
      </c>
      <c r="M5008" s="50">
        <v>0</v>
      </c>
      <c r="N5008" s="51">
        <f>D5008*$D$14</f>
        <v>168.75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(N5008/100)*(I5008*$I$14)+(N5008/100)*(J5008*$J$14)+(N5008/100)*(K5008*$K$14)+(K5008/100)*(M5008*$M$14)</f>
        <v>405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660"/>
        <v>573.75</v>
      </c>
      <c r="Y5008" s="51">
        <f t="shared" si="661"/>
        <v>0</v>
      </c>
      <c r="Z5008" s="51">
        <f t="shared" si="662"/>
        <v>0</v>
      </c>
      <c r="AA5008" s="51">
        <f t="shared" si="663"/>
        <v>0</v>
      </c>
      <c r="AB5008" s="51">
        <f t="shared" si="664"/>
        <v>0</v>
      </c>
      <c r="AC5008" s="52">
        <f t="shared" si="665"/>
        <v>573.79999999999995</v>
      </c>
      <c r="AD5008" s="53">
        <f>(ROUND(AC5008-AC4997,1)/AC4997)</f>
        <v>0.1710204081632653</v>
      </c>
    </row>
    <row r="5009" spans="1:30" x14ac:dyDescent="0.25">
      <c r="A5009" s="46"/>
      <c r="B5009" s="59">
        <v>700</v>
      </c>
      <c r="C5009" s="48" t="s">
        <v>16</v>
      </c>
      <c r="D5009" s="49">
        <v>125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20</v>
      </c>
      <c r="K5009" s="50">
        <v>0</v>
      </c>
      <c r="L5009" s="50">
        <v>100</v>
      </c>
      <c r="M5009" s="50">
        <v>0</v>
      </c>
      <c r="N5009" s="51">
        <f>D5009*$D$15</f>
        <v>168.75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(N5009/100)*(I5009*$I$15)+(N5009/100)*(J5009*$J$15)+(N5009/100)*(L5009*$L$15)+(L5009/100)*(M5009*$M$15)</f>
        <v>405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660"/>
        <v>573.75</v>
      </c>
      <c r="Y5009" s="51">
        <f t="shared" si="661"/>
        <v>0</v>
      </c>
      <c r="Z5009" s="51">
        <f t="shared" si="662"/>
        <v>0</v>
      </c>
      <c r="AA5009" s="51">
        <f t="shared" si="663"/>
        <v>0</v>
      </c>
      <c r="AB5009" s="51">
        <f t="shared" si="664"/>
        <v>0</v>
      </c>
      <c r="AC5009" s="52">
        <f t="shared" si="665"/>
        <v>573.79999999999995</v>
      </c>
      <c r="AD5009" s="53">
        <f>(ROUND(AC5009-AC4997,1)/AC4997)</f>
        <v>0.1710204081632653</v>
      </c>
    </row>
    <row r="5010" spans="1:30" x14ac:dyDescent="0.25">
      <c r="A5010" s="46"/>
      <c r="B5010" s="59"/>
      <c r="C5010" s="48" t="s">
        <v>17</v>
      </c>
      <c r="D5010" s="49">
        <v>125</v>
      </c>
      <c r="E5010" s="49">
        <v>0</v>
      </c>
      <c r="F5010" s="49">
        <v>0</v>
      </c>
      <c r="G5010" s="49">
        <v>0</v>
      </c>
      <c r="H5010" s="49">
        <v>0</v>
      </c>
      <c r="I5010" s="50">
        <v>20</v>
      </c>
      <c r="J5010" s="50">
        <v>60</v>
      </c>
      <c r="K5010" s="50">
        <v>0</v>
      </c>
      <c r="L5010" s="50">
        <v>0</v>
      </c>
      <c r="M5010" s="50">
        <v>50</v>
      </c>
      <c r="N5010" s="51">
        <f>D5010*$D$16</f>
        <v>168.75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0</v>
      </c>
      <c r="S5010" s="51">
        <f>(N5010/100)*(I5010*$I$16)+(N5010/100)*(J5010*$J$16)+(N5010/100)*(M5010*$M$16)</f>
        <v>371.25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0</v>
      </c>
      <c r="X5010" s="51">
        <f t="shared" si="660"/>
        <v>540</v>
      </c>
      <c r="Y5010" s="51">
        <f t="shared" si="661"/>
        <v>0</v>
      </c>
      <c r="Z5010" s="51">
        <f t="shared" si="662"/>
        <v>0</v>
      </c>
      <c r="AA5010" s="51">
        <f t="shared" si="663"/>
        <v>0</v>
      </c>
      <c r="AB5010" s="51">
        <f t="shared" si="664"/>
        <v>0</v>
      </c>
      <c r="AC5010" s="52">
        <f t="shared" si="665"/>
        <v>540</v>
      </c>
      <c r="AD5010" s="53">
        <f>(ROUND(AC5010-AC4997,1)/AC4997)</f>
        <v>0.10204081632653061</v>
      </c>
    </row>
    <row r="5011" spans="1:30" x14ac:dyDescent="0.25">
      <c r="A5011" s="46"/>
      <c r="B5011" s="59"/>
      <c r="C5011" s="48" t="s">
        <v>18</v>
      </c>
      <c r="D5011" s="49">
        <v>125</v>
      </c>
      <c r="E5011" s="49">
        <v>0</v>
      </c>
      <c r="F5011" s="49">
        <v>0</v>
      </c>
      <c r="G5011" s="49">
        <v>0</v>
      </c>
      <c r="H5011" s="49">
        <v>0</v>
      </c>
      <c r="I5011" s="50">
        <v>60</v>
      </c>
      <c r="J5011" s="50">
        <v>20</v>
      </c>
      <c r="K5011" s="50">
        <v>0</v>
      </c>
      <c r="L5011" s="50">
        <v>0</v>
      </c>
      <c r="M5011" s="50">
        <v>50</v>
      </c>
      <c r="N5011" s="51">
        <f>D5011*$D$17</f>
        <v>168.75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0</v>
      </c>
      <c r="S5011" s="51">
        <f>(N5011/100)*(I5011*$I$17)+(N5011/100)*(J5011*$J$17)+(N5011/100)*(M5011*$M$17)</f>
        <v>371.25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0</v>
      </c>
      <c r="X5011" s="51">
        <f t="shared" si="660"/>
        <v>540</v>
      </c>
      <c r="Y5011" s="51">
        <f t="shared" si="661"/>
        <v>0</v>
      </c>
      <c r="Z5011" s="51">
        <f t="shared" si="662"/>
        <v>0</v>
      </c>
      <c r="AA5011" s="51">
        <f t="shared" si="663"/>
        <v>0</v>
      </c>
      <c r="AB5011" s="51">
        <f t="shared" si="664"/>
        <v>0</v>
      </c>
      <c r="AC5011" s="52">
        <f t="shared" si="665"/>
        <v>540</v>
      </c>
      <c r="AD5011" s="53">
        <f>(ROUND(AC5011-AC4997,1)/AC4997)</f>
        <v>0.10204081632653061</v>
      </c>
    </row>
    <row r="5012" spans="1:30" x14ac:dyDescent="0.25">
      <c r="A5012" s="54" t="s">
        <v>19</v>
      </c>
      <c r="B5012" s="60" t="s">
        <v>400</v>
      </c>
      <c r="C5012" s="38" t="s">
        <v>50</v>
      </c>
      <c r="D5012" s="39">
        <v>108</v>
      </c>
      <c r="E5012" s="39">
        <v>0</v>
      </c>
      <c r="F5012" s="39">
        <v>0</v>
      </c>
      <c r="G5012" s="39">
        <v>50</v>
      </c>
      <c r="H5012" s="39">
        <v>0</v>
      </c>
      <c r="I5012" s="40">
        <v>20</v>
      </c>
      <c r="J5012" s="40">
        <v>50</v>
      </c>
      <c r="K5012" s="40">
        <v>0</v>
      </c>
      <c r="L5012" s="40">
        <v>0</v>
      </c>
      <c r="M5012" s="40">
        <v>0</v>
      </c>
      <c r="N5012" s="41">
        <f>D5012*$D$3</f>
        <v>151.19999999999999</v>
      </c>
      <c r="O5012" s="41">
        <f>E5012*$E$3</f>
        <v>0</v>
      </c>
      <c r="P5012" s="41">
        <f>F5012*$F$3</f>
        <v>0</v>
      </c>
      <c r="Q5012" s="41">
        <f>G5012*$G$3</f>
        <v>70</v>
      </c>
      <c r="R5012" s="41">
        <f>H5012*$H$3</f>
        <v>0</v>
      </c>
      <c r="S5012" s="41">
        <f>(N5012/100)*(I5012*$I$3)+(N5012/100)*(J5012*$J$3)</f>
        <v>211.67999999999998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0</v>
      </c>
      <c r="X5012" s="41">
        <f t="shared" si="660"/>
        <v>362.88</v>
      </c>
      <c r="Y5012" s="41">
        <f t="shared" si="661"/>
        <v>0</v>
      </c>
      <c r="Z5012" s="41">
        <f t="shared" si="662"/>
        <v>0</v>
      </c>
      <c r="AA5012" s="41">
        <f t="shared" si="663"/>
        <v>70</v>
      </c>
      <c r="AB5012" s="41">
        <f t="shared" si="664"/>
        <v>0</v>
      </c>
      <c r="AC5012" s="42">
        <f t="shared" si="665"/>
        <v>432.9</v>
      </c>
      <c r="AD5012" s="43"/>
    </row>
    <row r="5013" spans="1:30" x14ac:dyDescent="0.25">
      <c r="A5013" s="46" t="s">
        <v>29</v>
      </c>
      <c r="B5013" s="61">
        <v>10</v>
      </c>
      <c r="C5013" s="48" t="s">
        <v>5</v>
      </c>
      <c r="D5013" s="49">
        <v>108</v>
      </c>
      <c r="E5013" s="49">
        <v>0</v>
      </c>
      <c r="F5013" s="49">
        <v>0</v>
      </c>
      <c r="G5013" s="49">
        <v>50</v>
      </c>
      <c r="H5013" s="49">
        <v>0</v>
      </c>
      <c r="I5013" s="50">
        <v>40</v>
      </c>
      <c r="J5013" s="50">
        <v>65</v>
      </c>
      <c r="K5013" s="50">
        <v>0</v>
      </c>
      <c r="L5013" s="50">
        <v>0</v>
      </c>
      <c r="M5013" s="50">
        <v>0</v>
      </c>
      <c r="N5013" s="51">
        <f>D5013*$D$4</f>
        <v>145.80000000000001</v>
      </c>
      <c r="O5013" s="51">
        <f>E5013*$E$4</f>
        <v>0</v>
      </c>
      <c r="P5013" s="51">
        <f>F5013*$F$4</f>
        <v>0</v>
      </c>
      <c r="Q5013" s="51">
        <f>G5013*$G$4</f>
        <v>67.5</v>
      </c>
      <c r="R5013" s="51">
        <f>H5013*$H$4</f>
        <v>0</v>
      </c>
      <c r="S5013" s="51">
        <f>(N5013/100)*(I5013*$I$4)+(N5013/100)*(J5013*$J$4)</f>
        <v>306.18000000000006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0</v>
      </c>
      <c r="X5013" s="51">
        <f t="shared" si="660"/>
        <v>451.98000000000008</v>
      </c>
      <c r="Y5013" s="51">
        <f t="shared" si="661"/>
        <v>0</v>
      </c>
      <c r="Z5013" s="51">
        <f t="shared" si="662"/>
        <v>0</v>
      </c>
      <c r="AA5013" s="51">
        <f t="shared" si="663"/>
        <v>67.5</v>
      </c>
      <c r="AB5013" s="51">
        <f t="shared" si="664"/>
        <v>0</v>
      </c>
      <c r="AC5013" s="52">
        <f t="shared" si="665"/>
        <v>519.5</v>
      </c>
      <c r="AD5013" s="53">
        <f>(ROUND(AC5013-AC5012,1)/AC5012)</f>
        <v>0.20004620004620005</v>
      </c>
    </row>
    <row r="5014" spans="1:30" x14ac:dyDescent="0.25">
      <c r="A5014" s="46" t="s">
        <v>30</v>
      </c>
      <c r="B5014" s="61">
        <v>30</v>
      </c>
      <c r="C5014" s="48" t="s">
        <v>6</v>
      </c>
      <c r="D5014" s="49">
        <v>108</v>
      </c>
      <c r="E5014" s="49">
        <v>0</v>
      </c>
      <c r="F5014" s="49">
        <v>0</v>
      </c>
      <c r="G5014" s="49">
        <v>50</v>
      </c>
      <c r="H5014" s="49">
        <v>0</v>
      </c>
      <c r="I5014" s="50">
        <v>20</v>
      </c>
      <c r="J5014" s="50">
        <v>50</v>
      </c>
      <c r="K5014" s="50">
        <v>0</v>
      </c>
      <c r="L5014" s="50">
        <v>0</v>
      </c>
      <c r="M5014" s="50">
        <v>0</v>
      </c>
      <c r="N5014" s="51">
        <f>D5014*$D$5</f>
        <v>151.19999999999999</v>
      </c>
      <c r="O5014" s="51">
        <f>E5014*$E$5</f>
        <v>0</v>
      </c>
      <c r="P5014" s="51">
        <f>F5014*$F$5</f>
        <v>0</v>
      </c>
      <c r="Q5014" s="51">
        <f>G5014*$G$5</f>
        <v>70</v>
      </c>
      <c r="R5014" s="51">
        <f>H5014*$H$5</f>
        <v>0</v>
      </c>
      <c r="S5014" s="51">
        <f>(N5014/100)*(I5014*$I$5)+(N5014/100)*(J5014*$J$5)</f>
        <v>211.67999999999998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0</v>
      </c>
      <c r="X5014" s="51">
        <f t="shared" si="660"/>
        <v>362.88</v>
      </c>
      <c r="Y5014" s="51">
        <f t="shared" si="661"/>
        <v>0</v>
      </c>
      <c r="Z5014" s="51">
        <f t="shared" si="662"/>
        <v>0</v>
      </c>
      <c r="AA5014" s="51">
        <f t="shared" si="663"/>
        <v>70</v>
      </c>
      <c r="AB5014" s="51">
        <f t="shared" si="664"/>
        <v>0</v>
      </c>
      <c r="AC5014" s="52">
        <f t="shared" si="665"/>
        <v>432.9</v>
      </c>
      <c r="AD5014" s="53">
        <f>(ROUND(AC5014-AC5012,1)/AC5012)</f>
        <v>0</v>
      </c>
    </row>
    <row r="5015" spans="1:30" x14ac:dyDescent="0.25">
      <c r="A5015" s="46" t="s">
        <v>31</v>
      </c>
      <c r="B5015" s="61">
        <v>0</v>
      </c>
      <c r="C5015" s="48" t="s">
        <v>7</v>
      </c>
      <c r="D5015" s="49">
        <v>108</v>
      </c>
      <c r="E5015" s="49">
        <v>0</v>
      </c>
      <c r="F5015" s="49">
        <v>0</v>
      </c>
      <c r="G5015" s="49">
        <v>50</v>
      </c>
      <c r="H5015" s="49">
        <v>0</v>
      </c>
      <c r="I5015" s="50">
        <v>20</v>
      </c>
      <c r="J5015" s="50">
        <v>50</v>
      </c>
      <c r="K5015" s="50">
        <v>0</v>
      </c>
      <c r="L5015" s="50">
        <v>0</v>
      </c>
      <c r="M5015" s="50">
        <v>0</v>
      </c>
      <c r="N5015" s="51">
        <f>D5015*$D$6</f>
        <v>151.19999999999999</v>
      </c>
      <c r="O5015" s="51">
        <f>E5015*$E$6</f>
        <v>0</v>
      </c>
      <c r="P5015" s="51">
        <f>F5015*$F$6</f>
        <v>0</v>
      </c>
      <c r="Q5015" s="51">
        <f>G5015*$G$6</f>
        <v>70</v>
      </c>
      <c r="R5015" s="51">
        <f>H5015*$H$6</f>
        <v>0</v>
      </c>
      <c r="S5015" s="51">
        <f>(N5015/100)*(I5015*$I$6)+(N5015/100)*(J5015*$J$6)</f>
        <v>211.67999999999998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0</v>
      </c>
      <c r="X5015" s="51">
        <f t="shared" si="660"/>
        <v>362.88</v>
      </c>
      <c r="Y5015" s="51">
        <f t="shared" si="661"/>
        <v>0</v>
      </c>
      <c r="Z5015" s="51">
        <f t="shared" si="662"/>
        <v>0</v>
      </c>
      <c r="AA5015" s="51">
        <f t="shared" si="663"/>
        <v>70</v>
      </c>
      <c r="AB5015" s="51">
        <f t="shared" si="664"/>
        <v>0</v>
      </c>
      <c r="AC5015" s="52">
        <f t="shared" si="665"/>
        <v>432.9</v>
      </c>
      <c r="AD5015" s="53">
        <f>(ROUND(AC5015-AC5012,1)/AC5012)</f>
        <v>0</v>
      </c>
    </row>
    <row r="5016" spans="1:30" x14ac:dyDescent="0.25">
      <c r="A5016" s="46" t="s">
        <v>32</v>
      </c>
      <c r="B5016" s="61">
        <v>36</v>
      </c>
      <c r="C5016" s="48" t="s">
        <v>8</v>
      </c>
      <c r="D5016" s="49">
        <v>108</v>
      </c>
      <c r="E5016" s="49">
        <v>0</v>
      </c>
      <c r="F5016" s="49">
        <v>0</v>
      </c>
      <c r="G5016" s="49">
        <v>50</v>
      </c>
      <c r="H5016" s="49">
        <v>0</v>
      </c>
      <c r="I5016" s="50">
        <v>20</v>
      </c>
      <c r="J5016" s="50">
        <v>50</v>
      </c>
      <c r="K5016" s="50">
        <v>0</v>
      </c>
      <c r="L5016" s="50">
        <v>0</v>
      </c>
      <c r="M5016" s="50">
        <v>0</v>
      </c>
      <c r="N5016" s="51">
        <f>D5016*$D$7</f>
        <v>151.19999999999999</v>
      </c>
      <c r="O5016" s="51">
        <f>E5016*$E$7</f>
        <v>0</v>
      </c>
      <c r="P5016" s="51">
        <f>F5016*$F$7</f>
        <v>0</v>
      </c>
      <c r="Q5016" s="51">
        <f>G5016*$G$7</f>
        <v>70</v>
      </c>
      <c r="R5016" s="51">
        <f>H5016*$H$7</f>
        <v>0</v>
      </c>
      <c r="S5016" s="51">
        <f>(N5016/100)*(I5016*$I$7)+(N5016/100)*(J5016*$J$7)</f>
        <v>211.67999999999998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0</v>
      </c>
      <c r="X5016" s="51">
        <f t="shared" si="660"/>
        <v>362.88</v>
      </c>
      <c r="Y5016" s="51">
        <f t="shared" si="661"/>
        <v>0</v>
      </c>
      <c r="Z5016" s="51">
        <f t="shared" si="662"/>
        <v>0</v>
      </c>
      <c r="AA5016" s="51">
        <f t="shared" si="663"/>
        <v>70</v>
      </c>
      <c r="AB5016" s="51">
        <f t="shared" si="664"/>
        <v>0</v>
      </c>
      <c r="AC5016" s="52">
        <f t="shared" si="665"/>
        <v>432.9</v>
      </c>
      <c r="AD5016" s="53">
        <f>(ROUND(AC5016-AC5012,1)/AC5012)</f>
        <v>0</v>
      </c>
    </row>
    <row r="5017" spans="1:30" x14ac:dyDescent="0.25">
      <c r="A5017" s="46" t="s">
        <v>33</v>
      </c>
      <c r="B5017" s="61"/>
      <c r="C5017" s="48" t="s">
        <v>9</v>
      </c>
      <c r="D5017" s="49">
        <v>108</v>
      </c>
      <c r="E5017" s="49">
        <v>0</v>
      </c>
      <c r="F5017" s="49">
        <v>0</v>
      </c>
      <c r="G5017" s="49">
        <v>50</v>
      </c>
      <c r="H5017" s="49">
        <v>0</v>
      </c>
      <c r="I5017" s="50">
        <v>20</v>
      </c>
      <c r="J5017" s="50">
        <v>50</v>
      </c>
      <c r="K5017" s="50">
        <v>0</v>
      </c>
      <c r="L5017" s="50">
        <v>0</v>
      </c>
      <c r="M5017" s="50">
        <v>0</v>
      </c>
      <c r="N5017" s="51">
        <f>D5017*$D$8</f>
        <v>151.19999999999999</v>
      </c>
      <c r="O5017" s="51">
        <f>E5017*$E$8</f>
        <v>0</v>
      </c>
      <c r="P5017" s="51">
        <f>F5017*$F$8</f>
        <v>0</v>
      </c>
      <c r="Q5017" s="51">
        <f>G5017*$G$8</f>
        <v>70</v>
      </c>
      <c r="R5017" s="51">
        <f>H5017*$H$8</f>
        <v>0</v>
      </c>
      <c r="S5017" s="51">
        <f>(N5017/100)*(I5017*$I$8)+(N5017/100)*(J5017*$J$8)</f>
        <v>211.67999999999998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0</v>
      </c>
      <c r="X5017" s="51">
        <f t="shared" si="660"/>
        <v>362.88</v>
      </c>
      <c r="Y5017" s="51">
        <f t="shared" si="661"/>
        <v>0</v>
      </c>
      <c r="Z5017" s="51">
        <f t="shared" si="662"/>
        <v>0</v>
      </c>
      <c r="AA5017" s="51">
        <f t="shared" si="663"/>
        <v>70</v>
      </c>
      <c r="AB5017" s="51">
        <f t="shared" si="664"/>
        <v>0</v>
      </c>
      <c r="AC5017" s="52">
        <f t="shared" si="665"/>
        <v>432.9</v>
      </c>
      <c r="AD5017" s="53">
        <f>(ROUND(AC5017-AC5012,1)/AC5012)</f>
        <v>0</v>
      </c>
    </row>
    <row r="5018" spans="1:30" x14ac:dyDescent="0.25">
      <c r="A5018" s="46" t="s">
        <v>34</v>
      </c>
      <c r="B5018" s="61"/>
      <c r="C5018" s="48" t="s">
        <v>10</v>
      </c>
      <c r="D5018" s="49">
        <v>54</v>
      </c>
      <c r="E5018" s="49">
        <v>135</v>
      </c>
      <c r="F5018" s="49">
        <v>0</v>
      </c>
      <c r="G5018" s="49">
        <v>0</v>
      </c>
      <c r="H5018" s="49">
        <v>0</v>
      </c>
      <c r="I5018" s="50">
        <v>20</v>
      </c>
      <c r="J5018" s="50">
        <v>50</v>
      </c>
      <c r="K5018" s="50">
        <v>90</v>
      </c>
      <c r="L5018" s="50">
        <v>0</v>
      </c>
      <c r="M5018" s="50">
        <v>0</v>
      </c>
      <c r="N5018" s="51">
        <f>D5018*$D$9</f>
        <v>72.900000000000006</v>
      </c>
      <c r="O5018" s="51">
        <f>E5018*$E$9</f>
        <v>182.25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51.03</v>
      </c>
      <c r="T5018" s="51">
        <f>(O5018/100)*(K5018*$K$9)</f>
        <v>229.63499999999996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660"/>
        <v>123.93</v>
      </c>
      <c r="Y5018" s="51">
        <f t="shared" si="661"/>
        <v>411.88499999999999</v>
      </c>
      <c r="Z5018" s="51">
        <f t="shared" si="662"/>
        <v>0</v>
      </c>
      <c r="AA5018" s="51">
        <f t="shared" si="663"/>
        <v>0</v>
      </c>
      <c r="AB5018" s="51">
        <f t="shared" si="664"/>
        <v>0</v>
      </c>
      <c r="AC5018" s="52">
        <f t="shared" si="665"/>
        <v>535.79999999999995</v>
      </c>
      <c r="AD5018" s="53">
        <f>(ROUND(AC5018-AC5012,1)/AC5012)</f>
        <v>0.23769923769923773</v>
      </c>
    </row>
    <row r="5019" spans="1:30" x14ac:dyDescent="0.25">
      <c r="A5019" s="46" t="s">
        <v>35</v>
      </c>
      <c r="B5019" s="61"/>
      <c r="C5019" s="48" t="s">
        <v>11</v>
      </c>
      <c r="D5019" s="49">
        <v>54</v>
      </c>
      <c r="E5019" s="49">
        <v>0</v>
      </c>
      <c r="F5019" s="49">
        <v>135</v>
      </c>
      <c r="G5019" s="49">
        <v>0</v>
      </c>
      <c r="H5019" s="49">
        <v>0</v>
      </c>
      <c r="I5019" s="50">
        <v>20</v>
      </c>
      <c r="J5019" s="50">
        <v>50</v>
      </c>
      <c r="K5019" s="50">
        <v>45</v>
      </c>
      <c r="L5019" s="50">
        <v>45</v>
      </c>
      <c r="M5019" s="50">
        <v>0</v>
      </c>
      <c r="N5019" s="51">
        <f>D5019*$D$10</f>
        <v>72.900000000000006</v>
      </c>
      <c r="O5019" s="51">
        <f>E5019*$E$10</f>
        <v>0</v>
      </c>
      <c r="P5019" s="51">
        <f>F5019*$F$10</f>
        <v>182.25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51.03</v>
      </c>
      <c r="T5019" s="51">
        <f>(O5019/100)*(K5019*$J$10)</f>
        <v>0</v>
      </c>
      <c r="U5019" s="51">
        <f>(P5019/100)*(K5019*$K$10)+(P5019/100)*(L5019*$L$10)</f>
        <v>229.63499999999996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660"/>
        <v>123.93</v>
      </c>
      <c r="Y5019" s="51">
        <f t="shared" si="661"/>
        <v>0</v>
      </c>
      <c r="Z5019" s="51">
        <f t="shared" si="662"/>
        <v>411.88499999999999</v>
      </c>
      <c r="AA5019" s="51">
        <f t="shared" si="663"/>
        <v>0</v>
      </c>
      <c r="AB5019" s="51">
        <f t="shared" si="664"/>
        <v>0</v>
      </c>
      <c r="AC5019" s="52">
        <f t="shared" si="665"/>
        <v>535.79999999999995</v>
      </c>
      <c r="AD5019" s="53">
        <f>(ROUND(AC5019-AC5012,1)/AC5012)</f>
        <v>0.23769923769923773</v>
      </c>
    </row>
    <row r="5020" spans="1:30" x14ac:dyDescent="0.25">
      <c r="A5020" s="46" t="s">
        <v>36</v>
      </c>
      <c r="B5020" s="61"/>
      <c r="C5020" s="48" t="s">
        <v>12</v>
      </c>
      <c r="D5020" s="49">
        <v>54</v>
      </c>
      <c r="E5020" s="49">
        <v>0</v>
      </c>
      <c r="F5020" s="49">
        <v>0</v>
      </c>
      <c r="G5020" s="49">
        <v>135</v>
      </c>
      <c r="H5020" s="49">
        <v>0</v>
      </c>
      <c r="I5020" s="50">
        <v>20</v>
      </c>
      <c r="J5020" s="50">
        <v>50</v>
      </c>
      <c r="K5020" s="50">
        <v>0</v>
      </c>
      <c r="L5020" s="50">
        <v>100</v>
      </c>
      <c r="M5020" s="50">
        <v>0</v>
      </c>
      <c r="N5020" s="51">
        <f>D5020*$D$11</f>
        <v>72.900000000000006</v>
      </c>
      <c r="O5020" s="51">
        <f>E5020*$E$11</f>
        <v>0</v>
      </c>
      <c r="P5020" s="51">
        <f>F5020*$F$11</f>
        <v>0</v>
      </c>
      <c r="Q5020" s="51">
        <f>G5020*$G$11</f>
        <v>182.25</v>
      </c>
      <c r="R5020" s="51">
        <f>H5020*$H$11</f>
        <v>0</v>
      </c>
      <c r="S5020" s="51">
        <f>(N5020/100)*(I5020*$I$11)+(N5020/100)*(J5020*$J$11)</f>
        <v>51.03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255.15</v>
      </c>
      <c r="W5020" s="51">
        <f>(R5020/100)*(K5020*$K$11)+(R5020/100)*(L5020*$L$11)</f>
        <v>0</v>
      </c>
      <c r="X5020" s="51">
        <f t="shared" si="660"/>
        <v>123.93</v>
      </c>
      <c r="Y5020" s="51">
        <f t="shared" si="661"/>
        <v>0</v>
      </c>
      <c r="Z5020" s="51">
        <f t="shared" si="662"/>
        <v>0</v>
      </c>
      <c r="AA5020" s="51">
        <f t="shared" si="663"/>
        <v>437.4</v>
      </c>
      <c r="AB5020" s="51">
        <f t="shared" si="664"/>
        <v>0</v>
      </c>
      <c r="AC5020" s="52">
        <f t="shared" si="665"/>
        <v>561.29999999999995</v>
      </c>
      <c r="AD5020" s="53">
        <f>(ROUND(AC5020-AC5012,1)/AC5012)</f>
        <v>0.29660429660429666</v>
      </c>
    </row>
    <row r="5021" spans="1:30" x14ac:dyDescent="0.25">
      <c r="A5021" s="46" t="s">
        <v>37</v>
      </c>
      <c r="B5021" s="61"/>
      <c r="C5021" s="48" t="s">
        <v>13</v>
      </c>
      <c r="D5021" s="49">
        <v>54</v>
      </c>
      <c r="E5021" s="49">
        <v>0</v>
      </c>
      <c r="F5021" s="49">
        <v>0</v>
      </c>
      <c r="G5021" s="49">
        <v>0</v>
      </c>
      <c r="H5021" s="49">
        <v>135</v>
      </c>
      <c r="I5021" s="50">
        <v>20</v>
      </c>
      <c r="J5021" s="50">
        <v>50</v>
      </c>
      <c r="K5021" s="50">
        <v>45</v>
      </c>
      <c r="L5021" s="50">
        <v>45</v>
      </c>
      <c r="M5021" s="50">
        <v>0</v>
      </c>
      <c r="N5021" s="51">
        <f>D5021*$D$12</f>
        <v>72.900000000000006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182.25</v>
      </c>
      <c r="S5021" s="51">
        <f>(N5021/100)*(I5021*$I$12)+(N5021/100)*(J5021*$J$12)</f>
        <v>51.03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229.63499999999996</v>
      </c>
      <c r="X5021" s="51">
        <f t="shared" si="660"/>
        <v>123.93</v>
      </c>
      <c r="Y5021" s="51">
        <f t="shared" si="661"/>
        <v>0</v>
      </c>
      <c r="Z5021" s="51">
        <f t="shared" si="662"/>
        <v>0</v>
      </c>
      <c r="AA5021" s="51">
        <f t="shared" si="663"/>
        <v>0</v>
      </c>
      <c r="AB5021" s="51">
        <f t="shared" si="664"/>
        <v>411.88499999999999</v>
      </c>
      <c r="AC5021" s="52">
        <f t="shared" si="665"/>
        <v>535.79999999999995</v>
      </c>
      <c r="AD5021" s="53">
        <f>(ROUND(AC5021-AC5012,1)/AC5012)</f>
        <v>0.23769923769923773</v>
      </c>
    </row>
    <row r="5022" spans="1:30" x14ac:dyDescent="0.25">
      <c r="A5022" s="46" t="s">
        <v>38</v>
      </c>
      <c r="B5022" s="61"/>
      <c r="C5022" s="48" t="s">
        <v>14</v>
      </c>
      <c r="D5022" s="49">
        <v>108</v>
      </c>
      <c r="E5022" s="49">
        <v>0</v>
      </c>
      <c r="F5022" s="49">
        <v>0</v>
      </c>
      <c r="G5022" s="49">
        <v>50</v>
      </c>
      <c r="H5022" s="49">
        <v>0</v>
      </c>
      <c r="I5022" s="50">
        <v>0</v>
      </c>
      <c r="J5022" s="50">
        <v>0</v>
      </c>
      <c r="K5022" s="50">
        <v>0</v>
      </c>
      <c r="L5022" s="50">
        <v>0</v>
      </c>
      <c r="M5022" s="50">
        <v>70</v>
      </c>
      <c r="N5022" s="51">
        <f>D5022*$D$13</f>
        <v>145.80000000000001</v>
      </c>
      <c r="O5022" s="51">
        <f>E5022*$E$13</f>
        <v>0</v>
      </c>
      <c r="P5022" s="51">
        <f>F5022*$F$13</f>
        <v>0</v>
      </c>
      <c r="Q5022" s="51">
        <f>G5022*$G$13</f>
        <v>67.5</v>
      </c>
      <c r="R5022" s="51">
        <f>H5022*$H$13</f>
        <v>0</v>
      </c>
      <c r="S5022" s="51">
        <f>(N5022/100)*(I5022*$I$13)+(N5022/100)*(J5022*$J$13)+(N5022/100)*(M5022*$M$13)</f>
        <v>204.12000000000003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94.5</v>
      </c>
      <c r="W5022" s="51">
        <f>(R5022/100)*(K5022*$K$13)+(R5022/100)*(L5022*$L$13)+(R5022/100)*(M5022*$M$13)</f>
        <v>0</v>
      </c>
      <c r="X5022" s="51">
        <f t="shared" si="660"/>
        <v>349.92000000000007</v>
      </c>
      <c r="Y5022" s="51">
        <f t="shared" si="661"/>
        <v>0</v>
      </c>
      <c r="Z5022" s="51">
        <f t="shared" si="662"/>
        <v>0</v>
      </c>
      <c r="AA5022" s="51">
        <f t="shared" si="663"/>
        <v>162</v>
      </c>
      <c r="AB5022" s="51">
        <f t="shared" si="664"/>
        <v>0</v>
      </c>
      <c r="AC5022" s="52">
        <f t="shared" si="665"/>
        <v>511.9</v>
      </c>
      <c r="AD5022" s="53">
        <f>(ROUND(AC5022-AC5012,1)/AC5012)</f>
        <v>0.18249018249018251</v>
      </c>
    </row>
    <row r="5023" spans="1:30" x14ac:dyDescent="0.25">
      <c r="A5023" s="46" t="s">
        <v>39</v>
      </c>
      <c r="B5023" s="61"/>
      <c r="C5023" s="48" t="s">
        <v>15</v>
      </c>
      <c r="D5023" s="49">
        <v>115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50</v>
      </c>
      <c r="K5023" s="50">
        <v>80</v>
      </c>
      <c r="L5023" s="50">
        <v>0</v>
      </c>
      <c r="M5023" s="50">
        <v>0</v>
      </c>
      <c r="N5023" s="51">
        <f>D5023*$D$14</f>
        <v>155.25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357.07499999999999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660"/>
        <v>512.32500000000005</v>
      </c>
      <c r="Y5023" s="51">
        <f t="shared" si="661"/>
        <v>0</v>
      </c>
      <c r="Z5023" s="51">
        <f t="shared" si="662"/>
        <v>0</v>
      </c>
      <c r="AA5023" s="51">
        <f t="shared" si="663"/>
        <v>0</v>
      </c>
      <c r="AB5023" s="51">
        <f t="shared" si="664"/>
        <v>0</v>
      </c>
      <c r="AC5023" s="52">
        <f t="shared" si="665"/>
        <v>512.29999999999995</v>
      </c>
      <c r="AD5023" s="53">
        <f>(ROUND(AC5023-AC5012,1)/AC5012)</f>
        <v>0.18341418341418345</v>
      </c>
    </row>
    <row r="5024" spans="1:30" x14ac:dyDescent="0.25">
      <c r="A5024" s="46"/>
      <c r="B5024" s="61">
        <v>600</v>
      </c>
      <c r="C5024" s="48" t="s">
        <v>16</v>
      </c>
      <c r="D5024" s="49">
        <v>115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50</v>
      </c>
      <c r="K5024" s="50">
        <v>0</v>
      </c>
      <c r="L5024" s="50">
        <v>80</v>
      </c>
      <c r="M5024" s="50">
        <v>0</v>
      </c>
      <c r="N5024" s="51">
        <f>D5024*$D$15</f>
        <v>155.25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357.07499999999999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660"/>
        <v>512.32500000000005</v>
      </c>
      <c r="Y5024" s="51">
        <f t="shared" si="661"/>
        <v>0</v>
      </c>
      <c r="Z5024" s="51">
        <f t="shared" si="662"/>
        <v>0</v>
      </c>
      <c r="AA5024" s="51">
        <f t="shared" si="663"/>
        <v>0</v>
      </c>
      <c r="AB5024" s="51">
        <f t="shared" si="664"/>
        <v>0</v>
      </c>
      <c r="AC5024" s="52">
        <f t="shared" si="665"/>
        <v>512.29999999999995</v>
      </c>
      <c r="AD5024" s="53">
        <f>(ROUND(AC5024-AC5012,1)/AC5012)</f>
        <v>0.18341418341418345</v>
      </c>
    </row>
    <row r="5025" spans="1:30" x14ac:dyDescent="0.25">
      <c r="A5025" s="46"/>
      <c r="B5025" s="61"/>
      <c r="C5025" s="48" t="s">
        <v>17</v>
      </c>
      <c r="D5025" s="49">
        <v>108</v>
      </c>
      <c r="E5025" s="49">
        <v>0</v>
      </c>
      <c r="F5025" s="49">
        <v>0</v>
      </c>
      <c r="G5025" s="49">
        <v>50</v>
      </c>
      <c r="H5025" s="49">
        <v>0</v>
      </c>
      <c r="I5025" s="50">
        <v>20</v>
      </c>
      <c r="J5025" s="50">
        <v>80</v>
      </c>
      <c r="K5025" s="50">
        <v>0</v>
      </c>
      <c r="L5025" s="50">
        <v>0</v>
      </c>
      <c r="M5025" s="50">
        <v>0</v>
      </c>
      <c r="N5025" s="51">
        <f>D5025*$D$16</f>
        <v>145.80000000000001</v>
      </c>
      <c r="O5025" s="51">
        <f>E5025*$E$16</f>
        <v>0</v>
      </c>
      <c r="P5025" s="51">
        <f>F5025*$F$16</f>
        <v>0</v>
      </c>
      <c r="Q5025" s="51">
        <f>G5025*$G$16</f>
        <v>67.5</v>
      </c>
      <c r="R5025" s="51">
        <f>H5025*$H$16</f>
        <v>0</v>
      </c>
      <c r="S5025" s="51">
        <f>(N5025/100)*(I5025*$I$16)+(N5025/100)*(J5025*$J$16)</f>
        <v>320.76000000000005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0</v>
      </c>
      <c r="X5025" s="51">
        <f t="shared" si="660"/>
        <v>466.56000000000006</v>
      </c>
      <c r="Y5025" s="51">
        <f t="shared" si="661"/>
        <v>0</v>
      </c>
      <c r="Z5025" s="51">
        <f t="shared" si="662"/>
        <v>0</v>
      </c>
      <c r="AA5025" s="51">
        <f t="shared" si="663"/>
        <v>67.5</v>
      </c>
      <c r="AB5025" s="51">
        <f t="shared" si="664"/>
        <v>0</v>
      </c>
      <c r="AC5025" s="52">
        <f t="shared" si="665"/>
        <v>534.1</v>
      </c>
      <c r="AD5025" s="53">
        <f>(ROUND(AC5025-AC5012,1)/AC5012)</f>
        <v>0.2337722337722338</v>
      </c>
    </row>
    <row r="5026" spans="1:30" x14ac:dyDescent="0.25">
      <c r="A5026" s="46"/>
      <c r="B5026" s="61"/>
      <c r="C5026" s="48" t="s">
        <v>18</v>
      </c>
      <c r="D5026" s="49">
        <v>108</v>
      </c>
      <c r="E5026" s="49">
        <v>0</v>
      </c>
      <c r="F5026" s="49">
        <v>0</v>
      </c>
      <c r="G5026" s="49">
        <v>50</v>
      </c>
      <c r="H5026" s="49">
        <v>0</v>
      </c>
      <c r="I5026" s="50">
        <v>55</v>
      </c>
      <c r="J5026" s="50">
        <v>50</v>
      </c>
      <c r="K5026" s="50">
        <v>0</v>
      </c>
      <c r="L5026" s="50">
        <v>0</v>
      </c>
      <c r="M5026" s="50">
        <v>0</v>
      </c>
      <c r="N5026" s="51">
        <f>D5026*$D$17</f>
        <v>145.80000000000001</v>
      </c>
      <c r="O5026" s="51">
        <f>E5026*$E$17</f>
        <v>0</v>
      </c>
      <c r="P5026" s="51">
        <f>F5026*$F$17</f>
        <v>0</v>
      </c>
      <c r="Q5026" s="51">
        <f>G5026*$G$17</f>
        <v>67.5</v>
      </c>
      <c r="R5026" s="51">
        <f>H5026*$H$17</f>
        <v>0</v>
      </c>
      <c r="S5026" s="51">
        <f>(N5026/100)*(I5026*$I$17)+(N5026/100)*(J5026*$J$17)</f>
        <v>273.375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0</v>
      </c>
      <c r="X5026" s="51">
        <f t="shared" si="660"/>
        <v>419.17500000000001</v>
      </c>
      <c r="Y5026" s="51">
        <f t="shared" si="661"/>
        <v>0</v>
      </c>
      <c r="Z5026" s="51">
        <f t="shared" si="662"/>
        <v>0</v>
      </c>
      <c r="AA5026" s="51">
        <f t="shared" si="663"/>
        <v>67.5</v>
      </c>
      <c r="AB5026" s="51">
        <f t="shared" si="664"/>
        <v>0</v>
      </c>
      <c r="AC5026" s="52">
        <f t="shared" si="665"/>
        <v>486.7</v>
      </c>
      <c r="AD5026" s="53">
        <f>(ROUND(AC5026-AC5012,1)/AC5012)</f>
        <v>0.12427812427812428</v>
      </c>
    </row>
    <row r="5027" spans="1:30" x14ac:dyDescent="0.25">
      <c r="A5027" s="54" t="s">
        <v>19</v>
      </c>
      <c r="B5027" s="58" t="s">
        <v>401</v>
      </c>
      <c r="C5027" s="38" t="s">
        <v>50</v>
      </c>
      <c r="D5027" s="39">
        <v>120</v>
      </c>
      <c r="E5027" s="39">
        <v>0</v>
      </c>
      <c r="F5027" s="39">
        <v>0</v>
      </c>
      <c r="G5027" s="39">
        <v>0</v>
      </c>
      <c r="H5027" s="39">
        <v>50</v>
      </c>
      <c r="I5027" s="40">
        <v>30</v>
      </c>
      <c r="J5027" s="40">
        <v>30</v>
      </c>
      <c r="K5027" s="40">
        <v>20</v>
      </c>
      <c r="L5027" s="40">
        <v>20</v>
      </c>
      <c r="M5027" s="40">
        <v>0</v>
      </c>
      <c r="N5027" s="41">
        <f>D5027*$D$3</f>
        <v>168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70</v>
      </c>
      <c r="S5027" s="41">
        <f>(N5027/100)*(I5027*$I$3)+(N5027/100)*(J5027*$J$3)</f>
        <v>201.6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56</v>
      </c>
      <c r="X5027" s="41">
        <f t="shared" si="660"/>
        <v>369.6</v>
      </c>
      <c r="Y5027" s="41">
        <f t="shared" si="661"/>
        <v>0</v>
      </c>
      <c r="Z5027" s="41">
        <f t="shared" si="662"/>
        <v>0</v>
      </c>
      <c r="AA5027" s="41">
        <f t="shared" si="663"/>
        <v>0</v>
      </c>
      <c r="AB5027" s="41">
        <f t="shared" si="664"/>
        <v>126</v>
      </c>
      <c r="AC5027" s="42">
        <f t="shared" si="665"/>
        <v>495.6</v>
      </c>
      <c r="AD5027" s="43"/>
    </row>
    <row r="5028" spans="1:30" x14ac:dyDescent="0.25">
      <c r="A5028" s="46" t="s">
        <v>29</v>
      </c>
      <c r="B5028" s="59">
        <v>10</v>
      </c>
      <c r="C5028" s="48" t="s">
        <v>5</v>
      </c>
      <c r="D5028" s="49">
        <v>120</v>
      </c>
      <c r="E5028" s="49">
        <v>0</v>
      </c>
      <c r="F5028" s="49">
        <v>0</v>
      </c>
      <c r="G5028" s="49">
        <v>0</v>
      </c>
      <c r="H5028" s="49">
        <v>50</v>
      </c>
      <c r="I5028" s="50">
        <v>50</v>
      </c>
      <c r="J5028" s="50">
        <v>50</v>
      </c>
      <c r="K5028" s="50">
        <v>20</v>
      </c>
      <c r="L5028" s="50">
        <v>20</v>
      </c>
      <c r="M5028" s="50">
        <v>0</v>
      </c>
      <c r="N5028" s="51">
        <f>D5028*$D$4</f>
        <v>162</v>
      </c>
      <c r="O5028" s="51">
        <f>E5028*$E$4</f>
        <v>0</v>
      </c>
      <c r="P5028" s="51">
        <f>F5028*$F$4</f>
        <v>0</v>
      </c>
      <c r="Q5028" s="51">
        <f>G5028*$G$4</f>
        <v>0</v>
      </c>
      <c r="R5028" s="51">
        <f>H5028*$H$4</f>
        <v>67.5</v>
      </c>
      <c r="S5028" s="51">
        <f>(N5028/100)*(I5028*$I$4)+(N5028/100)*(J5028*$J$4)</f>
        <v>324</v>
      </c>
      <c r="T5028" s="51">
        <f>(O5028/100)*(K5028*$K$4)</f>
        <v>0</v>
      </c>
      <c r="U5028" s="51">
        <f>(P5028/100)*(K5028*$K$4)+(P5028/100)*(L5028*$L$4)</f>
        <v>0</v>
      </c>
      <c r="V5028" s="51">
        <f>(Q5028/100)*(L5028*$L$4)</f>
        <v>0</v>
      </c>
      <c r="W5028" s="51">
        <f>(R5028/100)*(K5028*$K$4)+(R5028/100)*(L5028*$L$4)</f>
        <v>54</v>
      </c>
      <c r="X5028" s="51">
        <f t="shared" si="660"/>
        <v>486</v>
      </c>
      <c r="Y5028" s="51">
        <f t="shared" si="661"/>
        <v>0</v>
      </c>
      <c r="Z5028" s="51">
        <f t="shared" si="662"/>
        <v>0</v>
      </c>
      <c r="AA5028" s="51">
        <f t="shared" si="663"/>
        <v>0</v>
      </c>
      <c r="AB5028" s="51">
        <f t="shared" si="664"/>
        <v>121.5</v>
      </c>
      <c r="AC5028" s="52">
        <f t="shared" si="665"/>
        <v>607.5</v>
      </c>
      <c r="AD5028" s="53">
        <f>(ROUND(AC5028-AC5027,1)/AC5027)</f>
        <v>0.22578692493946731</v>
      </c>
    </row>
    <row r="5029" spans="1:30" x14ac:dyDescent="0.25">
      <c r="A5029" s="46" t="s">
        <v>30</v>
      </c>
      <c r="B5029" s="59">
        <v>10</v>
      </c>
      <c r="C5029" s="48" t="s">
        <v>6</v>
      </c>
      <c r="D5029" s="49">
        <v>120</v>
      </c>
      <c r="E5029" s="49">
        <v>0</v>
      </c>
      <c r="F5029" s="49">
        <v>0</v>
      </c>
      <c r="G5029" s="49">
        <v>0</v>
      </c>
      <c r="H5029" s="49">
        <v>50</v>
      </c>
      <c r="I5029" s="50">
        <v>30</v>
      </c>
      <c r="J5029" s="50">
        <v>30</v>
      </c>
      <c r="K5029" s="50">
        <v>20</v>
      </c>
      <c r="L5029" s="50">
        <v>20</v>
      </c>
      <c r="M5029" s="50">
        <v>0</v>
      </c>
      <c r="N5029" s="51">
        <f>D5029*$D$5</f>
        <v>168</v>
      </c>
      <c r="O5029" s="51">
        <f>E5029*$E$5</f>
        <v>0</v>
      </c>
      <c r="P5029" s="51">
        <f>F5029*$F$5</f>
        <v>0</v>
      </c>
      <c r="Q5029" s="51">
        <f>G5029*$G$5</f>
        <v>0</v>
      </c>
      <c r="R5029" s="51">
        <f>H5029*$H$5</f>
        <v>70</v>
      </c>
      <c r="S5029" s="51">
        <f>(N5029/100)*(I5029*$I$5)+(N5029/100)*(J5029*$J$5)</f>
        <v>201.6</v>
      </c>
      <c r="T5029" s="51">
        <f>(O5029/100)*(K5029*$K$5)</f>
        <v>0</v>
      </c>
      <c r="U5029" s="51">
        <f>(P5029/100)*(K5029*$K$5)+(P5029/100)*(L5029*$L$5)</f>
        <v>0</v>
      </c>
      <c r="V5029" s="51">
        <f>(Q5029/100)*(L5029*$L$5)</f>
        <v>0</v>
      </c>
      <c r="W5029" s="51">
        <f>(R5029/100)*(K5029*$K$5)+(R5029/100)*(L5029*$L$5)</f>
        <v>56</v>
      </c>
      <c r="X5029" s="51">
        <f t="shared" si="660"/>
        <v>369.6</v>
      </c>
      <c r="Y5029" s="51">
        <f t="shared" si="661"/>
        <v>0</v>
      </c>
      <c r="Z5029" s="51">
        <f t="shared" si="662"/>
        <v>0</v>
      </c>
      <c r="AA5029" s="51">
        <f t="shared" si="663"/>
        <v>0</v>
      </c>
      <c r="AB5029" s="51">
        <f t="shared" si="664"/>
        <v>126</v>
      </c>
      <c r="AC5029" s="52">
        <f t="shared" si="665"/>
        <v>495.6</v>
      </c>
      <c r="AD5029" s="53">
        <f>(ROUND(AC5029-AC5027,1)/AC5027)</f>
        <v>0</v>
      </c>
    </row>
    <row r="5030" spans="1:30" x14ac:dyDescent="0.25">
      <c r="A5030" s="46" t="s">
        <v>31</v>
      </c>
      <c r="B5030" s="59">
        <v>20</v>
      </c>
      <c r="C5030" s="48" t="s">
        <v>7</v>
      </c>
      <c r="D5030" s="49">
        <v>120</v>
      </c>
      <c r="E5030" s="49">
        <v>0</v>
      </c>
      <c r="F5030" s="49">
        <v>0</v>
      </c>
      <c r="G5030" s="49">
        <v>0</v>
      </c>
      <c r="H5030" s="49">
        <v>50</v>
      </c>
      <c r="I5030" s="50">
        <v>30</v>
      </c>
      <c r="J5030" s="50">
        <v>30</v>
      </c>
      <c r="K5030" s="50">
        <v>20</v>
      </c>
      <c r="L5030" s="50">
        <v>20</v>
      </c>
      <c r="M5030" s="50">
        <v>0</v>
      </c>
      <c r="N5030" s="51">
        <f>D5030*$D$6</f>
        <v>168</v>
      </c>
      <c r="O5030" s="51">
        <f>E5030*$E$6</f>
        <v>0</v>
      </c>
      <c r="P5030" s="51">
        <f>F5030*$F$6</f>
        <v>0</v>
      </c>
      <c r="Q5030" s="51">
        <f>G5030*$G$6</f>
        <v>0</v>
      </c>
      <c r="R5030" s="51">
        <f>H5030*$H$6</f>
        <v>70</v>
      </c>
      <c r="S5030" s="51">
        <f>(N5030/100)*(I5030*$I$6)+(N5030/100)*(J5030*$J$6)</f>
        <v>201.6</v>
      </c>
      <c r="T5030" s="51">
        <f>(O5030/100)*(K5030*$K$6)</f>
        <v>0</v>
      </c>
      <c r="U5030" s="51">
        <f>(P5030/100)*(K5030*$K$6)+(P5030/100)*(L5030*$L$6)</f>
        <v>0</v>
      </c>
      <c r="V5030" s="51">
        <f>(Q5030/100)*(L5030*$L$6)</f>
        <v>0</v>
      </c>
      <c r="W5030" s="51">
        <f>(R5030/100)*(K5030*$K$6)+(R5030/100)*(L5030*$L$6)</f>
        <v>56</v>
      </c>
      <c r="X5030" s="51">
        <f t="shared" si="660"/>
        <v>369.6</v>
      </c>
      <c r="Y5030" s="51">
        <f t="shared" si="661"/>
        <v>0</v>
      </c>
      <c r="Z5030" s="51">
        <f t="shared" si="662"/>
        <v>0</v>
      </c>
      <c r="AA5030" s="51">
        <f t="shared" si="663"/>
        <v>0</v>
      </c>
      <c r="AB5030" s="51">
        <f t="shared" si="664"/>
        <v>126</v>
      </c>
      <c r="AC5030" s="52">
        <f t="shared" si="665"/>
        <v>495.6</v>
      </c>
      <c r="AD5030" s="53">
        <f>(ROUND(AC5030-AC5027,1)/AC5027)</f>
        <v>0</v>
      </c>
    </row>
    <row r="5031" spans="1:30" x14ac:dyDescent="0.25">
      <c r="A5031" s="46" t="s">
        <v>32</v>
      </c>
      <c r="B5031" s="59">
        <v>20</v>
      </c>
      <c r="C5031" s="48" t="s">
        <v>8</v>
      </c>
      <c r="D5031" s="49">
        <v>120</v>
      </c>
      <c r="E5031" s="49">
        <v>0</v>
      </c>
      <c r="F5031" s="49">
        <v>0</v>
      </c>
      <c r="G5031" s="49">
        <v>0</v>
      </c>
      <c r="H5031" s="49">
        <v>50</v>
      </c>
      <c r="I5031" s="50">
        <v>30</v>
      </c>
      <c r="J5031" s="50">
        <v>30</v>
      </c>
      <c r="K5031" s="50">
        <v>20</v>
      </c>
      <c r="L5031" s="50">
        <v>20</v>
      </c>
      <c r="M5031" s="50">
        <v>0</v>
      </c>
      <c r="N5031" s="51">
        <f>D5031*$D$7</f>
        <v>168</v>
      </c>
      <c r="O5031" s="51">
        <f>E5031*$E$7</f>
        <v>0</v>
      </c>
      <c r="P5031" s="51">
        <f>F5031*$F$7</f>
        <v>0</v>
      </c>
      <c r="Q5031" s="51">
        <f>G5031*$G$7</f>
        <v>0</v>
      </c>
      <c r="R5031" s="51">
        <f>H5031*$H$7</f>
        <v>70</v>
      </c>
      <c r="S5031" s="51">
        <f>(N5031/100)*(I5031*$I$7)+(N5031/100)*(J5031*$J$7)</f>
        <v>201.6</v>
      </c>
      <c r="T5031" s="51">
        <f>(O5031/100)*(K5031*$K$7)</f>
        <v>0</v>
      </c>
      <c r="U5031" s="51">
        <f>(P5031/100)*(K5031*$K$7)+(P5031/100)*(L5031*$L$7)</f>
        <v>0</v>
      </c>
      <c r="V5031" s="51">
        <f>(Q5031/100)*(L5031*$L$7)</f>
        <v>0</v>
      </c>
      <c r="W5031" s="51">
        <f>(R5031/100)*(K5031*$K$7)+(R5031/100)*(L5031*$L$7)</f>
        <v>56</v>
      </c>
      <c r="X5031" s="51">
        <f t="shared" si="660"/>
        <v>369.6</v>
      </c>
      <c r="Y5031" s="51">
        <f t="shared" si="661"/>
        <v>0</v>
      </c>
      <c r="Z5031" s="51">
        <f t="shared" si="662"/>
        <v>0</v>
      </c>
      <c r="AA5031" s="51">
        <f t="shared" si="663"/>
        <v>0</v>
      </c>
      <c r="AB5031" s="51">
        <f t="shared" si="664"/>
        <v>126</v>
      </c>
      <c r="AC5031" s="52">
        <f t="shared" si="665"/>
        <v>495.6</v>
      </c>
      <c r="AD5031" s="53">
        <f>(ROUND(AC5031-AC5027,1)/AC5027)</f>
        <v>0</v>
      </c>
    </row>
    <row r="5032" spans="1:30" x14ac:dyDescent="0.25">
      <c r="A5032" s="46" t="s">
        <v>33</v>
      </c>
      <c r="B5032" s="59"/>
      <c r="C5032" s="48" t="s">
        <v>9</v>
      </c>
      <c r="D5032" s="49">
        <v>120</v>
      </c>
      <c r="E5032" s="49">
        <v>0</v>
      </c>
      <c r="F5032" s="49">
        <v>0</v>
      </c>
      <c r="G5032" s="49">
        <v>0</v>
      </c>
      <c r="H5032" s="49">
        <v>50</v>
      </c>
      <c r="I5032" s="50">
        <v>30</v>
      </c>
      <c r="J5032" s="50">
        <v>30</v>
      </c>
      <c r="K5032" s="50">
        <v>20</v>
      </c>
      <c r="L5032" s="50">
        <v>20</v>
      </c>
      <c r="M5032" s="50">
        <v>0</v>
      </c>
      <c r="N5032" s="51">
        <f>D5032*$D$8</f>
        <v>168</v>
      </c>
      <c r="O5032" s="51">
        <f>E5032*$E$8</f>
        <v>0</v>
      </c>
      <c r="P5032" s="51">
        <f>F5032*$F$8</f>
        <v>0</v>
      </c>
      <c r="Q5032" s="51">
        <f>G5032*$G$8</f>
        <v>0</v>
      </c>
      <c r="R5032" s="51">
        <f>H5032*$H$8</f>
        <v>70</v>
      </c>
      <c r="S5032" s="51">
        <f>(N5032/100)*(I5032*$I$8)+(N5032/100)*(J5032*$J$8)</f>
        <v>201.6</v>
      </c>
      <c r="T5032" s="51">
        <f>(O5032/100)*(K5032*$K$8)</f>
        <v>0</v>
      </c>
      <c r="U5032" s="51">
        <f>(P5032/100)*(K5032*$K$8)+(P5032/100)*(L5032*$L$8)</f>
        <v>0</v>
      </c>
      <c r="V5032" s="51">
        <f>(Q5032/100)*(L5032*$L$8)</f>
        <v>0</v>
      </c>
      <c r="W5032" s="51">
        <f>(R5032/100)*(K5032*$K$8)+(R5032/100)*(L5032*$L$8)</f>
        <v>56</v>
      </c>
      <c r="X5032" s="51">
        <f t="shared" si="660"/>
        <v>369.6</v>
      </c>
      <c r="Y5032" s="51">
        <f t="shared" si="661"/>
        <v>0</v>
      </c>
      <c r="Z5032" s="51">
        <f t="shared" si="662"/>
        <v>0</v>
      </c>
      <c r="AA5032" s="51">
        <f t="shared" si="663"/>
        <v>0</v>
      </c>
      <c r="AB5032" s="51">
        <f t="shared" si="664"/>
        <v>126</v>
      </c>
      <c r="AC5032" s="52">
        <f t="shared" si="665"/>
        <v>495.6</v>
      </c>
      <c r="AD5032" s="53">
        <f>(ROUND(AC5032-AC5027,1)/AC5027)</f>
        <v>0</v>
      </c>
    </row>
    <row r="5033" spans="1:30" x14ac:dyDescent="0.25">
      <c r="A5033" s="46" t="s">
        <v>34</v>
      </c>
      <c r="B5033" s="59"/>
      <c r="C5033" s="48" t="s">
        <v>10</v>
      </c>
      <c r="D5033" s="49">
        <v>60</v>
      </c>
      <c r="E5033" s="49">
        <v>145</v>
      </c>
      <c r="F5033" s="49">
        <v>0</v>
      </c>
      <c r="G5033" s="49">
        <v>0</v>
      </c>
      <c r="H5033" s="49">
        <v>0</v>
      </c>
      <c r="I5033" s="50">
        <v>30</v>
      </c>
      <c r="J5033" s="50">
        <v>30</v>
      </c>
      <c r="K5033" s="50">
        <v>100</v>
      </c>
      <c r="L5033" s="50">
        <v>0</v>
      </c>
      <c r="M5033" s="50">
        <v>0</v>
      </c>
      <c r="N5033" s="51">
        <f>D5033*$D$9</f>
        <v>81</v>
      </c>
      <c r="O5033" s="51">
        <f>E5033*$E$9</f>
        <v>195.75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48.6</v>
      </c>
      <c r="T5033" s="51">
        <f>(O5033/100)*(K5033*$K$9)</f>
        <v>274.05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ref="X5033:X5064" si="666">N5033+S5033</f>
        <v>129.6</v>
      </c>
      <c r="Y5033" s="51">
        <f t="shared" ref="Y5033:Y5064" si="667">O5033+T5033</f>
        <v>469.8</v>
      </c>
      <c r="Z5033" s="51">
        <f t="shared" ref="Z5033:Z5064" si="668">P5033+U5033</f>
        <v>0</v>
      </c>
      <c r="AA5033" s="51">
        <f t="shared" ref="AA5033:AA5064" si="669">Q5033+V5033</f>
        <v>0</v>
      </c>
      <c r="AB5033" s="51">
        <f t="shared" ref="AB5033:AB5064" si="670">R5033+W5033</f>
        <v>0</v>
      </c>
      <c r="AC5033" s="52">
        <f t="shared" ref="AC5033:AC5064" si="671">ROUND(X5033+Y5033+Z5033+AA5033+AB5033,1)</f>
        <v>599.4</v>
      </c>
      <c r="AD5033" s="53">
        <f>(ROUND(AC5033-AC5027,1)/AC5027)</f>
        <v>0.20944309927360774</v>
      </c>
    </row>
    <row r="5034" spans="1:30" x14ac:dyDescent="0.25">
      <c r="A5034" s="46" t="s">
        <v>35</v>
      </c>
      <c r="B5034" s="59"/>
      <c r="C5034" s="48" t="s">
        <v>11</v>
      </c>
      <c r="D5034" s="49">
        <v>60</v>
      </c>
      <c r="E5034" s="49">
        <v>0</v>
      </c>
      <c r="F5034" s="49">
        <v>145</v>
      </c>
      <c r="G5034" s="49">
        <v>0</v>
      </c>
      <c r="H5034" s="49">
        <v>0</v>
      </c>
      <c r="I5034" s="50">
        <v>30</v>
      </c>
      <c r="J5034" s="50">
        <v>30</v>
      </c>
      <c r="K5034" s="50">
        <v>50</v>
      </c>
      <c r="L5034" s="50">
        <v>50</v>
      </c>
      <c r="M5034" s="50">
        <v>0</v>
      </c>
      <c r="N5034" s="51">
        <f>D5034*$D$10</f>
        <v>81</v>
      </c>
      <c r="O5034" s="51">
        <f>E5034*$E$10</f>
        <v>0</v>
      </c>
      <c r="P5034" s="51">
        <f>F5034*$F$10</f>
        <v>195.75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48.6</v>
      </c>
      <c r="T5034" s="51">
        <f>(O5034/100)*(K5034*$J$10)</f>
        <v>0</v>
      </c>
      <c r="U5034" s="51">
        <f>(P5034/100)*(K5034*$K$10)+(P5034/100)*(L5034*$L$10)</f>
        <v>274.05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666"/>
        <v>129.6</v>
      </c>
      <c r="Y5034" s="51">
        <f t="shared" si="667"/>
        <v>0</v>
      </c>
      <c r="Z5034" s="51">
        <f t="shared" si="668"/>
        <v>469.8</v>
      </c>
      <c r="AA5034" s="51">
        <f t="shared" si="669"/>
        <v>0</v>
      </c>
      <c r="AB5034" s="51">
        <f t="shared" si="670"/>
        <v>0</v>
      </c>
      <c r="AC5034" s="52">
        <f t="shared" si="671"/>
        <v>599.4</v>
      </c>
      <c r="AD5034" s="53">
        <f>(ROUND(AC5034-AC5027,1)/AC5027)</f>
        <v>0.20944309927360774</v>
      </c>
    </row>
    <row r="5035" spans="1:30" x14ac:dyDescent="0.25">
      <c r="A5035" s="46" t="s">
        <v>36</v>
      </c>
      <c r="B5035" s="59"/>
      <c r="C5035" s="48" t="s">
        <v>12</v>
      </c>
      <c r="D5035" s="49">
        <v>60</v>
      </c>
      <c r="E5035" s="49">
        <v>0</v>
      </c>
      <c r="F5035" s="49">
        <v>0</v>
      </c>
      <c r="G5035" s="49">
        <v>145</v>
      </c>
      <c r="H5035" s="49">
        <v>0</v>
      </c>
      <c r="I5035" s="50">
        <v>30</v>
      </c>
      <c r="J5035" s="50">
        <v>30</v>
      </c>
      <c r="K5035" s="50">
        <v>0</v>
      </c>
      <c r="L5035" s="50">
        <v>100</v>
      </c>
      <c r="M5035" s="50">
        <v>0</v>
      </c>
      <c r="N5035" s="51">
        <f>D5035*$D$11</f>
        <v>81</v>
      </c>
      <c r="O5035" s="51">
        <f>E5035*$E$11</f>
        <v>0</v>
      </c>
      <c r="P5035" s="51">
        <f>F5035*$F$11</f>
        <v>0</v>
      </c>
      <c r="Q5035" s="51">
        <f>G5035*$G$11</f>
        <v>195.75</v>
      </c>
      <c r="R5035" s="51">
        <f>H5035*$H$11</f>
        <v>0</v>
      </c>
      <c r="S5035" s="51">
        <f>(N5035/100)*(I5035*$I$11)+(N5035/100)*(J5035*$J$11)</f>
        <v>48.6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274.05</v>
      </c>
      <c r="W5035" s="51">
        <f>(R5035/100)*(K5035*$K$11)+(R5035/100)*(L5035*$L$11)</f>
        <v>0</v>
      </c>
      <c r="X5035" s="51">
        <f t="shared" si="666"/>
        <v>129.6</v>
      </c>
      <c r="Y5035" s="51">
        <f t="shared" si="667"/>
        <v>0</v>
      </c>
      <c r="Z5035" s="51">
        <f t="shared" si="668"/>
        <v>0</v>
      </c>
      <c r="AA5035" s="51">
        <f t="shared" si="669"/>
        <v>469.8</v>
      </c>
      <c r="AB5035" s="51">
        <f t="shared" si="670"/>
        <v>0</v>
      </c>
      <c r="AC5035" s="52">
        <f t="shared" si="671"/>
        <v>599.4</v>
      </c>
      <c r="AD5035" s="53">
        <f>(ROUND(AC5035-AC5027,1)/AC5027)</f>
        <v>0.20944309927360774</v>
      </c>
    </row>
    <row r="5036" spans="1:30" x14ac:dyDescent="0.25">
      <c r="A5036" s="46" t="s">
        <v>37</v>
      </c>
      <c r="B5036" s="59"/>
      <c r="C5036" s="48" t="s">
        <v>13</v>
      </c>
      <c r="D5036" s="49">
        <v>60</v>
      </c>
      <c r="E5036" s="49">
        <v>0</v>
      </c>
      <c r="F5036" s="49">
        <v>0</v>
      </c>
      <c r="G5036" s="49">
        <v>0</v>
      </c>
      <c r="H5036" s="49">
        <v>145</v>
      </c>
      <c r="I5036" s="50">
        <v>30</v>
      </c>
      <c r="J5036" s="50">
        <v>30</v>
      </c>
      <c r="K5036" s="50">
        <v>55</v>
      </c>
      <c r="L5036" s="50">
        <v>55</v>
      </c>
      <c r="M5036" s="50">
        <v>0</v>
      </c>
      <c r="N5036" s="51">
        <f>D5036*$D$12</f>
        <v>81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195.75</v>
      </c>
      <c r="S5036" s="51">
        <f>(N5036/100)*(I5036*$I$12)+(N5036/100)*(J5036*$J$12)</f>
        <v>48.6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301.45499999999998</v>
      </c>
      <c r="X5036" s="51">
        <f t="shared" si="666"/>
        <v>129.6</v>
      </c>
      <c r="Y5036" s="51">
        <f t="shared" si="667"/>
        <v>0</v>
      </c>
      <c r="Z5036" s="51">
        <f t="shared" si="668"/>
        <v>0</v>
      </c>
      <c r="AA5036" s="51">
        <f t="shared" si="669"/>
        <v>0</v>
      </c>
      <c r="AB5036" s="51">
        <f t="shared" si="670"/>
        <v>497.20499999999998</v>
      </c>
      <c r="AC5036" s="52">
        <f t="shared" si="671"/>
        <v>626.79999999999995</v>
      </c>
      <c r="AD5036" s="53">
        <f>(ROUND(AC5036-AC5027,1)/AC5027)</f>
        <v>0.26472962066182404</v>
      </c>
    </row>
    <row r="5037" spans="1:30" x14ac:dyDescent="0.25">
      <c r="A5037" s="46" t="s">
        <v>38</v>
      </c>
      <c r="B5037" s="59"/>
      <c r="C5037" s="48" t="s">
        <v>14</v>
      </c>
      <c r="D5037" s="49">
        <v>120</v>
      </c>
      <c r="E5037" s="49">
        <v>0</v>
      </c>
      <c r="F5037" s="49">
        <v>0</v>
      </c>
      <c r="G5037" s="49">
        <v>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86</v>
      </c>
      <c r="N5037" s="51">
        <f>D5037*$D$13</f>
        <v>162</v>
      </c>
      <c r="O5037" s="51">
        <f>E5037*$E$13</f>
        <v>0</v>
      </c>
      <c r="P5037" s="51">
        <f>F5037*$F$13</f>
        <v>0</v>
      </c>
      <c r="Q5037" s="51">
        <f>G5037*$G$13</f>
        <v>0</v>
      </c>
      <c r="R5037" s="51">
        <f>H5037*$H$13</f>
        <v>67.5</v>
      </c>
      <c r="S5037" s="51">
        <f>(N5037/100)*(I5037*$I$13)+(N5037/100)*(J5037*$J$13)+(N5037/100)*(M5037*$M$13)</f>
        <v>278.64000000000004</v>
      </c>
      <c r="T5037" s="51">
        <f>(O5037/100)*(K5037*$K$13)+(O5037/100)*(M5037*$M$13)</f>
        <v>0</v>
      </c>
      <c r="U5037" s="51">
        <f>(P5037/100)*(K5037*$K$13)+(P5037/100)*(L5037*$L$13)+(P5037/100)*(M5037*$M$13)</f>
        <v>0</v>
      </c>
      <c r="V5037" s="51">
        <f>(Q5037/100)*(L5037*$L$13)+(Q5037/100)*(M5037*$M$13)</f>
        <v>0</v>
      </c>
      <c r="W5037" s="51">
        <f>(R5037/100)*(K5037*$K$13)+(R5037/100)*(L5037*$L$13)+(R5037/100)*(M5037*$M$13)</f>
        <v>116.10000000000001</v>
      </c>
      <c r="X5037" s="51">
        <f t="shared" si="666"/>
        <v>440.64000000000004</v>
      </c>
      <c r="Y5037" s="51">
        <f t="shared" si="667"/>
        <v>0</v>
      </c>
      <c r="Z5037" s="51">
        <f t="shared" si="668"/>
        <v>0</v>
      </c>
      <c r="AA5037" s="51">
        <f t="shared" si="669"/>
        <v>0</v>
      </c>
      <c r="AB5037" s="51">
        <f t="shared" si="670"/>
        <v>183.60000000000002</v>
      </c>
      <c r="AC5037" s="52">
        <f t="shared" si="671"/>
        <v>624.20000000000005</v>
      </c>
      <c r="AD5037" s="53">
        <f>(ROUND(AC5037-AC5027,1)/AC5027)</f>
        <v>0.25948345439870862</v>
      </c>
    </row>
    <row r="5038" spans="1:30" x14ac:dyDescent="0.25">
      <c r="A5038" s="46" t="s">
        <v>39</v>
      </c>
      <c r="B5038" s="59"/>
      <c r="C5038" s="48" t="s">
        <v>15</v>
      </c>
      <c r="D5038" s="49">
        <v>135</v>
      </c>
      <c r="E5038" s="49">
        <v>0</v>
      </c>
      <c r="F5038" s="49">
        <v>0</v>
      </c>
      <c r="G5038" s="49">
        <v>0</v>
      </c>
      <c r="H5038" s="49">
        <v>0</v>
      </c>
      <c r="I5038" s="50">
        <v>30</v>
      </c>
      <c r="J5038" s="50">
        <v>30</v>
      </c>
      <c r="K5038" s="50">
        <v>80</v>
      </c>
      <c r="L5038" s="50">
        <v>0</v>
      </c>
      <c r="M5038" s="50">
        <v>0</v>
      </c>
      <c r="N5038" s="51">
        <f>D5038*$D$14</f>
        <v>182.25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400.95000000000005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666"/>
        <v>583.20000000000005</v>
      </c>
      <c r="Y5038" s="51">
        <f t="shared" si="667"/>
        <v>0</v>
      </c>
      <c r="Z5038" s="51">
        <f t="shared" si="668"/>
        <v>0</v>
      </c>
      <c r="AA5038" s="51">
        <f t="shared" si="669"/>
        <v>0</v>
      </c>
      <c r="AB5038" s="51">
        <f t="shared" si="670"/>
        <v>0</v>
      </c>
      <c r="AC5038" s="52">
        <f t="shared" si="671"/>
        <v>583.20000000000005</v>
      </c>
      <c r="AD5038" s="53">
        <f>(ROUND(AC5038-AC5027,1)/AC5027)</f>
        <v>0.1767554479418886</v>
      </c>
    </row>
    <row r="5039" spans="1:30" x14ac:dyDescent="0.25">
      <c r="A5039" s="46"/>
      <c r="B5039" s="59">
        <v>700</v>
      </c>
      <c r="C5039" s="48" t="s">
        <v>16</v>
      </c>
      <c r="D5039" s="49">
        <v>135</v>
      </c>
      <c r="E5039" s="49">
        <v>0</v>
      </c>
      <c r="F5039" s="49">
        <v>0</v>
      </c>
      <c r="G5039" s="49">
        <v>0</v>
      </c>
      <c r="H5039" s="49">
        <v>0</v>
      </c>
      <c r="I5039" s="50">
        <v>30</v>
      </c>
      <c r="J5039" s="50">
        <v>30</v>
      </c>
      <c r="K5039" s="50">
        <v>0</v>
      </c>
      <c r="L5039" s="50">
        <v>80</v>
      </c>
      <c r="M5039" s="50">
        <v>0</v>
      </c>
      <c r="N5039" s="51">
        <f>D5039*$D$15</f>
        <v>182.25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400.95000000000005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666"/>
        <v>583.20000000000005</v>
      </c>
      <c r="Y5039" s="51">
        <f t="shared" si="667"/>
        <v>0</v>
      </c>
      <c r="Z5039" s="51">
        <f t="shared" si="668"/>
        <v>0</v>
      </c>
      <c r="AA5039" s="51">
        <f t="shared" si="669"/>
        <v>0</v>
      </c>
      <c r="AB5039" s="51">
        <f t="shared" si="670"/>
        <v>0</v>
      </c>
      <c r="AC5039" s="52">
        <f t="shared" si="671"/>
        <v>583.20000000000005</v>
      </c>
      <c r="AD5039" s="53">
        <f>(ROUND(AC5039-AC5027,1)/AC5027)</f>
        <v>0.1767554479418886</v>
      </c>
    </row>
    <row r="5040" spans="1:30" x14ac:dyDescent="0.25">
      <c r="A5040" s="46"/>
      <c r="B5040" s="59"/>
      <c r="C5040" s="48" t="s">
        <v>17</v>
      </c>
      <c r="D5040" s="49">
        <v>120</v>
      </c>
      <c r="E5040" s="49">
        <v>0</v>
      </c>
      <c r="F5040" s="49">
        <v>0</v>
      </c>
      <c r="G5040" s="49">
        <v>0</v>
      </c>
      <c r="H5040" s="49">
        <v>50</v>
      </c>
      <c r="I5040" s="50">
        <v>30</v>
      </c>
      <c r="J5040" s="50">
        <v>65</v>
      </c>
      <c r="K5040" s="50">
        <v>20</v>
      </c>
      <c r="L5040" s="50">
        <v>20</v>
      </c>
      <c r="M5040" s="50">
        <v>0</v>
      </c>
      <c r="N5040" s="51">
        <f>D5040*$D$16</f>
        <v>162</v>
      </c>
      <c r="O5040" s="51">
        <f>E5040*$E$16</f>
        <v>0</v>
      </c>
      <c r="P5040" s="51">
        <f>F5040*$F$16</f>
        <v>0</v>
      </c>
      <c r="Q5040" s="51">
        <f>G5040*$G$16</f>
        <v>0</v>
      </c>
      <c r="R5040" s="51">
        <f>H5040*$H$16</f>
        <v>67.5</v>
      </c>
      <c r="S5040" s="51">
        <f>(N5040/100)*(I5040*$I$16)+(N5040/100)*(J5040*$J$16)</f>
        <v>311.85000000000002</v>
      </c>
      <c r="T5040" s="51">
        <f>(O5040/100)*(K5040*$K$16)</f>
        <v>0</v>
      </c>
      <c r="U5040" s="51">
        <f>(P5040/100)*(K5040*$K$16)+(P5040/100)*(L5040*$L$16)</f>
        <v>0</v>
      </c>
      <c r="V5040" s="51">
        <f>(Q5040/100)*(L5040*$L$16)</f>
        <v>0</v>
      </c>
      <c r="W5040" s="51">
        <f>(R5040/100)*(K5040*$K$16)+(R5040/100)*(L5040*$L$16)</f>
        <v>27</v>
      </c>
      <c r="X5040" s="51">
        <f t="shared" si="666"/>
        <v>473.85</v>
      </c>
      <c r="Y5040" s="51">
        <f t="shared" si="667"/>
        <v>0</v>
      </c>
      <c r="Z5040" s="51">
        <f t="shared" si="668"/>
        <v>0</v>
      </c>
      <c r="AA5040" s="51">
        <f t="shared" si="669"/>
        <v>0</v>
      </c>
      <c r="AB5040" s="51">
        <f t="shared" si="670"/>
        <v>94.5</v>
      </c>
      <c r="AC5040" s="52">
        <f t="shared" si="671"/>
        <v>568.4</v>
      </c>
      <c r="AD5040" s="53">
        <f>(ROUND(AC5040-AC5027,1)/AC5027)</f>
        <v>0.14689265536723162</v>
      </c>
    </row>
    <row r="5041" spans="1:30" x14ac:dyDescent="0.25">
      <c r="A5041" s="46"/>
      <c r="B5041" s="59"/>
      <c r="C5041" s="48" t="s">
        <v>18</v>
      </c>
      <c r="D5041" s="49">
        <v>120</v>
      </c>
      <c r="E5041" s="49">
        <v>0</v>
      </c>
      <c r="F5041" s="49">
        <v>0</v>
      </c>
      <c r="G5041" s="49">
        <v>0</v>
      </c>
      <c r="H5041" s="49">
        <v>50</v>
      </c>
      <c r="I5041" s="50">
        <v>65</v>
      </c>
      <c r="J5041" s="50">
        <v>30</v>
      </c>
      <c r="K5041" s="50">
        <v>20</v>
      </c>
      <c r="L5041" s="50">
        <v>20</v>
      </c>
      <c r="M5041" s="50">
        <v>0</v>
      </c>
      <c r="N5041" s="51">
        <f>D5041*$D$17</f>
        <v>162</v>
      </c>
      <c r="O5041" s="51">
        <f>E5041*$E$17</f>
        <v>0</v>
      </c>
      <c r="P5041" s="51">
        <f>F5041*$F$17</f>
        <v>0</v>
      </c>
      <c r="Q5041" s="51">
        <f>G5041*$G$17</f>
        <v>0</v>
      </c>
      <c r="R5041" s="51">
        <f>H5041*$H$17</f>
        <v>67.5</v>
      </c>
      <c r="S5041" s="51">
        <f>(N5041/100)*(I5041*$I$17)+(N5041/100)*(J5041*$J$17)</f>
        <v>311.85000000000002</v>
      </c>
      <c r="T5041" s="51">
        <f>(O5041/100)*(K5041*$K$17)</f>
        <v>0</v>
      </c>
      <c r="U5041" s="51">
        <f>(P5041/100)*(K5041*$K$17)+(P5041/100)*(L5041*$L$17)</f>
        <v>0</v>
      </c>
      <c r="V5041" s="51">
        <f>(Q5041/100)*(L5041*$L$17)</f>
        <v>0</v>
      </c>
      <c r="W5041" s="51">
        <f>(R5041/100)*(K5041*$K$17)+(R5041/100)*(L5041*$L$17)</f>
        <v>27</v>
      </c>
      <c r="X5041" s="51">
        <f t="shared" si="666"/>
        <v>473.85</v>
      </c>
      <c r="Y5041" s="51">
        <f t="shared" si="667"/>
        <v>0</v>
      </c>
      <c r="Z5041" s="51">
        <f t="shared" si="668"/>
        <v>0</v>
      </c>
      <c r="AA5041" s="51">
        <f t="shared" si="669"/>
        <v>0</v>
      </c>
      <c r="AB5041" s="51">
        <f t="shared" si="670"/>
        <v>94.5</v>
      </c>
      <c r="AC5041" s="52">
        <f t="shared" si="671"/>
        <v>568.4</v>
      </c>
      <c r="AD5041" s="53">
        <f>(ROUND(AC5041-AC5027,1)/AC5027)</f>
        <v>0.14689265536723162</v>
      </c>
    </row>
    <row r="5042" spans="1:30" x14ac:dyDescent="0.25">
      <c r="A5042" s="54" t="s">
        <v>19</v>
      </c>
      <c r="B5042" s="60" t="s">
        <v>402</v>
      </c>
      <c r="C5042" s="38" t="s">
        <v>50</v>
      </c>
      <c r="D5042" s="39">
        <v>85</v>
      </c>
      <c r="E5042" s="39">
        <v>0</v>
      </c>
      <c r="F5042" s="39">
        <v>0</v>
      </c>
      <c r="G5042" s="39">
        <v>0</v>
      </c>
      <c r="H5042" s="39">
        <v>50</v>
      </c>
      <c r="I5042" s="40">
        <v>20</v>
      </c>
      <c r="J5042" s="40">
        <v>30</v>
      </c>
      <c r="K5042" s="40">
        <v>15</v>
      </c>
      <c r="L5042" s="40">
        <v>15</v>
      </c>
      <c r="M5042" s="40">
        <v>0</v>
      </c>
      <c r="N5042" s="41">
        <f>D5042*$D$3</f>
        <v>118.99999999999999</v>
      </c>
      <c r="O5042" s="41">
        <f>E5042*$E$3</f>
        <v>0</v>
      </c>
      <c r="P5042" s="41">
        <f>F5042*$F$3</f>
        <v>0</v>
      </c>
      <c r="Q5042" s="41">
        <f>G5042*$G$3</f>
        <v>0</v>
      </c>
      <c r="R5042" s="41">
        <f>H5042*$H$3</f>
        <v>70</v>
      </c>
      <c r="S5042" s="41">
        <f>(N5042/100)*(I5042*$I$3)+(N5042/100)*(J5042*$J$3)</f>
        <v>118.99999999999999</v>
      </c>
      <c r="T5042" s="41">
        <f>(O5042/100)*(K5042*$K$3)</f>
        <v>0</v>
      </c>
      <c r="U5042" s="41">
        <f>(P5042/100)*(K5042*$K$3)+(P5042/100)*(L5042*$L$3)</f>
        <v>0</v>
      </c>
      <c r="V5042" s="41">
        <f>(Q5042/100)*(L5042*$L$3)</f>
        <v>0</v>
      </c>
      <c r="W5042" s="41">
        <f>(R5042/100)*(K5042*$K$3)+(R5042/100)*(L5042*$L$3)</f>
        <v>42</v>
      </c>
      <c r="X5042" s="41">
        <f t="shared" si="666"/>
        <v>237.99999999999997</v>
      </c>
      <c r="Y5042" s="41">
        <f t="shared" si="667"/>
        <v>0</v>
      </c>
      <c r="Z5042" s="41">
        <f t="shared" si="668"/>
        <v>0</v>
      </c>
      <c r="AA5042" s="41">
        <f t="shared" si="669"/>
        <v>0</v>
      </c>
      <c r="AB5042" s="41">
        <f t="shared" si="670"/>
        <v>112</v>
      </c>
      <c r="AC5042" s="42">
        <f t="shared" si="671"/>
        <v>350</v>
      </c>
      <c r="AD5042" s="43"/>
    </row>
    <row r="5043" spans="1:30" x14ac:dyDescent="0.25">
      <c r="A5043" s="46" t="s">
        <v>29</v>
      </c>
      <c r="B5043" s="61">
        <v>12</v>
      </c>
      <c r="C5043" s="48" t="s">
        <v>5</v>
      </c>
      <c r="D5043" s="49">
        <v>85</v>
      </c>
      <c r="E5043" s="49">
        <v>0</v>
      </c>
      <c r="F5043" s="49">
        <v>0</v>
      </c>
      <c r="G5043" s="49">
        <v>0</v>
      </c>
      <c r="H5043" s="49">
        <v>50</v>
      </c>
      <c r="I5043" s="50">
        <v>40</v>
      </c>
      <c r="J5043" s="50">
        <v>50</v>
      </c>
      <c r="K5043" s="50">
        <v>15</v>
      </c>
      <c r="L5043" s="50">
        <v>15</v>
      </c>
      <c r="M5043" s="50">
        <v>0</v>
      </c>
      <c r="N5043" s="51">
        <f>D5043*$D$4</f>
        <v>114.75000000000001</v>
      </c>
      <c r="O5043" s="51">
        <f>E5043*$E$4</f>
        <v>0</v>
      </c>
      <c r="P5043" s="51">
        <f>F5043*$F$4</f>
        <v>0</v>
      </c>
      <c r="Q5043" s="51">
        <f>G5043*$G$4</f>
        <v>0</v>
      </c>
      <c r="R5043" s="51">
        <f>H5043*$H$4</f>
        <v>67.5</v>
      </c>
      <c r="S5043" s="51">
        <f>(N5043/100)*(I5043*$I$4)+(N5043/100)*(J5043*$J$4)</f>
        <v>206.55</v>
      </c>
      <c r="T5043" s="51">
        <f>(O5043/100)*(K5043*$K$4)</f>
        <v>0</v>
      </c>
      <c r="U5043" s="51">
        <f>(P5043/100)*(K5043*$K$4)+(P5043/100)*(L5043*$L$4)</f>
        <v>0</v>
      </c>
      <c r="V5043" s="51">
        <f>(Q5043/100)*(L5043*$L$4)</f>
        <v>0</v>
      </c>
      <c r="W5043" s="51">
        <f>(R5043/100)*(K5043*$K$4)+(R5043/100)*(L5043*$L$4)</f>
        <v>40.5</v>
      </c>
      <c r="X5043" s="51">
        <f t="shared" si="666"/>
        <v>321.3</v>
      </c>
      <c r="Y5043" s="51">
        <f t="shared" si="667"/>
        <v>0</v>
      </c>
      <c r="Z5043" s="51">
        <f t="shared" si="668"/>
        <v>0</v>
      </c>
      <c r="AA5043" s="51">
        <f t="shared" si="669"/>
        <v>0</v>
      </c>
      <c r="AB5043" s="51">
        <f t="shared" si="670"/>
        <v>108</v>
      </c>
      <c r="AC5043" s="52">
        <f t="shared" si="671"/>
        <v>429.3</v>
      </c>
      <c r="AD5043" s="53">
        <f>(ROUND(AC5043-AC5042,1)/AC5042)</f>
        <v>0.22657142857142856</v>
      </c>
    </row>
    <row r="5044" spans="1:30" x14ac:dyDescent="0.25">
      <c r="A5044" s="46" t="s">
        <v>30</v>
      </c>
      <c r="B5044" s="61">
        <v>16</v>
      </c>
      <c r="C5044" s="48" t="s">
        <v>6</v>
      </c>
      <c r="D5044" s="49">
        <v>85</v>
      </c>
      <c r="E5044" s="49">
        <v>0</v>
      </c>
      <c r="F5044" s="49">
        <v>0</v>
      </c>
      <c r="G5044" s="49">
        <v>0</v>
      </c>
      <c r="H5044" s="49">
        <v>50</v>
      </c>
      <c r="I5044" s="50">
        <v>20</v>
      </c>
      <c r="J5044" s="50">
        <v>30</v>
      </c>
      <c r="K5044" s="50">
        <v>15</v>
      </c>
      <c r="L5044" s="50">
        <v>15</v>
      </c>
      <c r="M5044" s="50">
        <v>0</v>
      </c>
      <c r="N5044" s="51">
        <f>D5044*$D$5</f>
        <v>118.99999999999999</v>
      </c>
      <c r="O5044" s="51">
        <f>E5044*$E$5</f>
        <v>0</v>
      </c>
      <c r="P5044" s="51">
        <f>F5044*$F$5</f>
        <v>0</v>
      </c>
      <c r="Q5044" s="51">
        <f>G5044*$G$5</f>
        <v>0</v>
      </c>
      <c r="R5044" s="51">
        <f>H5044*$H$5</f>
        <v>70</v>
      </c>
      <c r="S5044" s="51">
        <f>(N5044/100)*(I5044*$I$5)+(N5044/100)*(J5044*$J$5)</f>
        <v>118.99999999999999</v>
      </c>
      <c r="T5044" s="51">
        <f>(O5044/100)*(K5044*$K$5)</f>
        <v>0</v>
      </c>
      <c r="U5044" s="51">
        <f>(P5044/100)*(K5044*$K$5)+(P5044/100)*(L5044*$L$5)</f>
        <v>0</v>
      </c>
      <c r="V5044" s="51">
        <f>(Q5044/100)*(L5044*$L$5)</f>
        <v>0</v>
      </c>
      <c r="W5044" s="51">
        <f>(R5044/100)*(K5044*$K$5)+(R5044/100)*(L5044*$L$5)</f>
        <v>42</v>
      </c>
      <c r="X5044" s="51">
        <f t="shared" si="666"/>
        <v>237.99999999999997</v>
      </c>
      <c r="Y5044" s="51">
        <f t="shared" si="667"/>
        <v>0</v>
      </c>
      <c r="Z5044" s="51">
        <f t="shared" si="668"/>
        <v>0</v>
      </c>
      <c r="AA5044" s="51">
        <f t="shared" si="669"/>
        <v>0</v>
      </c>
      <c r="AB5044" s="51">
        <f t="shared" si="670"/>
        <v>112</v>
      </c>
      <c r="AC5044" s="52">
        <f t="shared" si="671"/>
        <v>350</v>
      </c>
      <c r="AD5044" s="53">
        <f>(ROUND(AC5044-AC5042,1)/AC5042)</f>
        <v>0</v>
      </c>
    </row>
    <row r="5045" spans="1:30" x14ac:dyDescent="0.25">
      <c r="A5045" s="46" t="s">
        <v>31</v>
      </c>
      <c r="B5045" s="61">
        <v>15</v>
      </c>
      <c r="C5045" s="48" t="s">
        <v>7</v>
      </c>
      <c r="D5045" s="49">
        <v>85</v>
      </c>
      <c r="E5045" s="49">
        <v>0</v>
      </c>
      <c r="F5045" s="49">
        <v>0</v>
      </c>
      <c r="G5045" s="49">
        <v>0</v>
      </c>
      <c r="H5045" s="49">
        <v>50</v>
      </c>
      <c r="I5045" s="50">
        <v>20</v>
      </c>
      <c r="J5045" s="50">
        <v>30</v>
      </c>
      <c r="K5045" s="50">
        <v>15</v>
      </c>
      <c r="L5045" s="50">
        <v>15</v>
      </c>
      <c r="M5045" s="50">
        <v>0</v>
      </c>
      <c r="N5045" s="51">
        <f>D5045*$D$6</f>
        <v>118.99999999999999</v>
      </c>
      <c r="O5045" s="51">
        <f>E5045*$E$6</f>
        <v>0</v>
      </c>
      <c r="P5045" s="51">
        <f>F5045*$F$6</f>
        <v>0</v>
      </c>
      <c r="Q5045" s="51">
        <f>G5045*$G$6</f>
        <v>0</v>
      </c>
      <c r="R5045" s="51">
        <f>H5045*$H$6</f>
        <v>70</v>
      </c>
      <c r="S5045" s="51">
        <f>(N5045/100)*(I5045*$I$6)+(N5045/100)*(J5045*$J$6)</f>
        <v>118.99999999999999</v>
      </c>
      <c r="T5045" s="51">
        <f>(O5045/100)*(K5045*$K$6)</f>
        <v>0</v>
      </c>
      <c r="U5045" s="51">
        <f>(P5045/100)*(K5045*$K$6)+(P5045/100)*(L5045*$L$6)</f>
        <v>0</v>
      </c>
      <c r="V5045" s="51">
        <f>(Q5045/100)*(L5045*$L$6)</f>
        <v>0</v>
      </c>
      <c r="W5045" s="51">
        <f>(R5045/100)*(K5045*$K$6)+(R5045/100)*(L5045*$L$6)</f>
        <v>42</v>
      </c>
      <c r="X5045" s="51">
        <f t="shared" si="666"/>
        <v>237.99999999999997</v>
      </c>
      <c r="Y5045" s="51">
        <f t="shared" si="667"/>
        <v>0</v>
      </c>
      <c r="Z5045" s="51">
        <f t="shared" si="668"/>
        <v>0</v>
      </c>
      <c r="AA5045" s="51">
        <f t="shared" si="669"/>
        <v>0</v>
      </c>
      <c r="AB5045" s="51">
        <f t="shared" si="670"/>
        <v>112</v>
      </c>
      <c r="AC5045" s="52">
        <f t="shared" si="671"/>
        <v>350</v>
      </c>
      <c r="AD5045" s="53">
        <f>(ROUND(AC5045-AC5042,1)/AC5042)</f>
        <v>0</v>
      </c>
    </row>
    <row r="5046" spans="1:30" x14ac:dyDescent="0.25">
      <c r="A5046" s="46" t="s">
        <v>32</v>
      </c>
      <c r="B5046" s="61">
        <v>15</v>
      </c>
      <c r="C5046" s="48" t="s">
        <v>8</v>
      </c>
      <c r="D5046" s="49">
        <v>85</v>
      </c>
      <c r="E5046" s="49">
        <v>0</v>
      </c>
      <c r="F5046" s="49">
        <v>0</v>
      </c>
      <c r="G5046" s="49">
        <v>0</v>
      </c>
      <c r="H5046" s="49">
        <v>50</v>
      </c>
      <c r="I5046" s="50">
        <v>20</v>
      </c>
      <c r="J5046" s="50">
        <v>30</v>
      </c>
      <c r="K5046" s="50">
        <v>15</v>
      </c>
      <c r="L5046" s="50">
        <v>15</v>
      </c>
      <c r="M5046" s="50">
        <v>0</v>
      </c>
      <c r="N5046" s="51">
        <f>D5046*$D$7</f>
        <v>118.99999999999999</v>
      </c>
      <c r="O5046" s="51">
        <f>E5046*$E$7</f>
        <v>0</v>
      </c>
      <c r="P5046" s="51">
        <f>F5046*$F$7</f>
        <v>0</v>
      </c>
      <c r="Q5046" s="51">
        <f>G5046*$G$7</f>
        <v>0</v>
      </c>
      <c r="R5046" s="51">
        <f>H5046*$H$7</f>
        <v>70</v>
      </c>
      <c r="S5046" s="51">
        <f>(N5046/100)*(I5046*$I$7)+(N5046/100)*(J5046*$J$7)</f>
        <v>118.99999999999999</v>
      </c>
      <c r="T5046" s="51">
        <f>(O5046/100)*(K5046*$K$7)</f>
        <v>0</v>
      </c>
      <c r="U5046" s="51">
        <f>(P5046/100)*(K5046*$K$7)+(P5046/100)*(L5046*$L$7)</f>
        <v>0</v>
      </c>
      <c r="V5046" s="51">
        <f>(Q5046/100)*(L5046*$L$7)</f>
        <v>0</v>
      </c>
      <c r="W5046" s="51">
        <f>(R5046/100)*(K5046*$K$7)+(R5046/100)*(L5046*$L$7)</f>
        <v>42</v>
      </c>
      <c r="X5046" s="51">
        <f t="shared" si="666"/>
        <v>237.99999999999997</v>
      </c>
      <c r="Y5046" s="51">
        <f t="shared" si="667"/>
        <v>0</v>
      </c>
      <c r="Z5046" s="51">
        <f t="shared" si="668"/>
        <v>0</v>
      </c>
      <c r="AA5046" s="51">
        <f t="shared" si="669"/>
        <v>0</v>
      </c>
      <c r="AB5046" s="51">
        <f t="shared" si="670"/>
        <v>112</v>
      </c>
      <c r="AC5046" s="52">
        <f t="shared" si="671"/>
        <v>350</v>
      </c>
      <c r="AD5046" s="53">
        <f>(ROUND(AC5046-AC5042,1)/AC5042)</f>
        <v>0</v>
      </c>
    </row>
    <row r="5047" spans="1:30" x14ac:dyDescent="0.25">
      <c r="A5047" s="46" t="s">
        <v>33</v>
      </c>
      <c r="B5047" s="61"/>
      <c r="C5047" s="48" t="s">
        <v>9</v>
      </c>
      <c r="D5047" s="49">
        <v>85</v>
      </c>
      <c r="E5047" s="49">
        <v>0</v>
      </c>
      <c r="F5047" s="49">
        <v>0</v>
      </c>
      <c r="G5047" s="49">
        <v>0</v>
      </c>
      <c r="H5047" s="49">
        <v>50</v>
      </c>
      <c r="I5047" s="50">
        <v>20</v>
      </c>
      <c r="J5047" s="50">
        <v>30</v>
      </c>
      <c r="K5047" s="50">
        <v>15</v>
      </c>
      <c r="L5047" s="50">
        <v>15</v>
      </c>
      <c r="M5047" s="50">
        <v>0</v>
      </c>
      <c r="N5047" s="51">
        <f>D5047*$D$8</f>
        <v>118.99999999999999</v>
      </c>
      <c r="O5047" s="51">
        <f>E5047*$E$8</f>
        <v>0</v>
      </c>
      <c r="P5047" s="51">
        <f>F5047*$F$8</f>
        <v>0</v>
      </c>
      <c r="Q5047" s="51">
        <f>G5047*$G$8</f>
        <v>0</v>
      </c>
      <c r="R5047" s="51">
        <f>H5047*$H$8</f>
        <v>70</v>
      </c>
      <c r="S5047" s="51">
        <f>(N5047/100)*(I5047*$I$8)+(N5047/100)*(J5047*$J$8)</f>
        <v>118.99999999999999</v>
      </c>
      <c r="T5047" s="51">
        <f>(O5047/100)*(K5047*$K$8)</f>
        <v>0</v>
      </c>
      <c r="U5047" s="51">
        <f>(P5047/100)*(K5047*$K$8)+(P5047/100)*(L5047*$L$8)</f>
        <v>0</v>
      </c>
      <c r="V5047" s="51">
        <f>(Q5047/100)*(L5047*$L$8)</f>
        <v>0</v>
      </c>
      <c r="W5047" s="51">
        <f>(R5047/100)*(K5047*$K$8)+(R5047/100)*(L5047*$L$8)</f>
        <v>42</v>
      </c>
      <c r="X5047" s="51">
        <f t="shared" si="666"/>
        <v>237.99999999999997</v>
      </c>
      <c r="Y5047" s="51">
        <f t="shared" si="667"/>
        <v>0</v>
      </c>
      <c r="Z5047" s="51">
        <f t="shared" si="668"/>
        <v>0</v>
      </c>
      <c r="AA5047" s="51">
        <f t="shared" si="669"/>
        <v>0</v>
      </c>
      <c r="AB5047" s="51">
        <f t="shared" si="670"/>
        <v>112</v>
      </c>
      <c r="AC5047" s="52">
        <f t="shared" si="671"/>
        <v>350</v>
      </c>
      <c r="AD5047" s="53">
        <f>(ROUND(AC5047-AC5042,1)/AC5042)</f>
        <v>0</v>
      </c>
    </row>
    <row r="5048" spans="1:30" x14ac:dyDescent="0.25">
      <c r="A5048" s="46" t="s">
        <v>34</v>
      </c>
      <c r="B5048" s="61"/>
      <c r="C5048" s="48" t="s">
        <v>10</v>
      </c>
      <c r="D5048" s="49">
        <v>42</v>
      </c>
      <c r="E5048" s="49">
        <v>120</v>
      </c>
      <c r="F5048" s="49">
        <v>0</v>
      </c>
      <c r="G5048" s="49">
        <v>0</v>
      </c>
      <c r="H5048" s="49">
        <v>0</v>
      </c>
      <c r="I5048" s="50">
        <v>20</v>
      </c>
      <c r="J5048" s="50">
        <v>30</v>
      </c>
      <c r="K5048" s="50">
        <v>80</v>
      </c>
      <c r="L5048" s="50">
        <v>0</v>
      </c>
      <c r="M5048" s="50">
        <v>0</v>
      </c>
      <c r="N5048" s="51">
        <f>D5048*$D$9</f>
        <v>56.7</v>
      </c>
      <c r="O5048" s="51">
        <f>E5048*$E$9</f>
        <v>162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28.35</v>
      </c>
      <c r="T5048" s="51">
        <f>(O5048/100)*(K5048*$K$9)</f>
        <v>181.44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666"/>
        <v>85.050000000000011</v>
      </c>
      <c r="Y5048" s="51">
        <f t="shared" si="667"/>
        <v>343.44</v>
      </c>
      <c r="Z5048" s="51">
        <f t="shared" si="668"/>
        <v>0</v>
      </c>
      <c r="AA5048" s="51">
        <f t="shared" si="669"/>
        <v>0</v>
      </c>
      <c r="AB5048" s="51">
        <f t="shared" si="670"/>
        <v>0</v>
      </c>
      <c r="AC5048" s="52">
        <f t="shared" si="671"/>
        <v>428.5</v>
      </c>
      <c r="AD5048" s="53">
        <f>(ROUND(AC5048-AC5042,1)/AC5042)</f>
        <v>0.22428571428571428</v>
      </c>
    </row>
    <row r="5049" spans="1:30" x14ac:dyDescent="0.25">
      <c r="A5049" s="46" t="s">
        <v>35</v>
      </c>
      <c r="B5049" s="61"/>
      <c r="C5049" s="48" t="s">
        <v>11</v>
      </c>
      <c r="D5049" s="49">
        <v>42</v>
      </c>
      <c r="E5049" s="49">
        <v>0</v>
      </c>
      <c r="F5049" s="49">
        <v>120</v>
      </c>
      <c r="G5049" s="49">
        <v>0</v>
      </c>
      <c r="H5049" s="49">
        <v>0</v>
      </c>
      <c r="I5049" s="50">
        <v>20</v>
      </c>
      <c r="J5049" s="50">
        <v>30</v>
      </c>
      <c r="K5049" s="50">
        <v>40</v>
      </c>
      <c r="L5049" s="50">
        <v>40</v>
      </c>
      <c r="M5049" s="50">
        <v>0</v>
      </c>
      <c r="N5049" s="51">
        <f>D5049*$D$10</f>
        <v>56.7</v>
      </c>
      <c r="O5049" s="51">
        <f>E5049*$E$10</f>
        <v>0</v>
      </c>
      <c r="P5049" s="51">
        <f>F5049*$F$10</f>
        <v>162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28.35</v>
      </c>
      <c r="T5049" s="51">
        <f>(O5049/100)*(K5049*$J$10)</f>
        <v>0</v>
      </c>
      <c r="U5049" s="51">
        <f>(P5049/100)*(K5049*$K$10)+(P5049/100)*(L5049*$L$10)</f>
        <v>181.44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666"/>
        <v>85.050000000000011</v>
      </c>
      <c r="Y5049" s="51">
        <f t="shared" si="667"/>
        <v>0</v>
      </c>
      <c r="Z5049" s="51">
        <f t="shared" si="668"/>
        <v>343.44</v>
      </c>
      <c r="AA5049" s="51">
        <f t="shared" si="669"/>
        <v>0</v>
      </c>
      <c r="AB5049" s="51">
        <f t="shared" si="670"/>
        <v>0</v>
      </c>
      <c r="AC5049" s="52">
        <f t="shared" si="671"/>
        <v>428.5</v>
      </c>
      <c r="AD5049" s="53">
        <f>(ROUND(AC5049-AC5042,1)/AC5042)</f>
        <v>0.22428571428571428</v>
      </c>
    </row>
    <row r="5050" spans="1:30" x14ac:dyDescent="0.25">
      <c r="A5050" s="46" t="s">
        <v>36</v>
      </c>
      <c r="B5050" s="61"/>
      <c r="C5050" s="48" t="s">
        <v>12</v>
      </c>
      <c r="D5050" s="49">
        <v>42</v>
      </c>
      <c r="E5050" s="49">
        <v>0</v>
      </c>
      <c r="F5050" s="49">
        <v>0</v>
      </c>
      <c r="G5050" s="49">
        <v>120</v>
      </c>
      <c r="H5050" s="49">
        <v>0</v>
      </c>
      <c r="I5050" s="50">
        <v>20</v>
      </c>
      <c r="J5050" s="50">
        <v>30</v>
      </c>
      <c r="K5050" s="50">
        <v>0</v>
      </c>
      <c r="L5050" s="50">
        <v>80</v>
      </c>
      <c r="M5050" s="50">
        <v>0</v>
      </c>
      <c r="N5050" s="51">
        <f>D5050*$D$11</f>
        <v>56.7</v>
      </c>
      <c r="O5050" s="51">
        <f>E5050*$E$11</f>
        <v>0</v>
      </c>
      <c r="P5050" s="51">
        <f>F5050*$F$11</f>
        <v>0</v>
      </c>
      <c r="Q5050" s="51">
        <f>G5050*$G$11</f>
        <v>162</v>
      </c>
      <c r="R5050" s="51">
        <f>H5050*$H$11</f>
        <v>0</v>
      </c>
      <c r="S5050" s="51">
        <f>(N5050/100)*(I5050*$I$11)+(N5050/100)*(J5050*$J$11)</f>
        <v>28.35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181.44</v>
      </c>
      <c r="W5050" s="51">
        <f>(R5050/100)*(K5050*$K$11)+(R5050/100)*(L5050*$L$11)</f>
        <v>0</v>
      </c>
      <c r="X5050" s="51">
        <f t="shared" si="666"/>
        <v>85.050000000000011</v>
      </c>
      <c r="Y5050" s="51">
        <f t="shared" si="667"/>
        <v>0</v>
      </c>
      <c r="Z5050" s="51">
        <f t="shared" si="668"/>
        <v>0</v>
      </c>
      <c r="AA5050" s="51">
        <f t="shared" si="669"/>
        <v>343.44</v>
      </c>
      <c r="AB5050" s="51">
        <f t="shared" si="670"/>
        <v>0</v>
      </c>
      <c r="AC5050" s="52">
        <f t="shared" si="671"/>
        <v>428.5</v>
      </c>
      <c r="AD5050" s="53">
        <f>(ROUND(AC5050-AC5042,1)/AC5042)</f>
        <v>0.22428571428571428</v>
      </c>
    </row>
    <row r="5051" spans="1:30" x14ac:dyDescent="0.25">
      <c r="A5051" s="46" t="s">
        <v>37</v>
      </c>
      <c r="B5051" s="61"/>
      <c r="C5051" s="48" t="s">
        <v>13</v>
      </c>
      <c r="D5051" s="49">
        <v>42</v>
      </c>
      <c r="E5051" s="49">
        <v>0</v>
      </c>
      <c r="F5051" s="49">
        <v>0</v>
      </c>
      <c r="G5051" s="49">
        <v>0</v>
      </c>
      <c r="H5051" s="49">
        <v>120</v>
      </c>
      <c r="I5051" s="50">
        <v>20</v>
      </c>
      <c r="J5051" s="50">
        <v>30</v>
      </c>
      <c r="K5051" s="50">
        <v>45</v>
      </c>
      <c r="L5051" s="50">
        <v>45</v>
      </c>
      <c r="M5051" s="50">
        <v>0</v>
      </c>
      <c r="N5051" s="51">
        <f>D5051*$D$12</f>
        <v>56.7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162</v>
      </c>
      <c r="S5051" s="51">
        <f>(N5051/100)*(I5051*$I$12)+(N5051/100)*(J5051*$J$12)</f>
        <v>28.35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204.12</v>
      </c>
      <c r="X5051" s="51">
        <f t="shared" si="666"/>
        <v>85.050000000000011</v>
      </c>
      <c r="Y5051" s="51">
        <f t="shared" si="667"/>
        <v>0</v>
      </c>
      <c r="Z5051" s="51">
        <f t="shared" si="668"/>
        <v>0</v>
      </c>
      <c r="AA5051" s="51">
        <f t="shared" si="669"/>
        <v>0</v>
      </c>
      <c r="AB5051" s="51">
        <f t="shared" si="670"/>
        <v>366.12</v>
      </c>
      <c r="AC5051" s="52">
        <f t="shared" si="671"/>
        <v>451.2</v>
      </c>
      <c r="AD5051" s="53">
        <f>(ROUND(AC5051-AC5042,1)/AC5042)</f>
        <v>0.28914285714285715</v>
      </c>
    </row>
    <row r="5052" spans="1:30" x14ac:dyDescent="0.25">
      <c r="A5052" s="46" t="s">
        <v>38</v>
      </c>
      <c r="B5052" s="61"/>
      <c r="C5052" s="48" t="s">
        <v>14</v>
      </c>
      <c r="D5052" s="49">
        <v>85</v>
      </c>
      <c r="E5052" s="49">
        <v>0</v>
      </c>
      <c r="F5052" s="49">
        <v>0</v>
      </c>
      <c r="G5052" s="49">
        <v>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67</v>
      </c>
      <c r="N5052" s="51">
        <f>D5052*$D$13</f>
        <v>114.75000000000001</v>
      </c>
      <c r="O5052" s="51">
        <f>E5052*$E$13</f>
        <v>0</v>
      </c>
      <c r="P5052" s="51">
        <f>F5052*$F$13</f>
        <v>0</v>
      </c>
      <c r="Q5052" s="51">
        <f>G5052*$G$13</f>
        <v>0</v>
      </c>
      <c r="R5052" s="51">
        <f>H5052*$H$13</f>
        <v>67.5</v>
      </c>
      <c r="S5052" s="51">
        <f>(N5052/100)*(I5052*$I$13)+(N5052/100)*(J5052*$J$13)+(N5052/100)*(M5052*$M$13)</f>
        <v>153.76500000000001</v>
      </c>
      <c r="T5052" s="51">
        <f>(O5052/100)*(K5052*$K$13)+(O5052/100)*(M5052*$M$13)</f>
        <v>0</v>
      </c>
      <c r="U5052" s="51">
        <f>(P5052/100)*(K5052*$K$13)+(P5052/100)*(L5052*$L$13)+(P5052/100)*(M5052*$M$13)</f>
        <v>0</v>
      </c>
      <c r="V5052" s="51">
        <f>(Q5052/100)*(L5052*$L$13)+(Q5052/100)*(M5052*$M$13)</f>
        <v>0</v>
      </c>
      <c r="W5052" s="51">
        <f>(R5052/100)*(K5052*$K$13)+(R5052/100)*(L5052*$L$13)+(R5052/100)*(M5052*$M$13)</f>
        <v>90.45</v>
      </c>
      <c r="X5052" s="51">
        <f t="shared" si="666"/>
        <v>268.51500000000004</v>
      </c>
      <c r="Y5052" s="51">
        <f t="shared" si="667"/>
        <v>0</v>
      </c>
      <c r="Z5052" s="51">
        <f t="shared" si="668"/>
        <v>0</v>
      </c>
      <c r="AA5052" s="51">
        <f t="shared" si="669"/>
        <v>0</v>
      </c>
      <c r="AB5052" s="51">
        <f t="shared" si="670"/>
        <v>157.94999999999999</v>
      </c>
      <c r="AC5052" s="52">
        <f t="shared" si="671"/>
        <v>426.5</v>
      </c>
      <c r="AD5052" s="53">
        <f>(ROUND(AC5052-AC5042,1)/AC5042)</f>
        <v>0.21857142857142858</v>
      </c>
    </row>
    <row r="5053" spans="1:30" x14ac:dyDescent="0.25">
      <c r="A5053" s="46" t="s">
        <v>39</v>
      </c>
      <c r="B5053" s="61"/>
      <c r="C5053" s="48" t="s">
        <v>15</v>
      </c>
      <c r="D5053" s="49">
        <v>100</v>
      </c>
      <c r="E5053" s="49">
        <v>0</v>
      </c>
      <c r="F5053" s="49">
        <v>0</v>
      </c>
      <c r="G5053" s="49">
        <v>0</v>
      </c>
      <c r="H5053" s="49">
        <v>0</v>
      </c>
      <c r="I5053" s="50">
        <v>20</v>
      </c>
      <c r="J5053" s="50">
        <v>30</v>
      </c>
      <c r="K5053" s="50">
        <v>80</v>
      </c>
      <c r="L5053" s="50">
        <v>0</v>
      </c>
      <c r="M5053" s="50">
        <v>0</v>
      </c>
      <c r="N5053" s="51">
        <f>D5053*$D$14</f>
        <v>135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283.5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666"/>
        <v>418.5</v>
      </c>
      <c r="Y5053" s="51">
        <f t="shared" si="667"/>
        <v>0</v>
      </c>
      <c r="Z5053" s="51">
        <f t="shared" si="668"/>
        <v>0</v>
      </c>
      <c r="AA5053" s="51">
        <f t="shared" si="669"/>
        <v>0</v>
      </c>
      <c r="AB5053" s="51">
        <f t="shared" si="670"/>
        <v>0</v>
      </c>
      <c r="AC5053" s="52">
        <f t="shared" si="671"/>
        <v>418.5</v>
      </c>
      <c r="AD5053" s="53">
        <f>(ROUND(AC5053-AC5042,1)/AC5042)</f>
        <v>0.1957142857142857</v>
      </c>
    </row>
    <row r="5054" spans="1:30" x14ac:dyDescent="0.25">
      <c r="A5054" s="46"/>
      <c r="B5054" s="61">
        <v>500</v>
      </c>
      <c r="C5054" s="48" t="s">
        <v>16</v>
      </c>
      <c r="D5054" s="49">
        <v>100</v>
      </c>
      <c r="E5054" s="49">
        <v>0</v>
      </c>
      <c r="F5054" s="49">
        <v>0</v>
      </c>
      <c r="G5054" s="49">
        <v>0</v>
      </c>
      <c r="H5054" s="49">
        <v>0</v>
      </c>
      <c r="I5054" s="50">
        <v>20</v>
      </c>
      <c r="J5054" s="50">
        <v>30</v>
      </c>
      <c r="K5054" s="50">
        <v>0</v>
      </c>
      <c r="L5054" s="50">
        <v>80</v>
      </c>
      <c r="M5054" s="50">
        <v>0</v>
      </c>
      <c r="N5054" s="51">
        <f>D5054*$D$15</f>
        <v>135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283.5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666"/>
        <v>418.5</v>
      </c>
      <c r="Y5054" s="51">
        <f t="shared" si="667"/>
        <v>0</v>
      </c>
      <c r="Z5054" s="51">
        <f t="shared" si="668"/>
        <v>0</v>
      </c>
      <c r="AA5054" s="51">
        <f t="shared" si="669"/>
        <v>0</v>
      </c>
      <c r="AB5054" s="51">
        <f t="shared" si="670"/>
        <v>0</v>
      </c>
      <c r="AC5054" s="52">
        <f t="shared" si="671"/>
        <v>418.5</v>
      </c>
      <c r="AD5054" s="53">
        <f>(ROUND(AC5054-AC5042,1)/AC5042)</f>
        <v>0.1957142857142857</v>
      </c>
    </row>
    <row r="5055" spans="1:30" x14ac:dyDescent="0.25">
      <c r="A5055" s="46"/>
      <c r="B5055" s="61"/>
      <c r="C5055" s="48" t="s">
        <v>17</v>
      </c>
      <c r="D5055" s="49">
        <v>85</v>
      </c>
      <c r="E5055" s="49">
        <v>0</v>
      </c>
      <c r="F5055" s="49">
        <v>0</v>
      </c>
      <c r="G5055" s="49">
        <v>0</v>
      </c>
      <c r="H5055" s="49">
        <v>50</v>
      </c>
      <c r="I5055" s="50">
        <v>20</v>
      </c>
      <c r="J5055" s="50">
        <v>70</v>
      </c>
      <c r="K5055" s="50">
        <v>15</v>
      </c>
      <c r="L5055" s="50">
        <v>15</v>
      </c>
      <c r="M5055" s="50">
        <v>0</v>
      </c>
      <c r="N5055" s="51">
        <f>D5055*$D$16</f>
        <v>114.75000000000001</v>
      </c>
      <c r="O5055" s="51">
        <f>E5055*$E$16</f>
        <v>0</v>
      </c>
      <c r="P5055" s="51">
        <f>F5055*$F$16</f>
        <v>0</v>
      </c>
      <c r="Q5055" s="51">
        <f>G5055*$G$16</f>
        <v>0</v>
      </c>
      <c r="R5055" s="51">
        <f>H5055*$H$16</f>
        <v>67.5</v>
      </c>
      <c r="S5055" s="51">
        <f>(N5055/100)*(I5055*$I$16)+(N5055/100)*(J5055*$J$16)</f>
        <v>223.76250000000005</v>
      </c>
      <c r="T5055" s="51">
        <f>(O5055/100)*(K5055*$K$16)</f>
        <v>0</v>
      </c>
      <c r="U5055" s="51">
        <f>(P5055/100)*(K5055*$K$16)+(P5055/100)*(L5055*$L$16)</f>
        <v>0</v>
      </c>
      <c r="V5055" s="51">
        <f>(Q5055/100)*(L5055*$L$16)</f>
        <v>0</v>
      </c>
      <c r="W5055" s="51">
        <f>(R5055/100)*(K5055*$K$16)+(R5055/100)*(L5055*$L$16)</f>
        <v>20.25</v>
      </c>
      <c r="X5055" s="51">
        <f t="shared" si="666"/>
        <v>338.51250000000005</v>
      </c>
      <c r="Y5055" s="51">
        <f t="shared" si="667"/>
        <v>0</v>
      </c>
      <c r="Z5055" s="51">
        <f t="shared" si="668"/>
        <v>0</v>
      </c>
      <c r="AA5055" s="51">
        <f t="shared" si="669"/>
        <v>0</v>
      </c>
      <c r="AB5055" s="51">
        <f t="shared" si="670"/>
        <v>87.75</v>
      </c>
      <c r="AC5055" s="52">
        <f t="shared" si="671"/>
        <v>426.3</v>
      </c>
      <c r="AD5055" s="53">
        <f>(ROUND(AC5055-AC5042,1)/AC5042)</f>
        <v>0.218</v>
      </c>
    </row>
    <row r="5056" spans="1:30" x14ac:dyDescent="0.25">
      <c r="A5056" s="46"/>
      <c r="B5056" s="61"/>
      <c r="C5056" s="48" t="s">
        <v>18</v>
      </c>
      <c r="D5056" s="49">
        <v>85</v>
      </c>
      <c r="E5056" s="49">
        <v>0</v>
      </c>
      <c r="F5056" s="49">
        <v>0</v>
      </c>
      <c r="G5056" s="49">
        <v>0</v>
      </c>
      <c r="H5056" s="49">
        <v>50</v>
      </c>
      <c r="I5056" s="50">
        <v>50</v>
      </c>
      <c r="J5056" s="50">
        <v>30</v>
      </c>
      <c r="K5056" s="50">
        <v>15</v>
      </c>
      <c r="L5056" s="50">
        <v>15</v>
      </c>
      <c r="M5056" s="50">
        <v>0</v>
      </c>
      <c r="N5056" s="51">
        <f>D5056*$D$17</f>
        <v>114.75000000000001</v>
      </c>
      <c r="O5056" s="51">
        <f>E5056*$E$17</f>
        <v>0</v>
      </c>
      <c r="P5056" s="51">
        <f>F5056*$F$17</f>
        <v>0</v>
      </c>
      <c r="Q5056" s="51">
        <f>G5056*$G$17</f>
        <v>0</v>
      </c>
      <c r="R5056" s="51">
        <f>H5056*$H$17</f>
        <v>67.5</v>
      </c>
      <c r="S5056" s="51">
        <f>(N5056/100)*(I5056*$I$17)+(N5056/100)*(J5056*$J$17)</f>
        <v>177.86250000000004</v>
      </c>
      <c r="T5056" s="51">
        <f>(O5056/100)*(K5056*$K$17)</f>
        <v>0</v>
      </c>
      <c r="U5056" s="51">
        <f>(P5056/100)*(K5056*$K$17)+(P5056/100)*(L5056*$L$17)</f>
        <v>0</v>
      </c>
      <c r="V5056" s="51">
        <f>(Q5056/100)*(L5056*$L$17)</f>
        <v>0</v>
      </c>
      <c r="W5056" s="51">
        <f>(R5056/100)*(K5056*$K$17)+(R5056/100)*(L5056*$L$17)</f>
        <v>20.25</v>
      </c>
      <c r="X5056" s="51">
        <f t="shared" si="666"/>
        <v>292.61250000000007</v>
      </c>
      <c r="Y5056" s="51">
        <f t="shared" si="667"/>
        <v>0</v>
      </c>
      <c r="Z5056" s="51">
        <f t="shared" si="668"/>
        <v>0</v>
      </c>
      <c r="AA5056" s="51">
        <f t="shared" si="669"/>
        <v>0</v>
      </c>
      <c r="AB5056" s="51">
        <f t="shared" si="670"/>
        <v>87.75</v>
      </c>
      <c r="AC5056" s="52">
        <f t="shared" si="671"/>
        <v>380.4</v>
      </c>
      <c r="AD5056" s="53">
        <f>(ROUND(AC5056-AC5042,1)/AC5042)</f>
        <v>8.6857142857142855E-2</v>
      </c>
    </row>
    <row r="5057" spans="1:30" x14ac:dyDescent="0.25">
      <c r="A5057" s="54" t="s">
        <v>19</v>
      </c>
      <c r="B5057" s="58" t="s">
        <v>403</v>
      </c>
      <c r="C5057" s="38" t="s">
        <v>50</v>
      </c>
      <c r="D5057" s="39">
        <v>100</v>
      </c>
      <c r="E5057" s="39">
        <v>0</v>
      </c>
      <c r="F5057" s="39">
        <v>60</v>
      </c>
      <c r="G5057" s="39">
        <v>0</v>
      </c>
      <c r="H5057" s="39">
        <v>0</v>
      </c>
      <c r="I5057" s="40">
        <v>15</v>
      </c>
      <c r="J5057" s="40">
        <v>40</v>
      </c>
      <c r="K5057" s="40">
        <v>15</v>
      </c>
      <c r="L5057" s="40">
        <v>15</v>
      </c>
      <c r="M5057" s="40">
        <v>0</v>
      </c>
      <c r="N5057" s="41">
        <f>D5057*$D$3</f>
        <v>140</v>
      </c>
      <c r="O5057" s="41">
        <f>E5057*$E$3</f>
        <v>0</v>
      </c>
      <c r="P5057" s="41">
        <f>F5057*$F$3</f>
        <v>84</v>
      </c>
      <c r="Q5057" s="41">
        <f>G5057*$G$3</f>
        <v>0</v>
      </c>
      <c r="R5057" s="41">
        <f>H5057*$H$3</f>
        <v>0</v>
      </c>
      <c r="S5057" s="41">
        <f>(N5057/100)*(I5057*$I$3)+(N5057/100)*(J5057*$J$3)</f>
        <v>154</v>
      </c>
      <c r="T5057" s="41">
        <f>(O5057/100)*(K5057*$K$3)</f>
        <v>0</v>
      </c>
      <c r="U5057" s="41">
        <f>(P5057/100)*(K5057*$K$3)+(P5057/100)*(L5057*$L$3)</f>
        <v>50.4</v>
      </c>
      <c r="V5057" s="41">
        <f>(Q5057/100)*(L5057*$L$3)</f>
        <v>0</v>
      </c>
      <c r="W5057" s="41">
        <f>(R5057/100)*(K5057*$K$3)+(R5057/100)*(L5057*$L$3)</f>
        <v>0</v>
      </c>
      <c r="X5057" s="41">
        <f t="shared" si="666"/>
        <v>294</v>
      </c>
      <c r="Y5057" s="41">
        <f t="shared" si="667"/>
        <v>0</v>
      </c>
      <c r="Z5057" s="41">
        <f t="shared" si="668"/>
        <v>134.4</v>
      </c>
      <c r="AA5057" s="41">
        <f t="shared" si="669"/>
        <v>0</v>
      </c>
      <c r="AB5057" s="41">
        <f t="shared" si="670"/>
        <v>0</v>
      </c>
      <c r="AC5057" s="42">
        <f t="shared" si="671"/>
        <v>428.4</v>
      </c>
      <c r="AD5057" s="43"/>
    </row>
    <row r="5058" spans="1:30" x14ac:dyDescent="0.25">
      <c r="A5058" s="46" t="s">
        <v>29</v>
      </c>
      <c r="B5058" s="59">
        <v>10</v>
      </c>
      <c r="C5058" s="48" t="s">
        <v>5</v>
      </c>
      <c r="D5058" s="49">
        <v>100</v>
      </c>
      <c r="E5058" s="49">
        <v>0</v>
      </c>
      <c r="F5058" s="49">
        <v>60</v>
      </c>
      <c r="G5058" s="49">
        <v>0</v>
      </c>
      <c r="H5058" s="49">
        <v>0</v>
      </c>
      <c r="I5058" s="50">
        <v>30</v>
      </c>
      <c r="J5058" s="50">
        <v>60</v>
      </c>
      <c r="K5058" s="50">
        <v>15</v>
      </c>
      <c r="L5058" s="50">
        <v>15</v>
      </c>
      <c r="M5058" s="50">
        <v>0</v>
      </c>
      <c r="N5058" s="51">
        <f>D5058*$D$4</f>
        <v>135</v>
      </c>
      <c r="O5058" s="51">
        <f>E5058*$E$4</f>
        <v>0</v>
      </c>
      <c r="P5058" s="51">
        <f>F5058*$F$4</f>
        <v>81</v>
      </c>
      <c r="Q5058" s="51">
        <f>G5058*$G$4</f>
        <v>0</v>
      </c>
      <c r="R5058" s="51">
        <f>H5058*$H$4</f>
        <v>0</v>
      </c>
      <c r="S5058" s="51">
        <f>(N5058/100)*(I5058*$I$4)+(N5058/100)*(J5058*$J$4)</f>
        <v>243</v>
      </c>
      <c r="T5058" s="51">
        <f>(O5058/100)*(K5058*$K$4)</f>
        <v>0</v>
      </c>
      <c r="U5058" s="51">
        <f>(P5058/100)*(K5058*$K$4)+(P5058/100)*(L5058*$L$4)</f>
        <v>48.6</v>
      </c>
      <c r="V5058" s="51">
        <f>(Q5058/100)*(L5058*$L$4)</f>
        <v>0</v>
      </c>
      <c r="W5058" s="51">
        <f>(R5058/100)*(K5058*$K$4)+(R5058/100)*(L5058*$L$4)</f>
        <v>0</v>
      </c>
      <c r="X5058" s="51">
        <f t="shared" si="666"/>
        <v>378</v>
      </c>
      <c r="Y5058" s="51">
        <f t="shared" si="667"/>
        <v>0</v>
      </c>
      <c r="Z5058" s="51">
        <f t="shared" si="668"/>
        <v>129.6</v>
      </c>
      <c r="AA5058" s="51">
        <f t="shared" si="669"/>
        <v>0</v>
      </c>
      <c r="AB5058" s="51">
        <f t="shared" si="670"/>
        <v>0</v>
      </c>
      <c r="AC5058" s="52">
        <f t="shared" si="671"/>
        <v>507.6</v>
      </c>
      <c r="AD5058" s="53">
        <f>(ROUND(AC5058-AC5057,1)/AC5057)</f>
        <v>0.18487394957983194</v>
      </c>
    </row>
    <row r="5059" spans="1:30" x14ac:dyDescent="0.25">
      <c r="A5059" s="46" t="s">
        <v>30</v>
      </c>
      <c r="B5059" s="59">
        <v>10</v>
      </c>
      <c r="C5059" s="48" t="s">
        <v>6</v>
      </c>
      <c r="D5059" s="49">
        <v>100</v>
      </c>
      <c r="E5059" s="49">
        <v>0</v>
      </c>
      <c r="F5059" s="49">
        <v>60</v>
      </c>
      <c r="G5059" s="49">
        <v>0</v>
      </c>
      <c r="H5059" s="49">
        <v>0</v>
      </c>
      <c r="I5059" s="50">
        <v>15</v>
      </c>
      <c r="J5059" s="50">
        <v>40</v>
      </c>
      <c r="K5059" s="50">
        <v>15</v>
      </c>
      <c r="L5059" s="50">
        <v>15</v>
      </c>
      <c r="M5059" s="50">
        <v>0</v>
      </c>
      <c r="N5059" s="51">
        <f>D5059*$D$5</f>
        <v>140</v>
      </c>
      <c r="O5059" s="51">
        <f>E5059*$E$5</f>
        <v>0</v>
      </c>
      <c r="P5059" s="51">
        <f>F5059*$F$5</f>
        <v>84</v>
      </c>
      <c r="Q5059" s="51">
        <f>G5059*$G$5</f>
        <v>0</v>
      </c>
      <c r="R5059" s="51">
        <f>H5059*$H$5</f>
        <v>0</v>
      </c>
      <c r="S5059" s="51">
        <f>(N5059/100)*(I5059*$I$5)+(N5059/100)*(J5059*$J$5)</f>
        <v>154</v>
      </c>
      <c r="T5059" s="51">
        <f>(O5059/100)*(K5059*$K$5)</f>
        <v>0</v>
      </c>
      <c r="U5059" s="51">
        <f>(P5059/100)*(K5059*$K$5)+(P5059/100)*(L5059*$L$5)</f>
        <v>50.4</v>
      </c>
      <c r="V5059" s="51">
        <f>(Q5059/100)*(L5059*$L$5)</f>
        <v>0</v>
      </c>
      <c r="W5059" s="51">
        <f>(R5059/100)*(K5059*$K$5)+(R5059/100)*(L5059*$L$5)</f>
        <v>0</v>
      </c>
      <c r="X5059" s="51">
        <f t="shared" si="666"/>
        <v>294</v>
      </c>
      <c r="Y5059" s="51">
        <f t="shared" si="667"/>
        <v>0</v>
      </c>
      <c r="Z5059" s="51">
        <f t="shared" si="668"/>
        <v>134.4</v>
      </c>
      <c r="AA5059" s="51">
        <f t="shared" si="669"/>
        <v>0</v>
      </c>
      <c r="AB5059" s="51">
        <f t="shared" si="670"/>
        <v>0</v>
      </c>
      <c r="AC5059" s="52">
        <f t="shared" si="671"/>
        <v>428.4</v>
      </c>
      <c r="AD5059" s="53">
        <f>(ROUND(AC5059-AC5057,1)/AC5057)</f>
        <v>0</v>
      </c>
    </row>
    <row r="5060" spans="1:30" x14ac:dyDescent="0.25">
      <c r="A5060" s="46" t="s">
        <v>31</v>
      </c>
      <c r="B5060" s="59">
        <v>20</v>
      </c>
      <c r="C5060" s="48" t="s">
        <v>7</v>
      </c>
      <c r="D5060" s="49">
        <v>100</v>
      </c>
      <c r="E5060" s="49">
        <v>0</v>
      </c>
      <c r="F5060" s="49">
        <v>60</v>
      </c>
      <c r="G5060" s="49">
        <v>0</v>
      </c>
      <c r="H5060" s="49">
        <v>0</v>
      </c>
      <c r="I5060" s="50">
        <v>15</v>
      </c>
      <c r="J5060" s="50">
        <v>40</v>
      </c>
      <c r="K5060" s="50">
        <v>15</v>
      </c>
      <c r="L5060" s="50">
        <v>15</v>
      </c>
      <c r="M5060" s="50">
        <v>0</v>
      </c>
      <c r="N5060" s="51">
        <f>D5060*$D$6</f>
        <v>140</v>
      </c>
      <c r="O5060" s="51">
        <f>E5060*$E$6</f>
        <v>0</v>
      </c>
      <c r="P5060" s="51">
        <f>F5060*$F$6</f>
        <v>84</v>
      </c>
      <c r="Q5060" s="51">
        <f>G5060*$G$6</f>
        <v>0</v>
      </c>
      <c r="R5060" s="51">
        <f>H5060*$H$6</f>
        <v>0</v>
      </c>
      <c r="S5060" s="51">
        <f>(N5060/100)*(I5060*$I$6)+(N5060/100)*(J5060*$J$6)</f>
        <v>154</v>
      </c>
      <c r="T5060" s="51">
        <f>(O5060/100)*(K5060*$K$6)</f>
        <v>0</v>
      </c>
      <c r="U5060" s="51">
        <f>(P5060/100)*(K5060*$K$6)+(P5060/100)*(L5060*$L$6)</f>
        <v>50.4</v>
      </c>
      <c r="V5060" s="51">
        <f>(Q5060/100)*(L5060*$L$6)</f>
        <v>0</v>
      </c>
      <c r="W5060" s="51">
        <f>(R5060/100)*(K5060*$K$6)+(R5060/100)*(L5060*$L$6)</f>
        <v>0</v>
      </c>
      <c r="X5060" s="51">
        <f t="shared" si="666"/>
        <v>294</v>
      </c>
      <c r="Y5060" s="51">
        <f t="shared" si="667"/>
        <v>0</v>
      </c>
      <c r="Z5060" s="51">
        <f t="shared" si="668"/>
        <v>134.4</v>
      </c>
      <c r="AA5060" s="51">
        <f t="shared" si="669"/>
        <v>0</v>
      </c>
      <c r="AB5060" s="51">
        <f t="shared" si="670"/>
        <v>0</v>
      </c>
      <c r="AC5060" s="52">
        <f t="shared" si="671"/>
        <v>428.4</v>
      </c>
      <c r="AD5060" s="53">
        <f>(ROUND(AC5060-AC5057,1)/AC5057)</f>
        <v>0</v>
      </c>
    </row>
    <row r="5061" spans="1:30" x14ac:dyDescent="0.25">
      <c r="A5061" s="46" t="s">
        <v>32</v>
      </c>
      <c r="B5061" s="59">
        <v>20</v>
      </c>
      <c r="C5061" s="48" t="s">
        <v>8</v>
      </c>
      <c r="D5061" s="49">
        <v>100</v>
      </c>
      <c r="E5061" s="49">
        <v>0</v>
      </c>
      <c r="F5061" s="49">
        <v>60</v>
      </c>
      <c r="G5061" s="49">
        <v>0</v>
      </c>
      <c r="H5061" s="49">
        <v>0</v>
      </c>
      <c r="I5061" s="50">
        <v>15</v>
      </c>
      <c r="J5061" s="50">
        <v>40</v>
      </c>
      <c r="K5061" s="50">
        <v>15</v>
      </c>
      <c r="L5061" s="50">
        <v>15</v>
      </c>
      <c r="M5061" s="50">
        <v>0</v>
      </c>
      <c r="N5061" s="51">
        <f>D5061*$D$7</f>
        <v>140</v>
      </c>
      <c r="O5061" s="51">
        <f>E5061*$E$7</f>
        <v>0</v>
      </c>
      <c r="P5061" s="51">
        <f>F5061*$F$7</f>
        <v>84</v>
      </c>
      <c r="Q5061" s="51">
        <f>G5061*$G$7</f>
        <v>0</v>
      </c>
      <c r="R5061" s="51">
        <f>H5061*$H$7</f>
        <v>0</v>
      </c>
      <c r="S5061" s="51">
        <f>(N5061/100)*(I5061*$I$7)+(N5061/100)*(J5061*$J$7)</f>
        <v>154</v>
      </c>
      <c r="T5061" s="51">
        <f>(O5061/100)*(K5061*$K$7)</f>
        <v>0</v>
      </c>
      <c r="U5061" s="51">
        <f>(P5061/100)*(K5061*$K$7)+(P5061/100)*(L5061*$L$7)</f>
        <v>50.4</v>
      </c>
      <c r="V5061" s="51">
        <f>(Q5061/100)*(L5061*$L$7)</f>
        <v>0</v>
      </c>
      <c r="W5061" s="51">
        <f>(R5061/100)*(K5061*$K$7)+(R5061/100)*(L5061*$L$7)</f>
        <v>0</v>
      </c>
      <c r="X5061" s="51">
        <f t="shared" si="666"/>
        <v>294</v>
      </c>
      <c r="Y5061" s="51">
        <f t="shared" si="667"/>
        <v>0</v>
      </c>
      <c r="Z5061" s="51">
        <f t="shared" si="668"/>
        <v>134.4</v>
      </c>
      <c r="AA5061" s="51">
        <f t="shared" si="669"/>
        <v>0</v>
      </c>
      <c r="AB5061" s="51">
        <f t="shared" si="670"/>
        <v>0</v>
      </c>
      <c r="AC5061" s="52">
        <f t="shared" si="671"/>
        <v>428.4</v>
      </c>
      <c r="AD5061" s="53">
        <f>(ROUND(AC5061-AC5057,1)/AC5057)</f>
        <v>0</v>
      </c>
    </row>
    <row r="5062" spans="1:30" x14ac:dyDescent="0.25">
      <c r="A5062" s="46" t="s">
        <v>33</v>
      </c>
      <c r="B5062" s="59"/>
      <c r="C5062" s="48" t="s">
        <v>9</v>
      </c>
      <c r="D5062" s="49">
        <v>100</v>
      </c>
      <c r="E5062" s="49">
        <v>0</v>
      </c>
      <c r="F5062" s="49">
        <v>60</v>
      </c>
      <c r="G5062" s="49">
        <v>0</v>
      </c>
      <c r="H5062" s="49">
        <v>0</v>
      </c>
      <c r="I5062" s="50">
        <v>15</v>
      </c>
      <c r="J5062" s="50">
        <v>40</v>
      </c>
      <c r="K5062" s="50">
        <v>15</v>
      </c>
      <c r="L5062" s="50">
        <v>15</v>
      </c>
      <c r="M5062" s="50">
        <v>0</v>
      </c>
      <c r="N5062" s="51">
        <f>D5062*$D$8</f>
        <v>140</v>
      </c>
      <c r="O5062" s="51">
        <f>E5062*$E$8</f>
        <v>0</v>
      </c>
      <c r="P5062" s="51">
        <f>F5062*$F$8</f>
        <v>84</v>
      </c>
      <c r="Q5062" s="51">
        <f>G5062*$G$8</f>
        <v>0</v>
      </c>
      <c r="R5062" s="51">
        <f>H5062*$H$8</f>
        <v>0</v>
      </c>
      <c r="S5062" s="51">
        <f>(N5062/100)*(I5062*$I$8)+(N5062/100)*(J5062*$J$8)</f>
        <v>154</v>
      </c>
      <c r="T5062" s="51">
        <f>(O5062/100)*(K5062*$K$8)</f>
        <v>0</v>
      </c>
      <c r="U5062" s="51">
        <f>(P5062/100)*(K5062*$K$8)+(P5062/100)*(L5062*$L$8)</f>
        <v>50.4</v>
      </c>
      <c r="V5062" s="51">
        <f>(Q5062/100)*(L5062*$L$8)</f>
        <v>0</v>
      </c>
      <c r="W5062" s="51">
        <f>(R5062/100)*(K5062*$K$8)+(R5062/100)*(L5062*$L$8)</f>
        <v>0</v>
      </c>
      <c r="X5062" s="51">
        <f t="shared" si="666"/>
        <v>294</v>
      </c>
      <c r="Y5062" s="51">
        <f t="shared" si="667"/>
        <v>0</v>
      </c>
      <c r="Z5062" s="51">
        <f t="shared" si="668"/>
        <v>134.4</v>
      </c>
      <c r="AA5062" s="51">
        <f t="shared" si="669"/>
        <v>0</v>
      </c>
      <c r="AB5062" s="51">
        <f t="shared" si="670"/>
        <v>0</v>
      </c>
      <c r="AC5062" s="52">
        <f t="shared" si="671"/>
        <v>428.4</v>
      </c>
      <c r="AD5062" s="53">
        <f>(ROUND(AC5062-AC5057,1)/AC5057)</f>
        <v>0</v>
      </c>
    </row>
    <row r="5063" spans="1:30" x14ac:dyDescent="0.25">
      <c r="A5063" s="46" t="s">
        <v>34</v>
      </c>
      <c r="B5063" s="59"/>
      <c r="C5063" s="48" t="s">
        <v>10</v>
      </c>
      <c r="D5063" s="49">
        <v>50</v>
      </c>
      <c r="E5063" s="49">
        <v>140</v>
      </c>
      <c r="F5063" s="49">
        <v>0</v>
      </c>
      <c r="G5063" s="49">
        <v>0</v>
      </c>
      <c r="H5063" s="49">
        <v>0</v>
      </c>
      <c r="I5063" s="50">
        <v>15</v>
      </c>
      <c r="J5063" s="50">
        <v>40</v>
      </c>
      <c r="K5063" s="50">
        <v>90</v>
      </c>
      <c r="L5063" s="50">
        <v>0</v>
      </c>
      <c r="M5063" s="50">
        <v>0</v>
      </c>
      <c r="N5063" s="51">
        <f>D5063*$D$9</f>
        <v>67.5</v>
      </c>
      <c r="O5063" s="51">
        <f>E5063*$E$9</f>
        <v>189</v>
      </c>
      <c r="P5063" s="51">
        <f>F5063*$F$9</f>
        <v>0</v>
      </c>
      <c r="Q5063" s="51">
        <f>G5063*$G$9</f>
        <v>0</v>
      </c>
      <c r="R5063" s="51">
        <f>H5063*$H$9</f>
        <v>0</v>
      </c>
      <c r="S5063" s="51">
        <f>(N5063/100)*(I5063*$I$9)+(N5063/100)*(J5063*$J$9)</f>
        <v>37.125</v>
      </c>
      <c r="T5063" s="51">
        <f>(O5063/100)*(K5063*$K$9)</f>
        <v>238.13999999999996</v>
      </c>
      <c r="U5063" s="51">
        <f>(P5063/100)*(K5063*$K$9)+(P5063/100)*(L5063*$L$9)</f>
        <v>0</v>
      </c>
      <c r="V5063" s="51">
        <f>(Q5063/100)*(L5063*$L$9)</f>
        <v>0</v>
      </c>
      <c r="W5063" s="51">
        <f>(R5063/100)*(K5063*$K$9)+(R5063/100)*(L5063*$L$9)</f>
        <v>0</v>
      </c>
      <c r="X5063" s="51">
        <f t="shared" si="666"/>
        <v>104.625</v>
      </c>
      <c r="Y5063" s="51">
        <f t="shared" si="667"/>
        <v>427.14</v>
      </c>
      <c r="Z5063" s="51">
        <f t="shared" si="668"/>
        <v>0</v>
      </c>
      <c r="AA5063" s="51">
        <f t="shared" si="669"/>
        <v>0</v>
      </c>
      <c r="AB5063" s="51">
        <f t="shared" si="670"/>
        <v>0</v>
      </c>
      <c r="AC5063" s="52">
        <f t="shared" si="671"/>
        <v>531.79999999999995</v>
      </c>
      <c r="AD5063" s="53">
        <f>(ROUND(AC5063-AC5057,1)/AC5057)</f>
        <v>0.24136321195144728</v>
      </c>
    </row>
    <row r="5064" spans="1:30" x14ac:dyDescent="0.25">
      <c r="A5064" s="46" t="s">
        <v>35</v>
      </c>
      <c r="B5064" s="59"/>
      <c r="C5064" s="48" t="s">
        <v>11</v>
      </c>
      <c r="D5064" s="49">
        <v>50</v>
      </c>
      <c r="E5064" s="49">
        <v>0</v>
      </c>
      <c r="F5064" s="49">
        <v>140</v>
      </c>
      <c r="G5064" s="49">
        <v>0</v>
      </c>
      <c r="H5064" s="49">
        <v>0</v>
      </c>
      <c r="I5064" s="50">
        <v>15</v>
      </c>
      <c r="J5064" s="50">
        <v>40</v>
      </c>
      <c r="K5064" s="50">
        <v>50</v>
      </c>
      <c r="L5064" s="50">
        <v>50</v>
      </c>
      <c r="M5064" s="50">
        <v>0</v>
      </c>
      <c r="N5064" s="51">
        <f>D5064*$D$10</f>
        <v>67.5</v>
      </c>
      <c r="O5064" s="51">
        <f>E5064*$E$10</f>
        <v>0</v>
      </c>
      <c r="P5064" s="51">
        <f>F5064*$F$10</f>
        <v>189</v>
      </c>
      <c r="Q5064" s="51">
        <f>G5064*$G$10</f>
        <v>0</v>
      </c>
      <c r="R5064" s="51">
        <f>H5064*$H$10</f>
        <v>0</v>
      </c>
      <c r="S5064" s="51">
        <f>(N5064/100)*(I5064*$I$10)+(N5064/100)*(J5064*$J$10)</f>
        <v>37.125</v>
      </c>
      <c r="T5064" s="51">
        <f>(O5064/100)*(K5064*$J$10)</f>
        <v>0</v>
      </c>
      <c r="U5064" s="51">
        <f>(P5064/100)*(K5064*$K$10)+(P5064/100)*(L5064*$L$10)</f>
        <v>264.59999999999997</v>
      </c>
      <c r="V5064" s="51">
        <f>(Q5064/100)*(L5064*$L$10)</f>
        <v>0</v>
      </c>
      <c r="W5064" s="51">
        <f>(R5064/100)*(K5064*$K$10)+(R5064/100)*(L5064*$L$10)</f>
        <v>0</v>
      </c>
      <c r="X5064" s="51">
        <f t="shared" si="666"/>
        <v>104.625</v>
      </c>
      <c r="Y5064" s="51">
        <f t="shared" si="667"/>
        <v>0</v>
      </c>
      <c r="Z5064" s="51">
        <f t="shared" si="668"/>
        <v>453.59999999999997</v>
      </c>
      <c r="AA5064" s="51">
        <f t="shared" si="669"/>
        <v>0</v>
      </c>
      <c r="AB5064" s="51">
        <f t="shared" si="670"/>
        <v>0</v>
      </c>
      <c r="AC5064" s="52">
        <f t="shared" si="671"/>
        <v>558.20000000000005</v>
      </c>
      <c r="AD5064" s="53">
        <f>(ROUND(AC5064-AC5057,1)/AC5057)</f>
        <v>0.30298786181139126</v>
      </c>
    </row>
    <row r="5065" spans="1:30" x14ac:dyDescent="0.25">
      <c r="A5065" s="46" t="s">
        <v>36</v>
      </c>
      <c r="B5065" s="59"/>
      <c r="C5065" s="48" t="s">
        <v>12</v>
      </c>
      <c r="D5065" s="49">
        <v>50</v>
      </c>
      <c r="E5065" s="49">
        <v>0</v>
      </c>
      <c r="F5065" s="49">
        <v>0</v>
      </c>
      <c r="G5065" s="49">
        <v>140</v>
      </c>
      <c r="H5065" s="49">
        <v>0</v>
      </c>
      <c r="I5065" s="50">
        <v>15</v>
      </c>
      <c r="J5065" s="50">
        <v>40</v>
      </c>
      <c r="K5065" s="50">
        <v>0</v>
      </c>
      <c r="L5065" s="50">
        <v>90</v>
      </c>
      <c r="M5065" s="50">
        <v>0</v>
      </c>
      <c r="N5065" s="51">
        <f>D5065*$D$11</f>
        <v>67.5</v>
      </c>
      <c r="O5065" s="51">
        <f>E5065*$E$11</f>
        <v>0</v>
      </c>
      <c r="P5065" s="51">
        <f>F5065*$F$11</f>
        <v>0</v>
      </c>
      <c r="Q5065" s="51">
        <f>G5065*$G$11</f>
        <v>189</v>
      </c>
      <c r="R5065" s="51">
        <f>H5065*$H$11</f>
        <v>0</v>
      </c>
      <c r="S5065" s="51">
        <f>(N5065/100)*(I5065*$I$11)+(N5065/100)*(J5065*$J$11)</f>
        <v>37.125</v>
      </c>
      <c r="T5065" s="51">
        <f>(O5065/100)*(K5065*$K$11)</f>
        <v>0</v>
      </c>
      <c r="U5065" s="51">
        <f>(P5065/100)*(K5065*$K$11)+(P5065/100)*(L5065*$L$11)</f>
        <v>0</v>
      </c>
      <c r="V5065" s="51">
        <f>(Q5065/100)*(L5065*$L$11)</f>
        <v>238.13999999999996</v>
      </c>
      <c r="W5065" s="51">
        <f>(R5065/100)*(K5065*$K$11)+(R5065/100)*(L5065*$L$11)</f>
        <v>0</v>
      </c>
      <c r="X5065" s="51">
        <f t="shared" ref="X5065:X5086" si="672">N5065+S5065</f>
        <v>104.625</v>
      </c>
      <c r="Y5065" s="51">
        <f t="shared" ref="Y5065:Y5086" si="673">O5065+T5065</f>
        <v>0</v>
      </c>
      <c r="Z5065" s="51">
        <f t="shared" ref="Z5065:Z5086" si="674">P5065+U5065</f>
        <v>0</v>
      </c>
      <c r="AA5065" s="51">
        <f t="shared" ref="AA5065:AA5086" si="675">Q5065+V5065</f>
        <v>427.14</v>
      </c>
      <c r="AB5065" s="51">
        <f t="shared" ref="AB5065:AB5086" si="676">R5065+W5065</f>
        <v>0</v>
      </c>
      <c r="AC5065" s="52">
        <f t="shared" ref="AC5065:AC5086" si="677">ROUND(X5065+Y5065+Z5065+AA5065+AB5065,1)</f>
        <v>531.79999999999995</v>
      </c>
      <c r="AD5065" s="53">
        <f>(ROUND(AC5065-AC5057,1)/AC5057)</f>
        <v>0.24136321195144728</v>
      </c>
    </row>
    <row r="5066" spans="1:30" x14ac:dyDescent="0.25">
      <c r="A5066" s="46" t="s">
        <v>37</v>
      </c>
      <c r="B5066" s="59"/>
      <c r="C5066" s="48" t="s">
        <v>13</v>
      </c>
      <c r="D5066" s="49">
        <v>50</v>
      </c>
      <c r="E5066" s="49">
        <v>0</v>
      </c>
      <c r="F5066" s="49">
        <v>0</v>
      </c>
      <c r="G5066" s="49">
        <v>0</v>
      </c>
      <c r="H5066" s="49">
        <v>140</v>
      </c>
      <c r="I5066" s="50">
        <v>15</v>
      </c>
      <c r="J5066" s="50">
        <v>40</v>
      </c>
      <c r="K5066" s="50">
        <v>45</v>
      </c>
      <c r="L5066" s="50">
        <v>45</v>
      </c>
      <c r="M5066" s="50">
        <v>0</v>
      </c>
      <c r="N5066" s="51">
        <f>D5066*$D$12</f>
        <v>67.5</v>
      </c>
      <c r="O5066" s="51">
        <f>E5066*$E$12</f>
        <v>0</v>
      </c>
      <c r="P5066" s="51">
        <f>F5066*$F$12</f>
        <v>0</v>
      </c>
      <c r="Q5066" s="51">
        <f>G5066*$G$12</f>
        <v>0</v>
      </c>
      <c r="R5066" s="51">
        <f>H5066*$H$12</f>
        <v>189</v>
      </c>
      <c r="S5066" s="51">
        <f>(N5066/100)*(I5066*$I$12)+(N5066/100)*(J5066*$J$12)</f>
        <v>37.125</v>
      </c>
      <c r="T5066" s="51">
        <f>(O5066/100)*(K5066*$K$12)</f>
        <v>0</v>
      </c>
      <c r="U5066" s="51">
        <f>(P5066/100)*(K5066*$K$12)+(P5066/100)*(L5066*$L$12)</f>
        <v>0</v>
      </c>
      <c r="V5066" s="51">
        <f>(Q5066/100)*(L5066*$L$12)</f>
        <v>0</v>
      </c>
      <c r="W5066" s="51">
        <f>(R5066/100)*(K5066*$K$12)+(R5066/100)*(L5066*$L$12)</f>
        <v>238.13999999999996</v>
      </c>
      <c r="X5066" s="51">
        <f t="shared" si="672"/>
        <v>104.625</v>
      </c>
      <c r="Y5066" s="51">
        <f t="shared" si="673"/>
        <v>0</v>
      </c>
      <c r="Z5066" s="51">
        <f t="shared" si="674"/>
        <v>0</v>
      </c>
      <c r="AA5066" s="51">
        <f t="shared" si="675"/>
        <v>0</v>
      </c>
      <c r="AB5066" s="51">
        <f t="shared" si="676"/>
        <v>427.14</v>
      </c>
      <c r="AC5066" s="52">
        <f t="shared" si="677"/>
        <v>531.79999999999995</v>
      </c>
      <c r="AD5066" s="53">
        <f>(ROUND(AC5066-AC5057,1)/AC5057)</f>
        <v>0.24136321195144728</v>
      </c>
    </row>
    <row r="5067" spans="1:30" x14ac:dyDescent="0.25">
      <c r="A5067" s="46" t="s">
        <v>38</v>
      </c>
      <c r="B5067" s="59"/>
      <c r="C5067" s="48" t="s">
        <v>14</v>
      </c>
      <c r="D5067" s="49">
        <v>100</v>
      </c>
      <c r="E5067" s="49">
        <v>0</v>
      </c>
      <c r="F5067" s="49">
        <v>60</v>
      </c>
      <c r="G5067" s="49">
        <v>0</v>
      </c>
      <c r="H5067" s="49">
        <v>0</v>
      </c>
      <c r="I5067" s="50">
        <v>0</v>
      </c>
      <c r="J5067" s="50">
        <v>0</v>
      </c>
      <c r="K5067" s="50">
        <v>0</v>
      </c>
      <c r="L5067" s="50">
        <v>0</v>
      </c>
      <c r="M5067" s="50">
        <v>79</v>
      </c>
      <c r="N5067" s="51">
        <f>D5067*$D$13</f>
        <v>135</v>
      </c>
      <c r="O5067" s="51">
        <f>E5067*$E$13</f>
        <v>0</v>
      </c>
      <c r="P5067" s="51">
        <f>F5067*$F$13</f>
        <v>81</v>
      </c>
      <c r="Q5067" s="51">
        <f>G5067*$G$13</f>
        <v>0</v>
      </c>
      <c r="R5067" s="51">
        <f>H5067*$H$13</f>
        <v>0</v>
      </c>
      <c r="S5067" s="51">
        <f>(N5067/100)*(I5067*$I$13)+(N5067/100)*(J5067*$J$13)+(N5067/100)*(M5067*$M$13)</f>
        <v>213.3</v>
      </c>
      <c r="T5067" s="51">
        <f>(O5067/100)*(K5067*$K$13)+(O5067/100)*(M5067*$M$13)</f>
        <v>0</v>
      </c>
      <c r="U5067" s="51">
        <f>(P5067/100)*(K5067*$K$13)+(P5067/100)*(L5067*$L$13)+(P5067/100)*(M5067*$M$13)</f>
        <v>127.98</v>
      </c>
      <c r="V5067" s="51">
        <f>(Q5067/100)*(L5067*$L$13)+(Q5067/100)*(M5067*$M$13)</f>
        <v>0</v>
      </c>
      <c r="W5067" s="51">
        <f>(R5067/100)*(K5067*$K$13)+(R5067/100)*(L5067*$L$13)+(R5067/100)*(M5067*$M$13)</f>
        <v>0</v>
      </c>
      <c r="X5067" s="51">
        <f t="shared" si="672"/>
        <v>348.3</v>
      </c>
      <c r="Y5067" s="51">
        <f t="shared" si="673"/>
        <v>0</v>
      </c>
      <c r="Z5067" s="51">
        <f t="shared" si="674"/>
        <v>208.98000000000002</v>
      </c>
      <c r="AA5067" s="51">
        <f t="shared" si="675"/>
        <v>0</v>
      </c>
      <c r="AB5067" s="51">
        <f t="shared" si="676"/>
        <v>0</v>
      </c>
      <c r="AC5067" s="52">
        <f t="shared" si="677"/>
        <v>557.29999999999995</v>
      </c>
      <c r="AD5067" s="53">
        <f>(ROUND(AC5067-AC5057,1)/AC5057)</f>
        <v>0.30088702147525681</v>
      </c>
    </row>
    <row r="5068" spans="1:30" x14ac:dyDescent="0.25">
      <c r="A5068" s="46" t="s">
        <v>39</v>
      </c>
      <c r="B5068" s="59"/>
      <c r="C5068" s="48" t="s">
        <v>15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15</v>
      </c>
      <c r="J5068" s="50">
        <v>40</v>
      </c>
      <c r="K5068" s="50">
        <v>80</v>
      </c>
      <c r="L5068" s="50">
        <v>0</v>
      </c>
      <c r="M5068" s="50">
        <v>0</v>
      </c>
      <c r="N5068" s="51">
        <f>D5068*$D$14</f>
        <v>162</v>
      </c>
      <c r="O5068" s="51">
        <f>E5068*$E$14</f>
        <v>0</v>
      </c>
      <c r="P5068" s="51">
        <f>F5068*$F$14</f>
        <v>0</v>
      </c>
      <c r="Q5068" s="51">
        <f>G5068*$G$14</f>
        <v>0</v>
      </c>
      <c r="R5068" s="51">
        <f>H5068*$H$14</f>
        <v>0</v>
      </c>
      <c r="S5068" s="51">
        <f>(N5068/100)*(I5068*$I$14)+(N5068/100)*(J5068*$J$14)+(N5068/100)*(K5068*$K$14)</f>
        <v>348.30000000000007</v>
      </c>
      <c r="T5068" s="51">
        <f>(O5068/100)*(K5068*$K$14)</f>
        <v>0</v>
      </c>
      <c r="U5068" s="51">
        <f>(P5068/100)*(K5068*$K$14)+(P5068/100)*(L5068*$L$14)</f>
        <v>0</v>
      </c>
      <c r="V5068" s="51">
        <f>(Q5068/100)*(L5068*$L$14)</f>
        <v>0</v>
      </c>
      <c r="W5068" s="51">
        <f>(R5068/100)*(K5068*$L$14)+(R5068/100)*(L5068*$M$14)</f>
        <v>0</v>
      </c>
      <c r="X5068" s="51">
        <f t="shared" si="672"/>
        <v>510.30000000000007</v>
      </c>
      <c r="Y5068" s="51">
        <f t="shared" si="673"/>
        <v>0</v>
      </c>
      <c r="Z5068" s="51">
        <f t="shared" si="674"/>
        <v>0</v>
      </c>
      <c r="AA5068" s="51">
        <f t="shared" si="675"/>
        <v>0</v>
      </c>
      <c r="AB5068" s="51">
        <f t="shared" si="676"/>
        <v>0</v>
      </c>
      <c r="AC5068" s="52">
        <f t="shared" si="677"/>
        <v>510.3</v>
      </c>
      <c r="AD5068" s="53">
        <f>(ROUND(AC5068-AC5057,1)/AC5057)</f>
        <v>0.19117647058823531</v>
      </c>
    </row>
    <row r="5069" spans="1:30" x14ac:dyDescent="0.25">
      <c r="A5069" s="46"/>
      <c r="B5069" s="59">
        <v>600</v>
      </c>
      <c r="C5069" s="48" t="s">
        <v>16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15</v>
      </c>
      <c r="J5069" s="50">
        <v>40</v>
      </c>
      <c r="K5069" s="50">
        <v>0</v>
      </c>
      <c r="L5069" s="50">
        <v>80</v>
      </c>
      <c r="M5069" s="50">
        <v>0</v>
      </c>
      <c r="N5069" s="51">
        <f>D5069*$D$15</f>
        <v>162</v>
      </c>
      <c r="O5069" s="51">
        <f>E5069*$E$15</f>
        <v>0</v>
      </c>
      <c r="P5069" s="51">
        <f>F5069*$F$15</f>
        <v>0</v>
      </c>
      <c r="Q5069" s="51">
        <f>G5069*$G$15</f>
        <v>0</v>
      </c>
      <c r="R5069" s="51">
        <f>H5069*$H$15</f>
        <v>0</v>
      </c>
      <c r="S5069" s="51">
        <f>(N5069/100)*(I5069*$I$15)+(N5069/100)*(J5069*$J$15)+(N5069/100)*(L5069*$L$15)</f>
        <v>348.30000000000007</v>
      </c>
      <c r="T5069" s="51">
        <f>(O5069/100)*(K5069*$K$15)</f>
        <v>0</v>
      </c>
      <c r="U5069" s="51">
        <f>(P5069/100)*(K5069*$K$15)+(P5069/100)*(L5069*$L$15)</f>
        <v>0</v>
      </c>
      <c r="V5069" s="51">
        <f>(Q5069/100)*(L5069*$L$15)</f>
        <v>0</v>
      </c>
      <c r="W5069" s="51">
        <f>(R5069/100)*(K5069*$K$15)+(R5069/100)*(L5069*$L$15)</f>
        <v>0</v>
      </c>
      <c r="X5069" s="51">
        <f t="shared" si="672"/>
        <v>510.30000000000007</v>
      </c>
      <c r="Y5069" s="51">
        <f t="shared" si="673"/>
        <v>0</v>
      </c>
      <c r="Z5069" s="51">
        <f t="shared" si="674"/>
        <v>0</v>
      </c>
      <c r="AA5069" s="51">
        <f t="shared" si="675"/>
        <v>0</v>
      </c>
      <c r="AB5069" s="51">
        <f t="shared" si="676"/>
        <v>0</v>
      </c>
      <c r="AC5069" s="52">
        <f t="shared" si="677"/>
        <v>510.3</v>
      </c>
      <c r="AD5069" s="53">
        <f>(ROUND(AC5069-AC5057,1)/AC5057)</f>
        <v>0.19117647058823531</v>
      </c>
    </row>
    <row r="5070" spans="1:30" x14ac:dyDescent="0.25">
      <c r="A5070" s="46"/>
      <c r="B5070" s="59"/>
      <c r="C5070" s="48" t="s">
        <v>17</v>
      </c>
      <c r="D5070" s="49">
        <v>100</v>
      </c>
      <c r="E5070" s="49">
        <v>0</v>
      </c>
      <c r="F5070" s="49">
        <v>60</v>
      </c>
      <c r="G5070" s="49">
        <v>0</v>
      </c>
      <c r="H5070" s="49">
        <v>0</v>
      </c>
      <c r="I5070" s="50">
        <v>15</v>
      </c>
      <c r="J5070" s="50">
        <v>80</v>
      </c>
      <c r="K5070" s="50">
        <v>15</v>
      </c>
      <c r="L5070" s="50">
        <v>15</v>
      </c>
      <c r="M5070" s="50">
        <v>0</v>
      </c>
      <c r="N5070" s="51">
        <f>D5070*$D$16</f>
        <v>135</v>
      </c>
      <c r="O5070" s="51">
        <f>E5070*$E$16</f>
        <v>0</v>
      </c>
      <c r="P5070" s="51">
        <f>F5070*$F$16</f>
        <v>81</v>
      </c>
      <c r="Q5070" s="51">
        <f>G5070*$G$16</f>
        <v>0</v>
      </c>
      <c r="R5070" s="51">
        <f>H5070*$H$16</f>
        <v>0</v>
      </c>
      <c r="S5070" s="51">
        <f>(N5070/100)*(I5070*$I$16)+(N5070/100)*(J5070*$J$16)</f>
        <v>290.25</v>
      </c>
      <c r="T5070" s="51">
        <f>(O5070/100)*(K5070*$K$16)</f>
        <v>0</v>
      </c>
      <c r="U5070" s="51">
        <f>(P5070/100)*(K5070*$K$16)+(P5070/100)*(L5070*$L$16)</f>
        <v>24.3</v>
      </c>
      <c r="V5070" s="51">
        <f>(Q5070/100)*(L5070*$L$16)</f>
        <v>0</v>
      </c>
      <c r="W5070" s="51">
        <f>(R5070/100)*(K5070*$K$16)+(R5070/100)*(L5070*$L$16)</f>
        <v>0</v>
      </c>
      <c r="X5070" s="51">
        <f t="shared" si="672"/>
        <v>425.25</v>
      </c>
      <c r="Y5070" s="51">
        <f t="shared" si="673"/>
        <v>0</v>
      </c>
      <c r="Z5070" s="51">
        <f t="shared" si="674"/>
        <v>105.3</v>
      </c>
      <c r="AA5070" s="51">
        <f t="shared" si="675"/>
        <v>0</v>
      </c>
      <c r="AB5070" s="51">
        <f t="shared" si="676"/>
        <v>0</v>
      </c>
      <c r="AC5070" s="52">
        <f t="shared" si="677"/>
        <v>530.6</v>
      </c>
      <c r="AD5070" s="53">
        <f>(ROUND(AC5070-AC5057,1)/AC5057)</f>
        <v>0.23856209150326799</v>
      </c>
    </row>
    <row r="5071" spans="1:30" x14ac:dyDescent="0.25">
      <c r="A5071" s="46"/>
      <c r="B5071" s="59"/>
      <c r="C5071" s="48" t="s">
        <v>18</v>
      </c>
      <c r="D5071" s="49">
        <v>100</v>
      </c>
      <c r="E5071" s="49">
        <v>0</v>
      </c>
      <c r="F5071" s="49">
        <v>60</v>
      </c>
      <c r="G5071" s="49">
        <v>0</v>
      </c>
      <c r="H5071" s="49">
        <v>0</v>
      </c>
      <c r="I5071" s="50">
        <v>50</v>
      </c>
      <c r="J5071" s="50">
        <v>40</v>
      </c>
      <c r="K5071" s="50">
        <v>15</v>
      </c>
      <c r="L5071" s="50">
        <v>15</v>
      </c>
      <c r="M5071" s="50">
        <v>0</v>
      </c>
      <c r="N5071" s="51">
        <f>D5071*$D$17</f>
        <v>135</v>
      </c>
      <c r="O5071" s="51">
        <f>E5071*$E$17</f>
        <v>0</v>
      </c>
      <c r="P5071" s="51">
        <f>F5071*$F$17</f>
        <v>81</v>
      </c>
      <c r="Q5071" s="51">
        <f>G5071*$G$17</f>
        <v>0</v>
      </c>
      <c r="R5071" s="51">
        <f>H5071*$H$17</f>
        <v>0</v>
      </c>
      <c r="S5071" s="51">
        <f>(N5071/100)*(I5071*$I$17)+(N5071/100)*(J5071*$J$17)</f>
        <v>222.75</v>
      </c>
      <c r="T5071" s="51">
        <f>(O5071/100)*(K5071*$K$17)</f>
        <v>0</v>
      </c>
      <c r="U5071" s="51">
        <f>(P5071/100)*(K5071*$K$17)+(P5071/100)*(L5071*$L$17)</f>
        <v>24.3</v>
      </c>
      <c r="V5071" s="51">
        <f>(Q5071/100)*(L5071*$L$17)</f>
        <v>0</v>
      </c>
      <c r="W5071" s="51">
        <f>(R5071/100)*(K5071*$K$17)+(R5071/100)*(L5071*$L$17)</f>
        <v>0</v>
      </c>
      <c r="X5071" s="51">
        <f t="shared" si="672"/>
        <v>357.75</v>
      </c>
      <c r="Y5071" s="51">
        <f t="shared" si="673"/>
        <v>0</v>
      </c>
      <c r="Z5071" s="51">
        <f t="shared" si="674"/>
        <v>105.3</v>
      </c>
      <c r="AA5071" s="51">
        <f t="shared" si="675"/>
        <v>0</v>
      </c>
      <c r="AB5071" s="51">
        <f t="shared" si="676"/>
        <v>0</v>
      </c>
      <c r="AC5071" s="52">
        <f t="shared" si="677"/>
        <v>463.1</v>
      </c>
      <c r="AD5071" s="53">
        <f>(ROUND(AC5071-AC5057,1)/AC5057)</f>
        <v>8.0999066293183958E-2</v>
      </c>
    </row>
    <row r="5072" spans="1:30" x14ac:dyDescent="0.25">
      <c r="A5072" s="54" t="s">
        <v>19</v>
      </c>
      <c r="B5072" s="60" t="s">
        <v>404</v>
      </c>
      <c r="C5072" s="38" t="s">
        <v>50</v>
      </c>
      <c r="D5072" s="39">
        <v>50</v>
      </c>
      <c r="E5072" s="39">
        <v>50</v>
      </c>
      <c r="F5072" s="39">
        <v>50</v>
      </c>
      <c r="G5072" s="39">
        <v>50</v>
      </c>
      <c r="H5072" s="39">
        <v>50</v>
      </c>
      <c r="I5072" s="40">
        <v>10</v>
      </c>
      <c r="J5072" s="40">
        <v>10</v>
      </c>
      <c r="K5072" s="40">
        <v>10</v>
      </c>
      <c r="L5072" s="40">
        <v>10</v>
      </c>
      <c r="M5072" s="40">
        <v>10</v>
      </c>
      <c r="N5072" s="51">
        <f>D5072*$D$3</f>
        <v>70</v>
      </c>
      <c r="O5072" s="51">
        <f>E5072*$E$3</f>
        <v>70</v>
      </c>
      <c r="P5072" s="51">
        <f>F5072*$F$3</f>
        <v>70</v>
      </c>
      <c r="Q5072" s="51">
        <f>G5072*$G$3</f>
        <v>70</v>
      </c>
      <c r="R5072" s="51">
        <f>H5072*$H$3</f>
        <v>70</v>
      </c>
      <c r="S5072" s="51">
        <f>(N5072/100)*(I5072*$I$3)+(N5072/100)*(J5072*$J$3)+(N5072/100)*(M5072*$M$3)</f>
        <v>42</v>
      </c>
      <c r="T5072" s="51">
        <f>(O5072/100)*(K5072*$K$3)+(O5072/100)*(M5072*$M$3)</f>
        <v>28</v>
      </c>
      <c r="U5072" s="51">
        <f>(P5072/100)*(K5072*$K$3)+(P5072/100)*(L5072*$L$3)+(P5072/100)*(M5072*$M$3)</f>
        <v>42</v>
      </c>
      <c r="V5072" s="51">
        <f>(Q5072/100)*(L5072*$L$3)+(Q5072/100)*(M5072*$M$3)</f>
        <v>28</v>
      </c>
      <c r="W5072" s="51">
        <f>(R5072/100)*(K5072*$K$3)+(R5072/100)*(L5072*$L$3)+(R5072/100)*(M5072*$M$3)</f>
        <v>42</v>
      </c>
      <c r="X5072" s="51">
        <f t="shared" si="672"/>
        <v>112</v>
      </c>
      <c r="Y5072" s="51">
        <f t="shared" si="673"/>
        <v>98</v>
      </c>
      <c r="Z5072" s="51">
        <f t="shared" si="674"/>
        <v>112</v>
      </c>
      <c r="AA5072" s="51">
        <f t="shared" si="675"/>
        <v>98</v>
      </c>
      <c r="AB5072" s="51">
        <f t="shared" si="676"/>
        <v>112</v>
      </c>
      <c r="AC5072" s="42">
        <f t="shared" si="677"/>
        <v>532</v>
      </c>
      <c r="AD5072" s="66" t="s">
        <v>14</v>
      </c>
    </row>
    <row r="5073" spans="1:30" x14ac:dyDescent="0.25">
      <c r="A5073" s="46" t="s">
        <v>29</v>
      </c>
      <c r="B5073" s="61">
        <v>20</v>
      </c>
      <c r="C5073" s="48" t="s">
        <v>5</v>
      </c>
      <c r="D5073" s="49">
        <v>50</v>
      </c>
      <c r="E5073" s="49">
        <v>50</v>
      </c>
      <c r="F5073" s="49">
        <v>50</v>
      </c>
      <c r="G5073" s="49">
        <v>50</v>
      </c>
      <c r="H5073" s="49">
        <v>50</v>
      </c>
      <c r="I5073" s="50">
        <v>60</v>
      </c>
      <c r="J5073" s="50">
        <v>60</v>
      </c>
      <c r="K5073" s="50">
        <v>10</v>
      </c>
      <c r="L5073" s="50">
        <v>10</v>
      </c>
      <c r="M5073" s="50">
        <v>10</v>
      </c>
      <c r="N5073" s="51">
        <f>D5073*$D$4</f>
        <v>67.5</v>
      </c>
      <c r="O5073" s="51">
        <f>E5073*$E$4</f>
        <v>67.5</v>
      </c>
      <c r="P5073" s="51">
        <f>F5073*$F$4</f>
        <v>67.5</v>
      </c>
      <c r="Q5073" s="51">
        <f>G5073*$G$4</f>
        <v>67.5</v>
      </c>
      <c r="R5073" s="51">
        <f>H5073*$H$4</f>
        <v>67.5</v>
      </c>
      <c r="S5073" s="51">
        <f>(N5073/100)*(I5073*$I$4)+(N5073/100)*(J5073*$J$4)+(N5073/100)*(M5073*$M$4)</f>
        <v>175.5</v>
      </c>
      <c r="T5073" s="51">
        <f>(O5073/100)*(K5073*$K$4)</f>
        <v>13.5</v>
      </c>
      <c r="U5073" s="51">
        <f>(P5073/100)*(K5073*$K$4)+(P5073/100)*(L5073*$L$4)</f>
        <v>27</v>
      </c>
      <c r="V5073" s="51">
        <f>(Q5073/100)*(L5073*$L$4)</f>
        <v>13.5</v>
      </c>
      <c r="W5073" s="51">
        <f>(R5073/100)*(K5073*$K$4)+(R5073/100)*(L5073*$L$4)</f>
        <v>27</v>
      </c>
      <c r="X5073" s="51">
        <f t="shared" si="672"/>
        <v>243</v>
      </c>
      <c r="Y5073" s="51">
        <f t="shared" si="673"/>
        <v>81</v>
      </c>
      <c r="Z5073" s="51">
        <f t="shared" si="674"/>
        <v>94.5</v>
      </c>
      <c r="AA5073" s="51">
        <f t="shared" si="675"/>
        <v>81</v>
      </c>
      <c r="AB5073" s="51">
        <f t="shared" si="676"/>
        <v>94.5</v>
      </c>
      <c r="AC5073" s="52">
        <f t="shared" si="677"/>
        <v>594</v>
      </c>
      <c r="AD5073" s="53">
        <f>(ROUND(AC5073-AC5072,1)/AC5072)</f>
        <v>0.11654135338345864</v>
      </c>
    </row>
    <row r="5074" spans="1:30" x14ac:dyDescent="0.25">
      <c r="A5074" s="46" t="s">
        <v>30</v>
      </c>
      <c r="B5074" s="61">
        <v>20</v>
      </c>
      <c r="C5074" s="48" t="s">
        <v>6</v>
      </c>
      <c r="D5074" s="49">
        <v>50</v>
      </c>
      <c r="E5074" s="49">
        <v>50</v>
      </c>
      <c r="F5074" s="49">
        <v>50</v>
      </c>
      <c r="G5074" s="49">
        <v>50</v>
      </c>
      <c r="H5074" s="49">
        <v>50</v>
      </c>
      <c r="I5074" s="50">
        <v>10</v>
      </c>
      <c r="J5074" s="50">
        <v>10</v>
      </c>
      <c r="K5074" s="50">
        <v>10</v>
      </c>
      <c r="L5074" s="50">
        <v>10</v>
      </c>
      <c r="M5074" s="50">
        <v>10</v>
      </c>
      <c r="N5074" s="51">
        <f>D5074*$D$5</f>
        <v>70</v>
      </c>
      <c r="O5074" s="51">
        <f>E5074*$E$5</f>
        <v>70</v>
      </c>
      <c r="P5074" s="51">
        <f>F5074*$F$5</f>
        <v>70</v>
      </c>
      <c r="Q5074" s="51">
        <f>G5074*$G$5</f>
        <v>70</v>
      </c>
      <c r="R5074" s="51">
        <f>H5074*$H$5</f>
        <v>70</v>
      </c>
      <c r="S5074" s="51">
        <f>(N5074/100)*(I5074*$I$5)+(N5074/100)*(J5074*$J$5)+(N5074/100)*(M5074*$M$5)</f>
        <v>42</v>
      </c>
      <c r="T5074" s="51">
        <f>(O5074/100)*(K5074*$K$5)</f>
        <v>14</v>
      </c>
      <c r="U5074" s="51">
        <f>(P5074/100)*(K5074*$K$5)+(P5074/100)*(L5074*$L$5)</f>
        <v>28</v>
      </c>
      <c r="V5074" s="51">
        <f>(Q5074/100)*(L5074*$L$5)</f>
        <v>14</v>
      </c>
      <c r="W5074" s="51">
        <f>(R5074/100)*(K5074*$K$5)+(R5074/100)*(L5074*$L$5)</f>
        <v>28</v>
      </c>
      <c r="X5074" s="51">
        <f t="shared" si="672"/>
        <v>112</v>
      </c>
      <c r="Y5074" s="51">
        <f t="shared" si="673"/>
        <v>84</v>
      </c>
      <c r="Z5074" s="51">
        <f t="shared" si="674"/>
        <v>98</v>
      </c>
      <c r="AA5074" s="51">
        <f t="shared" si="675"/>
        <v>84</v>
      </c>
      <c r="AB5074" s="51">
        <f t="shared" si="676"/>
        <v>98</v>
      </c>
      <c r="AC5074" s="52">
        <f t="shared" si="677"/>
        <v>476</v>
      </c>
      <c r="AD5074" s="53">
        <f>(ROUND(AC5074-AC5072,1)/AC5072)</f>
        <v>-0.10526315789473684</v>
      </c>
    </row>
    <row r="5075" spans="1:30" x14ac:dyDescent="0.25">
      <c r="A5075" s="46" t="s">
        <v>31</v>
      </c>
      <c r="B5075" s="61">
        <v>20</v>
      </c>
      <c r="C5075" s="48" t="s">
        <v>7</v>
      </c>
      <c r="D5075" s="49">
        <v>50</v>
      </c>
      <c r="E5075" s="49">
        <v>50</v>
      </c>
      <c r="F5075" s="49">
        <v>50</v>
      </c>
      <c r="G5075" s="49">
        <v>50</v>
      </c>
      <c r="H5075" s="49">
        <v>50</v>
      </c>
      <c r="I5075" s="50">
        <v>10</v>
      </c>
      <c r="J5075" s="50">
        <v>10</v>
      </c>
      <c r="K5075" s="50">
        <v>10</v>
      </c>
      <c r="L5075" s="50">
        <v>10</v>
      </c>
      <c r="M5075" s="50">
        <v>10</v>
      </c>
      <c r="N5075" s="51">
        <f>D5075*$D$6</f>
        <v>70</v>
      </c>
      <c r="O5075" s="51">
        <f>E5075*$E$6</f>
        <v>70</v>
      </c>
      <c r="P5075" s="51">
        <f>F5075*$F$6</f>
        <v>70</v>
      </c>
      <c r="Q5075" s="51">
        <f>G5075*$G$6</f>
        <v>70</v>
      </c>
      <c r="R5075" s="51">
        <f>H5075*$H$6</f>
        <v>70</v>
      </c>
      <c r="S5075" s="51">
        <f>(N5075/100)*(I5075*$I$6)+(N5075/100)*(J5075*$J$6)+(N5075/100)*(M5075*$M$6)</f>
        <v>42</v>
      </c>
      <c r="T5075" s="51">
        <f>(O5075/100)*(K5075*$K$6)</f>
        <v>14</v>
      </c>
      <c r="U5075" s="51">
        <f>(P5075/100)*(K5075*$K$6)+(P5075/100)*(L5075*$L$6)</f>
        <v>28</v>
      </c>
      <c r="V5075" s="51">
        <f>(Q5075/100)*(L5075*$L$6)</f>
        <v>14</v>
      </c>
      <c r="W5075" s="51">
        <f>(R5075/100)*(K5075*$K$6)+(R5075/100)*(L5075*$L$6)</f>
        <v>28</v>
      </c>
      <c r="X5075" s="51">
        <f t="shared" si="672"/>
        <v>112</v>
      </c>
      <c r="Y5075" s="51">
        <f t="shared" si="673"/>
        <v>84</v>
      </c>
      <c r="Z5075" s="51">
        <f t="shared" si="674"/>
        <v>98</v>
      </c>
      <c r="AA5075" s="51">
        <f t="shared" si="675"/>
        <v>84</v>
      </c>
      <c r="AB5075" s="51">
        <f t="shared" si="676"/>
        <v>98</v>
      </c>
      <c r="AC5075" s="52">
        <f t="shared" si="677"/>
        <v>476</v>
      </c>
      <c r="AD5075" s="53">
        <f>(ROUND(AC5075-AC5072,1)/AC5072)</f>
        <v>-0.10526315789473684</v>
      </c>
    </row>
    <row r="5076" spans="1:30" x14ac:dyDescent="0.25">
      <c r="A5076" s="46" t="s">
        <v>32</v>
      </c>
      <c r="B5076" s="61">
        <v>20</v>
      </c>
      <c r="C5076" s="48" t="s">
        <v>8</v>
      </c>
      <c r="D5076" s="49">
        <v>50</v>
      </c>
      <c r="E5076" s="49">
        <v>50</v>
      </c>
      <c r="F5076" s="49">
        <v>50</v>
      </c>
      <c r="G5076" s="49">
        <v>50</v>
      </c>
      <c r="H5076" s="49">
        <v>50</v>
      </c>
      <c r="I5076" s="50">
        <v>10</v>
      </c>
      <c r="J5076" s="50">
        <v>10</v>
      </c>
      <c r="K5076" s="50">
        <v>10</v>
      </c>
      <c r="L5076" s="50">
        <v>10</v>
      </c>
      <c r="M5076" s="50">
        <v>10</v>
      </c>
      <c r="N5076" s="51">
        <f>D5076*$D$7</f>
        <v>70</v>
      </c>
      <c r="O5076" s="51">
        <f>E5076*$E$7</f>
        <v>70</v>
      </c>
      <c r="P5076" s="51">
        <f>F5076*$F$7</f>
        <v>70</v>
      </c>
      <c r="Q5076" s="51">
        <f>G5076*$G$7</f>
        <v>70</v>
      </c>
      <c r="R5076" s="51">
        <f>H5076*$H$7</f>
        <v>70</v>
      </c>
      <c r="S5076" s="51">
        <f>(N5076/100)*(I5076*$I$7)+(N5076/100)*(J5076*$J$7)+(N5076/100)*(M5076*$M$7)</f>
        <v>42</v>
      </c>
      <c r="T5076" s="51">
        <f>(O5076/100)*(K5076*$K$7)</f>
        <v>14</v>
      </c>
      <c r="U5076" s="51">
        <f>(P5076/100)*(K5076*$K$7)+(P5076/100)*(L5076*$L$7)</f>
        <v>28</v>
      </c>
      <c r="V5076" s="51">
        <f>(Q5076/100)*(L5076*$L$7)</f>
        <v>14</v>
      </c>
      <c r="W5076" s="51">
        <f>(R5076/100)*(K5076*$K$7)+(R5076/100)*(L5076*$L$7)</f>
        <v>28</v>
      </c>
      <c r="X5076" s="51">
        <f t="shared" si="672"/>
        <v>112</v>
      </c>
      <c r="Y5076" s="51">
        <f t="shared" si="673"/>
        <v>84</v>
      </c>
      <c r="Z5076" s="51">
        <f t="shared" si="674"/>
        <v>98</v>
      </c>
      <c r="AA5076" s="51">
        <f t="shared" si="675"/>
        <v>84</v>
      </c>
      <c r="AB5076" s="51">
        <f t="shared" si="676"/>
        <v>98</v>
      </c>
      <c r="AC5076" s="52">
        <f t="shared" si="677"/>
        <v>476</v>
      </c>
      <c r="AD5076" s="53">
        <f>(ROUND(AC5076-AC5072,1)/AC5072)</f>
        <v>-0.10526315789473684</v>
      </c>
    </row>
    <row r="5077" spans="1:30" x14ac:dyDescent="0.25">
      <c r="A5077" s="46" t="s">
        <v>33</v>
      </c>
      <c r="B5077" s="61"/>
      <c r="C5077" s="48" t="s">
        <v>9</v>
      </c>
      <c r="D5077" s="49">
        <v>50</v>
      </c>
      <c r="E5077" s="49">
        <v>50</v>
      </c>
      <c r="F5077" s="49">
        <v>50</v>
      </c>
      <c r="G5077" s="49">
        <v>50</v>
      </c>
      <c r="H5077" s="49">
        <v>50</v>
      </c>
      <c r="I5077" s="50">
        <v>10</v>
      </c>
      <c r="J5077" s="50">
        <v>10</v>
      </c>
      <c r="K5077" s="50">
        <v>10</v>
      </c>
      <c r="L5077" s="50">
        <v>10</v>
      </c>
      <c r="M5077" s="50">
        <v>10</v>
      </c>
      <c r="N5077" s="51">
        <f>D5077*$D$8</f>
        <v>70</v>
      </c>
      <c r="O5077" s="51">
        <f>E5077*$E$8</f>
        <v>70</v>
      </c>
      <c r="P5077" s="51">
        <f>F5077*$F$8</f>
        <v>70</v>
      </c>
      <c r="Q5077" s="51">
        <f>G5077*$G$8</f>
        <v>70</v>
      </c>
      <c r="R5077" s="51">
        <f>H5077*$H$8</f>
        <v>70</v>
      </c>
      <c r="S5077" s="51">
        <f>(N5077/100)*(I5077*$I$8)+(N5077/100)*(J5077*$J$8)+(N5077/100)*(M5077*$M$8)</f>
        <v>42</v>
      </c>
      <c r="T5077" s="51">
        <f>(O5077/100)*(K5077*$K$8)</f>
        <v>14</v>
      </c>
      <c r="U5077" s="51">
        <f>(P5077/100)*(K5077*$K$8)+(P5077/100)*(L5077*$L$8)</f>
        <v>28</v>
      </c>
      <c r="V5077" s="51">
        <f>(Q5077/100)*(L5077*$L$8)</f>
        <v>14</v>
      </c>
      <c r="W5077" s="51">
        <f>(R5077/100)*(K5077*$K$8)+(R5077/100)*(L5077*$L$8)</f>
        <v>28</v>
      </c>
      <c r="X5077" s="51">
        <f t="shared" si="672"/>
        <v>112</v>
      </c>
      <c r="Y5077" s="51">
        <f t="shared" si="673"/>
        <v>84</v>
      </c>
      <c r="Z5077" s="51">
        <f t="shared" si="674"/>
        <v>98</v>
      </c>
      <c r="AA5077" s="51">
        <f t="shared" si="675"/>
        <v>84</v>
      </c>
      <c r="AB5077" s="51">
        <f t="shared" si="676"/>
        <v>98</v>
      </c>
      <c r="AC5077" s="52">
        <f t="shared" si="677"/>
        <v>476</v>
      </c>
      <c r="AD5077" s="53">
        <f>(ROUND(AC5077-AC5072,1)/AC5072)</f>
        <v>-0.10526315789473684</v>
      </c>
    </row>
    <row r="5078" spans="1:30" x14ac:dyDescent="0.25">
      <c r="A5078" s="46" t="s">
        <v>34</v>
      </c>
      <c r="B5078" s="61"/>
      <c r="C5078" s="48" t="s">
        <v>10</v>
      </c>
      <c r="D5078" s="49">
        <v>25</v>
      </c>
      <c r="E5078" s="49">
        <v>200</v>
      </c>
      <c r="F5078" s="49">
        <v>0</v>
      </c>
      <c r="G5078" s="49">
        <v>0</v>
      </c>
      <c r="H5078" s="49">
        <v>0</v>
      </c>
      <c r="I5078" s="50">
        <v>10</v>
      </c>
      <c r="J5078" s="50">
        <v>10</v>
      </c>
      <c r="K5078" s="50">
        <v>80</v>
      </c>
      <c r="L5078" s="50">
        <v>0</v>
      </c>
      <c r="M5078" s="50">
        <v>10</v>
      </c>
      <c r="N5078" s="51">
        <f>D5078*$D$9</f>
        <v>33.75</v>
      </c>
      <c r="O5078" s="51">
        <f>E5078*$E$9</f>
        <v>270</v>
      </c>
      <c r="P5078" s="51">
        <f>F5078*$F$9</f>
        <v>0</v>
      </c>
      <c r="Q5078" s="51">
        <f>G5078*$G$9</f>
        <v>0</v>
      </c>
      <c r="R5078" s="51">
        <f>H5078*$H$9</f>
        <v>0</v>
      </c>
      <c r="S5078" s="51">
        <f>(N5078/100)*(I5078*$I$9)+(N5078/100)*(J5078*$J$9)+(N5078/100)*(M5078*$M$9)</f>
        <v>10.125</v>
      </c>
      <c r="T5078" s="51">
        <f>(O5078/100)*(K5078*$K$9)+(N5078/100)*(M5078*$M$9)</f>
        <v>305.77500000000003</v>
      </c>
      <c r="U5078" s="51">
        <f>(P5078/100)*(K5078*$K$9)+(P5078/100)*(L5078*$L$9)</f>
        <v>0</v>
      </c>
      <c r="V5078" s="51">
        <f>(Q5078/100)*(L5078*$L$9)</f>
        <v>0</v>
      </c>
      <c r="W5078" s="51">
        <f>(R5078/100)*(K5078*$K$9)+(R5078/100)*(L5078*$L$9)</f>
        <v>0</v>
      </c>
      <c r="X5078" s="51">
        <f t="shared" si="672"/>
        <v>43.875</v>
      </c>
      <c r="Y5078" s="51">
        <f t="shared" si="673"/>
        <v>575.77500000000009</v>
      </c>
      <c r="Z5078" s="51">
        <f t="shared" si="674"/>
        <v>0</v>
      </c>
      <c r="AA5078" s="51">
        <f t="shared" si="675"/>
        <v>0</v>
      </c>
      <c r="AB5078" s="51">
        <f t="shared" si="676"/>
        <v>0</v>
      </c>
      <c r="AC5078" s="52">
        <f t="shared" si="677"/>
        <v>619.70000000000005</v>
      </c>
      <c r="AD5078" s="53">
        <f>(ROUND(AC5078-AC5072,1)/AC5072)</f>
        <v>0.16484962406015038</v>
      </c>
    </row>
    <row r="5079" spans="1:30" x14ac:dyDescent="0.25">
      <c r="A5079" s="46" t="s">
        <v>35</v>
      </c>
      <c r="B5079" s="61"/>
      <c r="C5079" s="48" t="s">
        <v>11</v>
      </c>
      <c r="D5079" s="49">
        <v>25</v>
      </c>
      <c r="E5079" s="49">
        <v>0</v>
      </c>
      <c r="F5079" s="49">
        <v>200</v>
      </c>
      <c r="G5079" s="49">
        <v>0</v>
      </c>
      <c r="H5079" s="49">
        <v>0</v>
      </c>
      <c r="I5079" s="50">
        <v>10</v>
      </c>
      <c r="J5079" s="50">
        <v>10</v>
      </c>
      <c r="K5079" s="50">
        <v>40</v>
      </c>
      <c r="L5079" s="50">
        <v>40</v>
      </c>
      <c r="M5079" s="50">
        <v>10</v>
      </c>
      <c r="N5079" s="51">
        <f>D5079*$D$10</f>
        <v>33.75</v>
      </c>
      <c r="O5079" s="51">
        <f>E5079*$E$10</f>
        <v>0</v>
      </c>
      <c r="P5079" s="51">
        <f>F5079*$F$10</f>
        <v>270</v>
      </c>
      <c r="Q5079" s="51">
        <f>G5079*$G$10</f>
        <v>0</v>
      </c>
      <c r="R5079" s="51">
        <f>H5079*$H$10</f>
        <v>0</v>
      </c>
      <c r="S5079" s="51">
        <f>(N5079/100)*(I5079*$I$10)+(N5079/100)*(J5079*$J$10)+(N5079/100)*(M5079*$M$10)</f>
        <v>10.125</v>
      </c>
      <c r="T5079" s="51">
        <f>(O5079/100)*(K5079*$J$10)</f>
        <v>0</v>
      </c>
      <c r="U5079" s="51">
        <f>(P5079/100)*(K5079*$K$10)+(P5079/100)*(L5079*$L$10)+(N5079/100)*(M5079*$M$10)</f>
        <v>305.77500000000003</v>
      </c>
      <c r="V5079" s="51">
        <f>(Q5079/100)*(L5079*$L$10)</f>
        <v>0</v>
      </c>
      <c r="W5079" s="51">
        <f>(R5079/100)*(K5079*$K$10)+(R5079/100)*(L5079*$L$10)</f>
        <v>0</v>
      </c>
      <c r="X5079" s="51">
        <f t="shared" si="672"/>
        <v>43.875</v>
      </c>
      <c r="Y5079" s="51">
        <f t="shared" si="673"/>
        <v>0</v>
      </c>
      <c r="Z5079" s="51">
        <f t="shared" si="674"/>
        <v>575.77500000000009</v>
      </c>
      <c r="AA5079" s="51">
        <f t="shared" si="675"/>
        <v>0</v>
      </c>
      <c r="AB5079" s="51">
        <f t="shared" si="676"/>
        <v>0</v>
      </c>
      <c r="AC5079" s="52">
        <f t="shared" si="677"/>
        <v>619.70000000000005</v>
      </c>
      <c r="AD5079" s="53">
        <f>(ROUND(AC5079-AC5072,1)/AC5072)</f>
        <v>0.16484962406015038</v>
      </c>
    </row>
    <row r="5080" spans="1:30" x14ac:dyDescent="0.25">
      <c r="A5080" s="46" t="s">
        <v>36</v>
      </c>
      <c r="B5080" s="61"/>
      <c r="C5080" s="48" t="s">
        <v>12</v>
      </c>
      <c r="D5080" s="49">
        <v>25</v>
      </c>
      <c r="E5080" s="49">
        <v>0</v>
      </c>
      <c r="F5080" s="49">
        <v>0</v>
      </c>
      <c r="G5080" s="49">
        <v>200</v>
      </c>
      <c r="H5080" s="49">
        <v>0</v>
      </c>
      <c r="I5080" s="50">
        <v>10</v>
      </c>
      <c r="J5080" s="50">
        <v>10</v>
      </c>
      <c r="K5080" s="50">
        <v>0</v>
      </c>
      <c r="L5080" s="50">
        <v>80</v>
      </c>
      <c r="M5080" s="50">
        <v>10</v>
      </c>
      <c r="N5080" s="51">
        <f>D5080*$D$11</f>
        <v>33.75</v>
      </c>
      <c r="O5080" s="51">
        <f>E5080*$E$11</f>
        <v>0</v>
      </c>
      <c r="P5080" s="51">
        <f>F5080*$F$11</f>
        <v>0</v>
      </c>
      <c r="Q5080" s="51">
        <f>G5080*$G$11</f>
        <v>270</v>
      </c>
      <c r="R5080" s="51">
        <f>H5080*$H$11</f>
        <v>0</v>
      </c>
      <c r="S5080" s="51">
        <f>(N5080/100)*(I5080*$I$11)+(N5080/100)*(J5080*$J$11)+(N5080/100)*(M5080*$M$11)</f>
        <v>10.125</v>
      </c>
      <c r="T5080" s="51">
        <f>(O5080/100)*(K5080*$K$11)</f>
        <v>0</v>
      </c>
      <c r="U5080" s="51">
        <f>(P5080/100)*(K5080*$K$11)+(P5080/100)*(L5080*$L$11)</f>
        <v>0</v>
      </c>
      <c r="V5080" s="51">
        <f>(Q5080/100)*(L5080*$L$11)+(N5080/100)*(M5080*$M$11)</f>
        <v>305.77500000000003</v>
      </c>
      <c r="W5080" s="51">
        <f>(R5080/100)*(K5080*$K$11)+(R5080/100)*(L5080*$L$11)</f>
        <v>0</v>
      </c>
      <c r="X5080" s="51">
        <f t="shared" si="672"/>
        <v>43.875</v>
      </c>
      <c r="Y5080" s="51">
        <f t="shared" si="673"/>
        <v>0</v>
      </c>
      <c r="Z5080" s="51">
        <f t="shared" si="674"/>
        <v>0</v>
      </c>
      <c r="AA5080" s="51">
        <f t="shared" si="675"/>
        <v>575.77500000000009</v>
      </c>
      <c r="AB5080" s="51">
        <f t="shared" si="676"/>
        <v>0</v>
      </c>
      <c r="AC5080" s="52">
        <f t="shared" si="677"/>
        <v>619.70000000000005</v>
      </c>
      <c r="AD5080" s="53">
        <f>(ROUND(AC5080-AC5072,1)/AC5072)</f>
        <v>0.16484962406015038</v>
      </c>
    </row>
    <row r="5081" spans="1:30" x14ac:dyDescent="0.25">
      <c r="A5081" s="46" t="s">
        <v>37</v>
      </c>
      <c r="B5081" s="61"/>
      <c r="C5081" s="48" t="s">
        <v>13</v>
      </c>
      <c r="D5081" s="49">
        <v>25</v>
      </c>
      <c r="E5081" s="49">
        <v>0</v>
      </c>
      <c r="F5081" s="49">
        <v>0</v>
      </c>
      <c r="G5081" s="49">
        <v>0</v>
      </c>
      <c r="H5081" s="49">
        <v>200</v>
      </c>
      <c r="I5081" s="50">
        <v>10</v>
      </c>
      <c r="J5081" s="50">
        <v>10</v>
      </c>
      <c r="K5081" s="50">
        <v>40</v>
      </c>
      <c r="L5081" s="50">
        <v>40</v>
      </c>
      <c r="M5081" s="50">
        <v>10</v>
      </c>
      <c r="N5081" s="51">
        <f>D5081*$D$12</f>
        <v>33.75</v>
      </c>
      <c r="O5081" s="51">
        <f>E5081*$E$12</f>
        <v>0</v>
      </c>
      <c r="P5081" s="51">
        <f>F5081*$F$12</f>
        <v>0</v>
      </c>
      <c r="Q5081" s="51">
        <f>G5081*$G$12</f>
        <v>0</v>
      </c>
      <c r="R5081" s="51">
        <f>H5081*$H$12</f>
        <v>270</v>
      </c>
      <c r="S5081" s="51">
        <f>(N5081/100)*(I5081*$I$12)+(N5081/100)*(J5081*$J$12)+(N5081/100)*(M5081*$M$12)</f>
        <v>10.125</v>
      </c>
      <c r="T5081" s="51">
        <f>(O5081/100)*(K5081*$K$12)</f>
        <v>0</v>
      </c>
      <c r="U5081" s="51">
        <f>(P5081/100)*(K5081*$K$12)+(P5081/100)*(L5081*$L$12)</f>
        <v>0</v>
      </c>
      <c r="V5081" s="51">
        <f>(Q5081/100)*(L5081*$L$12)</f>
        <v>0</v>
      </c>
      <c r="W5081" s="51">
        <f>(R5081/100)*(K5081*$K$12)+(R5081/100)*(L5081*$L$12)+(N5081/100)*(M5081*$M$12)</f>
        <v>305.77500000000003</v>
      </c>
      <c r="X5081" s="51">
        <f t="shared" si="672"/>
        <v>43.875</v>
      </c>
      <c r="Y5081" s="51">
        <f t="shared" si="673"/>
        <v>0</v>
      </c>
      <c r="Z5081" s="51">
        <f t="shared" si="674"/>
        <v>0</v>
      </c>
      <c r="AA5081" s="51">
        <f t="shared" si="675"/>
        <v>0</v>
      </c>
      <c r="AB5081" s="51">
        <f t="shared" si="676"/>
        <v>575.77500000000009</v>
      </c>
      <c r="AC5081" s="52">
        <f t="shared" si="677"/>
        <v>619.70000000000005</v>
      </c>
      <c r="AD5081" s="53">
        <f>(ROUND(AC5081-AC5072,1)/AC5072)</f>
        <v>0.16484962406015038</v>
      </c>
    </row>
    <row r="5082" spans="1:30" x14ac:dyDescent="0.25">
      <c r="A5082" s="46" t="s">
        <v>38</v>
      </c>
      <c r="B5082" s="61"/>
      <c r="C5082" s="48" t="s">
        <v>14</v>
      </c>
      <c r="D5082" s="49">
        <v>50</v>
      </c>
      <c r="E5082" s="49">
        <v>50</v>
      </c>
      <c r="F5082" s="49">
        <v>50</v>
      </c>
      <c r="G5082" s="49">
        <v>50</v>
      </c>
      <c r="H5082" s="49">
        <v>50</v>
      </c>
      <c r="I5082" s="50">
        <v>0</v>
      </c>
      <c r="J5082" s="50">
        <v>0</v>
      </c>
      <c r="K5082" s="50">
        <v>0</v>
      </c>
      <c r="L5082" s="50">
        <v>0</v>
      </c>
      <c r="M5082" s="50">
        <v>50</v>
      </c>
      <c r="N5082" s="51">
        <f>D5082*$D$13</f>
        <v>67.5</v>
      </c>
      <c r="O5082" s="51">
        <f>E5082*$E$13</f>
        <v>67.5</v>
      </c>
      <c r="P5082" s="51">
        <f>F5082*$F$13</f>
        <v>67.5</v>
      </c>
      <c r="Q5082" s="51">
        <f>G5082*$G$13</f>
        <v>67.5</v>
      </c>
      <c r="R5082" s="51">
        <f>H5082*$H$13</f>
        <v>67.5</v>
      </c>
      <c r="S5082" s="51">
        <f>(N5082/100)*(I5082*$I$13)+(N5082/100)*(J5082*$J$13)+(N5082/100)*(M5082*$M$13)</f>
        <v>67.5</v>
      </c>
      <c r="T5082" s="51">
        <f>(O5082/100)*(K5082*$K$13)+(O5082/100)*(M5082*$M$13)</f>
        <v>67.5</v>
      </c>
      <c r="U5082" s="51">
        <f>(P5082/100)*(K5082*$K$13)+(P5082/100)*(L5082*$L$13)+(P5082/100)*(M5082*$M$13)</f>
        <v>67.5</v>
      </c>
      <c r="V5082" s="51">
        <f>(Q5082/100)*(L5082*$L$13)+(Q5082/100)*(M5082*$M$13)</f>
        <v>67.5</v>
      </c>
      <c r="W5082" s="51">
        <f>(R5082/100)*(K5082*$K$13)+(R5082/100)*(L5082*$L$13)+(R5082/100)*(M5082*$M$13)</f>
        <v>67.5</v>
      </c>
      <c r="X5082" s="51">
        <f t="shared" si="672"/>
        <v>135</v>
      </c>
      <c r="Y5082" s="51">
        <f t="shared" si="673"/>
        <v>135</v>
      </c>
      <c r="Z5082" s="51">
        <f t="shared" si="674"/>
        <v>135</v>
      </c>
      <c r="AA5082" s="51">
        <f t="shared" si="675"/>
        <v>135</v>
      </c>
      <c r="AB5082" s="51">
        <f t="shared" si="676"/>
        <v>135</v>
      </c>
      <c r="AC5082" s="52">
        <f t="shared" si="677"/>
        <v>675</v>
      </c>
      <c r="AD5082" s="53">
        <f>(ROUND(AC5082-AC5072,1)/AC5072)</f>
        <v>0.26879699248120303</v>
      </c>
    </row>
    <row r="5083" spans="1:30" ht="14.25" customHeight="1" x14ac:dyDescent="0.25">
      <c r="A5083" s="46" t="s">
        <v>39</v>
      </c>
      <c r="B5083" s="61"/>
      <c r="C5083" s="48" t="s">
        <v>15</v>
      </c>
      <c r="D5083" s="49">
        <v>200</v>
      </c>
      <c r="E5083" s="49">
        <v>0</v>
      </c>
      <c r="F5083" s="49">
        <v>0</v>
      </c>
      <c r="G5083" s="49">
        <v>0</v>
      </c>
      <c r="H5083" s="49">
        <v>0</v>
      </c>
      <c r="I5083" s="50">
        <v>10</v>
      </c>
      <c r="J5083" s="50">
        <v>10</v>
      </c>
      <c r="K5083" s="50">
        <v>50</v>
      </c>
      <c r="L5083" s="50">
        <v>0</v>
      </c>
      <c r="M5083" s="50">
        <v>0</v>
      </c>
      <c r="N5083" s="51">
        <f>D5083*$D$14</f>
        <v>270</v>
      </c>
      <c r="O5083" s="51">
        <f>E5083*$E$14</f>
        <v>0</v>
      </c>
      <c r="P5083" s="51">
        <f>F5083*$F$14</f>
        <v>0</v>
      </c>
      <c r="Q5083" s="51">
        <f>G5083*$G$14</f>
        <v>0</v>
      </c>
      <c r="R5083" s="51">
        <f>H5083*$H$14</f>
        <v>0</v>
      </c>
      <c r="S5083" s="51">
        <f>(N5083/100)*(I5083*$I$14)+(N5083/100)*(J5083*$J$14)+(N5083/100)*(K5083*$K$14)+(K5083/100)*(M5083*$M$14)</f>
        <v>324</v>
      </c>
      <c r="T5083" s="51">
        <f>(O5083/100)*(K5083*$K$14)</f>
        <v>0</v>
      </c>
      <c r="U5083" s="51">
        <f>(P5083/100)*(K5083*$K$14)+(P5083/100)*(L5083*$L$14)</f>
        <v>0</v>
      </c>
      <c r="V5083" s="51">
        <f>(Q5083/100)*(L5083*$L$14)</f>
        <v>0</v>
      </c>
      <c r="W5083" s="51">
        <f>(R5083/100)*(K5083*$L$14)+(R5083/100)*(L5083*$M$14)</f>
        <v>0</v>
      </c>
      <c r="X5083" s="51">
        <f t="shared" si="672"/>
        <v>594</v>
      </c>
      <c r="Y5083" s="51">
        <f t="shared" si="673"/>
        <v>0</v>
      </c>
      <c r="Z5083" s="51">
        <f t="shared" si="674"/>
        <v>0</v>
      </c>
      <c r="AA5083" s="51">
        <f t="shared" si="675"/>
        <v>0</v>
      </c>
      <c r="AB5083" s="51">
        <f t="shared" si="676"/>
        <v>0</v>
      </c>
      <c r="AC5083" s="52">
        <f t="shared" si="677"/>
        <v>594</v>
      </c>
      <c r="AD5083" s="53">
        <f>(ROUND(AC5083-AC5072,1)/AC5072)</f>
        <v>0.11654135338345864</v>
      </c>
    </row>
    <row r="5084" spans="1:30" x14ac:dyDescent="0.25">
      <c r="A5084" s="46"/>
      <c r="B5084" s="61"/>
      <c r="C5084" s="48" t="s">
        <v>16</v>
      </c>
      <c r="D5084" s="49">
        <v>200</v>
      </c>
      <c r="E5084" s="49">
        <v>0</v>
      </c>
      <c r="F5084" s="49">
        <v>0</v>
      </c>
      <c r="G5084" s="49">
        <v>0</v>
      </c>
      <c r="H5084" s="49">
        <v>0</v>
      </c>
      <c r="I5084" s="50">
        <v>10</v>
      </c>
      <c r="J5084" s="50">
        <v>10</v>
      </c>
      <c r="K5084" s="50">
        <v>0</v>
      </c>
      <c r="L5084" s="50">
        <v>50</v>
      </c>
      <c r="M5084" s="50">
        <v>0</v>
      </c>
      <c r="N5084" s="51">
        <f>D5084*$D$15</f>
        <v>270</v>
      </c>
      <c r="O5084" s="51">
        <f>E5084*$E$15</f>
        <v>0</v>
      </c>
      <c r="P5084" s="51">
        <f>F5084*$F$15</f>
        <v>0</v>
      </c>
      <c r="Q5084" s="51">
        <f>G5084*$G$15</f>
        <v>0</v>
      </c>
      <c r="R5084" s="51">
        <f>H5084*$H$15</f>
        <v>0</v>
      </c>
      <c r="S5084" s="51">
        <f>(N5084/100)*(I5084*$I$15)+(N5084/100)*(J5084*$J$15)+(N5084/100)*(L5084*$L$15)+(L5084/100)*(M5084*$M$15)</f>
        <v>324</v>
      </c>
      <c r="T5084" s="51">
        <f>(O5084/100)*(K5084*$K$15)</f>
        <v>0</v>
      </c>
      <c r="U5084" s="51">
        <f>(P5084/100)*(K5084*$K$15)+(P5084/100)*(L5084*$L$15)</f>
        <v>0</v>
      </c>
      <c r="V5084" s="51">
        <f>(Q5084/100)*(L5084*$L$15)</f>
        <v>0</v>
      </c>
      <c r="W5084" s="51">
        <f>(R5084/100)*(K5084*$K$15)+(R5084/100)*(L5084*$L$15)</f>
        <v>0</v>
      </c>
      <c r="X5084" s="51">
        <f t="shared" si="672"/>
        <v>594</v>
      </c>
      <c r="Y5084" s="51">
        <f t="shared" si="673"/>
        <v>0</v>
      </c>
      <c r="Z5084" s="51">
        <f t="shared" si="674"/>
        <v>0</v>
      </c>
      <c r="AA5084" s="51">
        <f t="shared" si="675"/>
        <v>0</v>
      </c>
      <c r="AB5084" s="51">
        <f t="shared" si="676"/>
        <v>0</v>
      </c>
      <c r="AC5084" s="52">
        <f t="shared" si="677"/>
        <v>594</v>
      </c>
      <c r="AD5084" s="53">
        <f>(ROUND(AC5084-AC5072,1)/AC5072)</f>
        <v>0.11654135338345864</v>
      </c>
    </row>
    <row r="5085" spans="1:30" x14ac:dyDescent="0.25">
      <c r="A5085" s="46"/>
      <c r="B5085" s="61"/>
      <c r="C5085" s="48" t="s">
        <v>17</v>
      </c>
      <c r="D5085" s="49">
        <v>50</v>
      </c>
      <c r="E5085" s="49">
        <v>50</v>
      </c>
      <c r="F5085" s="49">
        <v>50</v>
      </c>
      <c r="G5085" s="49">
        <v>50</v>
      </c>
      <c r="H5085" s="49">
        <v>50</v>
      </c>
      <c r="I5085" s="50">
        <v>10</v>
      </c>
      <c r="J5085" s="50">
        <v>100</v>
      </c>
      <c r="K5085" s="50">
        <v>10</v>
      </c>
      <c r="L5085" s="50">
        <v>10</v>
      </c>
      <c r="M5085" s="50">
        <v>10</v>
      </c>
      <c r="N5085" s="51">
        <f>D5085*$D$16</f>
        <v>67.5</v>
      </c>
      <c r="O5085" s="51">
        <f>E5085*$E$16</f>
        <v>67.5</v>
      </c>
      <c r="P5085" s="51">
        <f>F5085*$F$16</f>
        <v>67.5</v>
      </c>
      <c r="Q5085" s="51">
        <f>G5085*$G$16</f>
        <v>67.5</v>
      </c>
      <c r="R5085" s="51">
        <f>H5085*$H$16</f>
        <v>67.5</v>
      </c>
      <c r="S5085" s="51">
        <f>(N5085/100)*(I5085*$I$16)+(N5085/100)*(J5085*$J$16)+(N5085/100)*(M5085*$M$16)</f>
        <v>182.25</v>
      </c>
      <c r="T5085" s="51">
        <f>(O5085/100)*(K5085*$K$16)</f>
        <v>6.75</v>
      </c>
      <c r="U5085" s="51">
        <f>(P5085/100)*(K5085*$K$16)+(P5085/100)*(L5085*$L$16)</f>
        <v>13.5</v>
      </c>
      <c r="V5085" s="51">
        <f>(Q5085/100)*(L5085*$L$16)</f>
        <v>6.75</v>
      </c>
      <c r="W5085" s="51">
        <f>(R5085/100)*(K5085*$K$16)+(R5085/100)*(L5085*$L$16)</f>
        <v>13.5</v>
      </c>
      <c r="X5085" s="51">
        <f t="shared" si="672"/>
        <v>249.75</v>
      </c>
      <c r="Y5085" s="51">
        <f t="shared" si="673"/>
        <v>74.25</v>
      </c>
      <c r="Z5085" s="51">
        <f t="shared" si="674"/>
        <v>81</v>
      </c>
      <c r="AA5085" s="51">
        <f t="shared" si="675"/>
        <v>74.25</v>
      </c>
      <c r="AB5085" s="51">
        <f t="shared" si="676"/>
        <v>81</v>
      </c>
      <c r="AC5085" s="52">
        <f t="shared" si="677"/>
        <v>560.29999999999995</v>
      </c>
      <c r="AD5085" s="53">
        <f>(ROUND(AC5085-AC5072,1)/AC5072)</f>
        <v>5.3195488721804511E-2</v>
      </c>
    </row>
    <row r="5086" spans="1:30" x14ac:dyDescent="0.25">
      <c r="A5086" s="46"/>
      <c r="B5086" s="61"/>
      <c r="C5086" s="48" t="s">
        <v>18</v>
      </c>
      <c r="D5086" s="49">
        <v>50</v>
      </c>
      <c r="E5086" s="49">
        <v>50</v>
      </c>
      <c r="F5086" s="49">
        <v>50</v>
      </c>
      <c r="G5086" s="49">
        <v>50</v>
      </c>
      <c r="H5086" s="49">
        <v>50</v>
      </c>
      <c r="I5086" s="50">
        <v>100</v>
      </c>
      <c r="J5086" s="50">
        <v>10</v>
      </c>
      <c r="K5086" s="50">
        <v>10</v>
      </c>
      <c r="L5086" s="50">
        <v>10</v>
      </c>
      <c r="M5086" s="50">
        <v>10</v>
      </c>
      <c r="N5086" s="51">
        <f>D5086*$D$17</f>
        <v>67.5</v>
      </c>
      <c r="O5086" s="51">
        <f>E5086*$E$17</f>
        <v>67.5</v>
      </c>
      <c r="P5086" s="51">
        <f>F5086*$F$17</f>
        <v>67.5</v>
      </c>
      <c r="Q5086" s="51">
        <f>G5086*$G$17</f>
        <v>67.5</v>
      </c>
      <c r="R5086" s="51">
        <f>H5086*$H$17</f>
        <v>67.5</v>
      </c>
      <c r="S5086" s="51">
        <f>(N5086/100)*(I5086*$I$17)+(N5086/100)*(J5086*$J$17)+(N5086/100)*(M5086*$M$17)</f>
        <v>182.25</v>
      </c>
      <c r="T5086" s="51">
        <f>(O5086/100)*(K5086*$K$17)</f>
        <v>6.75</v>
      </c>
      <c r="U5086" s="51">
        <f>(P5086/100)*(K5086*$K$17)+(P5086/100)*(L5086*$L$17)</f>
        <v>13.5</v>
      </c>
      <c r="V5086" s="51">
        <f>(Q5086/100)*(L5086*$L$17)</f>
        <v>6.75</v>
      </c>
      <c r="W5086" s="51">
        <f>(R5086/100)*(K5086*$K$17)+(R5086/100)*(L5086*$L$17)</f>
        <v>13.5</v>
      </c>
      <c r="X5086" s="51">
        <f t="shared" si="672"/>
        <v>249.75</v>
      </c>
      <c r="Y5086" s="51">
        <f t="shared" si="673"/>
        <v>74.25</v>
      </c>
      <c r="Z5086" s="51">
        <f t="shared" si="674"/>
        <v>81</v>
      </c>
      <c r="AA5086" s="51">
        <f t="shared" si="675"/>
        <v>74.25</v>
      </c>
      <c r="AB5086" s="51">
        <f t="shared" si="676"/>
        <v>81</v>
      </c>
      <c r="AC5086" s="52">
        <f t="shared" si="677"/>
        <v>560.29999999999995</v>
      </c>
      <c r="AD5086" s="53">
        <f>(ROUND(AC5086-AC5072,1)/AC5072)</f>
        <v>5.3195488721804511E-2</v>
      </c>
    </row>
    <row r="5087" spans="1:30" x14ac:dyDescent="0.25">
      <c r="A5087" s="62"/>
      <c r="B5087" s="220" t="s">
        <v>405</v>
      </c>
      <c r="C5087" s="220"/>
      <c r="D5087" s="220"/>
      <c r="E5087" s="220"/>
      <c r="F5087" s="220"/>
      <c r="G5087" s="220"/>
      <c r="H5087" s="220"/>
      <c r="I5087" s="220"/>
      <c r="J5087" s="220"/>
      <c r="K5087" s="220"/>
      <c r="L5087" s="220"/>
      <c r="M5087" s="220"/>
      <c r="N5087" s="220"/>
      <c r="O5087" s="220"/>
      <c r="P5087" s="220"/>
      <c r="Q5087" s="220"/>
      <c r="R5087" s="220"/>
      <c r="S5087" s="220"/>
      <c r="T5087" s="220"/>
      <c r="U5087" s="220"/>
      <c r="V5087" s="220"/>
      <c r="W5087" s="220"/>
      <c r="X5087" s="220"/>
      <c r="Y5087" s="220"/>
      <c r="Z5087" s="220"/>
      <c r="AA5087" s="220"/>
      <c r="AB5087" s="220"/>
      <c r="AC5087" s="73">
        <v>700</v>
      </c>
      <c r="AD5087" s="73"/>
    </row>
    <row r="5088" spans="1:30" x14ac:dyDescent="0.25">
      <c r="A5088" s="54" t="s">
        <v>19</v>
      </c>
      <c r="B5088" s="47" t="s">
        <v>406</v>
      </c>
      <c r="C5088" s="48" t="s">
        <v>4</v>
      </c>
      <c r="D5088" s="49">
        <v>120</v>
      </c>
      <c r="E5088" s="49">
        <v>0</v>
      </c>
      <c r="F5088" s="49">
        <v>0</v>
      </c>
      <c r="G5088" s="49">
        <v>0</v>
      </c>
      <c r="H5088" s="49">
        <v>0</v>
      </c>
      <c r="I5088" s="50">
        <v>100</v>
      </c>
      <c r="J5088" s="50">
        <v>0</v>
      </c>
      <c r="K5088" s="50">
        <v>0</v>
      </c>
      <c r="L5088" s="50">
        <v>0</v>
      </c>
      <c r="M5088" s="50">
        <v>0</v>
      </c>
      <c r="N5088" s="51">
        <f>D5088*$D$3</f>
        <v>168</v>
      </c>
      <c r="O5088" s="51">
        <f>E5088*$E$3</f>
        <v>0</v>
      </c>
      <c r="P5088" s="51">
        <f>F5088*$F$3</f>
        <v>0</v>
      </c>
      <c r="Q5088" s="51">
        <f>G5088*$G$3</f>
        <v>0</v>
      </c>
      <c r="R5088" s="51">
        <f>H5088*$H$3</f>
        <v>0</v>
      </c>
      <c r="S5088" s="51">
        <f>(N5088/100)*(I5088*$I$3)+(N5088/100)*(J5088*$J$3)</f>
        <v>336</v>
      </c>
      <c r="T5088" s="51">
        <f>(O5088/100)*(K5088*$K$3)</f>
        <v>0</v>
      </c>
      <c r="U5088" s="51">
        <f>(P5088/100)*(K5088*$K$3)+(P5088/100)*(L5088*$L$3)</f>
        <v>0</v>
      </c>
      <c r="V5088" s="51">
        <f>(Q5088/100)*(L5088*$L$3)</f>
        <v>0</v>
      </c>
      <c r="W5088" s="51">
        <f>(R5088/100)*(K5088*$K$3)+(R5088/100)*(L5088*$L$3)</f>
        <v>0</v>
      </c>
      <c r="X5088" s="51">
        <f t="shared" ref="X5088:X5117" si="678">N5088+S5088</f>
        <v>504</v>
      </c>
      <c r="Y5088" s="51">
        <f t="shared" ref="Y5088:Y5117" si="679">O5088+T5088</f>
        <v>0</v>
      </c>
      <c r="Z5088" s="51">
        <f t="shared" ref="Z5088:Z5117" si="680">P5088+U5088</f>
        <v>0</v>
      </c>
      <c r="AA5088" s="51">
        <f t="shared" ref="AA5088:AA5117" si="681">Q5088+V5088</f>
        <v>0</v>
      </c>
      <c r="AB5088" s="51">
        <f t="shared" ref="AB5088:AB5117" si="682">R5088+W5088</f>
        <v>0</v>
      </c>
      <c r="AC5088" s="52">
        <f t="shared" ref="AC5088:AC5117" si="683">ROUND(X5088+Y5088+Z5088+AA5088+AB5088,1)</f>
        <v>504</v>
      </c>
      <c r="AD5088" s="53">
        <v>0</v>
      </c>
    </row>
    <row r="5089" spans="1:30" x14ac:dyDescent="0.25">
      <c r="A5089" s="46" t="s">
        <v>29</v>
      </c>
      <c r="B5089" s="47">
        <v>50</v>
      </c>
      <c r="C5089" s="48" t="s">
        <v>5</v>
      </c>
      <c r="D5089" s="49">
        <v>120</v>
      </c>
      <c r="E5089" s="49">
        <v>0</v>
      </c>
      <c r="F5089" s="49">
        <v>0</v>
      </c>
      <c r="G5089" s="49">
        <v>0</v>
      </c>
      <c r="H5089" s="49">
        <v>0</v>
      </c>
      <c r="I5089" s="50">
        <v>100</v>
      </c>
      <c r="J5089" s="50">
        <v>25</v>
      </c>
      <c r="K5089" s="50">
        <v>0</v>
      </c>
      <c r="L5089" s="50">
        <v>0</v>
      </c>
      <c r="M5089" s="50">
        <v>0</v>
      </c>
      <c r="N5089" s="51">
        <f>D5089*$D$4</f>
        <v>162</v>
      </c>
      <c r="O5089" s="51">
        <f>E5089*$E$4</f>
        <v>0</v>
      </c>
      <c r="P5089" s="51">
        <f>F5089*$F$4</f>
        <v>0</v>
      </c>
      <c r="Q5089" s="51">
        <f>G5089*$G$4</f>
        <v>0</v>
      </c>
      <c r="R5089" s="51">
        <f>H5089*$H$4</f>
        <v>0</v>
      </c>
      <c r="S5089" s="51">
        <f>(N5089/100)*(I5089*$I$4)+(N5089/100)*(J5089*$J$4)</f>
        <v>405</v>
      </c>
      <c r="T5089" s="51">
        <f>(O5089/100)*(K5089*$K$4)</f>
        <v>0</v>
      </c>
      <c r="U5089" s="51">
        <f>(P5089/100)*(K5089*$K$4)+(P5089/100)*(L5089*$L$4)</f>
        <v>0</v>
      </c>
      <c r="V5089" s="51">
        <f>(Q5089/100)*(L5089*$L$4)</f>
        <v>0</v>
      </c>
      <c r="W5089" s="51">
        <f>(R5089/100)*(K5089*$K$4)+(R5089/100)*(L5089*$L$4)</f>
        <v>0</v>
      </c>
      <c r="X5089" s="51">
        <f t="shared" si="678"/>
        <v>567</v>
      </c>
      <c r="Y5089" s="51">
        <f t="shared" si="679"/>
        <v>0</v>
      </c>
      <c r="Z5089" s="51">
        <f t="shared" si="680"/>
        <v>0</v>
      </c>
      <c r="AA5089" s="51">
        <f t="shared" si="681"/>
        <v>0</v>
      </c>
      <c r="AB5089" s="51">
        <f t="shared" si="682"/>
        <v>0</v>
      </c>
      <c r="AC5089" s="52">
        <f t="shared" si="683"/>
        <v>567</v>
      </c>
      <c r="AD5089" s="53">
        <f>(ROUND(AC5089-AC5088,1)/AC5088)</f>
        <v>0.125</v>
      </c>
    </row>
    <row r="5090" spans="1:30" x14ac:dyDescent="0.25">
      <c r="A5090" s="46" t="s">
        <v>30</v>
      </c>
      <c r="B5090" s="47">
        <v>0</v>
      </c>
      <c r="C5090" s="48" t="s">
        <v>6</v>
      </c>
      <c r="D5090" s="49">
        <v>120</v>
      </c>
      <c r="E5090" s="49">
        <v>0</v>
      </c>
      <c r="F5090" s="49">
        <v>0</v>
      </c>
      <c r="G5090" s="49">
        <v>0</v>
      </c>
      <c r="H5090" s="49">
        <v>0</v>
      </c>
      <c r="I5090" s="50">
        <v>100</v>
      </c>
      <c r="J5090" s="50">
        <v>0</v>
      </c>
      <c r="K5090" s="50">
        <v>0</v>
      </c>
      <c r="L5090" s="50">
        <v>0</v>
      </c>
      <c r="M5090" s="50">
        <v>0</v>
      </c>
      <c r="N5090" s="51">
        <f>D5090*$D$5</f>
        <v>168</v>
      </c>
      <c r="O5090" s="51">
        <f>E5090*$E$5</f>
        <v>0</v>
      </c>
      <c r="P5090" s="51">
        <f>F5090*$F$5</f>
        <v>0</v>
      </c>
      <c r="Q5090" s="51">
        <f>G5090*$G$5</f>
        <v>0</v>
      </c>
      <c r="R5090" s="51">
        <f>H5090*$H$5</f>
        <v>0</v>
      </c>
      <c r="S5090" s="51">
        <f>(N5090/100)*(I5090*$I$5)+(N5090/100)*(J5090*$J$5)</f>
        <v>336</v>
      </c>
      <c r="T5090" s="51">
        <f>(O5090/100)*(K5090*$K$5)</f>
        <v>0</v>
      </c>
      <c r="U5090" s="51">
        <f>(P5090/100)*(K5090*$K$5)+(P5090/100)*(L5090*$L$5)</f>
        <v>0</v>
      </c>
      <c r="V5090" s="51">
        <f>(Q5090/100)*(L5090*$L$5)</f>
        <v>0</v>
      </c>
      <c r="W5090" s="51">
        <f>(R5090/100)*(K5090*$K$5)+(R5090/100)*(L5090*$L$5)</f>
        <v>0</v>
      </c>
      <c r="X5090" s="51">
        <f t="shared" si="678"/>
        <v>504</v>
      </c>
      <c r="Y5090" s="51">
        <f t="shared" si="679"/>
        <v>0</v>
      </c>
      <c r="Z5090" s="51">
        <f t="shared" si="680"/>
        <v>0</v>
      </c>
      <c r="AA5090" s="51">
        <f t="shared" si="681"/>
        <v>0</v>
      </c>
      <c r="AB5090" s="51">
        <f t="shared" si="682"/>
        <v>0</v>
      </c>
      <c r="AC5090" s="52">
        <f t="shared" si="683"/>
        <v>504</v>
      </c>
      <c r="AD5090" s="53">
        <f>(ROUND(AC5090-AC5088,1)/AC5088)</f>
        <v>0</v>
      </c>
    </row>
    <row r="5091" spans="1:30" x14ac:dyDescent="0.25">
      <c r="A5091" s="46" t="s">
        <v>31</v>
      </c>
      <c r="B5091" s="47">
        <v>0</v>
      </c>
      <c r="C5091" s="48" t="s">
        <v>7</v>
      </c>
      <c r="D5091" s="49">
        <v>120</v>
      </c>
      <c r="E5091" s="49">
        <v>0</v>
      </c>
      <c r="F5091" s="49">
        <v>0</v>
      </c>
      <c r="G5091" s="49">
        <v>0</v>
      </c>
      <c r="H5091" s="49">
        <v>0</v>
      </c>
      <c r="I5091" s="50">
        <v>100</v>
      </c>
      <c r="J5091" s="50">
        <v>0</v>
      </c>
      <c r="K5091" s="50">
        <v>0</v>
      </c>
      <c r="L5091" s="50">
        <v>0</v>
      </c>
      <c r="M5091" s="50">
        <v>0</v>
      </c>
      <c r="N5091" s="51">
        <f>D5091*$D$6</f>
        <v>168</v>
      </c>
      <c r="O5091" s="51">
        <f>E5091*$E$6</f>
        <v>0</v>
      </c>
      <c r="P5091" s="51">
        <f>F5091*$F$6</f>
        <v>0</v>
      </c>
      <c r="Q5091" s="51">
        <f>G5091*$G$6</f>
        <v>0</v>
      </c>
      <c r="R5091" s="51">
        <f>H5091*$H$6</f>
        <v>0</v>
      </c>
      <c r="S5091" s="51">
        <f>(N5091/100)*(I5091*$I$6)+(N5091/100)*(J5091*$J$6)</f>
        <v>336</v>
      </c>
      <c r="T5091" s="51">
        <f>(O5091/100)*(K5091*$K$6)</f>
        <v>0</v>
      </c>
      <c r="U5091" s="51">
        <f>(P5091/100)*(K5091*$K$6)+(P5091/100)*(L5091*$L$6)</f>
        <v>0</v>
      </c>
      <c r="V5091" s="51">
        <f>(Q5091/100)*(L5091*$L$6)</f>
        <v>0</v>
      </c>
      <c r="W5091" s="51">
        <f>(R5091/100)*(K5091*$K$6)+(R5091/100)*(L5091*$L$6)</f>
        <v>0</v>
      </c>
      <c r="X5091" s="51">
        <f t="shared" si="678"/>
        <v>504</v>
      </c>
      <c r="Y5091" s="51">
        <f t="shared" si="679"/>
        <v>0</v>
      </c>
      <c r="Z5091" s="51">
        <f t="shared" si="680"/>
        <v>0</v>
      </c>
      <c r="AA5091" s="51">
        <f t="shared" si="681"/>
        <v>0</v>
      </c>
      <c r="AB5091" s="51">
        <f t="shared" si="682"/>
        <v>0</v>
      </c>
      <c r="AC5091" s="52">
        <f t="shared" si="683"/>
        <v>504</v>
      </c>
      <c r="AD5091" s="53">
        <f>(ROUND(AC5091-AC5088,1)/AC5088)</f>
        <v>0</v>
      </c>
    </row>
    <row r="5092" spans="1:30" x14ac:dyDescent="0.25">
      <c r="A5092" s="46" t="s">
        <v>32</v>
      </c>
      <c r="B5092" s="47">
        <v>0</v>
      </c>
      <c r="C5092" s="48" t="s">
        <v>8</v>
      </c>
      <c r="D5092" s="49">
        <v>120</v>
      </c>
      <c r="E5092" s="49">
        <v>0</v>
      </c>
      <c r="F5092" s="49">
        <v>0</v>
      </c>
      <c r="G5092" s="49">
        <v>0</v>
      </c>
      <c r="H5092" s="49">
        <v>0</v>
      </c>
      <c r="I5092" s="50">
        <v>100</v>
      </c>
      <c r="J5092" s="50">
        <v>0</v>
      </c>
      <c r="K5092" s="50">
        <v>0</v>
      </c>
      <c r="L5092" s="50">
        <v>0</v>
      </c>
      <c r="M5092" s="50">
        <v>0</v>
      </c>
      <c r="N5092" s="51">
        <f>D5092*$D$7</f>
        <v>168</v>
      </c>
      <c r="O5092" s="51">
        <f>E5092*$E$7</f>
        <v>0</v>
      </c>
      <c r="P5092" s="51">
        <f>F5092*$F$7</f>
        <v>0</v>
      </c>
      <c r="Q5092" s="51">
        <f>G5092*$G$7</f>
        <v>0</v>
      </c>
      <c r="R5092" s="51">
        <f>H5092*$H$7</f>
        <v>0</v>
      </c>
      <c r="S5092" s="51">
        <f>(N5092/100)*(I5092*$I$7)+(N5092/100)*(J5092*$J$7)</f>
        <v>336</v>
      </c>
      <c r="T5092" s="51">
        <f>(O5092/100)*(K5092*$K$7)</f>
        <v>0</v>
      </c>
      <c r="U5092" s="51">
        <f>(P5092/100)*(K5092*$K$7)+(P5092/100)*(L5092*$L$7)</f>
        <v>0</v>
      </c>
      <c r="V5092" s="51">
        <f>(Q5092/100)*(L5092*$L$7)</f>
        <v>0</v>
      </c>
      <c r="W5092" s="51">
        <f>(R5092/100)*(K5092*$K$7)+(R5092/100)*(L5092*$L$7)</f>
        <v>0</v>
      </c>
      <c r="X5092" s="51">
        <f t="shared" si="678"/>
        <v>504</v>
      </c>
      <c r="Y5092" s="51">
        <f t="shared" si="679"/>
        <v>0</v>
      </c>
      <c r="Z5092" s="51">
        <f t="shared" si="680"/>
        <v>0</v>
      </c>
      <c r="AA5092" s="51">
        <f t="shared" si="681"/>
        <v>0</v>
      </c>
      <c r="AB5092" s="51">
        <f t="shared" si="682"/>
        <v>0</v>
      </c>
      <c r="AC5092" s="52">
        <f t="shared" si="683"/>
        <v>504</v>
      </c>
      <c r="AD5092" s="53">
        <f>(ROUND(AC5092-AC5088,1)/AC5088)</f>
        <v>0</v>
      </c>
    </row>
    <row r="5093" spans="1:30" x14ac:dyDescent="0.25">
      <c r="A5093" s="46" t="s">
        <v>33</v>
      </c>
      <c r="B5093" s="47"/>
      <c r="C5093" s="48" t="s">
        <v>9</v>
      </c>
      <c r="D5093" s="49">
        <v>120</v>
      </c>
      <c r="E5093" s="49">
        <v>0</v>
      </c>
      <c r="F5093" s="49">
        <v>0</v>
      </c>
      <c r="G5093" s="49">
        <v>0</v>
      </c>
      <c r="H5093" s="49">
        <v>0</v>
      </c>
      <c r="I5093" s="50">
        <v>100</v>
      </c>
      <c r="J5093" s="50">
        <v>0</v>
      </c>
      <c r="K5093" s="50">
        <v>0</v>
      </c>
      <c r="L5093" s="50">
        <v>0</v>
      </c>
      <c r="M5093" s="50">
        <v>0</v>
      </c>
      <c r="N5093" s="51">
        <f>D5093*$D$8</f>
        <v>168</v>
      </c>
      <c r="O5093" s="51">
        <f>E5093*$E$8</f>
        <v>0</v>
      </c>
      <c r="P5093" s="51">
        <f>F5093*$F$8</f>
        <v>0</v>
      </c>
      <c r="Q5093" s="51">
        <f>G5093*$G$8</f>
        <v>0</v>
      </c>
      <c r="R5093" s="51">
        <f>H5093*$H$8</f>
        <v>0</v>
      </c>
      <c r="S5093" s="51">
        <f>(N5093/100)*(I5093*$I$8)+(N5093/100)*(J5093*$J$8)</f>
        <v>336</v>
      </c>
      <c r="T5093" s="51">
        <f>(O5093/100)*(K5093*$K$8)</f>
        <v>0</v>
      </c>
      <c r="U5093" s="51">
        <f>(P5093/100)*(K5093*$K$8)+(P5093/100)*(L5093*$L$8)</f>
        <v>0</v>
      </c>
      <c r="V5093" s="51">
        <f>(Q5093/100)*(L5093*$L$8)</f>
        <v>0</v>
      </c>
      <c r="W5093" s="51">
        <f>(R5093/100)*(K5093*$K$8)+(R5093/100)*(L5093*$L$8)</f>
        <v>0</v>
      </c>
      <c r="X5093" s="51">
        <f t="shared" si="678"/>
        <v>504</v>
      </c>
      <c r="Y5093" s="51">
        <f t="shared" si="679"/>
        <v>0</v>
      </c>
      <c r="Z5093" s="51">
        <f t="shared" si="680"/>
        <v>0</v>
      </c>
      <c r="AA5093" s="51">
        <f t="shared" si="681"/>
        <v>0</v>
      </c>
      <c r="AB5093" s="51">
        <f t="shared" si="682"/>
        <v>0</v>
      </c>
      <c r="AC5093" s="52">
        <f t="shared" si="683"/>
        <v>504</v>
      </c>
      <c r="AD5093" s="53">
        <f>(ROUND(AC5093-AC5088,1)/AC5088)</f>
        <v>0</v>
      </c>
    </row>
    <row r="5094" spans="1:30" x14ac:dyDescent="0.25">
      <c r="A5094" s="46" t="s">
        <v>34</v>
      </c>
      <c r="B5094" s="47"/>
      <c r="C5094" s="48" t="s">
        <v>10</v>
      </c>
      <c r="D5094" s="49">
        <v>60</v>
      </c>
      <c r="E5094" s="49">
        <v>120</v>
      </c>
      <c r="F5094" s="49">
        <v>0</v>
      </c>
      <c r="G5094" s="49">
        <v>0</v>
      </c>
      <c r="H5094" s="49">
        <v>0</v>
      </c>
      <c r="I5094" s="50">
        <v>100</v>
      </c>
      <c r="J5094" s="50">
        <v>0</v>
      </c>
      <c r="K5094" s="50">
        <v>105</v>
      </c>
      <c r="L5094" s="50">
        <v>0</v>
      </c>
      <c r="M5094" s="50">
        <v>0</v>
      </c>
      <c r="N5094" s="51">
        <f>D5094*$D$9</f>
        <v>81</v>
      </c>
      <c r="O5094" s="51">
        <f>E5094*$E$9</f>
        <v>162</v>
      </c>
      <c r="P5094" s="51">
        <f>F5094*$F$9</f>
        <v>0</v>
      </c>
      <c r="Q5094" s="51">
        <f>G5094*$G$9</f>
        <v>0</v>
      </c>
      <c r="R5094" s="51">
        <f>H5094*$H$9</f>
        <v>0</v>
      </c>
      <c r="S5094" s="51">
        <f>(N5094/100)*(I5094*$I$9)+(N5094/100)*(J5094*$J$9)</f>
        <v>81</v>
      </c>
      <c r="T5094" s="51">
        <f>(O5094/100)*(K5094*$K$9)</f>
        <v>238.14000000000001</v>
      </c>
      <c r="U5094" s="51">
        <f>(P5094/100)*(K5094*$K$9)+(P5094/100)*(L5094*$L$9)</f>
        <v>0</v>
      </c>
      <c r="V5094" s="51">
        <f>(Q5094/100)*(L5094*$L$9)</f>
        <v>0</v>
      </c>
      <c r="W5094" s="51">
        <f>(R5094/100)*(K5094*$K$9)+(R5094/100)*(L5094*$L$9)</f>
        <v>0</v>
      </c>
      <c r="X5094" s="51">
        <f t="shared" si="678"/>
        <v>162</v>
      </c>
      <c r="Y5094" s="51">
        <f t="shared" si="679"/>
        <v>400.14</v>
      </c>
      <c r="Z5094" s="51">
        <f t="shared" si="680"/>
        <v>0</v>
      </c>
      <c r="AA5094" s="51">
        <f t="shared" si="681"/>
        <v>0</v>
      </c>
      <c r="AB5094" s="51">
        <f t="shared" si="682"/>
        <v>0</v>
      </c>
      <c r="AC5094" s="52">
        <f t="shared" si="683"/>
        <v>562.1</v>
      </c>
      <c r="AD5094" s="53">
        <f>(ROUND(AC5094-AC5088,1)/AC5088)</f>
        <v>0.11527777777777778</v>
      </c>
    </row>
    <row r="5095" spans="1:30" x14ac:dyDescent="0.25">
      <c r="A5095" s="46" t="s">
        <v>35</v>
      </c>
      <c r="B5095" s="47"/>
      <c r="C5095" s="48" t="s">
        <v>11</v>
      </c>
      <c r="D5095" s="49">
        <v>60</v>
      </c>
      <c r="E5095" s="49">
        <v>0</v>
      </c>
      <c r="F5095" s="49">
        <v>120</v>
      </c>
      <c r="G5095" s="49">
        <v>0</v>
      </c>
      <c r="H5095" s="49">
        <v>0</v>
      </c>
      <c r="I5095" s="50">
        <v>100</v>
      </c>
      <c r="J5095" s="50">
        <v>0</v>
      </c>
      <c r="K5095" s="50">
        <v>52.5</v>
      </c>
      <c r="L5095" s="50">
        <v>52.5</v>
      </c>
      <c r="M5095" s="50">
        <v>0</v>
      </c>
      <c r="N5095" s="51">
        <f>D5095*$D$10</f>
        <v>81</v>
      </c>
      <c r="O5095" s="51">
        <f>E5095*$E$10</f>
        <v>0</v>
      </c>
      <c r="P5095" s="51">
        <f>F5095*$F$10</f>
        <v>162</v>
      </c>
      <c r="Q5095" s="51">
        <f>G5095*$G$10</f>
        <v>0</v>
      </c>
      <c r="R5095" s="51">
        <f>H5095*$H$10</f>
        <v>0</v>
      </c>
      <c r="S5095" s="51">
        <f>(N5095/100)*(I5095*$I$10)+(N5095/100)*(J5095*$J$10)</f>
        <v>81</v>
      </c>
      <c r="T5095" s="51">
        <f>(O5095/100)*(K5095*$J$10)</f>
        <v>0</v>
      </c>
      <c r="U5095" s="51">
        <f>(P5095/100)*(K5095*$K$10)+(P5095/100)*(L5095*$L$10)</f>
        <v>238.14000000000001</v>
      </c>
      <c r="V5095" s="51">
        <f>(Q5095/100)*(L5095*$L$10)</f>
        <v>0</v>
      </c>
      <c r="W5095" s="51">
        <f>(R5095/100)*(K5095*$K$10)+(R5095/100)*(L5095*$L$10)</f>
        <v>0</v>
      </c>
      <c r="X5095" s="51">
        <f t="shared" si="678"/>
        <v>162</v>
      </c>
      <c r="Y5095" s="51">
        <f t="shared" si="679"/>
        <v>0</v>
      </c>
      <c r="Z5095" s="51">
        <f t="shared" si="680"/>
        <v>400.14</v>
      </c>
      <c r="AA5095" s="51">
        <f t="shared" si="681"/>
        <v>0</v>
      </c>
      <c r="AB5095" s="51">
        <f t="shared" si="682"/>
        <v>0</v>
      </c>
      <c r="AC5095" s="52">
        <f t="shared" si="683"/>
        <v>562.1</v>
      </c>
      <c r="AD5095" s="53">
        <f>(ROUND(AC5095-AC5088,1)/AC5088)</f>
        <v>0.11527777777777778</v>
      </c>
    </row>
    <row r="5096" spans="1:30" x14ac:dyDescent="0.25">
      <c r="A5096" s="46" t="s">
        <v>36</v>
      </c>
      <c r="B5096" s="47"/>
      <c r="C5096" s="48" t="s">
        <v>12</v>
      </c>
      <c r="D5096" s="49">
        <v>60</v>
      </c>
      <c r="E5096" s="49">
        <v>0</v>
      </c>
      <c r="F5096" s="49">
        <v>0</v>
      </c>
      <c r="G5096" s="49">
        <v>120</v>
      </c>
      <c r="H5096" s="49">
        <v>0</v>
      </c>
      <c r="I5096" s="50">
        <v>100</v>
      </c>
      <c r="J5096" s="50">
        <v>0</v>
      </c>
      <c r="K5096" s="50">
        <v>0</v>
      </c>
      <c r="L5096" s="50">
        <v>105</v>
      </c>
      <c r="M5096" s="50">
        <v>0</v>
      </c>
      <c r="N5096" s="51">
        <f>D5096*$D$11</f>
        <v>81</v>
      </c>
      <c r="O5096" s="51">
        <f>E5096*$E$11</f>
        <v>0</v>
      </c>
      <c r="P5096" s="51">
        <f>F5096*$F$11</f>
        <v>0</v>
      </c>
      <c r="Q5096" s="51">
        <f>G5096*$G$11</f>
        <v>162</v>
      </c>
      <c r="R5096" s="51">
        <f>H5096*$H$11</f>
        <v>0</v>
      </c>
      <c r="S5096" s="51">
        <f>(N5096/100)*(I5096*$I$11)+(N5096/100)*(J5096*$J$11)</f>
        <v>81</v>
      </c>
      <c r="T5096" s="51">
        <f>(O5096/100)*(K5096*$K$11)</f>
        <v>0</v>
      </c>
      <c r="U5096" s="51">
        <f>(P5096/100)*(K5096*$K$11)+(P5096/100)*(L5096*$L$11)</f>
        <v>0</v>
      </c>
      <c r="V5096" s="51">
        <f>(Q5096/100)*(L5096*$L$11)</f>
        <v>238.14000000000001</v>
      </c>
      <c r="W5096" s="51">
        <f>(R5096/100)*(K5096*$K$11)+(R5096/100)*(L5096*$L$11)</f>
        <v>0</v>
      </c>
      <c r="X5096" s="51">
        <f t="shared" si="678"/>
        <v>162</v>
      </c>
      <c r="Y5096" s="51">
        <f t="shared" si="679"/>
        <v>0</v>
      </c>
      <c r="Z5096" s="51">
        <f t="shared" si="680"/>
        <v>0</v>
      </c>
      <c r="AA5096" s="51">
        <f t="shared" si="681"/>
        <v>400.14</v>
      </c>
      <c r="AB5096" s="51">
        <f t="shared" si="682"/>
        <v>0</v>
      </c>
      <c r="AC5096" s="52">
        <f t="shared" si="683"/>
        <v>562.1</v>
      </c>
      <c r="AD5096" s="53">
        <f>(ROUND(AC5096-AC5088,1)/AC5088)</f>
        <v>0.11527777777777778</v>
      </c>
    </row>
    <row r="5097" spans="1:30" x14ac:dyDescent="0.25">
      <c r="A5097" s="46" t="s">
        <v>37</v>
      </c>
      <c r="B5097" s="47"/>
      <c r="C5097" s="48" t="s">
        <v>13</v>
      </c>
      <c r="D5097" s="49">
        <v>60</v>
      </c>
      <c r="E5097" s="49">
        <v>0</v>
      </c>
      <c r="F5097" s="49">
        <v>0</v>
      </c>
      <c r="G5097" s="49">
        <v>0</v>
      </c>
      <c r="H5097" s="49">
        <v>120</v>
      </c>
      <c r="I5097" s="50">
        <v>100</v>
      </c>
      <c r="J5097" s="50">
        <v>0</v>
      </c>
      <c r="K5097" s="50">
        <v>52.5</v>
      </c>
      <c r="L5097" s="50">
        <v>52.5</v>
      </c>
      <c r="M5097" s="50">
        <v>0</v>
      </c>
      <c r="N5097" s="51">
        <f>D5097*$D$12</f>
        <v>81</v>
      </c>
      <c r="O5097" s="51">
        <f>E5097*$E$12</f>
        <v>0</v>
      </c>
      <c r="P5097" s="51">
        <f>F5097*$F$12</f>
        <v>0</v>
      </c>
      <c r="Q5097" s="51">
        <f>G5097*$G$12</f>
        <v>0</v>
      </c>
      <c r="R5097" s="51">
        <f>H5097*$H$12</f>
        <v>162</v>
      </c>
      <c r="S5097" s="51">
        <f>(N5097/100)*(I5097*$I$12)+(N5097/100)*(J5097*$J$12)</f>
        <v>81</v>
      </c>
      <c r="T5097" s="51">
        <f>(O5097/100)*(K5097*$K$12)</f>
        <v>0</v>
      </c>
      <c r="U5097" s="51">
        <f>(P5097/100)*(K5097*$K$12)+(P5097/100)*(L5097*$L$12)</f>
        <v>0</v>
      </c>
      <c r="V5097" s="51">
        <f>(Q5097/100)*(L5097*$L$12)</f>
        <v>0</v>
      </c>
      <c r="W5097" s="51">
        <f>(R5097/100)*(K5097*$K$12)+(R5097/100)*(L5097*$L$12)</f>
        <v>238.14000000000001</v>
      </c>
      <c r="X5097" s="51">
        <f t="shared" si="678"/>
        <v>162</v>
      </c>
      <c r="Y5097" s="51">
        <f t="shared" si="679"/>
        <v>0</v>
      </c>
      <c r="Z5097" s="51">
        <f t="shared" si="680"/>
        <v>0</v>
      </c>
      <c r="AA5097" s="51">
        <f t="shared" si="681"/>
        <v>0</v>
      </c>
      <c r="AB5097" s="51">
        <f t="shared" si="682"/>
        <v>400.14</v>
      </c>
      <c r="AC5097" s="52">
        <f t="shared" si="683"/>
        <v>562.1</v>
      </c>
      <c r="AD5097" s="53">
        <f>(ROUND(AC5097-AC5088,1)/AC5088)</f>
        <v>0.11527777777777778</v>
      </c>
    </row>
    <row r="5098" spans="1:30" x14ac:dyDescent="0.25">
      <c r="A5098" s="46" t="s">
        <v>38</v>
      </c>
      <c r="B5098" s="47"/>
      <c r="C5098" s="48" t="s">
        <v>14</v>
      </c>
      <c r="D5098" s="49">
        <v>120</v>
      </c>
      <c r="E5098" s="49">
        <v>0</v>
      </c>
      <c r="F5098" s="49">
        <v>0</v>
      </c>
      <c r="G5098" s="49">
        <v>0</v>
      </c>
      <c r="H5098" s="49">
        <v>0</v>
      </c>
      <c r="I5098" s="50">
        <v>0</v>
      </c>
      <c r="J5098" s="50">
        <v>0</v>
      </c>
      <c r="K5098" s="50">
        <v>0</v>
      </c>
      <c r="L5098" s="50">
        <v>0</v>
      </c>
      <c r="M5098" s="50">
        <v>130</v>
      </c>
      <c r="N5098" s="51">
        <f>D5098*$D$13</f>
        <v>162</v>
      </c>
      <c r="O5098" s="51">
        <f>E5098*$E$13</f>
        <v>0</v>
      </c>
      <c r="P5098" s="51">
        <f>F5098*$F$13</f>
        <v>0</v>
      </c>
      <c r="Q5098" s="51">
        <f>G5098*$G$13</f>
        <v>0</v>
      </c>
      <c r="R5098" s="51">
        <f>H5098*$H$13</f>
        <v>0</v>
      </c>
      <c r="S5098" s="51">
        <f>(N5098/100)*(I5098*$I$13)+(N5098/100)*(J5098*$J$13)+(N5098/100)*(M5098*$M$13)</f>
        <v>421.20000000000005</v>
      </c>
      <c r="T5098" s="51">
        <f>(O5098/100)*(K5098*$K$13)+(O5098/100)*(M5098*$M$13)</f>
        <v>0</v>
      </c>
      <c r="U5098" s="51">
        <f>(P5098/100)*(K5098*$K$13)+(P5098/100)*(L5098*$L$13)+(P5098/100)*(M5098*$M$13)</f>
        <v>0</v>
      </c>
      <c r="V5098" s="51">
        <f>(Q5098/100)*(L5098*$L$13)+(Q5098/100)*(M5098*$M$13)</f>
        <v>0</v>
      </c>
      <c r="W5098" s="51">
        <f>(R5098/100)*(K5098*$K$13)+(R5098/100)*(L5098*$L$13)+(R5098/100)*(M5098*$M$13)</f>
        <v>0</v>
      </c>
      <c r="X5098" s="51">
        <f t="shared" si="678"/>
        <v>583.20000000000005</v>
      </c>
      <c r="Y5098" s="51">
        <f t="shared" si="679"/>
        <v>0</v>
      </c>
      <c r="Z5098" s="51">
        <f t="shared" si="680"/>
        <v>0</v>
      </c>
      <c r="AA5098" s="51">
        <f t="shared" si="681"/>
        <v>0</v>
      </c>
      <c r="AB5098" s="51">
        <f t="shared" si="682"/>
        <v>0</v>
      </c>
      <c r="AC5098" s="52">
        <f t="shared" si="683"/>
        <v>583.20000000000005</v>
      </c>
      <c r="AD5098" s="53">
        <f>(ROUND(AC5098-AC5088,1)/AC5088)</f>
        <v>0.15714285714285714</v>
      </c>
    </row>
    <row r="5099" spans="1:30" x14ac:dyDescent="0.25">
      <c r="A5099" s="46" t="s">
        <v>39</v>
      </c>
      <c r="B5099" s="47"/>
      <c r="C5099" s="48" t="s">
        <v>15</v>
      </c>
      <c r="D5099" s="49">
        <v>120</v>
      </c>
      <c r="E5099" s="49">
        <v>0</v>
      </c>
      <c r="F5099" s="49">
        <v>0</v>
      </c>
      <c r="G5099" s="49">
        <v>0</v>
      </c>
      <c r="H5099" s="49">
        <v>0</v>
      </c>
      <c r="I5099" s="50">
        <v>100</v>
      </c>
      <c r="J5099" s="50">
        <v>0</v>
      </c>
      <c r="K5099" s="50">
        <v>80</v>
      </c>
      <c r="L5099" s="50">
        <v>0</v>
      </c>
      <c r="M5099" s="50">
        <v>0</v>
      </c>
      <c r="N5099" s="51">
        <f>D5099*$D$14</f>
        <v>162</v>
      </c>
      <c r="O5099" s="51">
        <f>E5099*$E$14</f>
        <v>0</v>
      </c>
      <c r="P5099" s="51">
        <f>F5099*$F$14</f>
        <v>0</v>
      </c>
      <c r="Q5099" s="51">
        <f>G5099*$G$14</f>
        <v>0</v>
      </c>
      <c r="R5099" s="51">
        <f>H5099*$H$14</f>
        <v>0</v>
      </c>
      <c r="S5099" s="51">
        <f>(N5099/100)*(I5099*$I$14)+(N5099/100)*(J5099*$J$14)+(N5099/100)*(K5099*$K$14)</f>
        <v>421.20000000000005</v>
      </c>
      <c r="T5099" s="51">
        <f>(O5099/100)*(K5099*$K$14)</f>
        <v>0</v>
      </c>
      <c r="U5099" s="51">
        <f>(P5099/100)*(K5099*$K$14)+(P5099/100)*(L5099*$L$14)</f>
        <v>0</v>
      </c>
      <c r="V5099" s="51">
        <f>(Q5099/100)*(L5099*$L$14)</f>
        <v>0</v>
      </c>
      <c r="W5099" s="51">
        <f>(R5099/100)*(K5099*$L$14)+(R5099/100)*(L5099*$M$14)</f>
        <v>0</v>
      </c>
      <c r="X5099" s="51">
        <f t="shared" si="678"/>
        <v>583.20000000000005</v>
      </c>
      <c r="Y5099" s="51">
        <f t="shared" si="679"/>
        <v>0</v>
      </c>
      <c r="Z5099" s="51">
        <f t="shared" si="680"/>
        <v>0</v>
      </c>
      <c r="AA5099" s="51">
        <f t="shared" si="681"/>
        <v>0</v>
      </c>
      <c r="AB5099" s="51">
        <f t="shared" si="682"/>
        <v>0</v>
      </c>
      <c r="AC5099" s="52">
        <f t="shared" si="683"/>
        <v>583.20000000000005</v>
      </c>
      <c r="AD5099" s="53">
        <f>(ROUND(AC5099-AC5088,1)/AC5088)</f>
        <v>0.15714285714285714</v>
      </c>
    </row>
    <row r="5100" spans="1:30" x14ac:dyDescent="0.25">
      <c r="A5100" s="46"/>
      <c r="B5100" s="47"/>
      <c r="C5100" s="48" t="s">
        <v>16</v>
      </c>
      <c r="D5100" s="49">
        <v>120</v>
      </c>
      <c r="E5100" s="49">
        <v>0</v>
      </c>
      <c r="F5100" s="49">
        <v>0</v>
      </c>
      <c r="G5100" s="49">
        <v>0</v>
      </c>
      <c r="H5100" s="49">
        <v>0</v>
      </c>
      <c r="I5100" s="50">
        <v>100</v>
      </c>
      <c r="J5100" s="50">
        <v>0</v>
      </c>
      <c r="K5100" s="50">
        <v>0</v>
      </c>
      <c r="L5100" s="50">
        <v>80</v>
      </c>
      <c r="M5100" s="50">
        <v>0</v>
      </c>
      <c r="N5100" s="51">
        <f>D5100*$D$15</f>
        <v>162</v>
      </c>
      <c r="O5100" s="51">
        <f>E5100*$E$15</f>
        <v>0</v>
      </c>
      <c r="P5100" s="51">
        <f>F5100*$F$15</f>
        <v>0</v>
      </c>
      <c r="Q5100" s="51">
        <f>G5100*$G$15</f>
        <v>0</v>
      </c>
      <c r="R5100" s="51">
        <f>H5100*$H$15</f>
        <v>0</v>
      </c>
      <c r="S5100" s="51">
        <f>(N5100/100)*(I5100*$I$15)+(N5100/100)*(J5100*$J$15)+(N5100/100)*(L5100*$L$15)</f>
        <v>421.20000000000005</v>
      </c>
      <c r="T5100" s="51">
        <f>(O5100/100)*(K5100*$K$15)</f>
        <v>0</v>
      </c>
      <c r="U5100" s="51">
        <f>(P5100/100)*(K5100*$K$15)+(P5100/100)*(L5100*$L$15)</f>
        <v>0</v>
      </c>
      <c r="V5100" s="51">
        <f>(Q5100/100)*(L5100*$L$15)</f>
        <v>0</v>
      </c>
      <c r="W5100" s="51">
        <f>(R5100/100)*(K5100*$K$15)+(R5100/100)*(L5100*$L$15)</f>
        <v>0</v>
      </c>
      <c r="X5100" s="51">
        <f t="shared" si="678"/>
        <v>583.20000000000005</v>
      </c>
      <c r="Y5100" s="51">
        <f t="shared" si="679"/>
        <v>0</v>
      </c>
      <c r="Z5100" s="51">
        <f t="shared" si="680"/>
        <v>0</v>
      </c>
      <c r="AA5100" s="51">
        <f t="shared" si="681"/>
        <v>0</v>
      </c>
      <c r="AB5100" s="51">
        <f t="shared" si="682"/>
        <v>0</v>
      </c>
      <c r="AC5100" s="52">
        <f t="shared" si="683"/>
        <v>583.20000000000005</v>
      </c>
      <c r="AD5100" s="53">
        <f>(ROUND(AC5100-AC5088,1)/AC5088)</f>
        <v>0.15714285714285714</v>
      </c>
    </row>
    <row r="5101" spans="1:30" x14ac:dyDescent="0.25">
      <c r="A5101" s="46"/>
      <c r="B5101" s="47"/>
      <c r="C5101" s="48" t="s">
        <v>17</v>
      </c>
      <c r="D5101" s="49">
        <v>120</v>
      </c>
      <c r="E5101" s="49">
        <v>0</v>
      </c>
      <c r="F5101" s="49">
        <v>0</v>
      </c>
      <c r="G5101" s="49">
        <v>0</v>
      </c>
      <c r="H5101" s="49">
        <v>0</v>
      </c>
      <c r="I5101" s="50">
        <v>100</v>
      </c>
      <c r="J5101" s="50">
        <v>60</v>
      </c>
      <c r="K5101" s="50">
        <v>0</v>
      </c>
      <c r="L5101" s="50">
        <v>0</v>
      </c>
      <c r="M5101" s="50">
        <v>0</v>
      </c>
      <c r="N5101" s="51">
        <f>D5101*$D$16</f>
        <v>162</v>
      </c>
      <c r="O5101" s="51">
        <f>E5101*$E$16</f>
        <v>0</v>
      </c>
      <c r="P5101" s="51">
        <f>F5101*$F$16</f>
        <v>0</v>
      </c>
      <c r="Q5101" s="51">
        <f>G5101*$G$16</f>
        <v>0</v>
      </c>
      <c r="R5101" s="51">
        <f>H5101*$H$16</f>
        <v>0</v>
      </c>
      <c r="S5101" s="51">
        <f>(N5101/100)*(I5101*$I$16)+(N5101/100)*(J5101*$J$16)</f>
        <v>405</v>
      </c>
      <c r="T5101" s="51">
        <f>(O5101/100)*(K5101*$K$16)</f>
        <v>0</v>
      </c>
      <c r="U5101" s="51">
        <f>(P5101/100)*(K5101*$K$16)+(P5101/100)*(L5101*$L$16)</f>
        <v>0</v>
      </c>
      <c r="V5101" s="51">
        <f>(Q5101/100)*(L5101*$L$16)</f>
        <v>0</v>
      </c>
      <c r="W5101" s="51">
        <f>(R5101/100)*(K5101*$K$16)+(R5101/100)*(L5101*$L$16)</f>
        <v>0</v>
      </c>
      <c r="X5101" s="51">
        <f t="shared" si="678"/>
        <v>567</v>
      </c>
      <c r="Y5101" s="51">
        <f t="shared" si="679"/>
        <v>0</v>
      </c>
      <c r="Z5101" s="51">
        <f t="shared" si="680"/>
        <v>0</v>
      </c>
      <c r="AA5101" s="51">
        <f t="shared" si="681"/>
        <v>0</v>
      </c>
      <c r="AB5101" s="51">
        <f t="shared" si="682"/>
        <v>0</v>
      </c>
      <c r="AC5101" s="52">
        <f t="shared" si="683"/>
        <v>567</v>
      </c>
      <c r="AD5101" s="53">
        <f>(ROUND(AC5101-AC5088,1)/AC5088)</f>
        <v>0.125</v>
      </c>
    </row>
    <row r="5102" spans="1:30" x14ac:dyDescent="0.25">
      <c r="A5102" s="46"/>
      <c r="B5102" s="47"/>
      <c r="C5102" s="48" t="s">
        <v>18</v>
      </c>
      <c r="D5102" s="49">
        <v>120</v>
      </c>
      <c r="E5102" s="49">
        <v>0</v>
      </c>
      <c r="F5102" s="49">
        <v>0</v>
      </c>
      <c r="G5102" s="49">
        <v>0</v>
      </c>
      <c r="H5102" s="49">
        <v>0</v>
      </c>
      <c r="I5102" s="50">
        <v>120</v>
      </c>
      <c r="J5102" s="50">
        <v>0</v>
      </c>
      <c r="K5102" s="50">
        <v>0</v>
      </c>
      <c r="L5102" s="50">
        <v>0</v>
      </c>
      <c r="M5102" s="50">
        <v>0</v>
      </c>
      <c r="N5102" s="51">
        <f>D5102*$D$17</f>
        <v>162</v>
      </c>
      <c r="O5102" s="51">
        <f>E5102*$E$17</f>
        <v>0</v>
      </c>
      <c r="P5102" s="51">
        <f>F5102*$F$17</f>
        <v>0</v>
      </c>
      <c r="Q5102" s="51">
        <f>G5102*$G$17</f>
        <v>0</v>
      </c>
      <c r="R5102" s="51">
        <f>H5102*$H$17</f>
        <v>0</v>
      </c>
      <c r="S5102" s="51">
        <f>(N5102/100)*(I5102*$I$17)+(N5102/100)*(J5102*$J$17)</f>
        <v>486.00000000000006</v>
      </c>
      <c r="T5102" s="51">
        <f>(O5102/100)*(K5102*$K$17)</f>
        <v>0</v>
      </c>
      <c r="U5102" s="51">
        <f>(P5102/100)*(K5102*$K$17)+(P5102/100)*(L5102*$L$17)</f>
        <v>0</v>
      </c>
      <c r="V5102" s="51">
        <f>(Q5102/100)*(L5102*$L$17)</f>
        <v>0</v>
      </c>
      <c r="W5102" s="51">
        <f>(R5102/100)*(K5102*$K$17)+(R5102/100)*(L5102*$L$17)</f>
        <v>0</v>
      </c>
      <c r="X5102" s="51">
        <f t="shared" si="678"/>
        <v>648</v>
      </c>
      <c r="Y5102" s="51">
        <f t="shared" si="679"/>
        <v>0</v>
      </c>
      <c r="Z5102" s="51">
        <f t="shared" si="680"/>
        <v>0</v>
      </c>
      <c r="AA5102" s="51">
        <f t="shared" si="681"/>
        <v>0</v>
      </c>
      <c r="AB5102" s="51">
        <f t="shared" si="682"/>
        <v>0</v>
      </c>
      <c r="AC5102" s="52">
        <f t="shared" si="683"/>
        <v>648</v>
      </c>
      <c r="AD5102" s="53">
        <f>(ROUND(AC5102-AC5088,1)/AC5088)</f>
        <v>0.2857142857142857</v>
      </c>
    </row>
    <row r="5103" spans="1:30" x14ac:dyDescent="0.25">
      <c r="A5103" s="54" t="s">
        <v>19</v>
      </c>
      <c r="B5103" s="68" t="s">
        <v>407</v>
      </c>
      <c r="C5103" s="38" t="s">
        <v>50</v>
      </c>
      <c r="D5103" s="39">
        <v>120</v>
      </c>
      <c r="E5103" s="39">
        <v>0</v>
      </c>
      <c r="F5103" s="39">
        <v>0</v>
      </c>
      <c r="G5103" s="39">
        <v>0</v>
      </c>
      <c r="H5103" s="39">
        <v>0</v>
      </c>
      <c r="I5103" s="40">
        <v>50</v>
      </c>
      <c r="J5103" s="40">
        <v>50</v>
      </c>
      <c r="K5103" s="40">
        <v>0</v>
      </c>
      <c r="L5103" s="40">
        <v>0</v>
      </c>
      <c r="M5103" s="40">
        <v>0</v>
      </c>
      <c r="N5103" s="41">
        <f>D5103*$D$3</f>
        <v>168</v>
      </c>
      <c r="O5103" s="41">
        <f>E5103*$E$3</f>
        <v>0</v>
      </c>
      <c r="P5103" s="41">
        <f>F5103*$F$3</f>
        <v>0</v>
      </c>
      <c r="Q5103" s="41">
        <f>G5103*$G$3</f>
        <v>0</v>
      </c>
      <c r="R5103" s="41">
        <f>H5103*$H$3</f>
        <v>0</v>
      </c>
      <c r="S5103" s="41">
        <f>(N5103/100)*(I5103*$I$3)+(N5103/100)*(J5103*$J$3)</f>
        <v>336</v>
      </c>
      <c r="T5103" s="41">
        <f>(O5103/100)*(K5103*$K$3)</f>
        <v>0</v>
      </c>
      <c r="U5103" s="41">
        <f>(P5103/100)*(K5103*$K$3)+(P5103/100)*(L5103*$L$3)</f>
        <v>0</v>
      </c>
      <c r="V5103" s="41">
        <f>(Q5103/100)*(L5103*$L$3)</f>
        <v>0</v>
      </c>
      <c r="W5103" s="41">
        <f>(R5103/100)*(K5103*$K$3)+(R5103/100)*(L5103*$L$3)</f>
        <v>0</v>
      </c>
      <c r="X5103" s="41">
        <f t="shared" si="678"/>
        <v>504</v>
      </c>
      <c r="Y5103" s="41">
        <f t="shared" si="679"/>
        <v>0</v>
      </c>
      <c r="Z5103" s="41">
        <f t="shared" si="680"/>
        <v>0</v>
      </c>
      <c r="AA5103" s="41">
        <f t="shared" si="681"/>
        <v>0</v>
      </c>
      <c r="AB5103" s="41">
        <f t="shared" si="682"/>
        <v>0</v>
      </c>
      <c r="AC5103" s="42">
        <f t="shared" si="683"/>
        <v>504</v>
      </c>
      <c r="AD5103" s="69">
        <v>0</v>
      </c>
    </row>
    <row r="5104" spans="1:30" x14ac:dyDescent="0.25">
      <c r="A5104" s="46" t="s">
        <v>29</v>
      </c>
      <c r="B5104" s="47">
        <v>30</v>
      </c>
      <c r="C5104" s="48" t="s">
        <v>5</v>
      </c>
      <c r="D5104" s="49">
        <v>120</v>
      </c>
      <c r="E5104" s="49">
        <v>0</v>
      </c>
      <c r="F5104" s="49">
        <v>0</v>
      </c>
      <c r="G5104" s="49">
        <v>0</v>
      </c>
      <c r="H5104" s="49">
        <v>0</v>
      </c>
      <c r="I5104" s="50">
        <v>70</v>
      </c>
      <c r="J5104" s="50">
        <v>70</v>
      </c>
      <c r="K5104" s="50">
        <v>0</v>
      </c>
      <c r="L5104" s="50">
        <v>0</v>
      </c>
      <c r="M5104" s="50">
        <v>0</v>
      </c>
      <c r="N5104" s="51">
        <f>D5104*$D$4</f>
        <v>162</v>
      </c>
      <c r="O5104" s="51">
        <f>E5104*$E$4</f>
        <v>0</v>
      </c>
      <c r="P5104" s="51">
        <f>F5104*$F$4</f>
        <v>0</v>
      </c>
      <c r="Q5104" s="51">
        <f>G5104*$G$4</f>
        <v>0</v>
      </c>
      <c r="R5104" s="51">
        <f>H5104*$H$4</f>
        <v>0</v>
      </c>
      <c r="S5104" s="51">
        <f>(N5104/100)*(I5104*$I$4)+(N5104/100)*(J5104*$J$4)</f>
        <v>453.6</v>
      </c>
      <c r="T5104" s="51">
        <f>(O5104/100)*(K5104*$K$4)</f>
        <v>0</v>
      </c>
      <c r="U5104" s="51">
        <f>(P5104/100)*(K5104*$K$4)+(P5104/100)*(L5104*$L$4)</f>
        <v>0</v>
      </c>
      <c r="V5104" s="51">
        <f>(Q5104/100)*(L5104*$L$4)</f>
        <v>0</v>
      </c>
      <c r="W5104" s="51">
        <f>(R5104/100)*(K5104*$K$4)+(R5104/100)*(L5104*$L$4)</f>
        <v>0</v>
      </c>
      <c r="X5104" s="51">
        <f t="shared" si="678"/>
        <v>615.6</v>
      </c>
      <c r="Y5104" s="51">
        <f t="shared" si="679"/>
        <v>0</v>
      </c>
      <c r="Z5104" s="51">
        <f t="shared" si="680"/>
        <v>0</v>
      </c>
      <c r="AA5104" s="51">
        <f t="shared" si="681"/>
        <v>0</v>
      </c>
      <c r="AB5104" s="51">
        <f t="shared" si="682"/>
        <v>0</v>
      </c>
      <c r="AC5104" s="52">
        <f t="shared" si="683"/>
        <v>615.6</v>
      </c>
      <c r="AD5104" s="53">
        <f>(ROUND(AC5104-AC5103,1)/AC5103)</f>
        <v>0.22142857142857142</v>
      </c>
    </row>
    <row r="5105" spans="1:30" x14ac:dyDescent="0.25">
      <c r="A5105" s="46" t="s">
        <v>30</v>
      </c>
      <c r="B5105" s="47">
        <v>30</v>
      </c>
      <c r="C5105" s="48" t="s">
        <v>6</v>
      </c>
      <c r="D5105" s="49">
        <v>120</v>
      </c>
      <c r="E5105" s="49">
        <v>0</v>
      </c>
      <c r="F5105" s="49">
        <v>0</v>
      </c>
      <c r="G5105" s="49">
        <v>0</v>
      </c>
      <c r="H5105" s="49">
        <v>0</v>
      </c>
      <c r="I5105" s="50">
        <v>50</v>
      </c>
      <c r="J5105" s="50">
        <v>50</v>
      </c>
      <c r="K5105" s="50">
        <v>0</v>
      </c>
      <c r="L5105" s="50">
        <v>0</v>
      </c>
      <c r="M5105" s="50">
        <v>0</v>
      </c>
      <c r="N5105" s="51">
        <f>D5105*$D$5</f>
        <v>168</v>
      </c>
      <c r="O5105" s="51">
        <f>E5105*$E$5</f>
        <v>0</v>
      </c>
      <c r="P5105" s="51">
        <f>F5105*$F$5</f>
        <v>0</v>
      </c>
      <c r="Q5105" s="51">
        <f>G5105*$G$5</f>
        <v>0</v>
      </c>
      <c r="R5105" s="51">
        <f>H5105*$H$5</f>
        <v>0</v>
      </c>
      <c r="S5105" s="51">
        <f>(N5105/100)*(I5105*$I$5)+(N5105/100)*(J5105*$J$5)</f>
        <v>336</v>
      </c>
      <c r="T5105" s="51">
        <f>(O5105/100)*(K5105*$K$5)</f>
        <v>0</v>
      </c>
      <c r="U5105" s="51">
        <f>(P5105/100)*(K5105*$K$5)+(P5105/100)*(L5105*$L$5)</f>
        <v>0</v>
      </c>
      <c r="V5105" s="51">
        <f>(Q5105/100)*(L5105*$L$5)</f>
        <v>0</v>
      </c>
      <c r="W5105" s="51">
        <f>(R5105/100)*(K5105*$K$5)+(R5105/100)*(L5105*$L$5)</f>
        <v>0</v>
      </c>
      <c r="X5105" s="51">
        <f t="shared" si="678"/>
        <v>504</v>
      </c>
      <c r="Y5105" s="51">
        <f t="shared" si="679"/>
        <v>0</v>
      </c>
      <c r="Z5105" s="51">
        <f t="shared" si="680"/>
        <v>0</v>
      </c>
      <c r="AA5105" s="51">
        <f t="shared" si="681"/>
        <v>0</v>
      </c>
      <c r="AB5105" s="51">
        <f t="shared" si="682"/>
        <v>0</v>
      </c>
      <c r="AC5105" s="52">
        <f t="shared" si="683"/>
        <v>504</v>
      </c>
      <c r="AD5105" s="53">
        <f>(ROUND(AC5105-AC5103,1)/AC5103)</f>
        <v>0</v>
      </c>
    </row>
    <row r="5106" spans="1:30" x14ac:dyDescent="0.25">
      <c r="A5106" s="46" t="s">
        <v>31</v>
      </c>
      <c r="B5106" s="47">
        <v>0</v>
      </c>
      <c r="C5106" s="48" t="s">
        <v>7</v>
      </c>
      <c r="D5106" s="49">
        <v>120</v>
      </c>
      <c r="E5106" s="49">
        <v>0</v>
      </c>
      <c r="F5106" s="49">
        <v>0</v>
      </c>
      <c r="G5106" s="49">
        <v>0</v>
      </c>
      <c r="H5106" s="49">
        <v>0</v>
      </c>
      <c r="I5106" s="50">
        <v>50</v>
      </c>
      <c r="J5106" s="50">
        <v>50</v>
      </c>
      <c r="K5106" s="50">
        <v>0</v>
      </c>
      <c r="L5106" s="50">
        <v>0</v>
      </c>
      <c r="M5106" s="50">
        <v>0</v>
      </c>
      <c r="N5106" s="51">
        <f>D5106*$D$6</f>
        <v>168</v>
      </c>
      <c r="O5106" s="51">
        <f>E5106*$E$6</f>
        <v>0</v>
      </c>
      <c r="P5106" s="51">
        <f>F5106*$F$6</f>
        <v>0</v>
      </c>
      <c r="Q5106" s="51">
        <f>G5106*$G$6</f>
        <v>0</v>
      </c>
      <c r="R5106" s="51">
        <f>H5106*$H$6</f>
        <v>0</v>
      </c>
      <c r="S5106" s="51">
        <f>(N5106/100)*(I5106*$I$6)+(N5106/100)*(J5106*$J$6)</f>
        <v>336</v>
      </c>
      <c r="T5106" s="51">
        <f>(O5106/100)*(K5106*$K$6)</f>
        <v>0</v>
      </c>
      <c r="U5106" s="51">
        <f>(P5106/100)*(K5106*$K$6)+(P5106/100)*(L5106*$L$6)</f>
        <v>0</v>
      </c>
      <c r="V5106" s="51">
        <f>(Q5106/100)*(L5106*$L$6)</f>
        <v>0</v>
      </c>
      <c r="W5106" s="51">
        <f>(R5106/100)*(K5106*$K$6)+(R5106/100)*(L5106*$L$6)</f>
        <v>0</v>
      </c>
      <c r="X5106" s="51">
        <f t="shared" si="678"/>
        <v>504</v>
      </c>
      <c r="Y5106" s="51">
        <f t="shared" si="679"/>
        <v>0</v>
      </c>
      <c r="Z5106" s="51">
        <f t="shared" si="680"/>
        <v>0</v>
      </c>
      <c r="AA5106" s="51">
        <f t="shared" si="681"/>
        <v>0</v>
      </c>
      <c r="AB5106" s="51">
        <f t="shared" si="682"/>
        <v>0</v>
      </c>
      <c r="AC5106" s="52">
        <f t="shared" si="683"/>
        <v>504</v>
      </c>
      <c r="AD5106" s="53">
        <f>(ROUND(AC5106-AC5103,1)/AC5103)</f>
        <v>0</v>
      </c>
    </row>
    <row r="5107" spans="1:30" x14ac:dyDescent="0.25">
      <c r="A5107" s="46" t="s">
        <v>32</v>
      </c>
      <c r="B5107" s="47">
        <v>0</v>
      </c>
      <c r="C5107" s="48" t="s">
        <v>8</v>
      </c>
      <c r="D5107" s="49">
        <v>120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50</v>
      </c>
      <c r="K5107" s="50">
        <v>0</v>
      </c>
      <c r="L5107" s="50">
        <v>0</v>
      </c>
      <c r="M5107" s="50">
        <v>0</v>
      </c>
      <c r="N5107" s="51">
        <f>D5107*$D$7</f>
        <v>168</v>
      </c>
      <c r="O5107" s="51">
        <f>E5107*$E$7</f>
        <v>0</v>
      </c>
      <c r="P5107" s="51">
        <f>F5107*$F$7</f>
        <v>0</v>
      </c>
      <c r="Q5107" s="51">
        <f>G5107*$G$7</f>
        <v>0</v>
      </c>
      <c r="R5107" s="51">
        <f>H5107*$H$7</f>
        <v>0</v>
      </c>
      <c r="S5107" s="51">
        <f>(N5107/100)*(I5107*$I$7)+(N5107/100)*(J5107*$J$7)</f>
        <v>336</v>
      </c>
      <c r="T5107" s="51">
        <f>(O5107/100)*(K5107*$K$7)</f>
        <v>0</v>
      </c>
      <c r="U5107" s="51">
        <f>(P5107/100)*(K5107*$K$7)+(P5107/100)*(L5107*$L$7)</f>
        <v>0</v>
      </c>
      <c r="V5107" s="51">
        <f>(Q5107/100)*(L5107*$L$7)</f>
        <v>0</v>
      </c>
      <c r="W5107" s="51">
        <f>(R5107/100)*(K5107*$K$7)+(R5107/100)*(L5107*$L$7)</f>
        <v>0</v>
      </c>
      <c r="X5107" s="51">
        <f t="shared" si="678"/>
        <v>504</v>
      </c>
      <c r="Y5107" s="51">
        <f t="shared" si="679"/>
        <v>0</v>
      </c>
      <c r="Z5107" s="51">
        <f t="shared" si="680"/>
        <v>0</v>
      </c>
      <c r="AA5107" s="51">
        <f t="shared" si="681"/>
        <v>0</v>
      </c>
      <c r="AB5107" s="51">
        <f t="shared" si="682"/>
        <v>0</v>
      </c>
      <c r="AC5107" s="52">
        <f t="shared" si="683"/>
        <v>504</v>
      </c>
      <c r="AD5107" s="53">
        <f>(ROUND(AC5107-AC5103,1)/AC5103)</f>
        <v>0</v>
      </c>
    </row>
    <row r="5108" spans="1:30" x14ac:dyDescent="0.25">
      <c r="A5108" s="46" t="s">
        <v>33</v>
      </c>
      <c r="B5108" s="47"/>
      <c r="C5108" s="48" t="s">
        <v>9</v>
      </c>
      <c r="D5108" s="49">
        <v>120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50</v>
      </c>
      <c r="K5108" s="50">
        <v>0</v>
      </c>
      <c r="L5108" s="50">
        <v>0</v>
      </c>
      <c r="M5108" s="50">
        <v>0</v>
      </c>
      <c r="N5108" s="51">
        <f>D5108*$D$8</f>
        <v>168</v>
      </c>
      <c r="O5108" s="51">
        <f>E5108*$E$8</f>
        <v>0</v>
      </c>
      <c r="P5108" s="51">
        <f>F5108*$F$8</f>
        <v>0</v>
      </c>
      <c r="Q5108" s="51">
        <f>G5108*$G$8</f>
        <v>0</v>
      </c>
      <c r="R5108" s="51">
        <f>H5108*$H$8</f>
        <v>0</v>
      </c>
      <c r="S5108" s="51">
        <f>(N5108/100)*(I5108*$I$8)+(N5108/100)*(J5108*$J$8)</f>
        <v>336</v>
      </c>
      <c r="T5108" s="51">
        <f>(O5108/100)*(K5108*$K$8)</f>
        <v>0</v>
      </c>
      <c r="U5108" s="51">
        <f>(P5108/100)*(K5108*$K$8)+(P5108/100)*(L5108*$L$8)</f>
        <v>0</v>
      </c>
      <c r="V5108" s="51">
        <f>(Q5108/100)*(L5108*$L$8)</f>
        <v>0</v>
      </c>
      <c r="W5108" s="51">
        <f>(R5108/100)*(K5108*$K$8)+(R5108/100)*(L5108*$L$8)</f>
        <v>0</v>
      </c>
      <c r="X5108" s="51">
        <f t="shared" si="678"/>
        <v>504</v>
      </c>
      <c r="Y5108" s="51">
        <f t="shared" si="679"/>
        <v>0</v>
      </c>
      <c r="Z5108" s="51">
        <f t="shared" si="680"/>
        <v>0</v>
      </c>
      <c r="AA5108" s="51">
        <f t="shared" si="681"/>
        <v>0</v>
      </c>
      <c r="AB5108" s="51">
        <f t="shared" si="682"/>
        <v>0</v>
      </c>
      <c r="AC5108" s="52">
        <f t="shared" si="683"/>
        <v>504</v>
      </c>
      <c r="AD5108" s="53">
        <f>(ROUND(AC5108-AC5103,1)/AC5103)</f>
        <v>0</v>
      </c>
    </row>
    <row r="5109" spans="1:30" x14ac:dyDescent="0.25">
      <c r="A5109" s="46" t="s">
        <v>34</v>
      </c>
      <c r="B5109" s="47"/>
      <c r="C5109" s="48" t="s">
        <v>10</v>
      </c>
      <c r="D5109" s="49">
        <v>60</v>
      </c>
      <c r="E5109" s="49">
        <v>135</v>
      </c>
      <c r="F5109" s="49">
        <v>0</v>
      </c>
      <c r="G5109" s="49">
        <v>0</v>
      </c>
      <c r="H5109" s="49">
        <v>0</v>
      </c>
      <c r="I5109" s="50">
        <v>50</v>
      </c>
      <c r="J5109" s="50">
        <v>50</v>
      </c>
      <c r="K5109" s="50">
        <v>100</v>
      </c>
      <c r="L5109" s="50">
        <v>0</v>
      </c>
      <c r="M5109" s="50">
        <v>0</v>
      </c>
      <c r="N5109" s="51">
        <f>D5109*$D$9</f>
        <v>81</v>
      </c>
      <c r="O5109" s="51">
        <f>E5109*$E$9</f>
        <v>182.25</v>
      </c>
      <c r="P5109" s="51">
        <f>F5109*$F$9</f>
        <v>0</v>
      </c>
      <c r="Q5109" s="51">
        <f>G5109*$G$9</f>
        <v>0</v>
      </c>
      <c r="R5109" s="51">
        <f>H5109*$H$9</f>
        <v>0</v>
      </c>
      <c r="S5109" s="51">
        <f>(N5109/100)*(I5109*$I$9)+(N5109/100)*(J5109*$J$9)</f>
        <v>81</v>
      </c>
      <c r="T5109" s="51">
        <f>(O5109/100)*(K5109*$K$9)</f>
        <v>255.15</v>
      </c>
      <c r="U5109" s="51">
        <f>(P5109/100)*(K5109*$K$9)+(P5109/100)*(L5109*$L$9)</f>
        <v>0</v>
      </c>
      <c r="V5109" s="51">
        <f>(Q5109/100)*(L5109*$L$9)</f>
        <v>0</v>
      </c>
      <c r="W5109" s="51">
        <f>(R5109/100)*(K5109*$K$9)+(R5109/100)*(L5109*$L$9)</f>
        <v>0</v>
      </c>
      <c r="X5109" s="51">
        <f t="shared" si="678"/>
        <v>162</v>
      </c>
      <c r="Y5109" s="51">
        <f t="shared" si="679"/>
        <v>437.4</v>
      </c>
      <c r="Z5109" s="51">
        <f t="shared" si="680"/>
        <v>0</v>
      </c>
      <c r="AA5109" s="51">
        <f t="shared" si="681"/>
        <v>0</v>
      </c>
      <c r="AB5109" s="51">
        <f t="shared" si="682"/>
        <v>0</v>
      </c>
      <c r="AC5109" s="52">
        <f t="shared" si="683"/>
        <v>599.4</v>
      </c>
      <c r="AD5109" s="53">
        <f>(ROUND(AC5109-AC5103,1)/AC5103)</f>
        <v>0.18928571428571431</v>
      </c>
    </row>
    <row r="5110" spans="1:30" x14ac:dyDescent="0.25">
      <c r="A5110" s="46" t="s">
        <v>35</v>
      </c>
      <c r="B5110" s="47"/>
      <c r="C5110" s="48" t="s">
        <v>11</v>
      </c>
      <c r="D5110" s="49">
        <v>60</v>
      </c>
      <c r="E5110" s="49">
        <v>0</v>
      </c>
      <c r="F5110" s="49">
        <v>135</v>
      </c>
      <c r="G5110" s="49">
        <v>0</v>
      </c>
      <c r="H5110" s="49">
        <v>0</v>
      </c>
      <c r="I5110" s="50">
        <v>50</v>
      </c>
      <c r="J5110" s="50">
        <v>50</v>
      </c>
      <c r="K5110" s="50">
        <v>50</v>
      </c>
      <c r="L5110" s="50">
        <v>50</v>
      </c>
      <c r="M5110" s="50">
        <v>0</v>
      </c>
      <c r="N5110" s="51">
        <f>D5110*$D$10</f>
        <v>81</v>
      </c>
      <c r="O5110" s="51">
        <f>E5110*$E$10</f>
        <v>0</v>
      </c>
      <c r="P5110" s="51">
        <f>F5110*$F$10</f>
        <v>182.25</v>
      </c>
      <c r="Q5110" s="51">
        <f>G5110*$G$10</f>
        <v>0</v>
      </c>
      <c r="R5110" s="51">
        <f>H5110*$H$10</f>
        <v>0</v>
      </c>
      <c r="S5110" s="51">
        <f>(N5110/100)*(I5110*$I$10)+(N5110/100)*(J5110*$J$10)</f>
        <v>81</v>
      </c>
      <c r="T5110" s="51">
        <f>(O5110/100)*(K5110*$J$10)</f>
        <v>0</v>
      </c>
      <c r="U5110" s="51">
        <f>(P5110/100)*(K5110*$K$10)+(P5110/100)*(L5110*$L$10)</f>
        <v>255.15</v>
      </c>
      <c r="V5110" s="51">
        <f>(Q5110/100)*(L5110*$L$10)</f>
        <v>0</v>
      </c>
      <c r="W5110" s="51">
        <f>(R5110/100)*(K5110*$K$10)+(R5110/100)*(L5110*$L$10)</f>
        <v>0</v>
      </c>
      <c r="X5110" s="51">
        <f t="shared" si="678"/>
        <v>162</v>
      </c>
      <c r="Y5110" s="51">
        <f t="shared" si="679"/>
        <v>0</v>
      </c>
      <c r="Z5110" s="51">
        <f t="shared" si="680"/>
        <v>437.4</v>
      </c>
      <c r="AA5110" s="51">
        <f t="shared" si="681"/>
        <v>0</v>
      </c>
      <c r="AB5110" s="51">
        <f t="shared" si="682"/>
        <v>0</v>
      </c>
      <c r="AC5110" s="52">
        <f t="shared" si="683"/>
        <v>599.4</v>
      </c>
      <c r="AD5110" s="53">
        <f>(ROUND(AC5110-AC5103,1)/AC5103)</f>
        <v>0.18928571428571431</v>
      </c>
    </row>
    <row r="5111" spans="1:30" x14ac:dyDescent="0.25">
      <c r="A5111" s="46" t="s">
        <v>36</v>
      </c>
      <c r="B5111" s="47"/>
      <c r="C5111" s="48" t="s">
        <v>12</v>
      </c>
      <c r="D5111" s="49">
        <v>60</v>
      </c>
      <c r="E5111" s="49">
        <v>0</v>
      </c>
      <c r="F5111" s="49">
        <v>0</v>
      </c>
      <c r="G5111" s="49">
        <v>135</v>
      </c>
      <c r="H5111" s="49">
        <v>0</v>
      </c>
      <c r="I5111" s="50">
        <v>50</v>
      </c>
      <c r="J5111" s="50">
        <v>50</v>
      </c>
      <c r="K5111" s="50">
        <v>0</v>
      </c>
      <c r="L5111" s="50">
        <v>100</v>
      </c>
      <c r="M5111" s="50">
        <v>0</v>
      </c>
      <c r="N5111" s="51">
        <f>D5111*$D$11</f>
        <v>81</v>
      </c>
      <c r="O5111" s="51">
        <f>E5111*$E$11</f>
        <v>0</v>
      </c>
      <c r="P5111" s="51">
        <f>F5111*$F$11</f>
        <v>0</v>
      </c>
      <c r="Q5111" s="51">
        <f>G5111*$G$11</f>
        <v>182.25</v>
      </c>
      <c r="R5111" s="51">
        <f>H5111*$H$11</f>
        <v>0</v>
      </c>
      <c r="S5111" s="51">
        <f>(N5111/100)*(I5111*$I$11)+(N5111/100)*(J5111*$J$11)</f>
        <v>81</v>
      </c>
      <c r="T5111" s="51">
        <f>(O5111/100)*(K5111*$K$11)</f>
        <v>0</v>
      </c>
      <c r="U5111" s="51">
        <f>(P5111/100)*(K5111*$K$11)+(P5111/100)*(L5111*$L$11)</f>
        <v>0</v>
      </c>
      <c r="V5111" s="51">
        <f>(Q5111/100)*(L5111*$L$11)</f>
        <v>255.15</v>
      </c>
      <c r="W5111" s="51">
        <f>(R5111/100)*(K5111*$K$11)+(R5111/100)*(L5111*$L$11)</f>
        <v>0</v>
      </c>
      <c r="X5111" s="51">
        <f t="shared" si="678"/>
        <v>162</v>
      </c>
      <c r="Y5111" s="51">
        <f t="shared" si="679"/>
        <v>0</v>
      </c>
      <c r="Z5111" s="51">
        <f t="shared" si="680"/>
        <v>0</v>
      </c>
      <c r="AA5111" s="51">
        <f t="shared" si="681"/>
        <v>437.4</v>
      </c>
      <c r="AB5111" s="51">
        <f t="shared" si="682"/>
        <v>0</v>
      </c>
      <c r="AC5111" s="52">
        <f t="shared" si="683"/>
        <v>599.4</v>
      </c>
      <c r="AD5111" s="53">
        <f>(ROUND(AC5111-AC5103,1)/AC5103)</f>
        <v>0.18928571428571431</v>
      </c>
    </row>
    <row r="5112" spans="1:30" x14ac:dyDescent="0.25">
      <c r="A5112" s="46" t="s">
        <v>37</v>
      </c>
      <c r="B5112" s="47"/>
      <c r="C5112" s="48" t="s">
        <v>13</v>
      </c>
      <c r="D5112" s="49">
        <v>60</v>
      </c>
      <c r="E5112" s="49">
        <v>0</v>
      </c>
      <c r="F5112" s="49">
        <v>0</v>
      </c>
      <c r="G5112" s="49">
        <v>0</v>
      </c>
      <c r="H5112" s="49">
        <v>135</v>
      </c>
      <c r="I5112" s="50">
        <v>50</v>
      </c>
      <c r="J5112" s="50">
        <v>50</v>
      </c>
      <c r="K5112" s="50">
        <v>50</v>
      </c>
      <c r="L5112" s="50">
        <v>50</v>
      </c>
      <c r="M5112" s="50">
        <v>0</v>
      </c>
      <c r="N5112" s="51">
        <f>D5112*$D$12</f>
        <v>81</v>
      </c>
      <c r="O5112" s="51">
        <f>E5112*$E$12</f>
        <v>0</v>
      </c>
      <c r="P5112" s="51">
        <f>F5112*$F$12</f>
        <v>0</v>
      </c>
      <c r="Q5112" s="51">
        <f>G5112*$G$12</f>
        <v>0</v>
      </c>
      <c r="R5112" s="51">
        <f>H5112*$H$12</f>
        <v>182.25</v>
      </c>
      <c r="S5112" s="51">
        <f>(N5112/100)*(I5112*$I$12)+(N5112/100)*(J5112*$J$12)</f>
        <v>81</v>
      </c>
      <c r="T5112" s="51">
        <f>(O5112/100)*(K5112*$K$12)</f>
        <v>0</v>
      </c>
      <c r="U5112" s="51">
        <f>(P5112/100)*(K5112*$K$12)+(P5112/100)*(L5112*$L$12)</f>
        <v>0</v>
      </c>
      <c r="V5112" s="51">
        <f>(Q5112/100)*(L5112*$L$12)</f>
        <v>0</v>
      </c>
      <c r="W5112" s="51">
        <f>(R5112/100)*(K5112*$K$12)+(R5112/100)*(L5112*$L$12)</f>
        <v>255.15</v>
      </c>
      <c r="X5112" s="51">
        <f t="shared" si="678"/>
        <v>162</v>
      </c>
      <c r="Y5112" s="51">
        <f t="shared" si="679"/>
        <v>0</v>
      </c>
      <c r="Z5112" s="51">
        <f t="shared" si="680"/>
        <v>0</v>
      </c>
      <c r="AA5112" s="51">
        <f t="shared" si="681"/>
        <v>0</v>
      </c>
      <c r="AB5112" s="51">
        <f t="shared" si="682"/>
        <v>437.4</v>
      </c>
      <c r="AC5112" s="52">
        <f t="shared" si="683"/>
        <v>599.4</v>
      </c>
      <c r="AD5112" s="53">
        <f>(ROUND(AC5112-AC5103,1)/AC5103)</f>
        <v>0.18928571428571431</v>
      </c>
    </row>
    <row r="5113" spans="1:30" x14ac:dyDescent="0.25">
      <c r="A5113" s="46" t="s">
        <v>38</v>
      </c>
      <c r="B5113" s="47"/>
      <c r="C5113" s="48" t="s">
        <v>14</v>
      </c>
      <c r="D5113" s="49">
        <v>120</v>
      </c>
      <c r="E5113" s="49">
        <v>0</v>
      </c>
      <c r="F5113" s="49">
        <v>0</v>
      </c>
      <c r="G5113" s="49">
        <v>0</v>
      </c>
      <c r="H5113" s="49">
        <v>0</v>
      </c>
      <c r="I5113" s="50">
        <v>0</v>
      </c>
      <c r="J5113" s="50">
        <v>0</v>
      </c>
      <c r="K5113" s="50">
        <v>0</v>
      </c>
      <c r="L5113" s="50">
        <v>0</v>
      </c>
      <c r="M5113" s="50">
        <v>140</v>
      </c>
      <c r="N5113" s="51">
        <f>D5113*$D$13</f>
        <v>162</v>
      </c>
      <c r="O5113" s="51">
        <f>E5113*$E$13</f>
        <v>0</v>
      </c>
      <c r="P5113" s="51">
        <f>F5113*$F$13</f>
        <v>0</v>
      </c>
      <c r="Q5113" s="51">
        <f>G5113*$G$13</f>
        <v>0</v>
      </c>
      <c r="R5113" s="51">
        <f>H5113*$H$13</f>
        <v>0</v>
      </c>
      <c r="S5113" s="51">
        <f>(N5113/100)*(I5113*$I$13)+(N5113/100)*(J5113*$J$13)+(N5113/100)*(M5113*$M$13)</f>
        <v>453.6</v>
      </c>
      <c r="T5113" s="51">
        <f>(O5113/100)*(K5113*$K$13)+(O5113/100)*(M5113*$M$13)</f>
        <v>0</v>
      </c>
      <c r="U5113" s="51">
        <f>(P5113/100)*(K5113*$K$13)+(P5113/100)*(L5113*$L$13)+(P5113/100)*(M5113*$M$13)</f>
        <v>0</v>
      </c>
      <c r="V5113" s="51">
        <f>(Q5113/100)*(L5113*$L$13)+(Q5113/100)*(M5113*$M$13)</f>
        <v>0</v>
      </c>
      <c r="W5113" s="51">
        <f>(R5113/100)*(K5113*$K$13)+(R5113/100)*(L5113*$L$13)+(R5113/100)*(M5113*$M$13)</f>
        <v>0</v>
      </c>
      <c r="X5113" s="51">
        <f t="shared" si="678"/>
        <v>615.6</v>
      </c>
      <c r="Y5113" s="51">
        <f t="shared" si="679"/>
        <v>0</v>
      </c>
      <c r="Z5113" s="51">
        <f t="shared" si="680"/>
        <v>0</v>
      </c>
      <c r="AA5113" s="51">
        <f t="shared" si="681"/>
        <v>0</v>
      </c>
      <c r="AB5113" s="51">
        <f t="shared" si="682"/>
        <v>0</v>
      </c>
      <c r="AC5113" s="52">
        <f t="shared" si="683"/>
        <v>615.6</v>
      </c>
      <c r="AD5113" s="53">
        <f>(ROUND(AC5113-AC5103,1)/AC5103)</f>
        <v>0.22142857142857142</v>
      </c>
    </row>
    <row r="5114" spans="1:30" x14ac:dyDescent="0.25">
      <c r="A5114" s="46" t="s">
        <v>39</v>
      </c>
      <c r="B5114" s="47"/>
      <c r="C5114" s="48" t="s">
        <v>15</v>
      </c>
      <c r="D5114" s="49">
        <v>120</v>
      </c>
      <c r="E5114" s="49">
        <v>0</v>
      </c>
      <c r="F5114" s="49">
        <v>0</v>
      </c>
      <c r="G5114" s="49">
        <v>0</v>
      </c>
      <c r="H5114" s="49">
        <v>0</v>
      </c>
      <c r="I5114" s="50">
        <v>50</v>
      </c>
      <c r="J5114" s="50">
        <v>50</v>
      </c>
      <c r="K5114" s="50">
        <v>80</v>
      </c>
      <c r="L5114" s="50">
        <v>0</v>
      </c>
      <c r="M5114" s="50">
        <v>0</v>
      </c>
      <c r="N5114" s="51">
        <f>D5114*$D$14</f>
        <v>162</v>
      </c>
      <c r="O5114" s="51">
        <f>E5114*$E$14</f>
        <v>0</v>
      </c>
      <c r="P5114" s="51">
        <f>F5114*$F$14</f>
        <v>0</v>
      </c>
      <c r="Q5114" s="51">
        <f>G5114*$G$14</f>
        <v>0</v>
      </c>
      <c r="R5114" s="51">
        <f>H5114*$H$14</f>
        <v>0</v>
      </c>
      <c r="S5114" s="51">
        <f>(N5114/100)*(I5114*$I$14)+(N5114/100)*(J5114*$J$14)+(N5114/100)*(K5114*$K$14)</f>
        <v>421.20000000000005</v>
      </c>
      <c r="T5114" s="51">
        <f>(O5114/100)*(K5114*$K$14)</f>
        <v>0</v>
      </c>
      <c r="U5114" s="51">
        <f>(P5114/100)*(K5114*$K$14)+(P5114/100)*(L5114*$L$14)</f>
        <v>0</v>
      </c>
      <c r="V5114" s="51">
        <f>(Q5114/100)*(L5114*$L$14)</f>
        <v>0</v>
      </c>
      <c r="W5114" s="51">
        <f>(R5114/100)*(K5114*$L$14)+(R5114/100)*(L5114*$M$14)</f>
        <v>0</v>
      </c>
      <c r="X5114" s="51">
        <f t="shared" si="678"/>
        <v>583.20000000000005</v>
      </c>
      <c r="Y5114" s="51">
        <f t="shared" si="679"/>
        <v>0</v>
      </c>
      <c r="Z5114" s="51">
        <f t="shared" si="680"/>
        <v>0</v>
      </c>
      <c r="AA5114" s="51">
        <f t="shared" si="681"/>
        <v>0</v>
      </c>
      <c r="AB5114" s="51">
        <f t="shared" si="682"/>
        <v>0</v>
      </c>
      <c r="AC5114" s="52">
        <f t="shared" si="683"/>
        <v>583.20000000000005</v>
      </c>
      <c r="AD5114" s="53">
        <f>(ROUND(AC5114-AC5103,1)/AC5103)</f>
        <v>0.15714285714285714</v>
      </c>
    </row>
    <row r="5115" spans="1:30" x14ac:dyDescent="0.25">
      <c r="A5115" s="46"/>
      <c r="B5115" s="47"/>
      <c r="C5115" s="48" t="s">
        <v>16</v>
      </c>
      <c r="D5115" s="49">
        <v>120</v>
      </c>
      <c r="E5115" s="49">
        <v>0</v>
      </c>
      <c r="F5115" s="49">
        <v>0</v>
      </c>
      <c r="G5115" s="49">
        <v>0</v>
      </c>
      <c r="H5115" s="49">
        <v>0</v>
      </c>
      <c r="I5115" s="50">
        <v>50</v>
      </c>
      <c r="J5115" s="50">
        <v>50</v>
      </c>
      <c r="K5115" s="50">
        <v>0</v>
      </c>
      <c r="L5115" s="50">
        <v>80</v>
      </c>
      <c r="M5115" s="50">
        <v>0</v>
      </c>
      <c r="N5115" s="51">
        <f>D5115*$D$15</f>
        <v>162</v>
      </c>
      <c r="O5115" s="51">
        <f>E5115*$E$15</f>
        <v>0</v>
      </c>
      <c r="P5115" s="51">
        <f>F5115*$F$15</f>
        <v>0</v>
      </c>
      <c r="Q5115" s="51">
        <f>G5115*$G$15</f>
        <v>0</v>
      </c>
      <c r="R5115" s="51">
        <f>H5115*$H$15</f>
        <v>0</v>
      </c>
      <c r="S5115" s="51">
        <f>(N5115/100)*(I5115*$I$15)+(N5115/100)*(J5115*$J$15)+(N5115/100)*(L5115*$L$15)</f>
        <v>421.20000000000005</v>
      </c>
      <c r="T5115" s="51">
        <f>(O5115/100)*(K5115*$K$15)</f>
        <v>0</v>
      </c>
      <c r="U5115" s="51">
        <f>(P5115/100)*(K5115*$K$15)+(P5115/100)*(L5115*$L$15)</f>
        <v>0</v>
      </c>
      <c r="V5115" s="51">
        <f>(Q5115/100)*(L5115*$L$15)</f>
        <v>0</v>
      </c>
      <c r="W5115" s="51">
        <f>(R5115/100)*(K5115*$K$15)+(R5115/100)*(L5115*$L$15)</f>
        <v>0</v>
      </c>
      <c r="X5115" s="51">
        <f t="shared" si="678"/>
        <v>583.20000000000005</v>
      </c>
      <c r="Y5115" s="51">
        <f t="shared" si="679"/>
        <v>0</v>
      </c>
      <c r="Z5115" s="51">
        <f t="shared" si="680"/>
        <v>0</v>
      </c>
      <c r="AA5115" s="51">
        <f t="shared" si="681"/>
        <v>0</v>
      </c>
      <c r="AB5115" s="51">
        <f t="shared" si="682"/>
        <v>0</v>
      </c>
      <c r="AC5115" s="52">
        <f t="shared" si="683"/>
        <v>583.20000000000005</v>
      </c>
      <c r="AD5115" s="53">
        <f>(ROUND(AC5115-AC5103,1)/AC5103)</f>
        <v>0.15714285714285714</v>
      </c>
    </row>
    <row r="5116" spans="1:30" x14ac:dyDescent="0.25">
      <c r="A5116" s="46"/>
      <c r="B5116" s="47"/>
      <c r="C5116" s="48" t="s">
        <v>17</v>
      </c>
      <c r="D5116" s="49">
        <v>120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80</v>
      </c>
      <c r="K5116" s="50">
        <v>0</v>
      </c>
      <c r="L5116" s="50">
        <v>0</v>
      </c>
      <c r="M5116" s="50">
        <v>0</v>
      </c>
      <c r="N5116" s="51">
        <f>D5116*$D$16</f>
        <v>162</v>
      </c>
      <c r="O5116" s="51">
        <f>E5116*$E$16</f>
        <v>0</v>
      </c>
      <c r="P5116" s="51">
        <f>F5116*$F$16</f>
        <v>0</v>
      </c>
      <c r="Q5116" s="51">
        <f>G5116*$G$16</f>
        <v>0</v>
      </c>
      <c r="R5116" s="51">
        <f>H5116*$H$16</f>
        <v>0</v>
      </c>
      <c r="S5116" s="51">
        <f>(N5116/100)*(I5116*$I$16)+(N5116/100)*(J5116*$J$16)</f>
        <v>405</v>
      </c>
      <c r="T5116" s="51">
        <f>(O5116/100)*(K5116*$K$16)</f>
        <v>0</v>
      </c>
      <c r="U5116" s="51">
        <f>(P5116/100)*(K5116*$K$16)+(P5116/100)*(L5116*$L$16)</f>
        <v>0</v>
      </c>
      <c r="V5116" s="51">
        <f>(Q5116/100)*(L5116*$L$16)</f>
        <v>0</v>
      </c>
      <c r="W5116" s="51">
        <f>(R5116/100)*(K5116*$K$16)+(R5116/100)*(L5116*$L$16)</f>
        <v>0</v>
      </c>
      <c r="X5116" s="51">
        <f t="shared" si="678"/>
        <v>567</v>
      </c>
      <c r="Y5116" s="51">
        <f t="shared" si="679"/>
        <v>0</v>
      </c>
      <c r="Z5116" s="51">
        <f t="shared" si="680"/>
        <v>0</v>
      </c>
      <c r="AA5116" s="51">
        <f t="shared" si="681"/>
        <v>0</v>
      </c>
      <c r="AB5116" s="51">
        <f t="shared" si="682"/>
        <v>0</v>
      </c>
      <c r="AC5116" s="52">
        <f t="shared" si="683"/>
        <v>567</v>
      </c>
      <c r="AD5116" s="53">
        <f>(ROUND(AC5116-AC5103,1)/AC5103)</f>
        <v>0.125</v>
      </c>
    </row>
    <row r="5117" spans="1:30" x14ac:dyDescent="0.25">
      <c r="A5117" s="46"/>
      <c r="B5117" s="47"/>
      <c r="C5117" s="48" t="s">
        <v>18</v>
      </c>
      <c r="D5117" s="49">
        <v>120</v>
      </c>
      <c r="E5117" s="49">
        <v>0</v>
      </c>
      <c r="F5117" s="49">
        <v>0</v>
      </c>
      <c r="G5117" s="49">
        <v>0</v>
      </c>
      <c r="H5117" s="49">
        <v>0</v>
      </c>
      <c r="I5117" s="50">
        <v>80</v>
      </c>
      <c r="J5117" s="50">
        <v>50</v>
      </c>
      <c r="K5117" s="50">
        <v>0</v>
      </c>
      <c r="L5117" s="50">
        <v>0</v>
      </c>
      <c r="M5117" s="50">
        <v>0</v>
      </c>
      <c r="N5117" s="51">
        <f>D5117*$D$17</f>
        <v>162</v>
      </c>
      <c r="O5117" s="51">
        <f>E5117*$E$17</f>
        <v>0</v>
      </c>
      <c r="P5117" s="51">
        <f>F5117*$F$17</f>
        <v>0</v>
      </c>
      <c r="Q5117" s="51">
        <f>G5117*$G$17</f>
        <v>0</v>
      </c>
      <c r="R5117" s="51">
        <f>H5117*$H$17</f>
        <v>0</v>
      </c>
      <c r="S5117" s="51">
        <f>(N5117/100)*(I5117*$I$17)+(N5117/100)*(J5117*$J$17)</f>
        <v>405</v>
      </c>
      <c r="T5117" s="51">
        <f>(O5117/100)*(K5117*$K$17)</f>
        <v>0</v>
      </c>
      <c r="U5117" s="51">
        <f>(P5117/100)*(K5117*$K$17)+(P5117/100)*(L5117*$L$17)</f>
        <v>0</v>
      </c>
      <c r="V5117" s="51">
        <f>(Q5117/100)*(L5117*$L$17)</f>
        <v>0</v>
      </c>
      <c r="W5117" s="51">
        <f>(R5117/100)*(K5117*$K$17)+(R5117/100)*(L5117*$L$17)</f>
        <v>0</v>
      </c>
      <c r="X5117" s="51">
        <f t="shared" si="678"/>
        <v>567</v>
      </c>
      <c r="Y5117" s="51">
        <f t="shared" si="679"/>
        <v>0</v>
      </c>
      <c r="Z5117" s="51">
        <f t="shared" si="680"/>
        <v>0</v>
      </c>
      <c r="AA5117" s="51">
        <f t="shared" si="681"/>
        <v>0</v>
      </c>
      <c r="AB5117" s="51">
        <f t="shared" si="682"/>
        <v>0</v>
      </c>
      <c r="AC5117" s="52">
        <f t="shared" si="683"/>
        <v>567</v>
      </c>
      <c r="AD5117" s="53">
        <f>(ROUND(AC5117-AC5103,1)/AC5103)</f>
        <v>0.125</v>
      </c>
    </row>
    <row r="5118" spans="1:30" x14ac:dyDescent="0.25">
      <c r="A5118" s="62"/>
      <c r="B5118" s="219" t="s">
        <v>408</v>
      </c>
      <c r="C5118" s="219"/>
      <c r="D5118" s="219"/>
      <c r="E5118" s="219"/>
      <c r="F5118" s="219"/>
      <c r="G5118" s="219"/>
      <c r="H5118" s="219"/>
      <c r="I5118" s="219"/>
      <c r="J5118" s="219"/>
      <c r="K5118" s="219"/>
      <c r="L5118" s="219"/>
      <c r="M5118" s="219"/>
      <c r="N5118" s="219"/>
      <c r="O5118" s="219"/>
      <c r="P5118" s="219"/>
      <c r="Q5118" s="219"/>
      <c r="R5118" s="219"/>
      <c r="S5118" s="219"/>
      <c r="T5118" s="219"/>
      <c r="U5118" s="219"/>
      <c r="V5118" s="219"/>
      <c r="W5118" s="219"/>
      <c r="X5118" s="219"/>
      <c r="Y5118" s="219"/>
      <c r="Z5118" s="219"/>
      <c r="AA5118" s="219"/>
      <c r="AB5118" s="219"/>
      <c r="AC5118" s="73">
        <v>500</v>
      </c>
      <c r="AD5118" s="73"/>
    </row>
    <row r="5119" spans="1:30" x14ac:dyDescent="0.25">
      <c r="A5119" s="54" t="s">
        <v>19</v>
      </c>
      <c r="B5119" s="47" t="s">
        <v>409</v>
      </c>
      <c r="C5119" s="48" t="s">
        <v>4</v>
      </c>
      <c r="D5119" s="49">
        <v>70</v>
      </c>
      <c r="E5119" s="49">
        <v>0</v>
      </c>
      <c r="F5119" s="49">
        <v>50</v>
      </c>
      <c r="G5119" s="49">
        <v>0</v>
      </c>
      <c r="H5119" s="49">
        <v>0</v>
      </c>
      <c r="I5119" s="50">
        <v>45</v>
      </c>
      <c r="J5119" s="50">
        <v>20</v>
      </c>
      <c r="K5119" s="50">
        <v>20</v>
      </c>
      <c r="L5119" s="50">
        <v>20</v>
      </c>
      <c r="M5119" s="50">
        <v>0</v>
      </c>
      <c r="N5119" s="51">
        <f>D5119*$D$3</f>
        <v>98</v>
      </c>
      <c r="O5119" s="51">
        <f>E5119*$E$3</f>
        <v>0</v>
      </c>
      <c r="P5119" s="51">
        <f>F5119*$F$3</f>
        <v>70</v>
      </c>
      <c r="Q5119" s="51">
        <f>G5119*$G$3</f>
        <v>0</v>
      </c>
      <c r="R5119" s="51">
        <f>H5119*$H$3</f>
        <v>0</v>
      </c>
      <c r="S5119" s="51">
        <f>(N5119/100)*(I5119*$I$3)+(N5119/100)*(J5119*$J$3)</f>
        <v>127.4</v>
      </c>
      <c r="T5119" s="51">
        <f>(O5119/100)*(K5119*$K$3)</f>
        <v>0</v>
      </c>
      <c r="U5119" s="51">
        <f>(P5119/100)*(K5119*$K$3)+(P5119/100)*(L5119*$L$3)</f>
        <v>56</v>
      </c>
      <c r="V5119" s="51">
        <f>(Q5119/100)*(L5119*$L$3)</f>
        <v>0</v>
      </c>
      <c r="W5119" s="51">
        <f>(R5119/100)*(K5119*$K$3)+(R5119/100)*(L5119*$L$3)</f>
        <v>0</v>
      </c>
      <c r="X5119" s="51">
        <f t="shared" ref="X5119:X5148" si="684">N5119+S5119</f>
        <v>225.4</v>
      </c>
      <c r="Y5119" s="51">
        <f t="shared" ref="Y5119:Y5148" si="685">O5119+T5119</f>
        <v>0</v>
      </c>
      <c r="Z5119" s="51">
        <f t="shared" ref="Z5119:Z5148" si="686">P5119+U5119</f>
        <v>126</v>
      </c>
      <c r="AA5119" s="51">
        <f t="shared" ref="AA5119:AA5148" si="687">Q5119+V5119</f>
        <v>0</v>
      </c>
      <c r="AB5119" s="51">
        <f t="shared" ref="AB5119:AB5148" si="688">R5119+W5119</f>
        <v>0</v>
      </c>
      <c r="AC5119" s="52">
        <f t="shared" ref="AC5119:AC5148" si="689">ROUND(X5119+Y5119+Z5119+AA5119+AB5119,1)</f>
        <v>351.4</v>
      </c>
      <c r="AD5119" s="53">
        <v>0</v>
      </c>
    </row>
    <row r="5120" spans="1:30" x14ac:dyDescent="0.25">
      <c r="A5120" s="46" t="s">
        <v>29</v>
      </c>
      <c r="B5120" s="47">
        <v>0</v>
      </c>
      <c r="C5120" s="48" t="s">
        <v>5</v>
      </c>
      <c r="D5120" s="49">
        <v>70</v>
      </c>
      <c r="E5120" s="49">
        <v>0</v>
      </c>
      <c r="F5120" s="49">
        <v>50</v>
      </c>
      <c r="G5120" s="49">
        <v>0</v>
      </c>
      <c r="H5120" s="49">
        <v>0</v>
      </c>
      <c r="I5120" s="50">
        <v>65</v>
      </c>
      <c r="J5120" s="50">
        <v>50</v>
      </c>
      <c r="K5120" s="50">
        <v>20</v>
      </c>
      <c r="L5120" s="50">
        <v>20</v>
      </c>
      <c r="M5120" s="50">
        <v>0</v>
      </c>
      <c r="N5120" s="51">
        <f>D5120*$D$4</f>
        <v>94.5</v>
      </c>
      <c r="O5120" s="51">
        <f>E5120*$E$4</f>
        <v>0</v>
      </c>
      <c r="P5120" s="51">
        <f>F5120*$F$4</f>
        <v>67.5</v>
      </c>
      <c r="Q5120" s="51">
        <f>G5120*$G$4</f>
        <v>0</v>
      </c>
      <c r="R5120" s="51">
        <f>H5120*$H$4</f>
        <v>0</v>
      </c>
      <c r="S5120" s="51">
        <f>(N5120/100)*(I5120*$I$4)+(N5120/100)*(J5120*$J$4)</f>
        <v>217.35</v>
      </c>
      <c r="T5120" s="51">
        <f>(O5120/100)*(K5120*$K$4)</f>
        <v>0</v>
      </c>
      <c r="U5120" s="51">
        <f>(P5120/100)*(K5120*$K$4)+(P5120/100)*(L5120*$L$4)</f>
        <v>54</v>
      </c>
      <c r="V5120" s="51">
        <f>(Q5120/100)*(L5120*$L$4)</f>
        <v>0</v>
      </c>
      <c r="W5120" s="51">
        <f>(R5120/100)*(K5120*$K$4)+(R5120/100)*(L5120*$L$4)</f>
        <v>0</v>
      </c>
      <c r="X5120" s="51">
        <f t="shared" si="684"/>
        <v>311.85000000000002</v>
      </c>
      <c r="Y5120" s="51">
        <f t="shared" si="685"/>
        <v>0</v>
      </c>
      <c r="Z5120" s="51">
        <f t="shared" si="686"/>
        <v>121.5</v>
      </c>
      <c r="AA5120" s="51">
        <f t="shared" si="687"/>
        <v>0</v>
      </c>
      <c r="AB5120" s="51">
        <f t="shared" si="688"/>
        <v>0</v>
      </c>
      <c r="AC5120" s="52">
        <f t="shared" si="689"/>
        <v>433.4</v>
      </c>
      <c r="AD5120" s="53">
        <f>(ROUND(AC5120-AC5119,1)/AC5119)</f>
        <v>0.23335230506545249</v>
      </c>
    </row>
    <row r="5121" spans="1:30" x14ac:dyDescent="0.25">
      <c r="A5121" s="46" t="s">
        <v>30</v>
      </c>
      <c r="B5121" s="47">
        <v>0</v>
      </c>
      <c r="C5121" s="48" t="s">
        <v>6</v>
      </c>
      <c r="D5121" s="49">
        <v>70</v>
      </c>
      <c r="E5121" s="49">
        <v>0</v>
      </c>
      <c r="F5121" s="49">
        <v>50</v>
      </c>
      <c r="G5121" s="49">
        <v>0</v>
      </c>
      <c r="H5121" s="49">
        <v>0</v>
      </c>
      <c r="I5121" s="50">
        <v>45</v>
      </c>
      <c r="J5121" s="50">
        <v>20</v>
      </c>
      <c r="K5121" s="50">
        <v>20</v>
      </c>
      <c r="L5121" s="50">
        <v>20</v>
      </c>
      <c r="M5121" s="50">
        <v>0</v>
      </c>
      <c r="N5121" s="51">
        <f>D5121*$D$5</f>
        <v>98</v>
      </c>
      <c r="O5121" s="51">
        <f>E5121*$E$5</f>
        <v>0</v>
      </c>
      <c r="P5121" s="51">
        <f>F5121*$F$5</f>
        <v>70</v>
      </c>
      <c r="Q5121" s="51">
        <f>G5121*$G$5</f>
        <v>0</v>
      </c>
      <c r="R5121" s="51">
        <f>H5121*$H$5</f>
        <v>0</v>
      </c>
      <c r="S5121" s="51">
        <f>(N5121/100)*(I5121*$I$5)+(N5121/100)*(J5121*$J$5)</f>
        <v>127.4</v>
      </c>
      <c r="T5121" s="51">
        <f>(O5121/100)*(K5121*$K$5)</f>
        <v>0</v>
      </c>
      <c r="U5121" s="51">
        <f>(P5121/100)*(K5121*$K$5)+(P5121/100)*(L5121*$L$5)</f>
        <v>56</v>
      </c>
      <c r="V5121" s="51">
        <f>(Q5121/100)*(L5121*$L$5)</f>
        <v>0</v>
      </c>
      <c r="W5121" s="51">
        <f>(R5121/100)*(K5121*$K$5)+(R5121/100)*(L5121*$L$5)</f>
        <v>0</v>
      </c>
      <c r="X5121" s="51">
        <f t="shared" si="684"/>
        <v>225.4</v>
      </c>
      <c r="Y5121" s="51">
        <f t="shared" si="685"/>
        <v>0</v>
      </c>
      <c r="Z5121" s="51">
        <f t="shared" si="686"/>
        <v>126</v>
      </c>
      <c r="AA5121" s="51">
        <f t="shared" si="687"/>
        <v>0</v>
      </c>
      <c r="AB5121" s="51">
        <f t="shared" si="688"/>
        <v>0</v>
      </c>
      <c r="AC5121" s="52">
        <f t="shared" si="689"/>
        <v>351.4</v>
      </c>
      <c r="AD5121" s="53">
        <f>(ROUND(AC5121-AC5119,1)/AC5119)</f>
        <v>0</v>
      </c>
    </row>
    <row r="5122" spans="1:30" x14ac:dyDescent="0.25">
      <c r="A5122" s="46" t="s">
        <v>31</v>
      </c>
      <c r="B5122" s="47">
        <v>0</v>
      </c>
      <c r="C5122" s="48" t="s">
        <v>7</v>
      </c>
      <c r="D5122" s="49">
        <v>70</v>
      </c>
      <c r="E5122" s="49">
        <v>0</v>
      </c>
      <c r="F5122" s="49">
        <v>50</v>
      </c>
      <c r="G5122" s="49">
        <v>0</v>
      </c>
      <c r="H5122" s="49">
        <v>0</v>
      </c>
      <c r="I5122" s="50">
        <v>45</v>
      </c>
      <c r="J5122" s="50">
        <v>20</v>
      </c>
      <c r="K5122" s="50">
        <v>20</v>
      </c>
      <c r="L5122" s="50">
        <v>20</v>
      </c>
      <c r="M5122" s="50">
        <v>0</v>
      </c>
      <c r="N5122" s="51">
        <f>D5122*$D$6</f>
        <v>98</v>
      </c>
      <c r="O5122" s="51">
        <f>E5122*$E$6</f>
        <v>0</v>
      </c>
      <c r="P5122" s="51">
        <f>F5122*$F$6</f>
        <v>70</v>
      </c>
      <c r="Q5122" s="51">
        <f>G5122*$G$6</f>
        <v>0</v>
      </c>
      <c r="R5122" s="51">
        <f>H5122*$H$6</f>
        <v>0</v>
      </c>
      <c r="S5122" s="51">
        <f>(N5122/100)*(I5122*$I$6)+(N5122/100)*(J5122*$J$6)</f>
        <v>127.4</v>
      </c>
      <c r="T5122" s="51">
        <f>(O5122/100)*(K5122*$K$6)</f>
        <v>0</v>
      </c>
      <c r="U5122" s="51">
        <f>(P5122/100)*(K5122*$K$6)+(P5122/100)*(L5122*$L$6)</f>
        <v>56</v>
      </c>
      <c r="V5122" s="51">
        <f>(Q5122/100)*(L5122*$L$6)</f>
        <v>0</v>
      </c>
      <c r="W5122" s="51">
        <f>(R5122/100)*(K5122*$K$6)+(R5122/100)*(L5122*$L$6)</f>
        <v>0</v>
      </c>
      <c r="X5122" s="51">
        <f t="shared" si="684"/>
        <v>225.4</v>
      </c>
      <c r="Y5122" s="51">
        <f t="shared" si="685"/>
        <v>0</v>
      </c>
      <c r="Z5122" s="51">
        <f t="shared" si="686"/>
        <v>126</v>
      </c>
      <c r="AA5122" s="51">
        <f t="shared" si="687"/>
        <v>0</v>
      </c>
      <c r="AB5122" s="51">
        <f t="shared" si="688"/>
        <v>0</v>
      </c>
      <c r="AC5122" s="52">
        <f t="shared" si="689"/>
        <v>351.4</v>
      </c>
      <c r="AD5122" s="53">
        <f>(ROUND(AC5122-AC5119,1)/AC5119)</f>
        <v>0</v>
      </c>
    </row>
    <row r="5123" spans="1:30" x14ac:dyDescent="0.25">
      <c r="A5123" s="46" t="s">
        <v>32</v>
      </c>
      <c r="B5123" s="47">
        <v>0</v>
      </c>
      <c r="C5123" s="48" t="s">
        <v>8</v>
      </c>
      <c r="D5123" s="49">
        <v>70</v>
      </c>
      <c r="E5123" s="49">
        <v>0</v>
      </c>
      <c r="F5123" s="49">
        <v>50</v>
      </c>
      <c r="G5123" s="49">
        <v>0</v>
      </c>
      <c r="H5123" s="49">
        <v>0</v>
      </c>
      <c r="I5123" s="50">
        <v>45</v>
      </c>
      <c r="J5123" s="50">
        <v>20</v>
      </c>
      <c r="K5123" s="50">
        <v>20</v>
      </c>
      <c r="L5123" s="50">
        <v>20</v>
      </c>
      <c r="M5123" s="50">
        <v>0</v>
      </c>
      <c r="N5123" s="51">
        <f>D5123*$D$7</f>
        <v>98</v>
      </c>
      <c r="O5123" s="51">
        <f>E5123*$E$7</f>
        <v>0</v>
      </c>
      <c r="P5123" s="51">
        <f>F5123*$F$7</f>
        <v>70</v>
      </c>
      <c r="Q5123" s="51">
        <f>G5123*$G$7</f>
        <v>0</v>
      </c>
      <c r="R5123" s="51">
        <f>H5123*$H$7</f>
        <v>0</v>
      </c>
      <c r="S5123" s="51">
        <f>(N5123/100)*(I5123*$I$7)+(N5123/100)*(J5123*$J$7)</f>
        <v>127.4</v>
      </c>
      <c r="T5123" s="51">
        <f>(O5123/100)*(K5123*$K$7)</f>
        <v>0</v>
      </c>
      <c r="U5123" s="51">
        <f>(P5123/100)*(K5123*$K$7)+(P5123/100)*(L5123*$L$7)</f>
        <v>56</v>
      </c>
      <c r="V5123" s="51">
        <f>(Q5123/100)*(L5123*$L$7)</f>
        <v>0</v>
      </c>
      <c r="W5123" s="51">
        <f>(R5123/100)*(K5123*$K$7)+(R5123/100)*(L5123*$L$7)</f>
        <v>0</v>
      </c>
      <c r="X5123" s="51">
        <f t="shared" si="684"/>
        <v>225.4</v>
      </c>
      <c r="Y5123" s="51">
        <f t="shared" si="685"/>
        <v>0</v>
      </c>
      <c r="Z5123" s="51">
        <f t="shared" si="686"/>
        <v>126</v>
      </c>
      <c r="AA5123" s="51">
        <f t="shared" si="687"/>
        <v>0</v>
      </c>
      <c r="AB5123" s="51">
        <f t="shared" si="688"/>
        <v>0</v>
      </c>
      <c r="AC5123" s="52">
        <f t="shared" si="689"/>
        <v>351.4</v>
      </c>
      <c r="AD5123" s="53">
        <f>(ROUND(AC5123-AC5119,1)/AC5119)</f>
        <v>0</v>
      </c>
    </row>
    <row r="5124" spans="1:30" x14ac:dyDescent="0.25">
      <c r="A5124" s="46" t="s">
        <v>33</v>
      </c>
      <c r="B5124" s="47"/>
      <c r="C5124" s="48" t="s">
        <v>9</v>
      </c>
      <c r="D5124" s="49">
        <v>70</v>
      </c>
      <c r="E5124" s="49">
        <v>0</v>
      </c>
      <c r="F5124" s="49">
        <v>50</v>
      </c>
      <c r="G5124" s="49">
        <v>0</v>
      </c>
      <c r="H5124" s="49">
        <v>0</v>
      </c>
      <c r="I5124" s="50">
        <v>45</v>
      </c>
      <c r="J5124" s="50">
        <v>20</v>
      </c>
      <c r="K5124" s="50">
        <v>20</v>
      </c>
      <c r="L5124" s="50">
        <v>20</v>
      </c>
      <c r="M5124" s="50">
        <v>0</v>
      </c>
      <c r="N5124" s="51">
        <f>D5124*$D$8</f>
        <v>98</v>
      </c>
      <c r="O5124" s="51">
        <f>E5124*$E$8</f>
        <v>0</v>
      </c>
      <c r="P5124" s="51">
        <f>F5124*$F$8</f>
        <v>70</v>
      </c>
      <c r="Q5124" s="51">
        <f>G5124*$G$8</f>
        <v>0</v>
      </c>
      <c r="R5124" s="51">
        <f>H5124*$H$8</f>
        <v>0</v>
      </c>
      <c r="S5124" s="51">
        <f>(N5124/100)*(I5124*$I$8)+(N5124/100)*(J5124*$J$8)</f>
        <v>127.4</v>
      </c>
      <c r="T5124" s="51">
        <f>(O5124/100)*(K5124*$K$8)</f>
        <v>0</v>
      </c>
      <c r="U5124" s="51">
        <f>(P5124/100)*(K5124*$K$8)+(P5124/100)*(L5124*$L$8)</f>
        <v>56</v>
      </c>
      <c r="V5124" s="51">
        <f>(Q5124/100)*(L5124*$L$8)</f>
        <v>0</v>
      </c>
      <c r="W5124" s="51">
        <f>(R5124/100)*(K5124*$K$8)+(R5124/100)*(L5124*$L$8)</f>
        <v>0</v>
      </c>
      <c r="X5124" s="51">
        <f t="shared" si="684"/>
        <v>225.4</v>
      </c>
      <c r="Y5124" s="51">
        <f t="shared" si="685"/>
        <v>0</v>
      </c>
      <c r="Z5124" s="51">
        <f t="shared" si="686"/>
        <v>126</v>
      </c>
      <c r="AA5124" s="51">
        <f t="shared" si="687"/>
        <v>0</v>
      </c>
      <c r="AB5124" s="51">
        <f t="shared" si="688"/>
        <v>0</v>
      </c>
      <c r="AC5124" s="52">
        <f t="shared" si="689"/>
        <v>351.4</v>
      </c>
      <c r="AD5124" s="53">
        <f>(ROUND(AC5124-AC5119,1)/AC5119)</f>
        <v>0</v>
      </c>
    </row>
    <row r="5125" spans="1:30" x14ac:dyDescent="0.25">
      <c r="A5125" s="46" t="s">
        <v>34</v>
      </c>
      <c r="B5125" s="47"/>
      <c r="C5125" s="48" t="s">
        <v>10</v>
      </c>
      <c r="D5125" s="49">
        <v>35</v>
      </c>
      <c r="E5125" s="49">
        <v>125</v>
      </c>
      <c r="F5125" s="49">
        <v>0</v>
      </c>
      <c r="G5125" s="49">
        <v>0</v>
      </c>
      <c r="H5125" s="49">
        <v>0</v>
      </c>
      <c r="I5125" s="50">
        <v>45</v>
      </c>
      <c r="J5125" s="50">
        <v>20</v>
      </c>
      <c r="K5125" s="50">
        <v>80</v>
      </c>
      <c r="L5125" s="50">
        <v>0</v>
      </c>
      <c r="M5125" s="50">
        <v>0</v>
      </c>
      <c r="N5125" s="51">
        <f>D5125*$D$9</f>
        <v>47.25</v>
      </c>
      <c r="O5125" s="51">
        <f>E5125*$E$9</f>
        <v>168.75</v>
      </c>
      <c r="P5125" s="51">
        <f>F5125*$F$9</f>
        <v>0</v>
      </c>
      <c r="Q5125" s="51">
        <f>G5125*$G$9</f>
        <v>0</v>
      </c>
      <c r="R5125" s="51">
        <f>H5125*$H$9</f>
        <v>0</v>
      </c>
      <c r="S5125" s="51">
        <f>(N5125/100)*(I5125*$I$9)+(N5125/100)*(J5125*$J$9)</f>
        <v>30.712499999999999</v>
      </c>
      <c r="T5125" s="51">
        <f>(O5125/100)*(K5125*$K$9)</f>
        <v>189</v>
      </c>
      <c r="U5125" s="51">
        <f>(P5125/100)*(K5125*$K$9)+(P5125/100)*(L5125*$L$9)</f>
        <v>0</v>
      </c>
      <c r="V5125" s="51">
        <f>(Q5125/100)*(L5125*$L$9)</f>
        <v>0</v>
      </c>
      <c r="W5125" s="51">
        <f>(R5125/100)*(K5125*$K$9)+(R5125/100)*(L5125*$L$9)</f>
        <v>0</v>
      </c>
      <c r="X5125" s="51">
        <f t="shared" si="684"/>
        <v>77.962500000000006</v>
      </c>
      <c r="Y5125" s="51">
        <f t="shared" si="685"/>
        <v>357.75</v>
      </c>
      <c r="Z5125" s="51">
        <f t="shared" si="686"/>
        <v>0</v>
      </c>
      <c r="AA5125" s="51">
        <f t="shared" si="687"/>
        <v>0</v>
      </c>
      <c r="AB5125" s="51">
        <f t="shared" si="688"/>
        <v>0</v>
      </c>
      <c r="AC5125" s="52">
        <f t="shared" si="689"/>
        <v>435.7</v>
      </c>
      <c r="AD5125" s="53">
        <f>(ROUND(AC5125-AC5119,1)/AC5119)</f>
        <v>0.23989755264655663</v>
      </c>
    </row>
    <row r="5126" spans="1:30" x14ac:dyDescent="0.25">
      <c r="A5126" s="46" t="s">
        <v>35</v>
      </c>
      <c r="B5126" s="47"/>
      <c r="C5126" s="48" t="s">
        <v>11</v>
      </c>
      <c r="D5126" s="49">
        <v>35</v>
      </c>
      <c r="E5126" s="49">
        <v>0</v>
      </c>
      <c r="F5126" s="49">
        <v>125</v>
      </c>
      <c r="G5126" s="49">
        <v>0</v>
      </c>
      <c r="H5126" s="49">
        <v>0</v>
      </c>
      <c r="I5126" s="50">
        <v>45</v>
      </c>
      <c r="J5126" s="50">
        <v>20</v>
      </c>
      <c r="K5126" s="50">
        <v>45</v>
      </c>
      <c r="L5126" s="50">
        <v>45</v>
      </c>
      <c r="M5126" s="50">
        <v>0</v>
      </c>
      <c r="N5126" s="51">
        <f>D5126*$D$10</f>
        <v>47.25</v>
      </c>
      <c r="O5126" s="51">
        <f>E5126*$E$10</f>
        <v>0</v>
      </c>
      <c r="P5126" s="51">
        <f>F5126*$F$10</f>
        <v>168.75</v>
      </c>
      <c r="Q5126" s="51">
        <f>G5126*$G$10</f>
        <v>0</v>
      </c>
      <c r="R5126" s="51">
        <f>H5126*$H$10</f>
        <v>0</v>
      </c>
      <c r="S5126" s="51">
        <f>(N5126/100)*(I5126*$I$10)+(N5126/100)*(J5126*$J$10)</f>
        <v>30.712499999999999</v>
      </c>
      <c r="T5126" s="51">
        <f>(O5126/100)*(K5126*$J$10)</f>
        <v>0</v>
      </c>
      <c r="U5126" s="51">
        <f>(P5126/100)*(K5126*$K$10)+(P5126/100)*(L5126*$L$10)</f>
        <v>212.62499999999997</v>
      </c>
      <c r="V5126" s="51">
        <f>(Q5126/100)*(L5126*$L$10)</f>
        <v>0</v>
      </c>
      <c r="W5126" s="51">
        <f>(R5126/100)*(K5126*$K$10)+(R5126/100)*(L5126*$L$10)</f>
        <v>0</v>
      </c>
      <c r="X5126" s="51">
        <f t="shared" si="684"/>
        <v>77.962500000000006</v>
      </c>
      <c r="Y5126" s="51">
        <f t="shared" si="685"/>
        <v>0</v>
      </c>
      <c r="Z5126" s="51">
        <f t="shared" si="686"/>
        <v>381.375</v>
      </c>
      <c r="AA5126" s="51">
        <f t="shared" si="687"/>
        <v>0</v>
      </c>
      <c r="AB5126" s="51">
        <f t="shared" si="688"/>
        <v>0</v>
      </c>
      <c r="AC5126" s="52">
        <f t="shared" si="689"/>
        <v>459.3</v>
      </c>
      <c r="AD5126" s="53">
        <f>(ROUND(AC5126-AC5119,1)/AC5119)</f>
        <v>0.30705748434832103</v>
      </c>
    </row>
    <row r="5127" spans="1:30" x14ac:dyDescent="0.25">
      <c r="A5127" s="46" t="s">
        <v>36</v>
      </c>
      <c r="B5127" s="47"/>
      <c r="C5127" s="48" t="s">
        <v>12</v>
      </c>
      <c r="D5127" s="49">
        <v>35</v>
      </c>
      <c r="E5127" s="49">
        <v>0</v>
      </c>
      <c r="F5127" s="49">
        <v>0</v>
      </c>
      <c r="G5127" s="49">
        <v>125</v>
      </c>
      <c r="H5127" s="49">
        <v>0</v>
      </c>
      <c r="I5127" s="50">
        <v>45</v>
      </c>
      <c r="J5127" s="50">
        <v>20</v>
      </c>
      <c r="K5127" s="50">
        <v>0</v>
      </c>
      <c r="L5127" s="50">
        <v>80</v>
      </c>
      <c r="M5127" s="50">
        <v>0</v>
      </c>
      <c r="N5127" s="51">
        <f>D5127*$D$11</f>
        <v>47.25</v>
      </c>
      <c r="O5127" s="51">
        <f>E5127*$E$11</f>
        <v>0</v>
      </c>
      <c r="P5127" s="51">
        <f>F5127*$F$11</f>
        <v>0</v>
      </c>
      <c r="Q5127" s="51">
        <f>G5127*$G$11</f>
        <v>168.75</v>
      </c>
      <c r="R5127" s="51">
        <f>H5127*$H$11</f>
        <v>0</v>
      </c>
      <c r="S5127" s="51">
        <f>(N5127/100)*(I5127*$I$11)+(N5127/100)*(J5127*$J$11)</f>
        <v>30.712499999999999</v>
      </c>
      <c r="T5127" s="51">
        <f>(O5127/100)*(K5127*$K$11)</f>
        <v>0</v>
      </c>
      <c r="U5127" s="51">
        <f>(P5127/100)*(K5127*$K$11)+(P5127/100)*(L5127*$L$11)</f>
        <v>0</v>
      </c>
      <c r="V5127" s="51">
        <f>(Q5127/100)*(L5127*$L$11)</f>
        <v>189</v>
      </c>
      <c r="W5127" s="51">
        <f>(R5127/100)*(K5127*$K$11)+(R5127/100)*(L5127*$L$11)</f>
        <v>0</v>
      </c>
      <c r="X5127" s="51">
        <f t="shared" si="684"/>
        <v>77.962500000000006</v>
      </c>
      <c r="Y5127" s="51">
        <f t="shared" si="685"/>
        <v>0</v>
      </c>
      <c r="Z5127" s="51">
        <f t="shared" si="686"/>
        <v>0</v>
      </c>
      <c r="AA5127" s="51">
        <f t="shared" si="687"/>
        <v>357.75</v>
      </c>
      <c r="AB5127" s="51">
        <f t="shared" si="688"/>
        <v>0</v>
      </c>
      <c r="AC5127" s="52">
        <f t="shared" si="689"/>
        <v>435.7</v>
      </c>
      <c r="AD5127" s="53">
        <f>(ROUND(AC5127-AC5119,1)/AC5119)</f>
        <v>0.23989755264655663</v>
      </c>
    </row>
    <row r="5128" spans="1:30" x14ac:dyDescent="0.25">
      <c r="A5128" s="46" t="s">
        <v>37</v>
      </c>
      <c r="B5128" s="47"/>
      <c r="C5128" s="48" t="s">
        <v>13</v>
      </c>
      <c r="D5128" s="49">
        <v>35</v>
      </c>
      <c r="E5128" s="49">
        <v>0</v>
      </c>
      <c r="F5128" s="49">
        <v>0</v>
      </c>
      <c r="G5128" s="49">
        <v>0</v>
      </c>
      <c r="H5128" s="49">
        <v>125</v>
      </c>
      <c r="I5128" s="50">
        <v>45</v>
      </c>
      <c r="J5128" s="50">
        <v>20</v>
      </c>
      <c r="K5128" s="50">
        <v>40</v>
      </c>
      <c r="L5128" s="50">
        <v>40</v>
      </c>
      <c r="M5128" s="50">
        <v>0</v>
      </c>
      <c r="N5128" s="51">
        <f>D5128*$D$12</f>
        <v>47.25</v>
      </c>
      <c r="O5128" s="51">
        <f>E5128*$E$12</f>
        <v>0</v>
      </c>
      <c r="P5128" s="51">
        <f>F5128*$F$12</f>
        <v>0</v>
      </c>
      <c r="Q5128" s="51">
        <f>G5128*$G$12</f>
        <v>0</v>
      </c>
      <c r="R5128" s="51">
        <f>H5128*$H$12</f>
        <v>168.75</v>
      </c>
      <c r="S5128" s="51">
        <f>(N5128/100)*(I5128*$I$12)+(N5128/100)*(J5128*$J$12)</f>
        <v>30.712499999999999</v>
      </c>
      <c r="T5128" s="51">
        <f>(O5128/100)*(K5128*$K$12)</f>
        <v>0</v>
      </c>
      <c r="U5128" s="51">
        <f>(P5128/100)*(K5128*$K$12)+(P5128/100)*(L5128*$L$12)</f>
        <v>0</v>
      </c>
      <c r="V5128" s="51">
        <f>(Q5128/100)*(L5128*$L$12)</f>
        <v>0</v>
      </c>
      <c r="W5128" s="51">
        <f>(R5128/100)*(K5128*$K$12)+(R5128/100)*(L5128*$L$12)</f>
        <v>189</v>
      </c>
      <c r="X5128" s="51">
        <f t="shared" si="684"/>
        <v>77.962500000000006</v>
      </c>
      <c r="Y5128" s="51">
        <f t="shared" si="685"/>
        <v>0</v>
      </c>
      <c r="Z5128" s="51">
        <f t="shared" si="686"/>
        <v>0</v>
      </c>
      <c r="AA5128" s="51">
        <f t="shared" si="687"/>
        <v>0</v>
      </c>
      <c r="AB5128" s="51">
        <f t="shared" si="688"/>
        <v>357.75</v>
      </c>
      <c r="AC5128" s="52">
        <f t="shared" si="689"/>
        <v>435.7</v>
      </c>
      <c r="AD5128" s="53">
        <f>(ROUND(AC5128-AC5119,1)/AC5119)</f>
        <v>0.23989755264655663</v>
      </c>
    </row>
    <row r="5129" spans="1:30" x14ac:dyDescent="0.25">
      <c r="A5129" s="46" t="s">
        <v>38</v>
      </c>
      <c r="B5129" s="47"/>
      <c r="C5129" s="48" t="s">
        <v>14</v>
      </c>
      <c r="D5129" s="49">
        <v>70</v>
      </c>
      <c r="E5129" s="49">
        <v>0</v>
      </c>
      <c r="F5129" s="49">
        <v>50</v>
      </c>
      <c r="G5129" s="49">
        <v>0</v>
      </c>
      <c r="H5129" s="49">
        <v>0</v>
      </c>
      <c r="I5129" s="50">
        <v>0</v>
      </c>
      <c r="J5129" s="50">
        <v>0</v>
      </c>
      <c r="K5129" s="50">
        <v>0</v>
      </c>
      <c r="L5129" s="50">
        <v>0</v>
      </c>
      <c r="M5129" s="50">
        <v>69</v>
      </c>
      <c r="N5129" s="51">
        <f>D5129*$D$13</f>
        <v>94.5</v>
      </c>
      <c r="O5129" s="51">
        <f>E5129*$E$13</f>
        <v>0</v>
      </c>
      <c r="P5129" s="51">
        <f>F5129*$F$13</f>
        <v>67.5</v>
      </c>
      <c r="Q5129" s="51">
        <f>G5129*$G$13</f>
        <v>0</v>
      </c>
      <c r="R5129" s="51">
        <f>H5129*$H$13</f>
        <v>0</v>
      </c>
      <c r="S5129" s="51">
        <f>(N5129/100)*(I5129*$I$13)+(N5129/100)*(J5129*$J$13)+(N5129/100)*(M5129*$M$13)</f>
        <v>130.41</v>
      </c>
      <c r="T5129" s="51">
        <f>(O5129/100)*(K5129*$K$13)+(O5129/100)*(M5129*$M$13)</f>
        <v>0</v>
      </c>
      <c r="U5129" s="51">
        <f>(P5129/100)*(K5129*$K$13)+(P5129/100)*(L5129*$L$13)+(P5129/100)*(M5129*$M$13)</f>
        <v>93.15</v>
      </c>
      <c r="V5129" s="51">
        <f>(Q5129/100)*(L5129*$L$13)+(Q5129/100)*(M5129*$M$13)</f>
        <v>0</v>
      </c>
      <c r="W5129" s="51">
        <f>(R5129/100)*(K5129*$K$13)+(R5129/100)*(L5129*$L$13)+(R5129/100)*(M5129*$M$13)</f>
        <v>0</v>
      </c>
      <c r="X5129" s="51">
        <f t="shared" si="684"/>
        <v>224.91</v>
      </c>
      <c r="Y5129" s="51">
        <f t="shared" si="685"/>
        <v>0</v>
      </c>
      <c r="Z5129" s="51">
        <f t="shared" si="686"/>
        <v>160.65</v>
      </c>
      <c r="AA5129" s="51">
        <f t="shared" si="687"/>
        <v>0</v>
      </c>
      <c r="AB5129" s="51">
        <f t="shared" si="688"/>
        <v>0</v>
      </c>
      <c r="AC5129" s="52">
        <f t="shared" si="689"/>
        <v>385.6</v>
      </c>
      <c r="AD5129" s="53">
        <f>(ROUND(AC5129-AC5119,1)/AC5119)</f>
        <v>9.7324985771200925E-2</v>
      </c>
    </row>
    <row r="5130" spans="1:30" x14ac:dyDescent="0.25">
      <c r="A5130" s="46" t="s">
        <v>39</v>
      </c>
      <c r="B5130" s="47"/>
      <c r="C5130" s="48" t="s">
        <v>15</v>
      </c>
      <c r="D5130" s="49">
        <v>106</v>
      </c>
      <c r="E5130" s="49">
        <v>0</v>
      </c>
      <c r="F5130" s="49">
        <v>0</v>
      </c>
      <c r="G5130" s="49">
        <v>0</v>
      </c>
      <c r="H5130" s="49">
        <v>0</v>
      </c>
      <c r="I5130" s="50">
        <v>45</v>
      </c>
      <c r="J5130" s="50">
        <v>20</v>
      </c>
      <c r="K5130" s="50">
        <v>70</v>
      </c>
      <c r="L5130" s="50">
        <v>0</v>
      </c>
      <c r="M5130" s="50">
        <v>0</v>
      </c>
      <c r="N5130" s="51">
        <f>D5130*$D$14</f>
        <v>143.10000000000002</v>
      </c>
      <c r="O5130" s="51">
        <f>E5130*$E$14</f>
        <v>0</v>
      </c>
      <c r="P5130" s="51">
        <f>F5130*$F$14</f>
        <v>0</v>
      </c>
      <c r="Q5130" s="51">
        <f>G5130*$G$14</f>
        <v>0</v>
      </c>
      <c r="R5130" s="51">
        <f>H5130*$H$14</f>
        <v>0</v>
      </c>
      <c r="S5130" s="51">
        <f>(N5130/100)*(I5130*$I$14)+(N5130/100)*(J5130*$J$14)+(N5130/100)*(K5130*$K$14)</f>
        <v>293.35500000000002</v>
      </c>
      <c r="T5130" s="51">
        <f>(O5130/100)*(K5130*$K$14)</f>
        <v>0</v>
      </c>
      <c r="U5130" s="51">
        <f>(P5130/100)*(K5130*$K$14)+(P5130/100)*(L5130*$L$14)</f>
        <v>0</v>
      </c>
      <c r="V5130" s="51">
        <f>(Q5130/100)*(L5130*$L$14)</f>
        <v>0</v>
      </c>
      <c r="W5130" s="51">
        <f>(R5130/100)*(K5130*$L$14)+(R5130/100)*(L5130*$M$14)</f>
        <v>0</v>
      </c>
      <c r="X5130" s="51">
        <f t="shared" si="684"/>
        <v>436.45500000000004</v>
      </c>
      <c r="Y5130" s="51">
        <f t="shared" si="685"/>
        <v>0</v>
      </c>
      <c r="Z5130" s="51">
        <f t="shared" si="686"/>
        <v>0</v>
      </c>
      <c r="AA5130" s="51">
        <f t="shared" si="687"/>
        <v>0</v>
      </c>
      <c r="AB5130" s="51">
        <f t="shared" si="688"/>
        <v>0</v>
      </c>
      <c r="AC5130" s="52">
        <f t="shared" si="689"/>
        <v>436.5</v>
      </c>
      <c r="AD5130" s="53">
        <f>(ROUND(AC5130-AC5119,1)/AC5119)</f>
        <v>0.24217416050085372</v>
      </c>
    </row>
    <row r="5131" spans="1:30" x14ac:dyDescent="0.25">
      <c r="A5131" s="46"/>
      <c r="B5131" s="47"/>
      <c r="C5131" s="48" t="s">
        <v>16</v>
      </c>
      <c r="D5131" s="49">
        <v>106</v>
      </c>
      <c r="E5131" s="49">
        <v>0</v>
      </c>
      <c r="F5131" s="49">
        <v>0</v>
      </c>
      <c r="G5131" s="49">
        <v>0</v>
      </c>
      <c r="H5131" s="49">
        <v>0</v>
      </c>
      <c r="I5131" s="50">
        <v>45</v>
      </c>
      <c r="J5131" s="50">
        <v>20</v>
      </c>
      <c r="K5131" s="50">
        <v>0</v>
      </c>
      <c r="L5131" s="50">
        <v>70</v>
      </c>
      <c r="M5131" s="50">
        <v>0</v>
      </c>
      <c r="N5131" s="51">
        <f>D5131*$D$15</f>
        <v>143.10000000000002</v>
      </c>
      <c r="O5131" s="51">
        <f>E5131*$E$15</f>
        <v>0</v>
      </c>
      <c r="P5131" s="51">
        <f>F5131*$F$15</f>
        <v>0</v>
      </c>
      <c r="Q5131" s="51">
        <f>G5131*$G$15</f>
        <v>0</v>
      </c>
      <c r="R5131" s="51">
        <f>H5131*$H$15</f>
        <v>0</v>
      </c>
      <c r="S5131" s="51">
        <f>(N5131/100)*(I5131*$I$15)+(N5131/100)*(J5131*$J$15)+(N5131/100)*(L5131*$L$15)</f>
        <v>293.35500000000002</v>
      </c>
      <c r="T5131" s="51">
        <f>(O5131/100)*(K5131*$K$15)</f>
        <v>0</v>
      </c>
      <c r="U5131" s="51">
        <f>(P5131/100)*(K5131*$K$15)+(P5131/100)*(L5131*$L$15)</f>
        <v>0</v>
      </c>
      <c r="V5131" s="51">
        <f>(Q5131/100)*(L5131*$L$15)</f>
        <v>0</v>
      </c>
      <c r="W5131" s="51">
        <f>(R5131/100)*(K5131*$K$15)+(R5131/100)*(L5131*$L$15)</f>
        <v>0</v>
      </c>
      <c r="X5131" s="51">
        <f t="shared" si="684"/>
        <v>436.45500000000004</v>
      </c>
      <c r="Y5131" s="51">
        <f t="shared" si="685"/>
        <v>0</v>
      </c>
      <c r="Z5131" s="51">
        <f t="shared" si="686"/>
        <v>0</v>
      </c>
      <c r="AA5131" s="51">
        <f t="shared" si="687"/>
        <v>0</v>
      </c>
      <c r="AB5131" s="51">
        <f t="shared" si="688"/>
        <v>0</v>
      </c>
      <c r="AC5131" s="52">
        <f t="shared" si="689"/>
        <v>436.5</v>
      </c>
      <c r="AD5131" s="53">
        <f>(ROUND(AC5131-AC5119,1)/AC5119)</f>
        <v>0.24217416050085372</v>
      </c>
    </row>
    <row r="5132" spans="1:30" x14ac:dyDescent="0.25">
      <c r="A5132" s="46"/>
      <c r="B5132" s="47"/>
      <c r="C5132" s="48" t="s">
        <v>17</v>
      </c>
      <c r="D5132" s="49">
        <v>70</v>
      </c>
      <c r="E5132" s="49">
        <v>0</v>
      </c>
      <c r="F5132" s="49">
        <v>50</v>
      </c>
      <c r="G5132" s="49">
        <v>0</v>
      </c>
      <c r="H5132" s="49">
        <v>0</v>
      </c>
      <c r="I5132" s="50">
        <v>45</v>
      </c>
      <c r="J5132" s="50">
        <v>65</v>
      </c>
      <c r="K5132" s="50">
        <v>20</v>
      </c>
      <c r="L5132" s="50">
        <v>20</v>
      </c>
      <c r="M5132" s="50">
        <v>0</v>
      </c>
      <c r="N5132" s="51">
        <f>D5132*$D$16</f>
        <v>94.5</v>
      </c>
      <c r="O5132" s="51">
        <f>E5132*$E$16</f>
        <v>0</v>
      </c>
      <c r="P5132" s="51">
        <f>F5132*$F$16</f>
        <v>67.5</v>
      </c>
      <c r="Q5132" s="51">
        <f>G5132*$G$16</f>
        <v>0</v>
      </c>
      <c r="R5132" s="51">
        <f>H5132*$H$16</f>
        <v>0</v>
      </c>
      <c r="S5132" s="51">
        <f>(N5132/100)*(I5132*$I$16)+(N5132/100)*(J5132*$J$16)</f>
        <v>196.08750000000001</v>
      </c>
      <c r="T5132" s="51">
        <f>(O5132/100)*(K5132*$K$16)</f>
        <v>0</v>
      </c>
      <c r="U5132" s="51">
        <f>(P5132/100)*(K5132*$K$16)+(P5132/100)*(L5132*$L$16)</f>
        <v>27</v>
      </c>
      <c r="V5132" s="51">
        <f>(Q5132/100)*(L5132*$L$16)</f>
        <v>0</v>
      </c>
      <c r="W5132" s="51">
        <f>(R5132/100)*(K5132*$K$16)+(R5132/100)*(L5132*$L$16)</f>
        <v>0</v>
      </c>
      <c r="X5132" s="51">
        <f t="shared" si="684"/>
        <v>290.58749999999998</v>
      </c>
      <c r="Y5132" s="51">
        <f t="shared" si="685"/>
        <v>0</v>
      </c>
      <c r="Z5132" s="51">
        <f t="shared" si="686"/>
        <v>94.5</v>
      </c>
      <c r="AA5132" s="51">
        <f t="shared" si="687"/>
        <v>0</v>
      </c>
      <c r="AB5132" s="51">
        <f t="shared" si="688"/>
        <v>0</v>
      </c>
      <c r="AC5132" s="52">
        <f t="shared" si="689"/>
        <v>385.1</v>
      </c>
      <c r="AD5132" s="53">
        <f>(ROUND(AC5132-AC5119,1)/AC5119)</f>
        <v>9.5902105862265233E-2</v>
      </c>
    </row>
    <row r="5133" spans="1:30" x14ac:dyDescent="0.25">
      <c r="A5133" s="46"/>
      <c r="B5133" s="47"/>
      <c r="C5133" s="48" t="s">
        <v>18</v>
      </c>
      <c r="D5133" s="49">
        <v>70</v>
      </c>
      <c r="E5133" s="49">
        <v>0</v>
      </c>
      <c r="F5133" s="49">
        <v>50</v>
      </c>
      <c r="G5133" s="49">
        <v>0</v>
      </c>
      <c r="H5133" s="49">
        <v>0</v>
      </c>
      <c r="I5133" s="50">
        <v>90</v>
      </c>
      <c r="J5133" s="50">
        <v>20</v>
      </c>
      <c r="K5133" s="50">
        <v>20</v>
      </c>
      <c r="L5133" s="50">
        <v>20</v>
      </c>
      <c r="M5133" s="50">
        <v>0</v>
      </c>
      <c r="N5133" s="51">
        <f>D5133*$D$17</f>
        <v>94.5</v>
      </c>
      <c r="O5133" s="51">
        <f>E5133*$E$17</f>
        <v>0</v>
      </c>
      <c r="P5133" s="51">
        <f>F5133*$F$17</f>
        <v>67.5</v>
      </c>
      <c r="Q5133" s="51">
        <f>G5133*$G$17</f>
        <v>0</v>
      </c>
      <c r="R5133" s="51">
        <f>H5133*$H$17</f>
        <v>0</v>
      </c>
      <c r="S5133" s="51">
        <f>(N5133/100)*(I5133*$I$17)+(N5133/100)*(J5133*$J$17)</f>
        <v>231.52500000000001</v>
      </c>
      <c r="T5133" s="51">
        <f>(O5133/100)*(K5133*$K$17)</f>
        <v>0</v>
      </c>
      <c r="U5133" s="51">
        <f>(P5133/100)*(K5133*$K$17)+(P5133/100)*(L5133*$L$17)</f>
        <v>27</v>
      </c>
      <c r="V5133" s="51">
        <f>(Q5133/100)*(L5133*$L$17)</f>
        <v>0</v>
      </c>
      <c r="W5133" s="51">
        <f>(R5133/100)*(K5133*$K$17)+(R5133/100)*(L5133*$L$17)</f>
        <v>0</v>
      </c>
      <c r="X5133" s="51">
        <f t="shared" si="684"/>
        <v>326.02499999999998</v>
      </c>
      <c r="Y5133" s="51">
        <f t="shared" si="685"/>
        <v>0</v>
      </c>
      <c r="Z5133" s="51">
        <f t="shared" si="686"/>
        <v>94.5</v>
      </c>
      <c r="AA5133" s="51">
        <f t="shared" si="687"/>
        <v>0</v>
      </c>
      <c r="AB5133" s="51">
        <f t="shared" si="688"/>
        <v>0</v>
      </c>
      <c r="AC5133" s="52">
        <f t="shared" si="689"/>
        <v>420.5</v>
      </c>
      <c r="AD5133" s="53">
        <f>(ROUND(AC5133-AC5119,1)/AC5119)</f>
        <v>0.19664200341491178</v>
      </c>
    </row>
    <row r="5134" spans="1:30" x14ac:dyDescent="0.25">
      <c r="A5134" s="54" t="s">
        <v>19</v>
      </c>
      <c r="B5134" s="68" t="s">
        <v>410</v>
      </c>
      <c r="C5134" s="38" t="s">
        <v>4</v>
      </c>
      <c r="D5134" s="39">
        <v>75</v>
      </c>
      <c r="E5134" s="39">
        <v>0</v>
      </c>
      <c r="F5134" s="39">
        <v>50</v>
      </c>
      <c r="G5134" s="39">
        <v>0</v>
      </c>
      <c r="H5134" s="39">
        <v>0</v>
      </c>
      <c r="I5134" s="40">
        <v>45</v>
      </c>
      <c r="J5134" s="40">
        <v>20</v>
      </c>
      <c r="K5134" s="40">
        <v>20</v>
      </c>
      <c r="L5134" s="40">
        <v>20</v>
      </c>
      <c r="M5134" s="40">
        <v>0</v>
      </c>
      <c r="N5134" s="41">
        <f>D5134*$D$3</f>
        <v>105</v>
      </c>
      <c r="O5134" s="41">
        <f>E5134*$E$3</f>
        <v>0</v>
      </c>
      <c r="P5134" s="41">
        <f>F5134*$F$3</f>
        <v>70</v>
      </c>
      <c r="Q5134" s="41">
        <f>G5134*$G$3</f>
        <v>0</v>
      </c>
      <c r="R5134" s="41">
        <f>H5134*$H$3</f>
        <v>0</v>
      </c>
      <c r="S5134" s="41">
        <f>(N5134/100)*(I5134*$I$3)+(N5134/100)*(J5134*$J$3)</f>
        <v>136.5</v>
      </c>
      <c r="T5134" s="41">
        <f>(O5134/100)*(K5134*$K$3)</f>
        <v>0</v>
      </c>
      <c r="U5134" s="41">
        <f>(P5134/100)*(K5134*$K$3)+(P5134/100)*(L5134*$L$3)</f>
        <v>56</v>
      </c>
      <c r="V5134" s="41">
        <f>(Q5134/100)*(L5134*$L$3)</f>
        <v>0</v>
      </c>
      <c r="W5134" s="41">
        <f>(R5134/100)*(K5134*$K$3)+(R5134/100)*(L5134*$L$3)</f>
        <v>0</v>
      </c>
      <c r="X5134" s="41">
        <f t="shared" si="684"/>
        <v>241.5</v>
      </c>
      <c r="Y5134" s="41">
        <f t="shared" si="685"/>
        <v>0</v>
      </c>
      <c r="Z5134" s="41">
        <f t="shared" si="686"/>
        <v>126</v>
      </c>
      <c r="AA5134" s="41">
        <f t="shared" si="687"/>
        <v>0</v>
      </c>
      <c r="AB5134" s="41">
        <f t="shared" si="688"/>
        <v>0</v>
      </c>
      <c r="AC5134" s="42">
        <f t="shared" si="689"/>
        <v>367.5</v>
      </c>
      <c r="AD5134" s="69">
        <v>0</v>
      </c>
    </row>
    <row r="5135" spans="1:30" x14ac:dyDescent="0.25">
      <c r="A5135" s="46" t="s">
        <v>29</v>
      </c>
      <c r="B5135" s="47">
        <v>15</v>
      </c>
      <c r="C5135" s="48" t="s">
        <v>5</v>
      </c>
      <c r="D5135" s="49">
        <v>75</v>
      </c>
      <c r="E5135" s="49">
        <v>0</v>
      </c>
      <c r="F5135" s="49">
        <v>50</v>
      </c>
      <c r="G5135" s="49">
        <v>0</v>
      </c>
      <c r="H5135" s="49">
        <v>0</v>
      </c>
      <c r="I5135" s="50">
        <v>65</v>
      </c>
      <c r="J5135" s="50">
        <v>50</v>
      </c>
      <c r="K5135" s="50">
        <v>20</v>
      </c>
      <c r="L5135" s="50">
        <v>20</v>
      </c>
      <c r="M5135" s="50">
        <v>0</v>
      </c>
      <c r="N5135" s="51">
        <f>D5135*$D$4</f>
        <v>101.25</v>
      </c>
      <c r="O5135" s="51">
        <f>E5135*$E$4</f>
        <v>0</v>
      </c>
      <c r="P5135" s="51">
        <f>F5135*$F$4</f>
        <v>67.5</v>
      </c>
      <c r="Q5135" s="51">
        <f>G5135*$G$4</f>
        <v>0</v>
      </c>
      <c r="R5135" s="51">
        <f>H5135*$H$4</f>
        <v>0</v>
      </c>
      <c r="S5135" s="51">
        <f>(N5135/100)*(I5135*$I$4)+(N5135/100)*(J5135*$J$4)</f>
        <v>232.875</v>
      </c>
      <c r="T5135" s="51">
        <f>(O5135/100)*(K5135*$K$4)</f>
        <v>0</v>
      </c>
      <c r="U5135" s="51">
        <f>(P5135/100)*(K5135*$K$4)+(P5135/100)*(L5135*$L$4)</f>
        <v>54</v>
      </c>
      <c r="V5135" s="51">
        <f>(Q5135/100)*(L5135*$L$4)</f>
        <v>0</v>
      </c>
      <c r="W5135" s="51">
        <f>(R5135/100)*(K5135*$K$4)+(R5135/100)*(L5135*$L$4)</f>
        <v>0</v>
      </c>
      <c r="X5135" s="51">
        <f t="shared" si="684"/>
        <v>334.125</v>
      </c>
      <c r="Y5135" s="51">
        <f t="shared" si="685"/>
        <v>0</v>
      </c>
      <c r="Z5135" s="51">
        <f t="shared" si="686"/>
        <v>121.5</v>
      </c>
      <c r="AA5135" s="51">
        <f t="shared" si="687"/>
        <v>0</v>
      </c>
      <c r="AB5135" s="51">
        <f t="shared" si="688"/>
        <v>0</v>
      </c>
      <c r="AC5135" s="52">
        <f t="shared" si="689"/>
        <v>455.6</v>
      </c>
      <c r="AD5135" s="53">
        <f>(ROUND(AC5135-AC5134,1)/AC5134)</f>
        <v>0.23972789115646256</v>
      </c>
    </row>
    <row r="5136" spans="1:30" x14ac:dyDescent="0.25">
      <c r="A5136" s="46" t="s">
        <v>30</v>
      </c>
      <c r="B5136" s="47">
        <v>15</v>
      </c>
      <c r="C5136" s="48" t="s">
        <v>6</v>
      </c>
      <c r="D5136" s="49">
        <v>75</v>
      </c>
      <c r="E5136" s="49">
        <v>0</v>
      </c>
      <c r="F5136" s="49">
        <v>50</v>
      </c>
      <c r="G5136" s="49">
        <v>0</v>
      </c>
      <c r="H5136" s="49">
        <v>0</v>
      </c>
      <c r="I5136" s="50">
        <v>45</v>
      </c>
      <c r="J5136" s="50">
        <v>20</v>
      </c>
      <c r="K5136" s="50">
        <v>20</v>
      </c>
      <c r="L5136" s="50">
        <v>20</v>
      </c>
      <c r="M5136" s="50">
        <v>0</v>
      </c>
      <c r="N5136" s="51">
        <f>D5136*$D$5</f>
        <v>105</v>
      </c>
      <c r="O5136" s="51">
        <f>E5136*$E$5</f>
        <v>0</v>
      </c>
      <c r="P5136" s="51">
        <f>F5136*$F$5</f>
        <v>70</v>
      </c>
      <c r="Q5136" s="51">
        <f>G5136*$G$5</f>
        <v>0</v>
      </c>
      <c r="R5136" s="51">
        <f>H5136*$H$5</f>
        <v>0</v>
      </c>
      <c r="S5136" s="51">
        <f>(N5136/100)*(I5136*$I$5)+(N5136/100)*(J5136*$J$5)</f>
        <v>136.5</v>
      </c>
      <c r="T5136" s="51">
        <f>(O5136/100)*(K5136*$K$5)</f>
        <v>0</v>
      </c>
      <c r="U5136" s="51">
        <f>(P5136/100)*(K5136*$K$5)+(P5136/100)*(L5136*$L$5)</f>
        <v>56</v>
      </c>
      <c r="V5136" s="51">
        <f>(Q5136/100)*(L5136*$L$5)</f>
        <v>0</v>
      </c>
      <c r="W5136" s="51">
        <f>(R5136/100)*(K5136*$K$5)+(R5136/100)*(L5136*$L$5)</f>
        <v>0</v>
      </c>
      <c r="X5136" s="51">
        <f t="shared" si="684"/>
        <v>241.5</v>
      </c>
      <c r="Y5136" s="51">
        <f t="shared" si="685"/>
        <v>0</v>
      </c>
      <c r="Z5136" s="51">
        <f t="shared" si="686"/>
        <v>126</v>
      </c>
      <c r="AA5136" s="51">
        <f t="shared" si="687"/>
        <v>0</v>
      </c>
      <c r="AB5136" s="51">
        <f t="shared" si="688"/>
        <v>0</v>
      </c>
      <c r="AC5136" s="52">
        <f t="shared" si="689"/>
        <v>367.5</v>
      </c>
      <c r="AD5136" s="53">
        <f>(ROUND(AC5136-AC5134,1)/AC5134)</f>
        <v>0</v>
      </c>
    </row>
    <row r="5137" spans="1:30" x14ac:dyDescent="0.25">
      <c r="A5137" s="46" t="s">
        <v>31</v>
      </c>
      <c r="B5137" s="47">
        <v>10</v>
      </c>
      <c r="C5137" s="48" t="s">
        <v>7</v>
      </c>
      <c r="D5137" s="49">
        <v>75</v>
      </c>
      <c r="E5137" s="49">
        <v>0</v>
      </c>
      <c r="F5137" s="49">
        <v>50</v>
      </c>
      <c r="G5137" s="49">
        <v>0</v>
      </c>
      <c r="H5137" s="49">
        <v>0</v>
      </c>
      <c r="I5137" s="50">
        <v>45</v>
      </c>
      <c r="J5137" s="50">
        <v>20</v>
      </c>
      <c r="K5137" s="50">
        <v>20</v>
      </c>
      <c r="L5137" s="50">
        <v>20</v>
      </c>
      <c r="M5137" s="50">
        <v>0</v>
      </c>
      <c r="N5137" s="51">
        <f>D5137*$D$6</f>
        <v>105</v>
      </c>
      <c r="O5137" s="51">
        <f>E5137*$E$6</f>
        <v>0</v>
      </c>
      <c r="P5137" s="51">
        <f>F5137*$F$6</f>
        <v>70</v>
      </c>
      <c r="Q5137" s="51">
        <f>G5137*$G$6</f>
        <v>0</v>
      </c>
      <c r="R5137" s="51">
        <f>H5137*$H$6</f>
        <v>0</v>
      </c>
      <c r="S5137" s="51">
        <f>(N5137/100)*(I5137*$I$6)+(N5137/100)*(J5137*$J$6)</f>
        <v>136.5</v>
      </c>
      <c r="T5137" s="51">
        <f>(O5137/100)*(K5137*$K$6)</f>
        <v>0</v>
      </c>
      <c r="U5137" s="51">
        <f>(P5137/100)*(K5137*$K$6)+(P5137/100)*(L5137*$L$6)</f>
        <v>56</v>
      </c>
      <c r="V5137" s="51">
        <f>(Q5137/100)*(L5137*$L$6)</f>
        <v>0</v>
      </c>
      <c r="W5137" s="51">
        <f>(R5137/100)*(K5137*$K$6)+(R5137/100)*(L5137*$L$6)</f>
        <v>0</v>
      </c>
      <c r="X5137" s="51">
        <f t="shared" si="684"/>
        <v>241.5</v>
      </c>
      <c r="Y5137" s="51">
        <f t="shared" si="685"/>
        <v>0</v>
      </c>
      <c r="Z5137" s="51">
        <f t="shared" si="686"/>
        <v>126</v>
      </c>
      <c r="AA5137" s="51">
        <f t="shared" si="687"/>
        <v>0</v>
      </c>
      <c r="AB5137" s="51">
        <f t="shared" si="688"/>
        <v>0</v>
      </c>
      <c r="AC5137" s="52">
        <f t="shared" si="689"/>
        <v>367.5</v>
      </c>
      <c r="AD5137" s="53">
        <f>(ROUND(AC5137-AC5134,1)/AC5134)</f>
        <v>0</v>
      </c>
    </row>
    <row r="5138" spans="1:30" x14ac:dyDescent="0.25">
      <c r="A5138" s="46" t="s">
        <v>32</v>
      </c>
      <c r="B5138" s="47">
        <v>10</v>
      </c>
      <c r="C5138" s="48" t="s">
        <v>8</v>
      </c>
      <c r="D5138" s="49">
        <v>75</v>
      </c>
      <c r="E5138" s="49">
        <v>0</v>
      </c>
      <c r="F5138" s="49">
        <v>50</v>
      </c>
      <c r="G5138" s="49">
        <v>0</v>
      </c>
      <c r="H5138" s="49">
        <v>0</v>
      </c>
      <c r="I5138" s="50">
        <v>45</v>
      </c>
      <c r="J5138" s="50">
        <v>20</v>
      </c>
      <c r="K5138" s="50">
        <v>20</v>
      </c>
      <c r="L5138" s="50">
        <v>20</v>
      </c>
      <c r="M5138" s="50">
        <v>0</v>
      </c>
      <c r="N5138" s="51">
        <f>D5138*$D$7</f>
        <v>105</v>
      </c>
      <c r="O5138" s="51">
        <f>E5138*$E$7</f>
        <v>0</v>
      </c>
      <c r="P5138" s="51">
        <f>F5138*$F$7</f>
        <v>70</v>
      </c>
      <c r="Q5138" s="51">
        <f>G5138*$G$7</f>
        <v>0</v>
      </c>
      <c r="R5138" s="51">
        <f>H5138*$H$7</f>
        <v>0</v>
      </c>
      <c r="S5138" s="51">
        <f>(N5138/100)*(I5138*$I$7)+(N5138/100)*(J5138*$J$7)</f>
        <v>136.5</v>
      </c>
      <c r="T5138" s="51">
        <f>(O5138/100)*(K5138*$K$7)</f>
        <v>0</v>
      </c>
      <c r="U5138" s="51">
        <f>(P5138/100)*(K5138*$K$7)+(P5138/100)*(L5138*$L$7)</f>
        <v>56</v>
      </c>
      <c r="V5138" s="51">
        <f>(Q5138/100)*(L5138*$L$7)</f>
        <v>0</v>
      </c>
      <c r="W5138" s="51">
        <f>(R5138/100)*(K5138*$K$7)+(R5138/100)*(L5138*$L$7)</f>
        <v>0</v>
      </c>
      <c r="X5138" s="51">
        <f t="shared" si="684"/>
        <v>241.5</v>
      </c>
      <c r="Y5138" s="51">
        <f t="shared" si="685"/>
        <v>0</v>
      </c>
      <c r="Z5138" s="51">
        <f t="shared" si="686"/>
        <v>126</v>
      </c>
      <c r="AA5138" s="51">
        <f t="shared" si="687"/>
        <v>0</v>
      </c>
      <c r="AB5138" s="51">
        <f t="shared" si="688"/>
        <v>0</v>
      </c>
      <c r="AC5138" s="52">
        <f t="shared" si="689"/>
        <v>367.5</v>
      </c>
      <c r="AD5138" s="53">
        <f>(ROUND(AC5138-AC5134,1)/AC5134)</f>
        <v>0</v>
      </c>
    </row>
    <row r="5139" spans="1:30" x14ac:dyDescent="0.25">
      <c r="A5139" s="46" t="s">
        <v>33</v>
      </c>
      <c r="B5139" s="47"/>
      <c r="C5139" s="48" t="s">
        <v>9</v>
      </c>
      <c r="D5139" s="49">
        <v>75</v>
      </c>
      <c r="E5139" s="49">
        <v>0</v>
      </c>
      <c r="F5139" s="49">
        <v>50</v>
      </c>
      <c r="G5139" s="49">
        <v>0</v>
      </c>
      <c r="H5139" s="49">
        <v>0</v>
      </c>
      <c r="I5139" s="50">
        <v>45</v>
      </c>
      <c r="J5139" s="50">
        <v>20</v>
      </c>
      <c r="K5139" s="50">
        <v>20</v>
      </c>
      <c r="L5139" s="50">
        <v>20</v>
      </c>
      <c r="M5139" s="50">
        <v>0</v>
      </c>
      <c r="N5139" s="51">
        <f>D5139*$D$8</f>
        <v>105</v>
      </c>
      <c r="O5139" s="51">
        <f>E5139*$E$8</f>
        <v>0</v>
      </c>
      <c r="P5139" s="51">
        <f>F5139*$F$8</f>
        <v>70</v>
      </c>
      <c r="Q5139" s="51">
        <f>G5139*$G$8</f>
        <v>0</v>
      </c>
      <c r="R5139" s="51">
        <f>H5139*$H$8</f>
        <v>0</v>
      </c>
      <c r="S5139" s="51">
        <f>(N5139/100)*(I5139*$I$8)+(N5139/100)*(J5139*$J$8)</f>
        <v>136.5</v>
      </c>
      <c r="T5139" s="51">
        <f>(O5139/100)*(K5139*$K$8)</f>
        <v>0</v>
      </c>
      <c r="U5139" s="51">
        <f>(P5139/100)*(K5139*$K$8)+(P5139/100)*(L5139*$L$8)</f>
        <v>56</v>
      </c>
      <c r="V5139" s="51">
        <f>(Q5139/100)*(L5139*$L$8)</f>
        <v>0</v>
      </c>
      <c r="W5139" s="51">
        <f>(R5139/100)*(K5139*$K$8)+(R5139/100)*(L5139*$L$8)</f>
        <v>0</v>
      </c>
      <c r="X5139" s="51">
        <f t="shared" si="684"/>
        <v>241.5</v>
      </c>
      <c r="Y5139" s="51">
        <f t="shared" si="685"/>
        <v>0</v>
      </c>
      <c r="Z5139" s="51">
        <f t="shared" si="686"/>
        <v>126</v>
      </c>
      <c r="AA5139" s="51">
        <f t="shared" si="687"/>
        <v>0</v>
      </c>
      <c r="AB5139" s="51">
        <f t="shared" si="688"/>
        <v>0</v>
      </c>
      <c r="AC5139" s="52">
        <f t="shared" si="689"/>
        <v>367.5</v>
      </c>
      <c r="AD5139" s="53">
        <f>(ROUND(AC5139-AC5134,1)/AC5134)</f>
        <v>0</v>
      </c>
    </row>
    <row r="5140" spans="1:30" x14ac:dyDescent="0.25">
      <c r="A5140" s="46" t="s">
        <v>34</v>
      </c>
      <c r="B5140" s="47"/>
      <c r="C5140" s="48" t="s">
        <v>10</v>
      </c>
      <c r="D5140" s="49">
        <v>38</v>
      </c>
      <c r="E5140" s="49">
        <v>130</v>
      </c>
      <c r="F5140" s="49">
        <v>0</v>
      </c>
      <c r="G5140" s="49">
        <v>0</v>
      </c>
      <c r="H5140" s="49">
        <v>0</v>
      </c>
      <c r="I5140" s="50">
        <v>45</v>
      </c>
      <c r="J5140" s="50">
        <v>20</v>
      </c>
      <c r="K5140" s="50">
        <v>80</v>
      </c>
      <c r="L5140" s="50">
        <v>0</v>
      </c>
      <c r="M5140" s="50">
        <v>0</v>
      </c>
      <c r="N5140" s="51">
        <f>D5140*$D$9</f>
        <v>51.300000000000004</v>
      </c>
      <c r="O5140" s="51">
        <f>E5140*$E$9</f>
        <v>175.5</v>
      </c>
      <c r="P5140" s="51">
        <f>F5140*$F$9</f>
        <v>0</v>
      </c>
      <c r="Q5140" s="51">
        <f>G5140*$G$9</f>
        <v>0</v>
      </c>
      <c r="R5140" s="51">
        <f>H5140*$H$9</f>
        <v>0</v>
      </c>
      <c r="S5140" s="51">
        <f>(N5140/100)*(I5140*$I$9)+(N5140/100)*(J5140*$J$9)</f>
        <v>33.344999999999999</v>
      </c>
      <c r="T5140" s="51">
        <f>(O5140/100)*(K5140*$K$9)</f>
        <v>196.56</v>
      </c>
      <c r="U5140" s="51">
        <f>(P5140/100)*(K5140*$K$9)+(P5140/100)*(L5140*$L$9)</f>
        <v>0</v>
      </c>
      <c r="V5140" s="51">
        <f>(Q5140/100)*(L5140*$L$9)</f>
        <v>0</v>
      </c>
      <c r="W5140" s="51">
        <f>(R5140/100)*(K5140*$K$9)+(R5140/100)*(L5140*$L$9)</f>
        <v>0</v>
      </c>
      <c r="X5140" s="51">
        <f t="shared" si="684"/>
        <v>84.64500000000001</v>
      </c>
      <c r="Y5140" s="51">
        <f t="shared" si="685"/>
        <v>372.06</v>
      </c>
      <c r="Z5140" s="51">
        <f t="shared" si="686"/>
        <v>0</v>
      </c>
      <c r="AA5140" s="51">
        <f t="shared" si="687"/>
        <v>0</v>
      </c>
      <c r="AB5140" s="51">
        <f t="shared" si="688"/>
        <v>0</v>
      </c>
      <c r="AC5140" s="52">
        <f t="shared" si="689"/>
        <v>456.7</v>
      </c>
      <c r="AD5140" s="53">
        <f>(ROUND(AC5140-AC5134,1)/AC5134)</f>
        <v>0.24272108843537415</v>
      </c>
    </row>
    <row r="5141" spans="1:30" x14ac:dyDescent="0.25">
      <c r="A5141" s="46" t="s">
        <v>35</v>
      </c>
      <c r="B5141" s="47"/>
      <c r="C5141" s="48" t="s">
        <v>11</v>
      </c>
      <c r="D5141" s="49">
        <v>38</v>
      </c>
      <c r="E5141" s="49">
        <v>0</v>
      </c>
      <c r="F5141" s="49">
        <v>130</v>
      </c>
      <c r="G5141" s="49">
        <v>0</v>
      </c>
      <c r="H5141" s="49">
        <v>0</v>
      </c>
      <c r="I5141" s="50">
        <v>45</v>
      </c>
      <c r="J5141" s="50">
        <v>20</v>
      </c>
      <c r="K5141" s="50">
        <v>45</v>
      </c>
      <c r="L5141" s="50">
        <v>45</v>
      </c>
      <c r="M5141" s="50">
        <v>0</v>
      </c>
      <c r="N5141" s="51">
        <f>D5141*$D$10</f>
        <v>51.300000000000004</v>
      </c>
      <c r="O5141" s="51">
        <f>E5141*$E$10</f>
        <v>0</v>
      </c>
      <c r="P5141" s="51">
        <f>F5141*$F$10</f>
        <v>175.5</v>
      </c>
      <c r="Q5141" s="51">
        <f>G5141*$G$10</f>
        <v>0</v>
      </c>
      <c r="R5141" s="51">
        <f>H5141*$H$10</f>
        <v>0</v>
      </c>
      <c r="S5141" s="51">
        <f>(N5141/100)*(I5141*$I$10)+(N5141/100)*(J5141*$J$10)</f>
        <v>33.344999999999999</v>
      </c>
      <c r="T5141" s="51">
        <f>(O5141/100)*(K5141*$J$10)</f>
        <v>0</v>
      </c>
      <c r="U5141" s="51">
        <f>(P5141/100)*(K5141*$K$10)+(P5141/100)*(L5141*$L$10)</f>
        <v>221.12999999999997</v>
      </c>
      <c r="V5141" s="51">
        <f>(Q5141/100)*(L5141*$L$10)</f>
        <v>0</v>
      </c>
      <c r="W5141" s="51">
        <f>(R5141/100)*(K5141*$K$10)+(R5141/100)*(L5141*$L$10)</f>
        <v>0</v>
      </c>
      <c r="X5141" s="51">
        <f t="shared" si="684"/>
        <v>84.64500000000001</v>
      </c>
      <c r="Y5141" s="51">
        <f t="shared" si="685"/>
        <v>0</v>
      </c>
      <c r="Z5141" s="51">
        <f t="shared" si="686"/>
        <v>396.63</v>
      </c>
      <c r="AA5141" s="51">
        <f t="shared" si="687"/>
        <v>0</v>
      </c>
      <c r="AB5141" s="51">
        <f t="shared" si="688"/>
        <v>0</v>
      </c>
      <c r="AC5141" s="52">
        <f t="shared" si="689"/>
        <v>481.3</v>
      </c>
      <c r="AD5141" s="53">
        <f>(ROUND(AC5141-AC5134,1)/AC5134)</f>
        <v>0.30965986394557821</v>
      </c>
    </row>
    <row r="5142" spans="1:30" x14ac:dyDescent="0.25">
      <c r="A5142" s="46" t="s">
        <v>36</v>
      </c>
      <c r="B5142" s="47"/>
      <c r="C5142" s="48" t="s">
        <v>12</v>
      </c>
      <c r="D5142" s="49">
        <v>38</v>
      </c>
      <c r="E5142" s="49">
        <v>0</v>
      </c>
      <c r="F5142" s="49">
        <v>0</v>
      </c>
      <c r="G5142" s="49">
        <v>130</v>
      </c>
      <c r="H5142" s="49">
        <v>0</v>
      </c>
      <c r="I5142" s="50">
        <v>45</v>
      </c>
      <c r="J5142" s="50">
        <v>20</v>
      </c>
      <c r="K5142" s="50">
        <v>0</v>
      </c>
      <c r="L5142" s="50">
        <v>80</v>
      </c>
      <c r="M5142" s="50">
        <v>0</v>
      </c>
      <c r="N5142" s="51">
        <f>D5142*$D$11</f>
        <v>51.300000000000004</v>
      </c>
      <c r="O5142" s="51">
        <f>E5142*$E$11</f>
        <v>0</v>
      </c>
      <c r="P5142" s="51">
        <f>F5142*$F$11</f>
        <v>0</v>
      </c>
      <c r="Q5142" s="51">
        <f>G5142*$G$11</f>
        <v>175.5</v>
      </c>
      <c r="R5142" s="51">
        <f>H5142*$H$11</f>
        <v>0</v>
      </c>
      <c r="S5142" s="51">
        <f>(N5142/100)*(I5142*$I$11)+(N5142/100)*(J5142*$J$11)</f>
        <v>33.344999999999999</v>
      </c>
      <c r="T5142" s="51">
        <f>(O5142/100)*(K5142*$K$11)</f>
        <v>0</v>
      </c>
      <c r="U5142" s="51">
        <f>(P5142/100)*(K5142*$K$11)+(P5142/100)*(L5142*$L$11)</f>
        <v>0</v>
      </c>
      <c r="V5142" s="51">
        <f>(Q5142/100)*(L5142*$L$11)</f>
        <v>196.56</v>
      </c>
      <c r="W5142" s="51">
        <f>(R5142/100)*(K5142*$K$11)+(R5142/100)*(L5142*$L$11)</f>
        <v>0</v>
      </c>
      <c r="X5142" s="51">
        <f t="shared" si="684"/>
        <v>84.64500000000001</v>
      </c>
      <c r="Y5142" s="51">
        <f t="shared" si="685"/>
        <v>0</v>
      </c>
      <c r="Z5142" s="51">
        <f t="shared" si="686"/>
        <v>0</v>
      </c>
      <c r="AA5142" s="51">
        <f t="shared" si="687"/>
        <v>372.06</v>
      </c>
      <c r="AB5142" s="51">
        <f t="shared" si="688"/>
        <v>0</v>
      </c>
      <c r="AC5142" s="52">
        <f t="shared" si="689"/>
        <v>456.7</v>
      </c>
      <c r="AD5142" s="53">
        <f>(ROUND(AC5142-AC5134,1)/AC5134)</f>
        <v>0.24272108843537415</v>
      </c>
    </row>
    <row r="5143" spans="1:30" x14ac:dyDescent="0.25">
      <c r="A5143" s="46" t="s">
        <v>37</v>
      </c>
      <c r="B5143" s="47"/>
      <c r="C5143" s="48" t="s">
        <v>13</v>
      </c>
      <c r="D5143" s="49">
        <v>38</v>
      </c>
      <c r="E5143" s="49">
        <v>0</v>
      </c>
      <c r="F5143" s="49">
        <v>0</v>
      </c>
      <c r="G5143" s="49">
        <v>0</v>
      </c>
      <c r="H5143" s="49">
        <v>130</v>
      </c>
      <c r="I5143" s="50">
        <v>45</v>
      </c>
      <c r="J5143" s="50">
        <v>20</v>
      </c>
      <c r="K5143" s="50">
        <v>40</v>
      </c>
      <c r="L5143" s="50">
        <v>40</v>
      </c>
      <c r="M5143" s="50">
        <v>0</v>
      </c>
      <c r="N5143" s="51">
        <f>D5143*$D$12</f>
        <v>51.300000000000004</v>
      </c>
      <c r="O5143" s="51">
        <f>E5143*$E$12</f>
        <v>0</v>
      </c>
      <c r="P5143" s="51">
        <f>F5143*$F$12</f>
        <v>0</v>
      </c>
      <c r="Q5143" s="51">
        <f>G5143*$G$12</f>
        <v>0</v>
      </c>
      <c r="R5143" s="51">
        <f>H5143*$H$12</f>
        <v>175.5</v>
      </c>
      <c r="S5143" s="51">
        <f>(N5143/100)*(I5143*$I$12)+(N5143/100)*(J5143*$J$12)</f>
        <v>33.344999999999999</v>
      </c>
      <c r="T5143" s="51">
        <f>(O5143/100)*(K5143*$K$12)</f>
        <v>0</v>
      </c>
      <c r="U5143" s="51">
        <f>(P5143/100)*(K5143*$K$12)+(P5143/100)*(L5143*$L$12)</f>
        <v>0</v>
      </c>
      <c r="V5143" s="51">
        <f>(Q5143/100)*(L5143*$L$12)</f>
        <v>0</v>
      </c>
      <c r="W5143" s="51">
        <f>(R5143/100)*(K5143*$K$12)+(R5143/100)*(L5143*$L$12)</f>
        <v>196.56</v>
      </c>
      <c r="X5143" s="51">
        <f t="shared" si="684"/>
        <v>84.64500000000001</v>
      </c>
      <c r="Y5143" s="51">
        <f t="shared" si="685"/>
        <v>0</v>
      </c>
      <c r="Z5143" s="51">
        <f t="shared" si="686"/>
        <v>0</v>
      </c>
      <c r="AA5143" s="51">
        <f t="shared" si="687"/>
        <v>0</v>
      </c>
      <c r="AB5143" s="51">
        <f t="shared" si="688"/>
        <v>372.06</v>
      </c>
      <c r="AC5143" s="52">
        <f t="shared" si="689"/>
        <v>456.7</v>
      </c>
      <c r="AD5143" s="53">
        <f>(ROUND(AC5143-AC5134,1)/AC5134)</f>
        <v>0.24272108843537415</v>
      </c>
    </row>
    <row r="5144" spans="1:30" x14ac:dyDescent="0.25">
      <c r="A5144" s="46" t="s">
        <v>38</v>
      </c>
      <c r="B5144" s="47"/>
      <c r="C5144" s="48" t="s">
        <v>14</v>
      </c>
      <c r="D5144" s="49">
        <v>75</v>
      </c>
      <c r="E5144" s="49">
        <v>0</v>
      </c>
      <c r="F5144" s="49">
        <v>50</v>
      </c>
      <c r="G5144" s="49">
        <v>0</v>
      </c>
      <c r="H5144" s="49">
        <v>0</v>
      </c>
      <c r="I5144" s="50">
        <v>0</v>
      </c>
      <c r="J5144" s="50">
        <v>0</v>
      </c>
      <c r="K5144" s="50">
        <v>0</v>
      </c>
      <c r="L5144" s="50">
        <v>0</v>
      </c>
      <c r="M5144" s="50">
        <v>85</v>
      </c>
      <c r="N5144" s="51">
        <f>D5144*$D$13</f>
        <v>101.25</v>
      </c>
      <c r="O5144" s="51">
        <f>E5144*$E$13</f>
        <v>0</v>
      </c>
      <c r="P5144" s="51">
        <f>F5144*$F$13</f>
        <v>67.5</v>
      </c>
      <c r="Q5144" s="51">
        <f>G5144*$G$13</f>
        <v>0</v>
      </c>
      <c r="R5144" s="51">
        <f>H5144*$H$13</f>
        <v>0</v>
      </c>
      <c r="S5144" s="51">
        <f>(N5144/100)*(I5144*$I$13)+(N5144/100)*(J5144*$J$13)+(N5144/100)*(M5144*$M$13)</f>
        <v>172.125</v>
      </c>
      <c r="T5144" s="51">
        <f>(O5144/100)*(K5144*$K$13)+(O5144/100)*(M5144*$M$13)</f>
        <v>0</v>
      </c>
      <c r="U5144" s="51">
        <f>(P5144/100)*(K5144*$K$13)+(P5144/100)*(L5144*$L$13)+(P5144/100)*(M5144*$M$13)</f>
        <v>114.75000000000001</v>
      </c>
      <c r="V5144" s="51">
        <f>(Q5144/100)*(L5144*$L$13)+(Q5144/100)*(M5144*$M$13)</f>
        <v>0</v>
      </c>
      <c r="W5144" s="51">
        <f>(R5144/100)*(K5144*$K$13)+(R5144/100)*(L5144*$L$13)+(R5144/100)*(M5144*$M$13)</f>
        <v>0</v>
      </c>
      <c r="X5144" s="51">
        <f t="shared" si="684"/>
        <v>273.375</v>
      </c>
      <c r="Y5144" s="51">
        <f t="shared" si="685"/>
        <v>0</v>
      </c>
      <c r="Z5144" s="51">
        <f t="shared" si="686"/>
        <v>182.25</v>
      </c>
      <c r="AA5144" s="51">
        <f t="shared" si="687"/>
        <v>0</v>
      </c>
      <c r="AB5144" s="51">
        <f t="shared" si="688"/>
        <v>0</v>
      </c>
      <c r="AC5144" s="52">
        <f t="shared" si="689"/>
        <v>455.6</v>
      </c>
      <c r="AD5144" s="53">
        <f>(ROUND(AC5144-AC5134,1)/AC5134)</f>
        <v>0.23972789115646256</v>
      </c>
    </row>
    <row r="5145" spans="1:30" x14ac:dyDescent="0.25">
      <c r="A5145" s="46" t="s">
        <v>39</v>
      </c>
      <c r="B5145" s="47"/>
      <c r="C5145" s="48" t="s">
        <v>15</v>
      </c>
      <c r="D5145" s="49">
        <v>110</v>
      </c>
      <c r="E5145" s="49">
        <v>0</v>
      </c>
      <c r="F5145" s="49">
        <v>0</v>
      </c>
      <c r="G5145" s="49">
        <v>0</v>
      </c>
      <c r="H5145" s="49">
        <v>0</v>
      </c>
      <c r="I5145" s="50">
        <v>45</v>
      </c>
      <c r="J5145" s="50">
        <v>20</v>
      </c>
      <c r="K5145" s="50">
        <v>70</v>
      </c>
      <c r="L5145" s="50">
        <v>0</v>
      </c>
      <c r="M5145" s="50">
        <v>0</v>
      </c>
      <c r="N5145" s="51">
        <f>D5145*$D$14</f>
        <v>148.5</v>
      </c>
      <c r="O5145" s="51">
        <f>E5145*$E$14</f>
        <v>0</v>
      </c>
      <c r="P5145" s="51">
        <f>F5145*$F$14</f>
        <v>0</v>
      </c>
      <c r="Q5145" s="51">
        <f>G5145*$G$14</f>
        <v>0</v>
      </c>
      <c r="R5145" s="51">
        <f>H5145*$H$14</f>
        <v>0</v>
      </c>
      <c r="S5145" s="51">
        <f>(N5145/100)*(I5145*$I$14)+(N5145/100)*(J5145*$J$14)+(N5145/100)*(K5145*$K$14)</f>
        <v>304.42500000000001</v>
      </c>
      <c r="T5145" s="51">
        <f>(O5145/100)*(K5145*$K$14)</f>
        <v>0</v>
      </c>
      <c r="U5145" s="51">
        <f>(P5145/100)*(K5145*$K$14)+(P5145/100)*(L5145*$L$14)</f>
        <v>0</v>
      </c>
      <c r="V5145" s="51">
        <f>(Q5145/100)*(L5145*$L$14)</f>
        <v>0</v>
      </c>
      <c r="W5145" s="51">
        <f>(R5145/100)*(K5145*$L$14)+(R5145/100)*(L5145*$M$14)</f>
        <v>0</v>
      </c>
      <c r="X5145" s="51">
        <f t="shared" si="684"/>
        <v>452.92500000000001</v>
      </c>
      <c r="Y5145" s="51">
        <f t="shared" si="685"/>
        <v>0</v>
      </c>
      <c r="Z5145" s="51">
        <f t="shared" si="686"/>
        <v>0</v>
      </c>
      <c r="AA5145" s="51">
        <f t="shared" si="687"/>
        <v>0</v>
      </c>
      <c r="AB5145" s="51">
        <f t="shared" si="688"/>
        <v>0</v>
      </c>
      <c r="AC5145" s="52">
        <f t="shared" si="689"/>
        <v>452.9</v>
      </c>
      <c r="AD5145" s="53">
        <f>(ROUND(AC5145-AC5134,1)/AC5134)</f>
        <v>0.23238095238095241</v>
      </c>
    </row>
    <row r="5146" spans="1:30" x14ac:dyDescent="0.25">
      <c r="A5146" s="46"/>
      <c r="B5146" s="47"/>
      <c r="C5146" s="48" t="s">
        <v>16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45</v>
      </c>
      <c r="J5146" s="50">
        <v>20</v>
      </c>
      <c r="K5146" s="50">
        <v>0</v>
      </c>
      <c r="L5146" s="50">
        <v>70</v>
      </c>
      <c r="M5146" s="50">
        <v>0</v>
      </c>
      <c r="N5146" s="51">
        <f>D5146*$D$15</f>
        <v>148.5</v>
      </c>
      <c r="O5146" s="51">
        <f>E5146*$E$15</f>
        <v>0</v>
      </c>
      <c r="P5146" s="51">
        <f>F5146*$F$15</f>
        <v>0</v>
      </c>
      <c r="Q5146" s="51">
        <f>G5146*$G$15</f>
        <v>0</v>
      </c>
      <c r="R5146" s="51">
        <f>H5146*$H$15</f>
        <v>0</v>
      </c>
      <c r="S5146" s="51">
        <f>(N5146/100)*(I5146*$I$15)+(N5146/100)*(J5146*$J$15)+(N5146/100)*(L5146*$L$15)</f>
        <v>304.42500000000001</v>
      </c>
      <c r="T5146" s="51">
        <f>(O5146/100)*(K5146*$K$15)</f>
        <v>0</v>
      </c>
      <c r="U5146" s="51">
        <f>(P5146/100)*(K5146*$K$15)+(P5146/100)*(L5146*$L$15)</f>
        <v>0</v>
      </c>
      <c r="V5146" s="51">
        <f>(Q5146/100)*(L5146*$L$15)</f>
        <v>0</v>
      </c>
      <c r="W5146" s="51">
        <f>(R5146/100)*(K5146*$K$15)+(R5146/100)*(L5146*$L$15)</f>
        <v>0</v>
      </c>
      <c r="X5146" s="51">
        <f t="shared" si="684"/>
        <v>452.92500000000001</v>
      </c>
      <c r="Y5146" s="51">
        <f t="shared" si="685"/>
        <v>0</v>
      </c>
      <c r="Z5146" s="51">
        <f t="shared" si="686"/>
        <v>0</v>
      </c>
      <c r="AA5146" s="51">
        <f t="shared" si="687"/>
        <v>0</v>
      </c>
      <c r="AB5146" s="51">
        <f t="shared" si="688"/>
        <v>0</v>
      </c>
      <c r="AC5146" s="52">
        <f t="shared" si="689"/>
        <v>452.9</v>
      </c>
      <c r="AD5146" s="53">
        <f>(ROUND(AC5146-AC5134,1)/AC5134)</f>
        <v>0.23238095238095241</v>
      </c>
    </row>
    <row r="5147" spans="1:30" x14ac:dyDescent="0.25">
      <c r="A5147" s="46"/>
      <c r="B5147" s="47"/>
      <c r="C5147" s="48" t="s">
        <v>17</v>
      </c>
      <c r="D5147" s="49">
        <v>75</v>
      </c>
      <c r="E5147" s="49">
        <v>0</v>
      </c>
      <c r="F5147" s="49">
        <v>50</v>
      </c>
      <c r="G5147" s="49">
        <v>0</v>
      </c>
      <c r="H5147" s="49">
        <v>0</v>
      </c>
      <c r="I5147" s="50">
        <v>45</v>
      </c>
      <c r="J5147" s="50">
        <v>65</v>
      </c>
      <c r="K5147" s="50">
        <v>20</v>
      </c>
      <c r="L5147" s="50">
        <v>20</v>
      </c>
      <c r="M5147" s="50">
        <v>0</v>
      </c>
      <c r="N5147" s="51">
        <f>D5147*$D$16</f>
        <v>101.25</v>
      </c>
      <c r="O5147" s="51">
        <f>E5147*$E$16</f>
        <v>0</v>
      </c>
      <c r="P5147" s="51">
        <f>F5147*$F$16</f>
        <v>67.5</v>
      </c>
      <c r="Q5147" s="51">
        <f>G5147*$G$16</f>
        <v>0</v>
      </c>
      <c r="R5147" s="51">
        <f>H5147*$H$16</f>
        <v>0</v>
      </c>
      <c r="S5147" s="51">
        <f>(N5147/100)*(I5147*$I$16)+(N5147/100)*(J5147*$J$16)</f>
        <v>210.09375</v>
      </c>
      <c r="T5147" s="51">
        <f>(O5147/100)*(K5147*$K$16)</f>
        <v>0</v>
      </c>
      <c r="U5147" s="51">
        <f>(P5147/100)*(K5147*$K$16)+(P5147/100)*(L5147*$L$16)</f>
        <v>27</v>
      </c>
      <c r="V5147" s="51">
        <f>(Q5147/100)*(L5147*$L$16)</f>
        <v>0</v>
      </c>
      <c r="W5147" s="51">
        <f>(R5147/100)*(K5147*$K$16)+(R5147/100)*(L5147*$L$16)</f>
        <v>0</v>
      </c>
      <c r="X5147" s="51">
        <f t="shared" si="684"/>
        <v>311.34375</v>
      </c>
      <c r="Y5147" s="51">
        <f t="shared" si="685"/>
        <v>0</v>
      </c>
      <c r="Z5147" s="51">
        <f t="shared" si="686"/>
        <v>94.5</v>
      </c>
      <c r="AA5147" s="51">
        <f t="shared" si="687"/>
        <v>0</v>
      </c>
      <c r="AB5147" s="51">
        <f t="shared" si="688"/>
        <v>0</v>
      </c>
      <c r="AC5147" s="52">
        <f t="shared" si="689"/>
        <v>405.8</v>
      </c>
      <c r="AD5147" s="53">
        <f>(ROUND(AC5147-AC5134,1)/AC5134)</f>
        <v>0.10421768707482992</v>
      </c>
    </row>
    <row r="5148" spans="1:30" x14ac:dyDescent="0.25">
      <c r="A5148" s="46"/>
      <c r="B5148" s="47"/>
      <c r="C5148" s="48" t="s">
        <v>18</v>
      </c>
      <c r="D5148" s="49">
        <v>75</v>
      </c>
      <c r="E5148" s="49">
        <v>0</v>
      </c>
      <c r="F5148" s="49">
        <v>50</v>
      </c>
      <c r="G5148" s="49">
        <v>0</v>
      </c>
      <c r="H5148" s="49">
        <v>0</v>
      </c>
      <c r="I5148" s="50">
        <v>90</v>
      </c>
      <c r="J5148" s="50">
        <v>20</v>
      </c>
      <c r="K5148" s="50">
        <v>20</v>
      </c>
      <c r="L5148" s="50">
        <v>20</v>
      </c>
      <c r="M5148" s="50">
        <v>0</v>
      </c>
      <c r="N5148" s="51">
        <f>D5148*$D$17</f>
        <v>101.25</v>
      </c>
      <c r="O5148" s="51">
        <f>E5148*$E$17</f>
        <v>0</v>
      </c>
      <c r="P5148" s="51">
        <f>F5148*$F$17</f>
        <v>67.5</v>
      </c>
      <c r="Q5148" s="51">
        <f>G5148*$G$17</f>
        <v>0</v>
      </c>
      <c r="R5148" s="51">
        <f>H5148*$H$17</f>
        <v>0</v>
      </c>
      <c r="S5148" s="51">
        <f>(N5148/100)*(I5148*$I$17)+(N5148/100)*(J5148*$J$17)</f>
        <v>248.0625</v>
      </c>
      <c r="T5148" s="51">
        <f>(O5148/100)*(K5148*$K$17)</f>
        <v>0</v>
      </c>
      <c r="U5148" s="51">
        <f>(P5148/100)*(K5148*$K$17)+(P5148/100)*(L5148*$L$17)</f>
        <v>27</v>
      </c>
      <c r="V5148" s="51">
        <f>(Q5148/100)*(L5148*$L$17)</f>
        <v>0</v>
      </c>
      <c r="W5148" s="51">
        <f>(R5148/100)*(K5148*$K$17)+(R5148/100)*(L5148*$L$17)</f>
        <v>0</v>
      </c>
      <c r="X5148" s="51">
        <f t="shared" si="684"/>
        <v>349.3125</v>
      </c>
      <c r="Y5148" s="51">
        <f t="shared" si="685"/>
        <v>0</v>
      </c>
      <c r="Z5148" s="51">
        <f t="shared" si="686"/>
        <v>94.5</v>
      </c>
      <c r="AA5148" s="51">
        <f t="shared" si="687"/>
        <v>0</v>
      </c>
      <c r="AB5148" s="51">
        <f t="shared" si="688"/>
        <v>0</v>
      </c>
      <c r="AC5148" s="52">
        <f t="shared" si="689"/>
        <v>443.8</v>
      </c>
      <c r="AD5148" s="53">
        <f>(ROUND(AC5148-AC5134,1)/AC5134)</f>
        <v>0.20761904761904762</v>
      </c>
    </row>
    <row r="5149" spans="1:30" x14ac:dyDescent="0.25">
      <c r="A5149" s="62"/>
      <c r="B5149" s="219" t="s">
        <v>411</v>
      </c>
      <c r="C5149" s="219"/>
      <c r="D5149" s="219"/>
      <c r="E5149" s="219"/>
      <c r="F5149" s="219"/>
      <c r="G5149" s="219"/>
      <c r="H5149" s="219"/>
      <c r="I5149" s="219"/>
      <c r="J5149" s="219"/>
      <c r="K5149" s="219"/>
      <c r="L5149" s="219"/>
      <c r="M5149" s="219"/>
      <c r="N5149" s="219"/>
      <c r="O5149" s="219"/>
      <c r="P5149" s="219"/>
      <c r="Q5149" s="219"/>
      <c r="R5149" s="219"/>
      <c r="S5149" s="219"/>
      <c r="T5149" s="219"/>
      <c r="U5149" s="219"/>
      <c r="V5149" s="219"/>
      <c r="W5149" s="219"/>
      <c r="X5149" s="219"/>
      <c r="Y5149" s="219"/>
      <c r="Z5149" s="219"/>
      <c r="AA5149" s="219"/>
      <c r="AB5149" s="219"/>
      <c r="AC5149" s="73">
        <v>800</v>
      </c>
      <c r="AD5149" s="73"/>
    </row>
    <row r="5150" spans="1:30" x14ac:dyDescent="0.25">
      <c r="A5150" s="54" t="s">
        <v>19</v>
      </c>
      <c r="B5150" s="47" t="s">
        <v>412</v>
      </c>
      <c r="C5150" s="48" t="s">
        <v>4</v>
      </c>
      <c r="D5150" s="49">
        <v>120</v>
      </c>
      <c r="E5150" s="49">
        <v>0</v>
      </c>
      <c r="F5150" s="49">
        <v>0</v>
      </c>
      <c r="G5150" s="49">
        <v>0</v>
      </c>
      <c r="H5150" s="49">
        <v>0</v>
      </c>
      <c r="I5150" s="50">
        <v>80</v>
      </c>
      <c r="J5150" s="50">
        <v>0</v>
      </c>
      <c r="K5150" s="50">
        <v>0</v>
      </c>
      <c r="L5150" s="50">
        <v>0</v>
      </c>
      <c r="M5150" s="50">
        <v>0</v>
      </c>
      <c r="N5150" s="51">
        <f>D5150*$D$3</f>
        <v>168</v>
      </c>
      <c r="O5150" s="51">
        <f>E5150*$E$3</f>
        <v>0</v>
      </c>
      <c r="P5150" s="51">
        <f>F5150*$F$3</f>
        <v>0</v>
      </c>
      <c r="Q5150" s="51">
        <f>G5150*$G$3</f>
        <v>0</v>
      </c>
      <c r="R5150" s="51">
        <f>H5150*$H$3</f>
        <v>0</v>
      </c>
      <c r="S5150" s="51">
        <f>(N5150/100)*(I5150*$I$3)+(N5150/100)*(J5150*$J$3)</f>
        <v>268.8</v>
      </c>
      <c r="T5150" s="51">
        <f>(O5150/100)*(K5150*$K$3)</f>
        <v>0</v>
      </c>
      <c r="U5150" s="51">
        <f>(P5150/100)*(K5150*$K$3)+(P5150/100)*(L5150*$L$3)</f>
        <v>0</v>
      </c>
      <c r="V5150" s="51">
        <f>(Q5150/100)*(L5150*$L$3)</f>
        <v>0</v>
      </c>
      <c r="W5150" s="51">
        <f>(R5150/100)*(K5150*$K$3)+(R5150/100)*(L5150*$L$3)</f>
        <v>0</v>
      </c>
      <c r="X5150" s="51">
        <f t="shared" ref="X5150:X5181" si="690">N5150+S5150</f>
        <v>436.8</v>
      </c>
      <c r="Y5150" s="51">
        <f t="shared" ref="Y5150:Y5181" si="691">O5150+T5150</f>
        <v>0</v>
      </c>
      <c r="Z5150" s="51">
        <f t="shared" ref="Z5150:Z5181" si="692">P5150+U5150</f>
        <v>0</v>
      </c>
      <c r="AA5150" s="51">
        <f t="shared" ref="AA5150:AA5181" si="693">Q5150+V5150</f>
        <v>0</v>
      </c>
      <c r="AB5150" s="51">
        <f t="shared" ref="AB5150:AB5181" si="694">R5150+W5150</f>
        <v>0</v>
      </c>
      <c r="AC5150" s="52">
        <f t="shared" ref="AC5150:AC5181" si="695">ROUND(X5150+Y5150+Z5150+AA5150+AB5150,1)</f>
        <v>436.8</v>
      </c>
      <c r="AD5150" s="53">
        <v>0</v>
      </c>
    </row>
    <row r="5151" spans="1:30" x14ac:dyDescent="0.25">
      <c r="A5151" s="46" t="s">
        <v>29</v>
      </c>
      <c r="B5151" s="47">
        <v>40</v>
      </c>
      <c r="C5151" s="48" t="s">
        <v>5</v>
      </c>
      <c r="D5151" s="49">
        <v>120</v>
      </c>
      <c r="E5151" s="49">
        <v>0</v>
      </c>
      <c r="F5151" s="49">
        <v>0</v>
      </c>
      <c r="G5151" s="49">
        <v>0</v>
      </c>
      <c r="H5151" s="49">
        <v>0</v>
      </c>
      <c r="I5151" s="50">
        <v>85</v>
      </c>
      <c r="J5151" s="50">
        <v>25</v>
      </c>
      <c r="K5151" s="50">
        <v>0</v>
      </c>
      <c r="L5151" s="50">
        <v>0</v>
      </c>
      <c r="M5151" s="50">
        <v>0</v>
      </c>
      <c r="N5151" s="51">
        <f>D5151*$D$4</f>
        <v>162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356.40000000000003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690"/>
        <v>518.40000000000009</v>
      </c>
      <c r="Y5151" s="51">
        <f t="shared" si="691"/>
        <v>0</v>
      </c>
      <c r="Z5151" s="51">
        <f t="shared" si="692"/>
        <v>0</v>
      </c>
      <c r="AA5151" s="51">
        <f t="shared" si="693"/>
        <v>0</v>
      </c>
      <c r="AB5151" s="51">
        <f t="shared" si="694"/>
        <v>0</v>
      </c>
      <c r="AC5151" s="52">
        <f t="shared" si="695"/>
        <v>518.4</v>
      </c>
      <c r="AD5151" s="53">
        <f>(ROUND(AC5151-AC5150,1)/AC5150)</f>
        <v>0.18681318681318679</v>
      </c>
    </row>
    <row r="5152" spans="1:30" x14ac:dyDescent="0.25">
      <c r="A5152" s="46" t="s">
        <v>30</v>
      </c>
      <c r="B5152" s="47">
        <v>0</v>
      </c>
      <c r="C5152" s="48" t="s">
        <v>6</v>
      </c>
      <c r="D5152" s="49">
        <v>120</v>
      </c>
      <c r="E5152" s="49">
        <v>0</v>
      </c>
      <c r="F5152" s="49">
        <v>0</v>
      </c>
      <c r="G5152" s="49">
        <v>0</v>
      </c>
      <c r="H5152" s="49">
        <v>0</v>
      </c>
      <c r="I5152" s="50">
        <v>80</v>
      </c>
      <c r="J5152" s="50">
        <v>0</v>
      </c>
      <c r="K5152" s="50">
        <v>0</v>
      </c>
      <c r="L5152" s="50">
        <v>0</v>
      </c>
      <c r="M5152" s="50">
        <v>0</v>
      </c>
      <c r="N5152" s="51">
        <f>D5152*$D$5</f>
        <v>168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268.8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si="690"/>
        <v>436.8</v>
      </c>
      <c r="Y5152" s="51">
        <f t="shared" si="691"/>
        <v>0</v>
      </c>
      <c r="Z5152" s="51">
        <f t="shared" si="692"/>
        <v>0</v>
      </c>
      <c r="AA5152" s="51">
        <f t="shared" si="693"/>
        <v>0</v>
      </c>
      <c r="AB5152" s="51">
        <f t="shared" si="694"/>
        <v>0</v>
      </c>
      <c r="AC5152" s="52">
        <f t="shared" si="695"/>
        <v>436.8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0</v>
      </c>
      <c r="C5153" s="48" t="s">
        <v>7</v>
      </c>
      <c r="D5153" s="49">
        <v>120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>D5153*$D$6</f>
        <v>168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268.8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690"/>
        <v>436.8</v>
      </c>
      <c r="Y5153" s="51">
        <f t="shared" si="691"/>
        <v>0</v>
      </c>
      <c r="Z5153" s="51">
        <f t="shared" si="692"/>
        <v>0</v>
      </c>
      <c r="AA5153" s="51">
        <f t="shared" si="693"/>
        <v>0</v>
      </c>
      <c r="AB5153" s="51">
        <f t="shared" si="694"/>
        <v>0</v>
      </c>
      <c r="AC5153" s="52">
        <f t="shared" si="695"/>
        <v>436.8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0</v>
      </c>
      <c r="C5154" s="48" t="s">
        <v>8</v>
      </c>
      <c r="D5154" s="49">
        <v>120</v>
      </c>
      <c r="E5154" s="49">
        <v>0</v>
      </c>
      <c r="F5154" s="49">
        <v>0</v>
      </c>
      <c r="G5154" s="49">
        <v>0</v>
      </c>
      <c r="H5154" s="49">
        <v>0</v>
      </c>
      <c r="I5154" s="50">
        <v>80</v>
      </c>
      <c r="J5154" s="50">
        <v>0</v>
      </c>
      <c r="K5154" s="50">
        <v>0</v>
      </c>
      <c r="L5154" s="50">
        <v>0</v>
      </c>
      <c r="M5154" s="50">
        <v>0</v>
      </c>
      <c r="N5154" s="51">
        <f>D5154*$D$7</f>
        <v>168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268.8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690"/>
        <v>436.8</v>
      </c>
      <c r="Y5154" s="51">
        <f t="shared" si="691"/>
        <v>0</v>
      </c>
      <c r="Z5154" s="51">
        <f t="shared" si="692"/>
        <v>0</v>
      </c>
      <c r="AA5154" s="51">
        <f t="shared" si="693"/>
        <v>0</v>
      </c>
      <c r="AB5154" s="51">
        <f t="shared" si="694"/>
        <v>0</v>
      </c>
      <c r="AC5154" s="52">
        <f t="shared" si="695"/>
        <v>436.8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120</v>
      </c>
      <c r="E5155" s="49">
        <v>0</v>
      </c>
      <c r="F5155" s="49">
        <v>0</v>
      </c>
      <c r="G5155" s="49">
        <v>0</v>
      </c>
      <c r="H5155" s="49">
        <v>0</v>
      </c>
      <c r="I5155" s="50">
        <v>80</v>
      </c>
      <c r="J5155" s="50">
        <v>0</v>
      </c>
      <c r="K5155" s="50">
        <v>0</v>
      </c>
      <c r="L5155" s="50">
        <v>0</v>
      </c>
      <c r="M5155" s="50">
        <v>0</v>
      </c>
      <c r="N5155" s="51">
        <f>D5155*$D$8</f>
        <v>168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268.8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690"/>
        <v>436.8</v>
      </c>
      <c r="Y5155" s="51">
        <f t="shared" si="691"/>
        <v>0</v>
      </c>
      <c r="Z5155" s="51">
        <f t="shared" si="692"/>
        <v>0</v>
      </c>
      <c r="AA5155" s="51">
        <f t="shared" si="693"/>
        <v>0</v>
      </c>
      <c r="AB5155" s="51">
        <f t="shared" si="694"/>
        <v>0</v>
      </c>
      <c r="AC5155" s="52">
        <f t="shared" si="695"/>
        <v>436.8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60</v>
      </c>
      <c r="E5156" s="49">
        <v>120</v>
      </c>
      <c r="F5156" s="49">
        <v>0</v>
      </c>
      <c r="G5156" s="49">
        <v>0</v>
      </c>
      <c r="H5156" s="49">
        <v>0</v>
      </c>
      <c r="I5156" s="50">
        <v>80</v>
      </c>
      <c r="J5156" s="50">
        <v>0</v>
      </c>
      <c r="K5156" s="50">
        <v>100</v>
      </c>
      <c r="L5156" s="50">
        <v>0</v>
      </c>
      <c r="M5156" s="50">
        <v>0</v>
      </c>
      <c r="N5156" s="51">
        <f>D5156*$D$9</f>
        <v>81</v>
      </c>
      <c r="O5156" s="51">
        <f>E5156*$E$9</f>
        <v>162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64.800000000000011</v>
      </c>
      <c r="T5156" s="51">
        <f>(O5156/100)*(K5156*$K$9)</f>
        <v>226.8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690"/>
        <v>145.80000000000001</v>
      </c>
      <c r="Y5156" s="51">
        <f t="shared" si="691"/>
        <v>388.8</v>
      </c>
      <c r="Z5156" s="51">
        <f t="shared" si="692"/>
        <v>0</v>
      </c>
      <c r="AA5156" s="51">
        <f t="shared" si="693"/>
        <v>0</v>
      </c>
      <c r="AB5156" s="51">
        <f t="shared" si="694"/>
        <v>0</v>
      </c>
      <c r="AC5156" s="52">
        <f t="shared" si="695"/>
        <v>534.6</v>
      </c>
      <c r="AD5156" s="53">
        <f>(ROUND(AC5156-AC5150,1)/AC5150)</f>
        <v>0.22390109890109888</v>
      </c>
    </row>
    <row r="5157" spans="1:30" x14ac:dyDescent="0.25">
      <c r="A5157" s="46" t="s">
        <v>35</v>
      </c>
      <c r="B5157" s="47"/>
      <c r="C5157" s="48" t="s">
        <v>11</v>
      </c>
      <c r="D5157" s="49">
        <v>60</v>
      </c>
      <c r="E5157" s="49">
        <v>0</v>
      </c>
      <c r="F5157" s="49">
        <v>120</v>
      </c>
      <c r="G5157" s="49">
        <v>0</v>
      </c>
      <c r="H5157" s="49">
        <v>0</v>
      </c>
      <c r="I5157" s="50">
        <v>80</v>
      </c>
      <c r="J5157" s="50">
        <v>0</v>
      </c>
      <c r="K5157" s="50">
        <v>50</v>
      </c>
      <c r="L5157" s="50">
        <v>50</v>
      </c>
      <c r="M5157" s="50">
        <v>0</v>
      </c>
      <c r="N5157" s="51">
        <f>D5157*$D$10</f>
        <v>81</v>
      </c>
      <c r="O5157" s="51">
        <f>E5157*$E$10</f>
        <v>0</v>
      </c>
      <c r="P5157" s="51">
        <f>F5157*$F$10</f>
        <v>162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64.800000000000011</v>
      </c>
      <c r="T5157" s="51">
        <f>(O5157/100)*(K5157*$J$10)</f>
        <v>0</v>
      </c>
      <c r="U5157" s="51">
        <f>(P5157/100)*(K5157*$K$10)+(P5157/100)*(L5157*$L$10)</f>
        <v>226.8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690"/>
        <v>145.80000000000001</v>
      </c>
      <c r="Y5157" s="51">
        <f t="shared" si="691"/>
        <v>0</v>
      </c>
      <c r="Z5157" s="51">
        <f t="shared" si="692"/>
        <v>388.8</v>
      </c>
      <c r="AA5157" s="51">
        <f t="shared" si="693"/>
        <v>0</v>
      </c>
      <c r="AB5157" s="51">
        <f t="shared" si="694"/>
        <v>0</v>
      </c>
      <c r="AC5157" s="52">
        <f t="shared" si="695"/>
        <v>534.6</v>
      </c>
      <c r="AD5157" s="53">
        <f>(ROUND(AC5157-AC5150,1)/AC5150)</f>
        <v>0.22390109890109888</v>
      </c>
    </row>
    <row r="5158" spans="1:30" x14ac:dyDescent="0.25">
      <c r="A5158" s="46" t="s">
        <v>36</v>
      </c>
      <c r="B5158" s="47"/>
      <c r="C5158" s="48" t="s">
        <v>12</v>
      </c>
      <c r="D5158" s="49">
        <v>60</v>
      </c>
      <c r="E5158" s="49">
        <v>0</v>
      </c>
      <c r="F5158" s="49">
        <v>0</v>
      </c>
      <c r="G5158" s="49">
        <v>120</v>
      </c>
      <c r="H5158" s="49">
        <v>0</v>
      </c>
      <c r="I5158" s="50">
        <v>80</v>
      </c>
      <c r="J5158" s="50">
        <v>0</v>
      </c>
      <c r="K5158" s="50">
        <v>0</v>
      </c>
      <c r="L5158" s="50">
        <v>100</v>
      </c>
      <c r="M5158" s="50">
        <v>0</v>
      </c>
      <c r="N5158" s="51">
        <f>D5158*$D$11</f>
        <v>81</v>
      </c>
      <c r="O5158" s="51">
        <f>E5158*$E$11</f>
        <v>0</v>
      </c>
      <c r="P5158" s="51">
        <f>F5158*$F$11</f>
        <v>0</v>
      </c>
      <c r="Q5158" s="51">
        <f>G5158*$G$11</f>
        <v>162</v>
      </c>
      <c r="R5158" s="51">
        <f>H5158*$H$11</f>
        <v>0</v>
      </c>
      <c r="S5158" s="51">
        <f>(N5158/100)*(I5158*$I$11)+(N5158/100)*(J5158*$J$11)</f>
        <v>64.800000000000011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226.8</v>
      </c>
      <c r="W5158" s="51">
        <f>(R5158/100)*(K5158*$K$11)+(R5158/100)*(L5158*$L$11)</f>
        <v>0</v>
      </c>
      <c r="X5158" s="51">
        <f t="shared" si="690"/>
        <v>145.80000000000001</v>
      </c>
      <c r="Y5158" s="51">
        <f t="shared" si="691"/>
        <v>0</v>
      </c>
      <c r="Z5158" s="51">
        <f t="shared" si="692"/>
        <v>0</v>
      </c>
      <c r="AA5158" s="51">
        <f t="shared" si="693"/>
        <v>388.8</v>
      </c>
      <c r="AB5158" s="51">
        <f t="shared" si="694"/>
        <v>0</v>
      </c>
      <c r="AC5158" s="52">
        <f t="shared" si="695"/>
        <v>534.6</v>
      </c>
      <c r="AD5158" s="53">
        <f>(ROUND(AC5158-AC5150,1)/AC5150)</f>
        <v>0.22390109890109888</v>
      </c>
    </row>
    <row r="5159" spans="1:30" x14ac:dyDescent="0.25">
      <c r="A5159" s="46" t="s">
        <v>37</v>
      </c>
      <c r="B5159" s="47"/>
      <c r="C5159" s="48" t="s">
        <v>13</v>
      </c>
      <c r="D5159" s="49">
        <v>60</v>
      </c>
      <c r="E5159" s="49">
        <v>0</v>
      </c>
      <c r="F5159" s="49">
        <v>0</v>
      </c>
      <c r="G5159" s="49">
        <v>0</v>
      </c>
      <c r="H5159" s="49">
        <v>120</v>
      </c>
      <c r="I5159" s="50">
        <v>80</v>
      </c>
      <c r="J5159" s="50">
        <v>0</v>
      </c>
      <c r="K5159" s="50">
        <v>50</v>
      </c>
      <c r="L5159" s="50">
        <v>50</v>
      </c>
      <c r="M5159" s="50">
        <v>0</v>
      </c>
      <c r="N5159" s="51">
        <f>D5159*$D$12</f>
        <v>81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162</v>
      </c>
      <c r="S5159" s="51">
        <f>(N5159/100)*(I5159*$I$12)+(N5159/100)*(J5159*$J$12)</f>
        <v>64.800000000000011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226.8</v>
      </c>
      <c r="X5159" s="51">
        <f t="shared" si="690"/>
        <v>145.80000000000001</v>
      </c>
      <c r="Y5159" s="51">
        <f t="shared" si="691"/>
        <v>0</v>
      </c>
      <c r="Z5159" s="51">
        <f t="shared" si="692"/>
        <v>0</v>
      </c>
      <c r="AA5159" s="51">
        <f t="shared" si="693"/>
        <v>0</v>
      </c>
      <c r="AB5159" s="51">
        <f t="shared" si="694"/>
        <v>388.8</v>
      </c>
      <c r="AC5159" s="52">
        <f t="shared" si="695"/>
        <v>534.6</v>
      </c>
      <c r="AD5159" s="53">
        <f>(ROUND(AC5159-AC5150,1)/AC5150)</f>
        <v>0.22390109890109888</v>
      </c>
    </row>
    <row r="5160" spans="1:30" x14ac:dyDescent="0.25">
      <c r="A5160" s="46" t="s">
        <v>38</v>
      </c>
      <c r="B5160" s="47"/>
      <c r="C5160" s="48" t="s">
        <v>14</v>
      </c>
      <c r="D5160" s="49">
        <v>120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115</v>
      </c>
      <c r="N5160" s="51">
        <f>D5160*$D$13</f>
        <v>162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372.6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690"/>
        <v>534.6</v>
      </c>
      <c r="Y5160" s="51">
        <f t="shared" si="691"/>
        <v>0</v>
      </c>
      <c r="Z5160" s="51">
        <f t="shared" si="692"/>
        <v>0</v>
      </c>
      <c r="AA5160" s="51">
        <f t="shared" si="693"/>
        <v>0</v>
      </c>
      <c r="AB5160" s="51">
        <f t="shared" si="694"/>
        <v>0</v>
      </c>
      <c r="AC5160" s="52">
        <f t="shared" si="695"/>
        <v>534.6</v>
      </c>
      <c r="AD5160" s="53">
        <f>(ROUND(AC5160-AC5150,1)/AC5150)</f>
        <v>0.22390109890109888</v>
      </c>
    </row>
    <row r="5161" spans="1:30" x14ac:dyDescent="0.25">
      <c r="A5161" s="46" t="s">
        <v>39</v>
      </c>
      <c r="B5161" s="47"/>
      <c r="C5161" s="48" t="s">
        <v>15</v>
      </c>
      <c r="D5161" s="49">
        <v>120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75</v>
      </c>
      <c r="L5161" s="50">
        <v>0</v>
      </c>
      <c r="M5161" s="50">
        <v>0</v>
      </c>
      <c r="N5161" s="51">
        <f>D5161*$D$14</f>
        <v>162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372.6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690"/>
        <v>534.6</v>
      </c>
      <c r="Y5161" s="51">
        <f t="shared" si="691"/>
        <v>0</v>
      </c>
      <c r="Z5161" s="51">
        <f t="shared" si="692"/>
        <v>0</v>
      </c>
      <c r="AA5161" s="51">
        <f t="shared" si="693"/>
        <v>0</v>
      </c>
      <c r="AB5161" s="51">
        <f t="shared" si="694"/>
        <v>0</v>
      </c>
      <c r="AC5161" s="52">
        <f t="shared" si="695"/>
        <v>534.6</v>
      </c>
      <c r="AD5161" s="53">
        <f>(ROUND(AC5161-AC5150,1)/AC5150)</f>
        <v>0.22390109890109888</v>
      </c>
    </row>
    <row r="5162" spans="1:30" x14ac:dyDescent="0.25">
      <c r="A5162" s="46"/>
      <c r="B5162" s="47"/>
      <c r="C5162" s="48" t="s">
        <v>16</v>
      </c>
      <c r="D5162" s="49">
        <v>120</v>
      </c>
      <c r="E5162" s="49">
        <v>0</v>
      </c>
      <c r="F5162" s="49">
        <v>0</v>
      </c>
      <c r="G5162" s="49">
        <v>0</v>
      </c>
      <c r="H5162" s="49">
        <v>0</v>
      </c>
      <c r="I5162" s="50">
        <v>80</v>
      </c>
      <c r="J5162" s="50">
        <v>0</v>
      </c>
      <c r="K5162" s="50">
        <v>0</v>
      </c>
      <c r="L5162" s="50">
        <v>75</v>
      </c>
      <c r="M5162" s="50">
        <v>0</v>
      </c>
      <c r="N5162" s="51">
        <f>D5162*$D$15</f>
        <v>162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372.6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690"/>
        <v>534.6</v>
      </c>
      <c r="Y5162" s="51">
        <f t="shared" si="691"/>
        <v>0</v>
      </c>
      <c r="Z5162" s="51">
        <f t="shared" si="692"/>
        <v>0</v>
      </c>
      <c r="AA5162" s="51">
        <f t="shared" si="693"/>
        <v>0</v>
      </c>
      <c r="AB5162" s="51">
        <f t="shared" si="694"/>
        <v>0</v>
      </c>
      <c r="AC5162" s="52">
        <f t="shared" si="695"/>
        <v>534.6</v>
      </c>
      <c r="AD5162" s="53">
        <f>(ROUND(AC5162-AC5150,1)/AC5150)</f>
        <v>0.22390109890109888</v>
      </c>
    </row>
    <row r="5163" spans="1:30" x14ac:dyDescent="0.25">
      <c r="A5163" s="46"/>
      <c r="B5163" s="47"/>
      <c r="C5163" s="48" t="s">
        <v>17</v>
      </c>
      <c r="D5163" s="49">
        <v>120</v>
      </c>
      <c r="E5163" s="49">
        <v>0</v>
      </c>
      <c r="F5163" s="49">
        <v>0</v>
      </c>
      <c r="G5163" s="49">
        <v>0</v>
      </c>
      <c r="H5163" s="49">
        <v>0</v>
      </c>
      <c r="I5163" s="50">
        <v>80</v>
      </c>
      <c r="J5163" s="50">
        <v>45</v>
      </c>
      <c r="K5163" s="50">
        <v>0</v>
      </c>
      <c r="L5163" s="50">
        <v>0</v>
      </c>
      <c r="M5163" s="50">
        <v>0</v>
      </c>
      <c r="N5163" s="51">
        <f>D5163*$D$16</f>
        <v>162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311.85000000000002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690"/>
        <v>473.85</v>
      </c>
      <c r="Y5163" s="51">
        <f t="shared" si="691"/>
        <v>0</v>
      </c>
      <c r="Z5163" s="51">
        <f t="shared" si="692"/>
        <v>0</v>
      </c>
      <c r="AA5163" s="51">
        <f t="shared" si="693"/>
        <v>0</v>
      </c>
      <c r="AB5163" s="51">
        <f t="shared" si="694"/>
        <v>0</v>
      </c>
      <c r="AC5163" s="52">
        <f t="shared" si="695"/>
        <v>473.9</v>
      </c>
      <c r="AD5163" s="53">
        <f>(ROUND(AC5163-AC5150,1)/AC5150)</f>
        <v>8.4935897435897439E-2</v>
      </c>
    </row>
    <row r="5164" spans="1:30" x14ac:dyDescent="0.25">
      <c r="A5164" s="46"/>
      <c r="B5164" s="47"/>
      <c r="C5164" s="48" t="s">
        <v>18</v>
      </c>
      <c r="D5164" s="49">
        <v>120</v>
      </c>
      <c r="E5164" s="49">
        <v>0</v>
      </c>
      <c r="F5164" s="49">
        <v>0</v>
      </c>
      <c r="G5164" s="49">
        <v>0</v>
      </c>
      <c r="H5164" s="49">
        <v>0</v>
      </c>
      <c r="I5164" s="50">
        <v>100</v>
      </c>
      <c r="J5164" s="50">
        <v>0</v>
      </c>
      <c r="K5164" s="50">
        <v>0</v>
      </c>
      <c r="L5164" s="50">
        <v>0</v>
      </c>
      <c r="M5164" s="50">
        <v>0</v>
      </c>
      <c r="N5164" s="51">
        <f>D5164*$D$17</f>
        <v>162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405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690"/>
        <v>567</v>
      </c>
      <c r="Y5164" s="51">
        <f t="shared" si="691"/>
        <v>0</v>
      </c>
      <c r="Z5164" s="51">
        <f t="shared" si="692"/>
        <v>0</v>
      </c>
      <c r="AA5164" s="51">
        <f t="shared" si="693"/>
        <v>0</v>
      </c>
      <c r="AB5164" s="51">
        <f t="shared" si="694"/>
        <v>0</v>
      </c>
      <c r="AC5164" s="52">
        <f t="shared" si="695"/>
        <v>567</v>
      </c>
      <c r="AD5164" s="53">
        <f>(ROUND(AC5164-AC5150,1)/AC5150)</f>
        <v>0.29807692307692302</v>
      </c>
    </row>
    <row r="5165" spans="1:30" x14ac:dyDescent="0.25">
      <c r="A5165" s="54" t="s">
        <v>19</v>
      </c>
      <c r="B5165" s="68" t="s">
        <v>413</v>
      </c>
      <c r="C5165" s="38" t="s">
        <v>4</v>
      </c>
      <c r="D5165" s="39">
        <v>60</v>
      </c>
      <c r="E5165" s="39">
        <v>0</v>
      </c>
      <c r="F5165" s="39">
        <v>0</v>
      </c>
      <c r="G5165" s="39">
        <v>0</v>
      </c>
      <c r="H5165" s="39">
        <v>60</v>
      </c>
      <c r="I5165" s="40">
        <v>40</v>
      </c>
      <c r="J5165" s="40">
        <v>20</v>
      </c>
      <c r="K5165" s="40">
        <v>60</v>
      </c>
      <c r="L5165" s="40">
        <v>60</v>
      </c>
      <c r="M5165" s="40">
        <v>0</v>
      </c>
      <c r="N5165" s="41">
        <f>D5165*$D$3</f>
        <v>84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84</v>
      </c>
      <c r="S5165" s="41">
        <f>(N5165/100)*(I5165*$I$3)+(N5165/100)*(J5165*$J$3)</f>
        <v>100.80000000000001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201.6</v>
      </c>
      <c r="X5165" s="41">
        <f t="shared" si="690"/>
        <v>184.8</v>
      </c>
      <c r="Y5165" s="41">
        <f t="shared" si="691"/>
        <v>0</v>
      </c>
      <c r="Z5165" s="41">
        <f t="shared" si="692"/>
        <v>0</v>
      </c>
      <c r="AA5165" s="41">
        <f t="shared" si="693"/>
        <v>0</v>
      </c>
      <c r="AB5165" s="41">
        <f t="shared" si="694"/>
        <v>285.60000000000002</v>
      </c>
      <c r="AC5165" s="42">
        <f t="shared" si="695"/>
        <v>470.4</v>
      </c>
      <c r="AD5165" s="69">
        <v>0</v>
      </c>
    </row>
    <row r="5166" spans="1:30" x14ac:dyDescent="0.25">
      <c r="A5166" s="46" t="s">
        <v>29</v>
      </c>
      <c r="B5166" s="47">
        <v>30</v>
      </c>
      <c r="C5166" s="48" t="s">
        <v>5</v>
      </c>
      <c r="D5166" s="49">
        <v>60</v>
      </c>
      <c r="E5166" s="49">
        <v>0</v>
      </c>
      <c r="F5166" s="49">
        <v>0</v>
      </c>
      <c r="G5166" s="49">
        <v>0</v>
      </c>
      <c r="H5166" s="49">
        <v>60</v>
      </c>
      <c r="I5166" s="50">
        <v>60</v>
      </c>
      <c r="J5166" s="50">
        <v>50</v>
      </c>
      <c r="K5166" s="50">
        <v>60</v>
      </c>
      <c r="L5166" s="50">
        <v>60</v>
      </c>
      <c r="M5166" s="50">
        <v>0</v>
      </c>
      <c r="N5166" s="51">
        <f>D5166*$D$4</f>
        <v>81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81</v>
      </c>
      <c r="S5166" s="51">
        <f>(N5166/100)*(I5166*$I$4)+(N5166/100)*(J5166*$J$4)</f>
        <v>178.2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194.4</v>
      </c>
      <c r="X5166" s="51">
        <f t="shared" si="690"/>
        <v>259.2</v>
      </c>
      <c r="Y5166" s="51">
        <f t="shared" si="691"/>
        <v>0</v>
      </c>
      <c r="Z5166" s="51">
        <f t="shared" si="692"/>
        <v>0</v>
      </c>
      <c r="AA5166" s="51">
        <f t="shared" si="693"/>
        <v>0</v>
      </c>
      <c r="AB5166" s="51">
        <f t="shared" si="694"/>
        <v>275.39999999999998</v>
      </c>
      <c r="AC5166" s="52">
        <f t="shared" si="695"/>
        <v>534.6</v>
      </c>
      <c r="AD5166" s="53">
        <f>(ROUND(AC5166-AC5165,1)/AC5165)</f>
        <v>0.13647959183673469</v>
      </c>
    </row>
    <row r="5167" spans="1:30" x14ac:dyDescent="0.25">
      <c r="A5167" s="46" t="s">
        <v>30</v>
      </c>
      <c r="B5167" s="47">
        <v>0</v>
      </c>
      <c r="C5167" s="48" t="s">
        <v>6</v>
      </c>
      <c r="D5167" s="49">
        <v>60</v>
      </c>
      <c r="E5167" s="49">
        <v>0</v>
      </c>
      <c r="F5167" s="49">
        <v>0</v>
      </c>
      <c r="G5167" s="49">
        <v>0</v>
      </c>
      <c r="H5167" s="49">
        <v>60</v>
      </c>
      <c r="I5167" s="50">
        <v>40</v>
      </c>
      <c r="J5167" s="50">
        <v>20</v>
      </c>
      <c r="K5167" s="50">
        <v>60</v>
      </c>
      <c r="L5167" s="50">
        <v>60</v>
      </c>
      <c r="M5167" s="50">
        <v>0</v>
      </c>
      <c r="N5167" s="51">
        <f>D5167*$D$5</f>
        <v>84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84</v>
      </c>
      <c r="S5167" s="51">
        <f>(N5167/100)*(I5167*$I$5)+(N5167/100)*(J5167*$J$5)</f>
        <v>100.80000000000001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201.6</v>
      </c>
      <c r="X5167" s="51">
        <f t="shared" si="690"/>
        <v>184.8</v>
      </c>
      <c r="Y5167" s="51">
        <f t="shared" si="691"/>
        <v>0</v>
      </c>
      <c r="Z5167" s="51">
        <f t="shared" si="692"/>
        <v>0</v>
      </c>
      <c r="AA5167" s="51">
        <f t="shared" si="693"/>
        <v>0</v>
      </c>
      <c r="AB5167" s="51">
        <f t="shared" si="694"/>
        <v>285.60000000000002</v>
      </c>
      <c r="AC5167" s="52">
        <f t="shared" si="695"/>
        <v>470.4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20</v>
      </c>
      <c r="C5168" s="48" t="s">
        <v>7</v>
      </c>
      <c r="D5168" s="49">
        <v>60</v>
      </c>
      <c r="E5168" s="49">
        <v>0</v>
      </c>
      <c r="F5168" s="49">
        <v>0</v>
      </c>
      <c r="G5168" s="49">
        <v>0</v>
      </c>
      <c r="H5168" s="49">
        <v>60</v>
      </c>
      <c r="I5168" s="50">
        <v>40</v>
      </c>
      <c r="J5168" s="50">
        <v>20</v>
      </c>
      <c r="K5168" s="50">
        <v>60</v>
      </c>
      <c r="L5168" s="50">
        <v>60</v>
      </c>
      <c r="M5168" s="50">
        <v>0</v>
      </c>
      <c r="N5168" s="51">
        <f>D5168*$D$6</f>
        <v>84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84</v>
      </c>
      <c r="S5168" s="51">
        <f>(N5168/100)*(I5168*$I$6)+(N5168/100)*(J5168*$J$6)</f>
        <v>100.80000000000001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201.6</v>
      </c>
      <c r="X5168" s="51">
        <f t="shared" si="690"/>
        <v>184.8</v>
      </c>
      <c r="Y5168" s="51">
        <f t="shared" si="691"/>
        <v>0</v>
      </c>
      <c r="Z5168" s="51">
        <f t="shared" si="692"/>
        <v>0</v>
      </c>
      <c r="AA5168" s="51">
        <f t="shared" si="693"/>
        <v>0</v>
      </c>
      <c r="AB5168" s="51">
        <f t="shared" si="694"/>
        <v>285.60000000000002</v>
      </c>
      <c r="AC5168" s="52">
        <f t="shared" si="695"/>
        <v>470.4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20</v>
      </c>
      <c r="C5169" s="48" t="s">
        <v>8</v>
      </c>
      <c r="D5169" s="49">
        <v>60</v>
      </c>
      <c r="E5169" s="49">
        <v>0</v>
      </c>
      <c r="F5169" s="49">
        <v>0</v>
      </c>
      <c r="G5169" s="49">
        <v>0</v>
      </c>
      <c r="H5169" s="49">
        <v>60</v>
      </c>
      <c r="I5169" s="50">
        <v>40</v>
      </c>
      <c r="J5169" s="50">
        <v>20</v>
      </c>
      <c r="K5169" s="50">
        <v>60</v>
      </c>
      <c r="L5169" s="50">
        <v>60</v>
      </c>
      <c r="M5169" s="50">
        <v>0</v>
      </c>
      <c r="N5169" s="51">
        <f>D5169*$D$7</f>
        <v>84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84</v>
      </c>
      <c r="S5169" s="51">
        <f>(N5169/100)*(I5169*$I$7)+(N5169/100)*(J5169*$J$7)</f>
        <v>100.80000000000001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201.6</v>
      </c>
      <c r="X5169" s="51">
        <f t="shared" si="690"/>
        <v>184.8</v>
      </c>
      <c r="Y5169" s="51">
        <f t="shared" si="691"/>
        <v>0</v>
      </c>
      <c r="Z5169" s="51">
        <f t="shared" si="692"/>
        <v>0</v>
      </c>
      <c r="AA5169" s="51">
        <f t="shared" si="693"/>
        <v>0</v>
      </c>
      <c r="AB5169" s="51">
        <f t="shared" si="694"/>
        <v>285.60000000000002</v>
      </c>
      <c r="AC5169" s="52">
        <f t="shared" si="695"/>
        <v>470.4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60</v>
      </c>
      <c r="E5170" s="49">
        <v>0</v>
      </c>
      <c r="F5170" s="49">
        <v>0</v>
      </c>
      <c r="G5170" s="49">
        <v>0</v>
      </c>
      <c r="H5170" s="49">
        <v>60</v>
      </c>
      <c r="I5170" s="50">
        <v>40</v>
      </c>
      <c r="J5170" s="50">
        <v>20</v>
      </c>
      <c r="K5170" s="50">
        <v>60</v>
      </c>
      <c r="L5170" s="50">
        <v>60</v>
      </c>
      <c r="M5170" s="50">
        <v>0</v>
      </c>
      <c r="N5170" s="51">
        <f>D5170*$D$8</f>
        <v>84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84</v>
      </c>
      <c r="S5170" s="51">
        <f>(N5170/100)*(I5170*$I$8)+(N5170/100)*(J5170*$J$8)</f>
        <v>100.80000000000001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201.6</v>
      </c>
      <c r="X5170" s="51">
        <f t="shared" si="690"/>
        <v>184.8</v>
      </c>
      <c r="Y5170" s="51">
        <f t="shared" si="691"/>
        <v>0</v>
      </c>
      <c r="Z5170" s="51">
        <f t="shared" si="692"/>
        <v>0</v>
      </c>
      <c r="AA5170" s="51">
        <f t="shared" si="693"/>
        <v>0</v>
      </c>
      <c r="AB5170" s="51">
        <f t="shared" si="694"/>
        <v>285.60000000000002</v>
      </c>
      <c r="AC5170" s="52">
        <f t="shared" si="695"/>
        <v>470.4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40</v>
      </c>
      <c r="E5171" s="49">
        <v>120</v>
      </c>
      <c r="F5171" s="49">
        <v>0</v>
      </c>
      <c r="G5171" s="49">
        <v>0</v>
      </c>
      <c r="H5171" s="49">
        <v>0</v>
      </c>
      <c r="I5171" s="50">
        <v>40</v>
      </c>
      <c r="J5171" s="50">
        <v>20</v>
      </c>
      <c r="K5171" s="50">
        <v>120</v>
      </c>
      <c r="L5171" s="50">
        <v>0</v>
      </c>
      <c r="M5171" s="50">
        <v>0</v>
      </c>
      <c r="N5171" s="51">
        <f>D5171*$D$9</f>
        <v>54</v>
      </c>
      <c r="O5171" s="51">
        <f>E5171*$E$9</f>
        <v>162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32.400000000000006</v>
      </c>
      <c r="T5171" s="51">
        <f>(O5171/100)*(K5171*$K$9)</f>
        <v>272.16000000000003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690"/>
        <v>86.4</v>
      </c>
      <c r="Y5171" s="51">
        <f t="shared" si="691"/>
        <v>434.16</v>
      </c>
      <c r="Z5171" s="51">
        <f t="shared" si="692"/>
        <v>0</v>
      </c>
      <c r="AA5171" s="51">
        <f t="shared" si="693"/>
        <v>0</v>
      </c>
      <c r="AB5171" s="51">
        <f t="shared" si="694"/>
        <v>0</v>
      </c>
      <c r="AC5171" s="52">
        <f t="shared" si="695"/>
        <v>520.6</v>
      </c>
      <c r="AD5171" s="53">
        <f>(ROUND(AC5171-AC5165,1)/AC5165)</f>
        <v>0.10671768707482994</v>
      </c>
    </row>
    <row r="5172" spans="1:30" x14ac:dyDescent="0.25">
      <c r="A5172" s="46" t="s">
        <v>35</v>
      </c>
      <c r="B5172" s="47"/>
      <c r="C5172" s="48" t="s">
        <v>11</v>
      </c>
      <c r="D5172" s="49">
        <v>40</v>
      </c>
      <c r="E5172" s="49">
        <v>0</v>
      </c>
      <c r="F5172" s="49">
        <v>120</v>
      </c>
      <c r="G5172" s="49">
        <v>0</v>
      </c>
      <c r="H5172" s="49">
        <v>0</v>
      </c>
      <c r="I5172" s="50">
        <v>40</v>
      </c>
      <c r="J5172" s="50">
        <v>20</v>
      </c>
      <c r="K5172" s="50">
        <v>60</v>
      </c>
      <c r="L5172" s="50">
        <v>60</v>
      </c>
      <c r="M5172" s="50">
        <v>0</v>
      </c>
      <c r="N5172" s="51">
        <f>D5172*$D$10</f>
        <v>54</v>
      </c>
      <c r="O5172" s="51">
        <f>E5172*$E$10</f>
        <v>0</v>
      </c>
      <c r="P5172" s="51">
        <f>F5172*$F$10</f>
        <v>162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32.400000000000006</v>
      </c>
      <c r="T5172" s="51">
        <f>(O5172/100)*(K5172*$J$10)</f>
        <v>0</v>
      </c>
      <c r="U5172" s="51">
        <f>(P5172/100)*(K5172*$K$10)+(P5172/100)*(L5172*$L$10)</f>
        <v>272.16000000000003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690"/>
        <v>86.4</v>
      </c>
      <c r="Y5172" s="51">
        <f t="shared" si="691"/>
        <v>0</v>
      </c>
      <c r="Z5172" s="51">
        <f t="shared" si="692"/>
        <v>434.16</v>
      </c>
      <c r="AA5172" s="51">
        <f t="shared" si="693"/>
        <v>0</v>
      </c>
      <c r="AB5172" s="51">
        <f t="shared" si="694"/>
        <v>0</v>
      </c>
      <c r="AC5172" s="52">
        <f t="shared" si="695"/>
        <v>520.6</v>
      </c>
      <c r="AD5172" s="53">
        <f>(ROUND(AC5172-AC5165,1)/AC5165)</f>
        <v>0.10671768707482994</v>
      </c>
    </row>
    <row r="5173" spans="1:30" x14ac:dyDescent="0.25">
      <c r="A5173" s="46" t="s">
        <v>36</v>
      </c>
      <c r="B5173" s="47"/>
      <c r="C5173" s="48" t="s">
        <v>12</v>
      </c>
      <c r="D5173" s="49">
        <v>40</v>
      </c>
      <c r="E5173" s="49">
        <v>0</v>
      </c>
      <c r="F5173" s="49">
        <v>0</v>
      </c>
      <c r="G5173" s="49">
        <v>120</v>
      </c>
      <c r="H5173" s="49">
        <v>0</v>
      </c>
      <c r="I5173" s="50">
        <v>40</v>
      </c>
      <c r="J5173" s="50">
        <v>20</v>
      </c>
      <c r="K5173" s="50">
        <v>0</v>
      </c>
      <c r="L5173" s="50">
        <v>120</v>
      </c>
      <c r="M5173" s="50">
        <v>0</v>
      </c>
      <c r="N5173" s="51">
        <f>D5173*$D$11</f>
        <v>54</v>
      </c>
      <c r="O5173" s="51">
        <f>E5173*$E$11</f>
        <v>0</v>
      </c>
      <c r="P5173" s="51">
        <f>F5173*$F$11</f>
        <v>0</v>
      </c>
      <c r="Q5173" s="51">
        <f>G5173*$G$11</f>
        <v>162</v>
      </c>
      <c r="R5173" s="51">
        <f>H5173*$H$11</f>
        <v>0</v>
      </c>
      <c r="S5173" s="51">
        <f>(N5173/100)*(I5173*$I$11)+(N5173/100)*(J5173*$J$11)</f>
        <v>32.400000000000006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272.16000000000003</v>
      </c>
      <c r="W5173" s="51">
        <f>(R5173/100)*(K5173*$K$11)+(R5173/100)*(L5173*$L$11)</f>
        <v>0</v>
      </c>
      <c r="X5173" s="51">
        <f t="shared" si="690"/>
        <v>86.4</v>
      </c>
      <c r="Y5173" s="51">
        <f t="shared" si="691"/>
        <v>0</v>
      </c>
      <c r="Z5173" s="51">
        <f t="shared" si="692"/>
        <v>0</v>
      </c>
      <c r="AA5173" s="51">
        <f t="shared" si="693"/>
        <v>434.16</v>
      </c>
      <c r="AB5173" s="51">
        <f t="shared" si="694"/>
        <v>0</v>
      </c>
      <c r="AC5173" s="52">
        <f t="shared" si="695"/>
        <v>520.6</v>
      </c>
      <c r="AD5173" s="53">
        <f>(ROUND(AC5173-AC5165,1)/AC5165)</f>
        <v>0.10671768707482994</v>
      </c>
    </row>
    <row r="5174" spans="1:30" x14ac:dyDescent="0.25">
      <c r="A5174" s="46" t="s">
        <v>37</v>
      </c>
      <c r="B5174" s="47"/>
      <c r="C5174" s="48" t="s">
        <v>13</v>
      </c>
      <c r="D5174" s="49">
        <v>40</v>
      </c>
      <c r="E5174" s="49">
        <v>0</v>
      </c>
      <c r="F5174" s="49">
        <v>0</v>
      </c>
      <c r="G5174" s="49">
        <v>0</v>
      </c>
      <c r="H5174" s="49">
        <v>120</v>
      </c>
      <c r="I5174" s="50">
        <v>40</v>
      </c>
      <c r="J5174" s="50">
        <v>20</v>
      </c>
      <c r="K5174" s="50">
        <v>70</v>
      </c>
      <c r="L5174" s="50">
        <v>70</v>
      </c>
      <c r="M5174" s="50">
        <v>0</v>
      </c>
      <c r="N5174" s="51">
        <f>D5174*$D$12</f>
        <v>54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162</v>
      </c>
      <c r="S5174" s="51">
        <f>(N5174/100)*(I5174*$I$12)+(N5174/100)*(J5174*$J$12)</f>
        <v>32.400000000000006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317.52000000000004</v>
      </c>
      <c r="X5174" s="51">
        <f t="shared" si="690"/>
        <v>86.4</v>
      </c>
      <c r="Y5174" s="51">
        <f t="shared" si="691"/>
        <v>0</v>
      </c>
      <c r="Z5174" s="51">
        <f t="shared" si="692"/>
        <v>0</v>
      </c>
      <c r="AA5174" s="51">
        <f t="shared" si="693"/>
        <v>0</v>
      </c>
      <c r="AB5174" s="51">
        <f t="shared" si="694"/>
        <v>479.52000000000004</v>
      </c>
      <c r="AC5174" s="52">
        <f t="shared" si="695"/>
        <v>565.9</v>
      </c>
      <c r="AD5174" s="53">
        <f>(ROUND(AC5174-AC5165,1)/AC5165)</f>
        <v>0.20301870748299319</v>
      </c>
    </row>
    <row r="5175" spans="1:30" x14ac:dyDescent="0.25">
      <c r="A5175" s="46" t="s">
        <v>38</v>
      </c>
      <c r="B5175" s="47"/>
      <c r="C5175" s="48" t="s">
        <v>14</v>
      </c>
      <c r="D5175" s="49">
        <v>60</v>
      </c>
      <c r="E5175" s="49">
        <v>0</v>
      </c>
      <c r="F5175" s="49">
        <v>0</v>
      </c>
      <c r="G5175" s="49">
        <v>0</v>
      </c>
      <c r="H5175" s="49">
        <v>60</v>
      </c>
      <c r="I5175" s="50">
        <v>0</v>
      </c>
      <c r="J5175" s="50">
        <v>0</v>
      </c>
      <c r="K5175" s="50">
        <v>0</v>
      </c>
      <c r="L5175" s="50">
        <v>0</v>
      </c>
      <c r="M5175" s="50">
        <v>130</v>
      </c>
      <c r="N5175" s="51">
        <f>D5175*$D$13</f>
        <v>81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81</v>
      </c>
      <c r="S5175" s="51">
        <f>(N5175/100)*(I5175*$I$13)+(N5175/100)*(J5175*$J$13)+(N5175/100)*(M5175*$M$13)</f>
        <v>210.60000000000002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210.60000000000002</v>
      </c>
      <c r="X5175" s="51">
        <f t="shared" si="690"/>
        <v>291.60000000000002</v>
      </c>
      <c r="Y5175" s="51">
        <f t="shared" si="691"/>
        <v>0</v>
      </c>
      <c r="Z5175" s="51">
        <f t="shared" si="692"/>
        <v>0</v>
      </c>
      <c r="AA5175" s="51">
        <f t="shared" si="693"/>
        <v>0</v>
      </c>
      <c r="AB5175" s="51">
        <f t="shared" si="694"/>
        <v>291.60000000000002</v>
      </c>
      <c r="AC5175" s="52">
        <f t="shared" si="695"/>
        <v>583.20000000000005</v>
      </c>
      <c r="AD5175" s="53">
        <f>(ROUND(AC5175-AC5165,1)/AC5165)</f>
        <v>0.23979591836734696</v>
      </c>
    </row>
    <row r="5176" spans="1:30" x14ac:dyDescent="0.25">
      <c r="A5176" s="46" t="s">
        <v>39</v>
      </c>
      <c r="B5176" s="47"/>
      <c r="C5176" s="48" t="s">
        <v>15</v>
      </c>
      <c r="D5176" s="49">
        <v>110</v>
      </c>
      <c r="E5176" s="49">
        <v>0</v>
      </c>
      <c r="F5176" s="49">
        <v>0</v>
      </c>
      <c r="G5176" s="49">
        <v>0</v>
      </c>
      <c r="H5176" s="49">
        <v>0</v>
      </c>
      <c r="I5176" s="50">
        <v>40</v>
      </c>
      <c r="J5176" s="50">
        <v>20</v>
      </c>
      <c r="K5176" s="50">
        <v>110</v>
      </c>
      <c r="L5176" s="50">
        <v>0</v>
      </c>
      <c r="M5176" s="50">
        <v>0</v>
      </c>
      <c r="N5176" s="51">
        <f>D5176*$D$14</f>
        <v>148.5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415.80000000000007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690"/>
        <v>564.30000000000007</v>
      </c>
      <c r="Y5176" s="51">
        <f t="shared" si="691"/>
        <v>0</v>
      </c>
      <c r="Z5176" s="51">
        <f t="shared" si="692"/>
        <v>0</v>
      </c>
      <c r="AA5176" s="51">
        <f t="shared" si="693"/>
        <v>0</v>
      </c>
      <c r="AB5176" s="51">
        <f t="shared" si="694"/>
        <v>0</v>
      </c>
      <c r="AC5176" s="52">
        <f t="shared" si="695"/>
        <v>564.29999999999995</v>
      </c>
      <c r="AD5176" s="53">
        <f>(ROUND(AC5176-AC5165,1)/AC5165)</f>
        <v>0.19961734693877553</v>
      </c>
    </row>
    <row r="5177" spans="1:30" x14ac:dyDescent="0.25">
      <c r="A5177" s="46"/>
      <c r="B5177" s="47"/>
      <c r="C5177" s="48" t="s">
        <v>16</v>
      </c>
      <c r="D5177" s="49">
        <v>110</v>
      </c>
      <c r="E5177" s="49">
        <v>0</v>
      </c>
      <c r="F5177" s="49">
        <v>0</v>
      </c>
      <c r="G5177" s="49">
        <v>0</v>
      </c>
      <c r="H5177" s="49">
        <v>0</v>
      </c>
      <c r="I5177" s="50">
        <v>40</v>
      </c>
      <c r="J5177" s="50">
        <v>20</v>
      </c>
      <c r="K5177" s="50">
        <v>0</v>
      </c>
      <c r="L5177" s="50">
        <v>110</v>
      </c>
      <c r="M5177" s="50">
        <v>0</v>
      </c>
      <c r="N5177" s="51">
        <f>D5177*$D$15</f>
        <v>148.5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415.80000000000007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690"/>
        <v>564.30000000000007</v>
      </c>
      <c r="Y5177" s="51">
        <f t="shared" si="691"/>
        <v>0</v>
      </c>
      <c r="Z5177" s="51">
        <f t="shared" si="692"/>
        <v>0</v>
      </c>
      <c r="AA5177" s="51">
        <f t="shared" si="693"/>
        <v>0</v>
      </c>
      <c r="AB5177" s="51">
        <f t="shared" si="694"/>
        <v>0</v>
      </c>
      <c r="AC5177" s="52">
        <f t="shared" si="695"/>
        <v>564.29999999999995</v>
      </c>
      <c r="AD5177" s="53">
        <f>(ROUND(AC5177-AC5165,1)/AC5165)</f>
        <v>0.19961734693877553</v>
      </c>
    </row>
    <row r="5178" spans="1:30" x14ac:dyDescent="0.25">
      <c r="A5178" s="46"/>
      <c r="B5178" s="47"/>
      <c r="C5178" s="48" t="s">
        <v>17</v>
      </c>
      <c r="D5178" s="49">
        <v>60</v>
      </c>
      <c r="E5178" s="49">
        <v>0</v>
      </c>
      <c r="F5178" s="49">
        <v>0</v>
      </c>
      <c r="G5178" s="49">
        <v>0</v>
      </c>
      <c r="H5178" s="49">
        <v>60</v>
      </c>
      <c r="I5178" s="50">
        <v>40</v>
      </c>
      <c r="J5178" s="50">
        <v>120</v>
      </c>
      <c r="K5178" s="50">
        <v>60</v>
      </c>
      <c r="L5178" s="50">
        <v>60</v>
      </c>
      <c r="M5178" s="50">
        <v>0</v>
      </c>
      <c r="N5178" s="51">
        <f>D5178*$D$16</f>
        <v>81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81</v>
      </c>
      <c r="S5178" s="51">
        <f>(N5178/100)*(I5178*$I$16)+(N5178/100)*(J5178*$J$16)</f>
        <v>275.40000000000003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97.2</v>
      </c>
      <c r="X5178" s="51">
        <f t="shared" si="690"/>
        <v>356.40000000000003</v>
      </c>
      <c r="Y5178" s="51">
        <f t="shared" si="691"/>
        <v>0</v>
      </c>
      <c r="Z5178" s="51">
        <f t="shared" si="692"/>
        <v>0</v>
      </c>
      <c r="AA5178" s="51">
        <f t="shared" si="693"/>
        <v>0</v>
      </c>
      <c r="AB5178" s="51">
        <f t="shared" si="694"/>
        <v>178.2</v>
      </c>
      <c r="AC5178" s="52">
        <f t="shared" si="695"/>
        <v>534.6</v>
      </c>
      <c r="AD5178" s="53">
        <f>(ROUND(AC5178-AC5165,1)/AC5165)</f>
        <v>0.13647959183673469</v>
      </c>
    </row>
    <row r="5179" spans="1:30" x14ac:dyDescent="0.25">
      <c r="A5179" s="46"/>
      <c r="B5179" s="47"/>
      <c r="C5179" s="48" t="s">
        <v>18</v>
      </c>
      <c r="D5179" s="49">
        <v>60</v>
      </c>
      <c r="E5179" s="49">
        <v>0</v>
      </c>
      <c r="F5179" s="49">
        <v>0</v>
      </c>
      <c r="G5179" s="49">
        <v>0</v>
      </c>
      <c r="H5179" s="49">
        <v>60</v>
      </c>
      <c r="I5179" s="50">
        <v>150</v>
      </c>
      <c r="J5179" s="50">
        <v>20</v>
      </c>
      <c r="K5179" s="50">
        <v>60</v>
      </c>
      <c r="L5179" s="50">
        <v>60</v>
      </c>
      <c r="M5179" s="50">
        <v>0</v>
      </c>
      <c r="N5179" s="51">
        <f>D5179*$D$17</f>
        <v>81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81</v>
      </c>
      <c r="S5179" s="51">
        <f>(N5179/100)*(I5179*$I$17)+(N5179/100)*(J5179*$J$17)</f>
        <v>319.95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97.2</v>
      </c>
      <c r="X5179" s="51">
        <f t="shared" si="690"/>
        <v>400.95</v>
      </c>
      <c r="Y5179" s="51">
        <f t="shared" si="691"/>
        <v>0</v>
      </c>
      <c r="Z5179" s="51">
        <f t="shared" si="692"/>
        <v>0</v>
      </c>
      <c r="AA5179" s="51">
        <f t="shared" si="693"/>
        <v>0</v>
      </c>
      <c r="AB5179" s="51">
        <f t="shared" si="694"/>
        <v>178.2</v>
      </c>
      <c r="AC5179" s="52">
        <f t="shared" si="695"/>
        <v>579.20000000000005</v>
      </c>
      <c r="AD5179" s="53">
        <f>(ROUND(AC5179-AC5165,1)/AC5165)</f>
        <v>0.23129251700680273</v>
      </c>
    </row>
    <row r="5180" spans="1:30" x14ac:dyDescent="0.25">
      <c r="A5180" s="54" t="s">
        <v>19</v>
      </c>
      <c r="B5180" s="68" t="s">
        <v>414</v>
      </c>
      <c r="C5180" s="38" t="s">
        <v>4</v>
      </c>
      <c r="D5180" s="39">
        <v>40</v>
      </c>
      <c r="E5180" s="39">
        <v>0</v>
      </c>
      <c r="F5180" s="39">
        <v>0</v>
      </c>
      <c r="G5180" s="39">
        <v>0</v>
      </c>
      <c r="H5180" s="39">
        <v>0</v>
      </c>
      <c r="I5180" s="40">
        <v>20</v>
      </c>
      <c r="J5180" s="40">
        <v>60</v>
      </c>
      <c r="K5180" s="40">
        <v>0</v>
      </c>
      <c r="L5180" s="40">
        <v>0</v>
      </c>
      <c r="M5180" s="40">
        <v>0</v>
      </c>
      <c r="N5180" s="41">
        <f>D5180*$D$3</f>
        <v>56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89.600000000000009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690"/>
        <v>145.60000000000002</v>
      </c>
      <c r="Y5180" s="41">
        <f t="shared" si="691"/>
        <v>0</v>
      </c>
      <c r="Z5180" s="41">
        <f t="shared" si="692"/>
        <v>0</v>
      </c>
      <c r="AA5180" s="41">
        <f t="shared" si="693"/>
        <v>0</v>
      </c>
      <c r="AB5180" s="41">
        <f t="shared" si="694"/>
        <v>0</v>
      </c>
      <c r="AC5180" s="42">
        <f t="shared" si="695"/>
        <v>145.6</v>
      </c>
      <c r="AD5180" s="69">
        <v>0</v>
      </c>
    </row>
    <row r="5181" spans="1:30" x14ac:dyDescent="0.25">
      <c r="A5181" s="46" t="s">
        <v>29</v>
      </c>
      <c r="B5181" s="47">
        <v>10</v>
      </c>
      <c r="C5181" s="48" t="s">
        <v>5</v>
      </c>
      <c r="D5181" s="49">
        <v>40</v>
      </c>
      <c r="E5181" s="49">
        <v>0</v>
      </c>
      <c r="F5181" s="49">
        <v>0</v>
      </c>
      <c r="G5181" s="49">
        <v>0</v>
      </c>
      <c r="H5181" s="49">
        <v>0</v>
      </c>
      <c r="I5181" s="50">
        <v>35</v>
      </c>
      <c r="J5181" s="50">
        <v>75</v>
      </c>
      <c r="K5181" s="50">
        <v>0</v>
      </c>
      <c r="L5181" s="50">
        <v>0</v>
      </c>
      <c r="M5181" s="50">
        <v>0</v>
      </c>
      <c r="N5181" s="51">
        <f>D5181*$D$4</f>
        <v>54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118.80000000000001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690"/>
        <v>172.8</v>
      </c>
      <c r="Y5181" s="51">
        <f t="shared" si="691"/>
        <v>0</v>
      </c>
      <c r="Z5181" s="51">
        <f t="shared" si="692"/>
        <v>0</v>
      </c>
      <c r="AA5181" s="51">
        <f t="shared" si="693"/>
        <v>0</v>
      </c>
      <c r="AB5181" s="51">
        <f t="shared" si="694"/>
        <v>0</v>
      </c>
      <c r="AC5181" s="52">
        <f t="shared" si="695"/>
        <v>172.8</v>
      </c>
      <c r="AD5181" s="53">
        <f>(ROUND(AC5181-AC5180,1)/AC5180)</f>
        <v>0.18681318681318682</v>
      </c>
    </row>
    <row r="5182" spans="1:30" x14ac:dyDescent="0.25">
      <c r="A5182" s="46" t="s">
        <v>30</v>
      </c>
      <c r="B5182" s="47">
        <v>16</v>
      </c>
      <c r="C5182" s="48" t="s">
        <v>6</v>
      </c>
      <c r="D5182" s="49">
        <v>40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60</v>
      </c>
      <c r="K5182" s="50">
        <v>0</v>
      </c>
      <c r="L5182" s="50">
        <v>0</v>
      </c>
      <c r="M5182" s="50">
        <v>0</v>
      </c>
      <c r="N5182" s="51">
        <f>D5182*$D$5</f>
        <v>56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89.600000000000009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ref="X5182:X5213" si="696">N5182+S5182</f>
        <v>145.60000000000002</v>
      </c>
      <c r="Y5182" s="51">
        <f t="shared" ref="Y5182:Y5213" si="697">O5182+T5182</f>
        <v>0</v>
      </c>
      <c r="Z5182" s="51">
        <f t="shared" ref="Z5182:Z5213" si="698">P5182+U5182</f>
        <v>0</v>
      </c>
      <c r="AA5182" s="51">
        <f t="shared" ref="AA5182:AA5213" si="699">Q5182+V5182</f>
        <v>0</v>
      </c>
      <c r="AB5182" s="51">
        <f t="shared" ref="AB5182:AB5213" si="700">R5182+W5182</f>
        <v>0</v>
      </c>
      <c r="AC5182" s="52">
        <f t="shared" ref="AC5182:AC5213" si="701">ROUND(X5182+Y5182+Z5182+AA5182+AB5182,1)</f>
        <v>145.6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40</v>
      </c>
      <c r="E5183" s="49">
        <v>0</v>
      </c>
      <c r="F5183" s="49">
        <v>0</v>
      </c>
      <c r="G5183" s="49">
        <v>0</v>
      </c>
      <c r="H5183" s="49">
        <v>0</v>
      </c>
      <c r="I5183" s="50">
        <v>20</v>
      </c>
      <c r="J5183" s="50">
        <v>60</v>
      </c>
      <c r="K5183" s="50">
        <v>0</v>
      </c>
      <c r="L5183" s="50">
        <v>0</v>
      </c>
      <c r="M5183" s="50">
        <v>0</v>
      </c>
      <c r="N5183" s="51">
        <f>D5183*$D$6</f>
        <v>56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89.600000000000009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696"/>
        <v>145.60000000000002</v>
      </c>
      <c r="Y5183" s="51">
        <f t="shared" si="697"/>
        <v>0</v>
      </c>
      <c r="Z5183" s="51">
        <f t="shared" si="698"/>
        <v>0</v>
      </c>
      <c r="AA5183" s="51">
        <f t="shared" si="699"/>
        <v>0</v>
      </c>
      <c r="AB5183" s="51">
        <f t="shared" si="700"/>
        <v>0</v>
      </c>
      <c r="AC5183" s="52">
        <f t="shared" si="701"/>
        <v>145.6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40</v>
      </c>
      <c r="E5184" s="49">
        <v>0</v>
      </c>
      <c r="F5184" s="49">
        <v>0</v>
      </c>
      <c r="G5184" s="49">
        <v>0</v>
      </c>
      <c r="H5184" s="49">
        <v>0</v>
      </c>
      <c r="I5184" s="50">
        <v>20</v>
      </c>
      <c r="J5184" s="50">
        <v>60</v>
      </c>
      <c r="K5184" s="50">
        <v>0</v>
      </c>
      <c r="L5184" s="50">
        <v>0</v>
      </c>
      <c r="M5184" s="50">
        <v>0</v>
      </c>
      <c r="N5184" s="51">
        <f>D5184*$D$7</f>
        <v>56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89.600000000000009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696"/>
        <v>145.60000000000002</v>
      </c>
      <c r="Y5184" s="51">
        <f t="shared" si="697"/>
        <v>0</v>
      </c>
      <c r="Z5184" s="51">
        <f t="shared" si="698"/>
        <v>0</v>
      </c>
      <c r="AA5184" s="51">
        <f t="shared" si="699"/>
        <v>0</v>
      </c>
      <c r="AB5184" s="51">
        <f t="shared" si="700"/>
        <v>0</v>
      </c>
      <c r="AC5184" s="52">
        <f t="shared" si="701"/>
        <v>145.6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40</v>
      </c>
      <c r="E5185" s="49">
        <v>0</v>
      </c>
      <c r="F5185" s="49">
        <v>0</v>
      </c>
      <c r="G5185" s="49">
        <v>0</v>
      </c>
      <c r="H5185" s="49">
        <v>0</v>
      </c>
      <c r="I5185" s="50">
        <v>20</v>
      </c>
      <c r="J5185" s="50">
        <v>60</v>
      </c>
      <c r="K5185" s="50">
        <v>0</v>
      </c>
      <c r="L5185" s="50">
        <v>0</v>
      </c>
      <c r="M5185" s="50">
        <v>0</v>
      </c>
      <c r="N5185" s="51">
        <f>D5185*$D$8</f>
        <v>56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89.600000000000009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696"/>
        <v>145.60000000000002</v>
      </c>
      <c r="Y5185" s="51">
        <f t="shared" si="697"/>
        <v>0</v>
      </c>
      <c r="Z5185" s="51">
        <f t="shared" si="698"/>
        <v>0</v>
      </c>
      <c r="AA5185" s="51">
        <f t="shared" si="699"/>
        <v>0</v>
      </c>
      <c r="AB5185" s="51">
        <f t="shared" si="700"/>
        <v>0</v>
      </c>
      <c r="AC5185" s="52">
        <f t="shared" si="701"/>
        <v>145.6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20</v>
      </c>
      <c r="E5186" s="49">
        <v>40</v>
      </c>
      <c r="F5186" s="49">
        <v>0</v>
      </c>
      <c r="G5186" s="49">
        <v>0</v>
      </c>
      <c r="H5186" s="49">
        <v>0</v>
      </c>
      <c r="I5186" s="50">
        <v>20</v>
      </c>
      <c r="J5186" s="50">
        <v>60</v>
      </c>
      <c r="K5186" s="50">
        <v>100</v>
      </c>
      <c r="L5186" s="50">
        <v>0</v>
      </c>
      <c r="M5186" s="50">
        <v>0</v>
      </c>
      <c r="N5186" s="51">
        <f>D5186*$D$9</f>
        <v>27</v>
      </c>
      <c r="O5186" s="51">
        <f>E5186*$E$9</f>
        <v>54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21.6</v>
      </c>
      <c r="T5186" s="51">
        <f>(O5186/100)*(K5186*$K$9)</f>
        <v>75.600000000000009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696"/>
        <v>48.6</v>
      </c>
      <c r="Y5186" s="51">
        <f t="shared" si="697"/>
        <v>129.60000000000002</v>
      </c>
      <c r="Z5186" s="51">
        <f t="shared" si="698"/>
        <v>0</v>
      </c>
      <c r="AA5186" s="51">
        <f t="shared" si="699"/>
        <v>0</v>
      </c>
      <c r="AB5186" s="51">
        <f t="shared" si="700"/>
        <v>0</v>
      </c>
      <c r="AC5186" s="52">
        <f t="shared" si="701"/>
        <v>178.2</v>
      </c>
      <c r="AD5186" s="53">
        <f>(ROUND(AC5186-AC5180,1)/AC5180)</f>
        <v>0.22390109890109891</v>
      </c>
    </row>
    <row r="5187" spans="1:30" x14ac:dyDescent="0.25">
      <c r="A5187" s="46" t="s">
        <v>35</v>
      </c>
      <c r="B5187" s="47"/>
      <c r="C5187" s="48" t="s">
        <v>11</v>
      </c>
      <c r="D5187" s="49">
        <v>20</v>
      </c>
      <c r="E5187" s="49">
        <v>0</v>
      </c>
      <c r="F5187" s="49">
        <v>40</v>
      </c>
      <c r="G5187" s="49">
        <v>0</v>
      </c>
      <c r="H5187" s="49">
        <v>0</v>
      </c>
      <c r="I5187" s="50">
        <v>20</v>
      </c>
      <c r="J5187" s="50">
        <v>60</v>
      </c>
      <c r="K5187" s="50">
        <v>50</v>
      </c>
      <c r="L5187" s="50">
        <v>50</v>
      </c>
      <c r="M5187" s="50">
        <v>0</v>
      </c>
      <c r="N5187" s="51">
        <f>D5187*$D$10</f>
        <v>27</v>
      </c>
      <c r="O5187" s="51">
        <f>E5187*$E$10</f>
        <v>0</v>
      </c>
      <c r="P5187" s="51">
        <f>F5187*$F$10</f>
        <v>54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21.6</v>
      </c>
      <c r="T5187" s="51">
        <f>(O5187/100)*(K5187*$J$10)</f>
        <v>0</v>
      </c>
      <c r="U5187" s="51">
        <f>(P5187/100)*(K5187*$K$10)+(P5187/100)*(L5187*$L$10)</f>
        <v>75.600000000000009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696"/>
        <v>48.6</v>
      </c>
      <c r="Y5187" s="51">
        <f t="shared" si="697"/>
        <v>0</v>
      </c>
      <c r="Z5187" s="51">
        <f t="shared" si="698"/>
        <v>129.60000000000002</v>
      </c>
      <c r="AA5187" s="51">
        <f t="shared" si="699"/>
        <v>0</v>
      </c>
      <c r="AB5187" s="51">
        <f t="shared" si="700"/>
        <v>0</v>
      </c>
      <c r="AC5187" s="52">
        <f t="shared" si="701"/>
        <v>178.2</v>
      </c>
      <c r="AD5187" s="53">
        <f>(ROUND(AC5187-AC5180,1)/AC5180)</f>
        <v>0.22390109890109891</v>
      </c>
    </row>
    <row r="5188" spans="1:30" x14ac:dyDescent="0.25">
      <c r="A5188" s="46" t="s">
        <v>36</v>
      </c>
      <c r="B5188" s="47"/>
      <c r="C5188" s="48" t="s">
        <v>12</v>
      </c>
      <c r="D5188" s="49">
        <v>20</v>
      </c>
      <c r="E5188" s="49">
        <v>0</v>
      </c>
      <c r="F5188" s="49">
        <v>0</v>
      </c>
      <c r="G5188" s="49">
        <v>40</v>
      </c>
      <c r="H5188" s="49">
        <v>0</v>
      </c>
      <c r="I5188" s="50">
        <v>20</v>
      </c>
      <c r="J5188" s="50">
        <v>60</v>
      </c>
      <c r="K5188" s="50">
        <v>0</v>
      </c>
      <c r="L5188" s="50">
        <v>100</v>
      </c>
      <c r="M5188" s="50">
        <v>0</v>
      </c>
      <c r="N5188" s="51">
        <f>D5188*$D$11</f>
        <v>27</v>
      </c>
      <c r="O5188" s="51">
        <f>E5188*$E$11</f>
        <v>0</v>
      </c>
      <c r="P5188" s="51">
        <f>F5188*$F$11</f>
        <v>0</v>
      </c>
      <c r="Q5188" s="51">
        <f>G5188*$G$11</f>
        <v>54</v>
      </c>
      <c r="R5188" s="51">
        <f>H5188*$H$11</f>
        <v>0</v>
      </c>
      <c r="S5188" s="51">
        <f>(N5188/100)*(I5188*$I$11)+(N5188/100)*(J5188*$J$11)</f>
        <v>21.6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75.600000000000009</v>
      </c>
      <c r="W5188" s="51">
        <f>(R5188/100)*(K5188*$K$11)+(R5188/100)*(L5188*$L$11)</f>
        <v>0</v>
      </c>
      <c r="X5188" s="51">
        <f t="shared" si="696"/>
        <v>48.6</v>
      </c>
      <c r="Y5188" s="51">
        <f t="shared" si="697"/>
        <v>0</v>
      </c>
      <c r="Z5188" s="51">
        <f t="shared" si="698"/>
        <v>0</v>
      </c>
      <c r="AA5188" s="51">
        <f t="shared" si="699"/>
        <v>129.60000000000002</v>
      </c>
      <c r="AB5188" s="51">
        <f t="shared" si="700"/>
        <v>0</v>
      </c>
      <c r="AC5188" s="52">
        <f t="shared" si="701"/>
        <v>178.2</v>
      </c>
      <c r="AD5188" s="53">
        <f>(ROUND(AC5188-AC5180,1)/AC5180)</f>
        <v>0.22390109890109891</v>
      </c>
    </row>
    <row r="5189" spans="1:30" x14ac:dyDescent="0.25">
      <c r="A5189" s="46" t="s">
        <v>37</v>
      </c>
      <c r="B5189" s="47"/>
      <c r="C5189" s="48" t="s">
        <v>13</v>
      </c>
      <c r="D5189" s="49">
        <v>20</v>
      </c>
      <c r="E5189" s="49">
        <v>0</v>
      </c>
      <c r="F5189" s="49">
        <v>0</v>
      </c>
      <c r="G5189" s="49">
        <v>0</v>
      </c>
      <c r="H5189" s="49">
        <v>40</v>
      </c>
      <c r="I5189" s="50">
        <v>20</v>
      </c>
      <c r="J5189" s="50">
        <v>60</v>
      </c>
      <c r="K5189" s="50">
        <v>50</v>
      </c>
      <c r="L5189" s="50">
        <v>50</v>
      </c>
      <c r="M5189" s="50">
        <v>0</v>
      </c>
      <c r="N5189" s="51">
        <f>D5189*$D$12</f>
        <v>27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54</v>
      </c>
      <c r="S5189" s="51">
        <f>(N5189/100)*(I5189*$I$12)+(N5189/100)*(J5189*$J$12)</f>
        <v>21.6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75.600000000000009</v>
      </c>
      <c r="X5189" s="51">
        <f t="shared" si="696"/>
        <v>48.6</v>
      </c>
      <c r="Y5189" s="51">
        <f t="shared" si="697"/>
        <v>0</v>
      </c>
      <c r="Z5189" s="51">
        <f t="shared" si="698"/>
        <v>0</v>
      </c>
      <c r="AA5189" s="51">
        <f t="shared" si="699"/>
        <v>0</v>
      </c>
      <c r="AB5189" s="51">
        <f t="shared" si="700"/>
        <v>129.60000000000002</v>
      </c>
      <c r="AC5189" s="52">
        <f t="shared" si="701"/>
        <v>178.2</v>
      </c>
      <c r="AD5189" s="53">
        <f>(ROUND(AC5189-AC5180,1)/AC5180)</f>
        <v>0.22390109890109891</v>
      </c>
    </row>
    <row r="5190" spans="1:30" x14ac:dyDescent="0.25">
      <c r="A5190" s="46" t="s">
        <v>38</v>
      </c>
      <c r="B5190" s="47"/>
      <c r="C5190" s="48" t="s">
        <v>14</v>
      </c>
      <c r="D5190" s="49">
        <v>40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98</v>
      </c>
      <c r="N5190" s="51">
        <f>D5190*$D$13</f>
        <v>54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105.84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696"/>
        <v>159.84</v>
      </c>
      <c r="Y5190" s="51">
        <f t="shared" si="697"/>
        <v>0</v>
      </c>
      <c r="Z5190" s="51">
        <f t="shared" si="698"/>
        <v>0</v>
      </c>
      <c r="AA5190" s="51">
        <f t="shared" si="699"/>
        <v>0</v>
      </c>
      <c r="AB5190" s="51">
        <f t="shared" si="700"/>
        <v>0</v>
      </c>
      <c r="AC5190" s="52">
        <f t="shared" si="701"/>
        <v>159.80000000000001</v>
      </c>
      <c r="AD5190" s="53">
        <f>(ROUND(AC5190-AC5180,1)/AC5180)</f>
        <v>9.7527472527472528E-2</v>
      </c>
    </row>
    <row r="5191" spans="1:30" x14ac:dyDescent="0.25">
      <c r="A5191" s="46" t="s">
        <v>39</v>
      </c>
      <c r="B5191" s="47"/>
      <c r="C5191" s="48" t="s">
        <v>15</v>
      </c>
      <c r="D5191" s="49">
        <v>40</v>
      </c>
      <c r="E5191" s="49">
        <v>0</v>
      </c>
      <c r="F5191" s="49">
        <v>0</v>
      </c>
      <c r="G5191" s="49">
        <v>0</v>
      </c>
      <c r="H5191" s="49">
        <v>0</v>
      </c>
      <c r="I5191" s="50">
        <v>20</v>
      </c>
      <c r="J5191" s="50">
        <v>60</v>
      </c>
      <c r="K5191" s="50">
        <v>75</v>
      </c>
      <c r="L5191" s="50">
        <v>0</v>
      </c>
      <c r="M5191" s="50">
        <v>0</v>
      </c>
      <c r="N5191" s="51">
        <f>D5191*$D$14</f>
        <v>54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124.2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696"/>
        <v>178.2</v>
      </c>
      <c r="Y5191" s="51">
        <f t="shared" si="697"/>
        <v>0</v>
      </c>
      <c r="Z5191" s="51">
        <f t="shared" si="698"/>
        <v>0</v>
      </c>
      <c r="AA5191" s="51">
        <f t="shared" si="699"/>
        <v>0</v>
      </c>
      <c r="AB5191" s="51">
        <f t="shared" si="700"/>
        <v>0</v>
      </c>
      <c r="AC5191" s="52">
        <f t="shared" si="701"/>
        <v>178.2</v>
      </c>
      <c r="AD5191" s="53">
        <f>(ROUND(AC5191-AC5180,1)/AC5180)</f>
        <v>0.22390109890109891</v>
      </c>
    </row>
    <row r="5192" spans="1:30" x14ac:dyDescent="0.25">
      <c r="A5192" s="46"/>
      <c r="B5192" s="47"/>
      <c r="C5192" s="48" t="s">
        <v>16</v>
      </c>
      <c r="D5192" s="49">
        <v>40</v>
      </c>
      <c r="E5192" s="49">
        <v>0</v>
      </c>
      <c r="F5192" s="49">
        <v>0</v>
      </c>
      <c r="G5192" s="49">
        <v>0</v>
      </c>
      <c r="H5192" s="49">
        <v>0</v>
      </c>
      <c r="I5192" s="50">
        <v>20</v>
      </c>
      <c r="J5192" s="50">
        <v>60</v>
      </c>
      <c r="K5192" s="50">
        <v>0</v>
      </c>
      <c r="L5192" s="50">
        <v>75</v>
      </c>
      <c r="M5192" s="50">
        <v>0</v>
      </c>
      <c r="N5192" s="51">
        <f>D5192*$D$15</f>
        <v>54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124.2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696"/>
        <v>178.2</v>
      </c>
      <c r="Y5192" s="51">
        <f t="shared" si="697"/>
        <v>0</v>
      </c>
      <c r="Z5192" s="51">
        <f t="shared" si="698"/>
        <v>0</v>
      </c>
      <c r="AA5192" s="51">
        <f t="shared" si="699"/>
        <v>0</v>
      </c>
      <c r="AB5192" s="51">
        <f t="shared" si="700"/>
        <v>0</v>
      </c>
      <c r="AC5192" s="52">
        <f t="shared" si="701"/>
        <v>178.2</v>
      </c>
      <c r="AD5192" s="53">
        <f>(ROUND(AC5192-AC5180,1)/AC5180)</f>
        <v>0.22390109890109891</v>
      </c>
    </row>
    <row r="5193" spans="1:30" x14ac:dyDescent="0.25">
      <c r="A5193" s="46"/>
      <c r="B5193" s="47"/>
      <c r="C5193" s="48" t="s">
        <v>17</v>
      </c>
      <c r="D5193" s="49">
        <v>40</v>
      </c>
      <c r="E5193" s="49">
        <v>0</v>
      </c>
      <c r="F5193" s="49">
        <v>0</v>
      </c>
      <c r="G5193" s="49">
        <v>0</v>
      </c>
      <c r="H5193" s="49">
        <v>0</v>
      </c>
      <c r="I5193" s="50">
        <v>20</v>
      </c>
      <c r="J5193" s="50">
        <v>80</v>
      </c>
      <c r="K5193" s="50">
        <v>0</v>
      </c>
      <c r="L5193" s="50">
        <v>0</v>
      </c>
      <c r="M5193" s="50">
        <v>0</v>
      </c>
      <c r="N5193" s="51">
        <f>D5193*$D$16</f>
        <v>54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118.8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696"/>
        <v>172.8</v>
      </c>
      <c r="Y5193" s="51">
        <f t="shared" si="697"/>
        <v>0</v>
      </c>
      <c r="Z5193" s="51">
        <f t="shared" si="698"/>
        <v>0</v>
      </c>
      <c r="AA5193" s="51">
        <f t="shared" si="699"/>
        <v>0</v>
      </c>
      <c r="AB5193" s="51">
        <f t="shared" si="700"/>
        <v>0</v>
      </c>
      <c r="AC5193" s="52">
        <f t="shared" si="701"/>
        <v>172.8</v>
      </c>
      <c r="AD5193" s="53">
        <f>(ROUND(AC5193-AC5180,1)/AC5180)</f>
        <v>0.18681318681318682</v>
      </c>
    </row>
    <row r="5194" spans="1:30" x14ac:dyDescent="0.25">
      <c r="A5194" s="46"/>
      <c r="B5194" s="47"/>
      <c r="C5194" s="48" t="s">
        <v>18</v>
      </c>
      <c r="D5194" s="49">
        <v>40</v>
      </c>
      <c r="E5194" s="49">
        <v>0</v>
      </c>
      <c r="F5194" s="49">
        <v>0</v>
      </c>
      <c r="G5194" s="49">
        <v>0</v>
      </c>
      <c r="H5194" s="49">
        <v>0</v>
      </c>
      <c r="I5194" s="50">
        <v>55</v>
      </c>
      <c r="J5194" s="50">
        <v>60</v>
      </c>
      <c r="K5194" s="50">
        <v>0</v>
      </c>
      <c r="L5194" s="50">
        <v>0</v>
      </c>
      <c r="M5194" s="50">
        <v>0</v>
      </c>
      <c r="N5194" s="51">
        <f>D5194*$D$17</f>
        <v>54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106.65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696"/>
        <v>160.65</v>
      </c>
      <c r="Y5194" s="51">
        <f t="shared" si="697"/>
        <v>0</v>
      </c>
      <c r="Z5194" s="51">
        <f t="shared" si="698"/>
        <v>0</v>
      </c>
      <c r="AA5194" s="51">
        <f t="shared" si="699"/>
        <v>0</v>
      </c>
      <c r="AB5194" s="51">
        <f t="shared" si="700"/>
        <v>0</v>
      </c>
      <c r="AC5194" s="52">
        <f t="shared" si="701"/>
        <v>160.69999999999999</v>
      </c>
      <c r="AD5194" s="53">
        <f>(ROUND(AC5194-AC5180,1)/AC5180)</f>
        <v>0.10370879120879122</v>
      </c>
    </row>
    <row r="5195" spans="1:30" x14ac:dyDescent="0.25">
      <c r="A5195" s="54" t="s">
        <v>19</v>
      </c>
      <c r="B5195" s="68" t="s">
        <v>415</v>
      </c>
      <c r="C5195" s="38" t="s">
        <v>4</v>
      </c>
      <c r="D5195" s="39">
        <v>50</v>
      </c>
      <c r="E5195" s="39">
        <v>0</v>
      </c>
      <c r="F5195" s="39">
        <v>0</v>
      </c>
      <c r="G5195" s="39">
        <v>0</v>
      </c>
      <c r="H5195" s="39">
        <v>0</v>
      </c>
      <c r="I5195" s="40">
        <v>30</v>
      </c>
      <c r="J5195" s="40">
        <v>50</v>
      </c>
      <c r="K5195" s="40">
        <v>0</v>
      </c>
      <c r="L5195" s="40">
        <v>0</v>
      </c>
      <c r="M5195" s="40">
        <v>0</v>
      </c>
      <c r="N5195" s="41">
        <f>D5195*$D$3</f>
        <v>70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112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696"/>
        <v>182</v>
      </c>
      <c r="Y5195" s="41">
        <f t="shared" si="697"/>
        <v>0</v>
      </c>
      <c r="Z5195" s="41">
        <f t="shared" si="698"/>
        <v>0</v>
      </c>
      <c r="AA5195" s="41">
        <f t="shared" si="699"/>
        <v>0</v>
      </c>
      <c r="AB5195" s="41">
        <f t="shared" si="700"/>
        <v>0</v>
      </c>
      <c r="AC5195" s="42">
        <f t="shared" si="701"/>
        <v>182</v>
      </c>
      <c r="AD5195" s="69">
        <v>0</v>
      </c>
    </row>
    <row r="5196" spans="1:30" x14ac:dyDescent="0.25">
      <c r="A5196" s="46" t="s">
        <v>29</v>
      </c>
      <c r="B5196" s="47">
        <v>20</v>
      </c>
      <c r="C5196" s="48" t="s">
        <v>5</v>
      </c>
      <c r="D5196" s="49">
        <v>50</v>
      </c>
      <c r="E5196" s="49">
        <v>0</v>
      </c>
      <c r="F5196" s="49">
        <v>0</v>
      </c>
      <c r="G5196" s="49">
        <v>0</v>
      </c>
      <c r="H5196" s="49">
        <v>0</v>
      </c>
      <c r="I5196" s="50">
        <v>40</v>
      </c>
      <c r="J5196" s="50">
        <v>60</v>
      </c>
      <c r="K5196" s="50">
        <v>0</v>
      </c>
      <c r="L5196" s="50">
        <v>0</v>
      </c>
      <c r="M5196" s="50">
        <v>0</v>
      </c>
      <c r="N5196" s="51">
        <f>D5196*$D$4</f>
        <v>67.5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135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696"/>
        <v>202.5</v>
      </c>
      <c r="Y5196" s="51">
        <f t="shared" si="697"/>
        <v>0</v>
      </c>
      <c r="Z5196" s="51">
        <f t="shared" si="698"/>
        <v>0</v>
      </c>
      <c r="AA5196" s="51">
        <f t="shared" si="699"/>
        <v>0</v>
      </c>
      <c r="AB5196" s="51">
        <f t="shared" si="700"/>
        <v>0</v>
      </c>
      <c r="AC5196" s="52">
        <f t="shared" si="701"/>
        <v>202.5</v>
      </c>
      <c r="AD5196" s="53">
        <f>(ROUND(AC5196-AC5195,1)/AC5195)</f>
        <v>0.11263736263736264</v>
      </c>
    </row>
    <row r="5197" spans="1:30" x14ac:dyDescent="0.25">
      <c r="A5197" s="46" t="s">
        <v>30</v>
      </c>
      <c r="B5197" s="47">
        <v>16</v>
      </c>
      <c r="C5197" s="48" t="s">
        <v>6</v>
      </c>
      <c r="D5197" s="49">
        <v>50</v>
      </c>
      <c r="E5197" s="49">
        <v>0</v>
      </c>
      <c r="F5197" s="49">
        <v>0</v>
      </c>
      <c r="G5197" s="49">
        <v>0</v>
      </c>
      <c r="H5197" s="49">
        <v>0</v>
      </c>
      <c r="I5197" s="50">
        <v>30</v>
      </c>
      <c r="J5197" s="50">
        <v>50</v>
      </c>
      <c r="K5197" s="50">
        <v>0</v>
      </c>
      <c r="L5197" s="50">
        <v>0</v>
      </c>
      <c r="M5197" s="50">
        <v>0</v>
      </c>
      <c r="N5197" s="51">
        <f>D5197*$D$5</f>
        <v>70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112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696"/>
        <v>182</v>
      </c>
      <c r="Y5197" s="51">
        <f t="shared" si="697"/>
        <v>0</v>
      </c>
      <c r="Z5197" s="51">
        <f t="shared" si="698"/>
        <v>0</v>
      </c>
      <c r="AA5197" s="51">
        <f t="shared" si="699"/>
        <v>0</v>
      </c>
      <c r="AB5197" s="51">
        <f t="shared" si="700"/>
        <v>0</v>
      </c>
      <c r="AC5197" s="52">
        <f t="shared" si="701"/>
        <v>182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0</v>
      </c>
      <c r="C5198" s="48" t="s">
        <v>7</v>
      </c>
      <c r="D5198" s="49">
        <v>50</v>
      </c>
      <c r="E5198" s="49">
        <v>0</v>
      </c>
      <c r="F5198" s="49">
        <v>0</v>
      </c>
      <c r="G5198" s="49">
        <v>0</v>
      </c>
      <c r="H5198" s="49">
        <v>0</v>
      </c>
      <c r="I5198" s="50">
        <v>30</v>
      </c>
      <c r="J5198" s="50">
        <v>50</v>
      </c>
      <c r="K5198" s="50">
        <v>0</v>
      </c>
      <c r="L5198" s="50">
        <v>0</v>
      </c>
      <c r="M5198" s="50">
        <v>0</v>
      </c>
      <c r="N5198" s="51">
        <f>D5198*$D$6</f>
        <v>70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112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696"/>
        <v>182</v>
      </c>
      <c r="Y5198" s="51">
        <f t="shared" si="697"/>
        <v>0</v>
      </c>
      <c r="Z5198" s="51">
        <f t="shared" si="698"/>
        <v>0</v>
      </c>
      <c r="AA5198" s="51">
        <f t="shared" si="699"/>
        <v>0</v>
      </c>
      <c r="AB5198" s="51">
        <f t="shared" si="700"/>
        <v>0</v>
      </c>
      <c r="AC5198" s="52">
        <f t="shared" si="701"/>
        <v>182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8</v>
      </c>
      <c r="D5199" s="49">
        <v>50</v>
      </c>
      <c r="E5199" s="49">
        <v>0</v>
      </c>
      <c r="F5199" s="49">
        <v>0</v>
      </c>
      <c r="G5199" s="49">
        <v>0</v>
      </c>
      <c r="H5199" s="49">
        <v>0</v>
      </c>
      <c r="I5199" s="50">
        <v>30</v>
      </c>
      <c r="J5199" s="50">
        <v>50</v>
      </c>
      <c r="K5199" s="50">
        <v>0</v>
      </c>
      <c r="L5199" s="50">
        <v>0</v>
      </c>
      <c r="M5199" s="50">
        <v>0</v>
      </c>
      <c r="N5199" s="51">
        <f>D5199*$D$7</f>
        <v>70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112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696"/>
        <v>182</v>
      </c>
      <c r="Y5199" s="51">
        <f t="shared" si="697"/>
        <v>0</v>
      </c>
      <c r="Z5199" s="51">
        <f t="shared" si="698"/>
        <v>0</v>
      </c>
      <c r="AA5199" s="51">
        <f t="shared" si="699"/>
        <v>0</v>
      </c>
      <c r="AB5199" s="51">
        <f t="shared" si="700"/>
        <v>0</v>
      </c>
      <c r="AC5199" s="52">
        <f t="shared" si="701"/>
        <v>182</v>
      </c>
      <c r="AD5199" s="53">
        <f>(ROUND(AC5199-AC5195,1)/AC5195)</f>
        <v>0</v>
      </c>
    </row>
    <row r="5200" spans="1:30" x14ac:dyDescent="0.25">
      <c r="A5200" s="46" t="s">
        <v>33</v>
      </c>
      <c r="B5200" s="47"/>
      <c r="C5200" s="48" t="s">
        <v>9</v>
      </c>
      <c r="D5200" s="49">
        <v>50</v>
      </c>
      <c r="E5200" s="49">
        <v>0</v>
      </c>
      <c r="F5200" s="49">
        <v>0</v>
      </c>
      <c r="G5200" s="49">
        <v>0</v>
      </c>
      <c r="H5200" s="49">
        <v>0</v>
      </c>
      <c r="I5200" s="50">
        <v>30</v>
      </c>
      <c r="J5200" s="50">
        <v>50</v>
      </c>
      <c r="K5200" s="50">
        <v>0</v>
      </c>
      <c r="L5200" s="50">
        <v>0</v>
      </c>
      <c r="M5200" s="50">
        <v>0</v>
      </c>
      <c r="N5200" s="51">
        <f>D5200*$D$8</f>
        <v>70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112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696"/>
        <v>182</v>
      </c>
      <c r="Y5200" s="51">
        <f t="shared" si="697"/>
        <v>0</v>
      </c>
      <c r="Z5200" s="51">
        <f t="shared" si="698"/>
        <v>0</v>
      </c>
      <c r="AA5200" s="51">
        <f t="shared" si="699"/>
        <v>0</v>
      </c>
      <c r="AB5200" s="51">
        <f t="shared" si="700"/>
        <v>0</v>
      </c>
      <c r="AC5200" s="52">
        <f t="shared" si="701"/>
        <v>182</v>
      </c>
      <c r="AD5200" s="53">
        <f>(ROUND(AC5200-AC5195,1)/AC5195)</f>
        <v>0</v>
      </c>
    </row>
    <row r="5201" spans="1:30" x14ac:dyDescent="0.25">
      <c r="A5201" s="46" t="s">
        <v>34</v>
      </c>
      <c r="B5201" s="47"/>
      <c r="C5201" s="48" t="s">
        <v>10</v>
      </c>
      <c r="D5201" s="49">
        <v>25</v>
      </c>
      <c r="E5201" s="49">
        <v>50</v>
      </c>
      <c r="F5201" s="49">
        <v>0</v>
      </c>
      <c r="G5201" s="49">
        <v>0</v>
      </c>
      <c r="H5201" s="49">
        <v>0</v>
      </c>
      <c r="I5201" s="50">
        <v>30</v>
      </c>
      <c r="J5201" s="50">
        <v>50</v>
      </c>
      <c r="K5201" s="50">
        <v>100</v>
      </c>
      <c r="L5201" s="50">
        <v>0</v>
      </c>
      <c r="M5201" s="50">
        <v>0</v>
      </c>
      <c r="N5201" s="51">
        <f>D5201*$D$9</f>
        <v>33.75</v>
      </c>
      <c r="O5201" s="51">
        <f>E5201*$E$9</f>
        <v>67.5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27</v>
      </c>
      <c r="T5201" s="51">
        <f>(O5201/100)*(K5201*$K$9)</f>
        <v>94.5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696"/>
        <v>60.75</v>
      </c>
      <c r="Y5201" s="51">
        <f t="shared" si="697"/>
        <v>162</v>
      </c>
      <c r="Z5201" s="51">
        <f t="shared" si="698"/>
        <v>0</v>
      </c>
      <c r="AA5201" s="51">
        <f t="shared" si="699"/>
        <v>0</v>
      </c>
      <c r="AB5201" s="51">
        <f t="shared" si="700"/>
        <v>0</v>
      </c>
      <c r="AC5201" s="52">
        <f t="shared" si="701"/>
        <v>222.8</v>
      </c>
      <c r="AD5201" s="53">
        <f>(ROUND(AC5201-AC5195,1)/AC5195)</f>
        <v>0.22417582417582416</v>
      </c>
    </row>
    <row r="5202" spans="1:30" x14ac:dyDescent="0.25">
      <c r="A5202" s="46" t="s">
        <v>35</v>
      </c>
      <c r="B5202" s="47"/>
      <c r="C5202" s="48" t="s">
        <v>11</v>
      </c>
      <c r="D5202" s="49">
        <v>25</v>
      </c>
      <c r="E5202" s="49">
        <v>0</v>
      </c>
      <c r="F5202" s="49">
        <v>50</v>
      </c>
      <c r="G5202" s="49">
        <v>0</v>
      </c>
      <c r="H5202" s="49">
        <v>0</v>
      </c>
      <c r="I5202" s="50">
        <v>30</v>
      </c>
      <c r="J5202" s="50">
        <v>50</v>
      </c>
      <c r="K5202" s="50">
        <v>50</v>
      </c>
      <c r="L5202" s="50">
        <v>50</v>
      </c>
      <c r="M5202" s="50">
        <v>0</v>
      </c>
      <c r="N5202" s="51">
        <f>D5202*$D$10</f>
        <v>33.75</v>
      </c>
      <c r="O5202" s="51">
        <f>E5202*$E$10</f>
        <v>0</v>
      </c>
      <c r="P5202" s="51">
        <f>F5202*$F$10</f>
        <v>67.5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27</v>
      </c>
      <c r="T5202" s="51">
        <f>(O5202/100)*(K5202*$J$10)</f>
        <v>0</v>
      </c>
      <c r="U5202" s="51">
        <f>(P5202/100)*(K5202*$K$10)+(P5202/100)*(L5202*$L$10)</f>
        <v>94.5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696"/>
        <v>60.75</v>
      </c>
      <c r="Y5202" s="51">
        <f t="shared" si="697"/>
        <v>0</v>
      </c>
      <c r="Z5202" s="51">
        <f t="shared" si="698"/>
        <v>162</v>
      </c>
      <c r="AA5202" s="51">
        <f t="shared" si="699"/>
        <v>0</v>
      </c>
      <c r="AB5202" s="51">
        <f t="shared" si="700"/>
        <v>0</v>
      </c>
      <c r="AC5202" s="52">
        <f t="shared" si="701"/>
        <v>222.8</v>
      </c>
      <c r="AD5202" s="53">
        <f>(ROUND(AC5202-AC5195,1)/AC5195)</f>
        <v>0.22417582417582416</v>
      </c>
    </row>
    <row r="5203" spans="1:30" x14ac:dyDescent="0.25">
      <c r="A5203" s="46" t="s">
        <v>36</v>
      </c>
      <c r="B5203" s="47"/>
      <c r="C5203" s="48" t="s">
        <v>12</v>
      </c>
      <c r="D5203" s="49">
        <v>25</v>
      </c>
      <c r="E5203" s="49">
        <v>0</v>
      </c>
      <c r="F5203" s="49">
        <v>0</v>
      </c>
      <c r="G5203" s="49">
        <v>50</v>
      </c>
      <c r="H5203" s="49">
        <v>0</v>
      </c>
      <c r="I5203" s="50">
        <v>30</v>
      </c>
      <c r="J5203" s="50">
        <v>50</v>
      </c>
      <c r="K5203" s="50">
        <v>0</v>
      </c>
      <c r="L5203" s="50">
        <v>100</v>
      </c>
      <c r="M5203" s="50">
        <v>0</v>
      </c>
      <c r="N5203" s="51">
        <f>D5203*$D$11</f>
        <v>33.75</v>
      </c>
      <c r="O5203" s="51">
        <f>E5203*$E$11</f>
        <v>0</v>
      </c>
      <c r="P5203" s="51">
        <f>F5203*$F$11</f>
        <v>0</v>
      </c>
      <c r="Q5203" s="51">
        <f>G5203*$G$11</f>
        <v>67.5</v>
      </c>
      <c r="R5203" s="51">
        <f>H5203*$H$11</f>
        <v>0</v>
      </c>
      <c r="S5203" s="51">
        <f>(N5203/100)*(I5203*$I$11)+(N5203/100)*(J5203*$J$11)</f>
        <v>27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94.5</v>
      </c>
      <c r="W5203" s="51">
        <f>(R5203/100)*(K5203*$K$11)+(R5203/100)*(L5203*$L$11)</f>
        <v>0</v>
      </c>
      <c r="X5203" s="51">
        <f t="shared" si="696"/>
        <v>60.75</v>
      </c>
      <c r="Y5203" s="51">
        <f t="shared" si="697"/>
        <v>0</v>
      </c>
      <c r="Z5203" s="51">
        <f t="shared" si="698"/>
        <v>0</v>
      </c>
      <c r="AA5203" s="51">
        <f t="shared" si="699"/>
        <v>162</v>
      </c>
      <c r="AB5203" s="51">
        <f t="shared" si="700"/>
        <v>0</v>
      </c>
      <c r="AC5203" s="52">
        <f t="shared" si="701"/>
        <v>222.8</v>
      </c>
      <c r="AD5203" s="53">
        <f>(ROUND(AC5203-AC5195,1)/AC5195)</f>
        <v>0.22417582417582416</v>
      </c>
    </row>
    <row r="5204" spans="1:30" x14ac:dyDescent="0.25">
      <c r="A5204" s="46" t="s">
        <v>37</v>
      </c>
      <c r="B5204" s="47"/>
      <c r="C5204" s="48" t="s">
        <v>13</v>
      </c>
      <c r="D5204" s="49">
        <v>25</v>
      </c>
      <c r="E5204" s="49">
        <v>0</v>
      </c>
      <c r="F5204" s="49">
        <v>0</v>
      </c>
      <c r="G5204" s="49">
        <v>0</v>
      </c>
      <c r="H5204" s="49">
        <v>50</v>
      </c>
      <c r="I5204" s="50">
        <v>30</v>
      </c>
      <c r="J5204" s="50">
        <v>50</v>
      </c>
      <c r="K5204" s="50">
        <v>50</v>
      </c>
      <c r="L5204" s="50">
        <v>50</v>
      </c>
      <c r="M5204" s="50">
        <v>0</v>
      </c>
      <c r="N5204" s="51">
        <f>D5204*$D$12</f>
        <v>33.75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67.5</v>
      </c>
      <c r="S5204" s="51">
        <f>(N5204/100)*(I5204*$I$12)+(N5204/100)*(J5204*$J$12)</f>
        <v>27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94.5</v>
      </c>
      <c r="X5204" s="51">
        <f t="shared" si="696"/>
        <v>60.75</v>
      </c>
      <c r="Y5204" s="51">
        <f t="shared" si="697"/>
        <v>0</v>
      </c>
      <c r="Z5204" s="51">
        <f t="shared" si="698"/>
        <v>0</v>
      </c>
      <c r="AA5204" s="51">
        <f t="shared" si="699"/>
        <v>0</v>
      </c>
      <c r="AB5204" s="51">
        <f t="shared" si="700"/>
        <v>162</v>
      </c>
      <c r="AC5204" s="52">
        <f t="shared" si="701"/>
        <v>222.8</v>
      </c>
      <c r="AD5204" s="53">
        <f>(ROUND(AC5204-AC5195,1)/AC5195)</f>
        <v>0.22417582417582416</v>
      </c>
    </row>
    <row r="5205" spans="1:30" x14ac:dyDescent="0.25">
      <c r="A5205" s="46" t="s">
        <v>38</v>
      </c>
      <c r="B5205" s="47"/>
      <c r="C5205" s="48" t="s">
        <v>14</v>
      </c>
      <c r="D5205" s="49">
        <v>50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115</v>
      </c>
      <c r="N5205" s="51">
        <f>D5205*$D$13</f>
        <v>67.5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155.25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696"/>
        <v>222.75</v>
      </c>
      <c r="Y5205" s="51">
        <f t="shared" si="697"/>
        <v>0</v>
      </c>
      <c r="Z5205" s="51">
        <f t="shared" si="698"/>
        <v>0</v>
      </c>
      <c r="AA5205" s="51">
        <f t="shared" si="699"/>
        <v>0</v>
      </c>
      <c r="AB5205" s="51">
        <f t="shared" si="700"/>
        <v>0</v>
      </c>
      <c r="AC5205" s="52">
        <f t="shared" si="701"/>
        <v>222.8</v>
      </c>
      <c r="AD5205" s="53">
        <f>(ROUND(AC5205-AC5195,1)/AC5195)</f>
        <v>0.22417582417582416</v>
      </c>
    </row>
    <row r="5206" spans="1:30" x14ac:dyDescent="0.25">
      <c r="A5206" s="46" t="s">
        <v>39</v>
      </c>
      <c r="B5206" s="47"/>
      <c r="C5206" s="48" t="s">
        <v>15</v>
      </c>
      <c r="D5206" s="49">
        <v>50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50</v>
      </c>
      <c r="K5206" s="50">
        <v>75</v>
      </c>
      <c r="L5206" s="50">
        <v>0</v>
      </c>
      <c r="M5206" s="50">
        <v>0</v>
      </c>
      <c r="N5206" s="51">
        <f>D5206*$D$14</f>
        <v>67.5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155.25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696"/>
        <v>222.75</v>
      </c>
      <c r="Y5206" s="51">
        <f t="shared" si="697"/>
        <v>0</v>
      </c>
      <c r="Z5206" s="51">
        <f t="shared" si="698"/>
        <v>0</v>
      </c>
      <c r="AA5206" s="51">
        <f t="shared" si="699"/>
        <v>0</v>
      </c>
      <c r="AB5206" s="51">
        <f t="shared" si="700"/>
        <v>0</v>
      </c>
      <c r="AC5206" s="52">
        <f t="shared" si="701"/>
        <v>222.8</v>
      </c>
      <c r="AD5206" s="53">
        <f>(ROUND(AC5206-AC5195,1)/AC5195)</f>
        <v>0.22417582417582416</v>
      </c>
    </row>
    <row r="5207" spans="1:30" x14ac:dyDescent="0.25">
      <c r="A5207" s="46"/>
      <c r="B5207" s="47"/>
      <c r="C5207" s="48" t="s">
        <v>16</v>
      </c>
      <c r="D5207" s="49">
        <v>50</v>
      </c>
      <c r="E5207" s="49">
        <v>0</v>
      </c>
      <c r="F5207" s="49">
        <v>0</v>
      </c>
      <c r="G5207" s="49">
        <v>0</v>
      </c>
      <c r="H5207" s="49">
        <v>0</v>
      </c>
      <c r="I5207" s="50">
        <v>30</v>
      </c>
      <c r="J5207" s="50">
        <v>50</v>
      </c>
      <c r="K5207" s="50">
        <v>0</v>
      </c>
      <c r="L5207" s="50">
        <v>75</v>
      </c>
      <c r="M5207" s="50">
        <v>0</v>
      </c>
      <c r="N5207" s="51">
        <f>D5207*$D$15</f>
        <v>67.5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155.25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696"/>
        <v>222.75</v>
      </c>
      <c r="Y5207" s="51">
        <f t="shared" si="697"/>
        <v>0</v>
      </c>
      <c r="Z5207" s="51">
        <f t="shared" si="698"/>
        <v>0</v>
      </c>
      <c r="AA5207" s="51">
        <f t="shared" si="699"/>
        <v>0</v>
      </c>
      <c r="AB5207" s="51">
        <f t="shared" si="700"/>
        <v>0</v>
      </c>
      <c r="AC5207" s="52">
        <f t="shared" si="701"/>
        <v>222.8</v>
      </c>
      <c r="AD5207" s="53">
        <f>(ROUND(AC5207-AC5195,1)/AC5195)</f>
        <v>0.22417582417582416</v>
      </c>
    </row>
    <row r="5208" spans="1:30" x14ac:dyDescent="0.25">
      <c r="A5208" s="46"/>
      <c r="B5208" s="47"/>
      <c r="C5208" s="48" t="s">
        <v>17</v>
      </c>
      <c r="D5208" s="49">
        <v>50</v>
      </c>
      <c r="E5208" s="49">
        <v>0</v>
      </c>
      <c r="F5208" s="49">
        <v>0</v>
      </c>
      <c r="G5208" s="49">
        <v>0</v>
      </c>
      <c r="H5208" s="49">
        <v>0</v>
      </c>
      <c r="I5208" s="50">
        <v>30</v>
      </c>
      <c r="J5208" s="50">
        <v>85</v>
      </c>
      <c r="K5208" s="50">
        <v>0</v>
      </c>
      <c r="L5208" s="50">
        <v>0</v>
      </c>
      <c r="M5208" s="50">
        <v>0</v>
      </c>
      <c r="N5208" s="51">
        <f>D5208*$D$16</f>
        <v>67.5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163.6875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696"/>
        <v>231.1875</v>
      </c>
      <c r="Y5208" s="51">
        <f t="shared" si="697"/>
        <v>0</v>
      </c>
      <c r="Z5208" s="51">
        <f t="shared" si="698"/>
        <v>0</v>
      </c>
      <c r="AA5208" s="51">
        <f t="shared" si="699"/>
        <v>0</v>
      </c>
      <c r="AB5208" s="51">
        <f t="shared" si="700"/>
        <v>0</v>
      </c>
      <c r="AC5208" s="52">
        <f t="shared" si="701"/>
        <v>231.2</v>
      </c>
      <c r="AD5208" s="53">
        <f>(ROUND(AC5208-AC5195,1)/AC5195)</f>
        <v>0.27032967032967037</v>
      </c>
    </row>
    <row r="5209" spans="1:30" x14ac:dyDescent="0.25">
      <c r="A5209" s="46"/>
      <c r="B5209" s="47"/>
      <c r="C5209" s="48" t="s">
        <v>18</v>
      </c>
      <c r="D5209" s="49">
        <v>50</v>
      </c>
      <c r="E5209" s="49">
        <v>0</v>
      </c>
      <c r="F5209" s="49">
        <v>0</v>
      </c>
      <c r="G5209" s="49">
        <v>0</v>
      </c>
      <c r="H5209" s="49">
        <v>0</v>
      </c>
      <c r="I5209" s="50">
        <v>60</v>
      </c>
      <c r="J5209" s="50">
        <v>50</v>
      </c>
      <c r="K5209" s="50">
        <v>0</v>
      </c>
      <c r="L5209" s="50">
        <v>0</v>
      </c>
      <c r="M5209" s="50">
        <v>0</v>
      </c>
      <c r="N5209" s="51">
        <f>D5209*$D$17</f>
        <v>67.5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135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696"/>
        <v>202.5</v>
      </c>
      <c r="Y5209" s="51">
        <f t="shared" si="697"/>
        <v>0</v>
      </c>
      <c r="Z5209" s="51">
        <f t="shared" si="698"/>
        <v>0</v>
      </c>
      <c r="AA5209" s="51">
        <f t="shared" si="699"/>
        <v>0</v>
      </c>
      <c r="AB5209" s="51">
        <f t="shared" si="700"/>
        <v>0</v>
      </c>
      <c r="AC5209" s="52">
        <f t="shared" si="701"/>
        <v>202.5</v>
      </c>
      <c r="AD5209" s="53">
        <f>(ROUND(AC5209-AC5195,1)/AC5195)</f>
        <v>0.11263736263736264</v>
      </c>
    </row>
    <row r="5210" spans="1:30" x14ac:dyDescent="0.25">
      <c r="A5210" s="54" t="s">
        <v>19</v>
      </c>
      <c r="B5210" s="68" t="s">
        <v>416</v>
      </c>
      <c r="C5210" s="38" t="s">
        <v>4</v>
      </c>
      <c r="D5210" s="39">
        <v>60</v>
      </c>
      <c r="E5210" s="39">
        <v>0</v>
      </c>
      <c r="F5210" s="39">
        <v>0</v>
      </c>
      <c r="G5210" s="39">
        <v>0</v>
      </c>
      <c r="H5210" s="39">
        <v>0</v>
      </c>
      <c r="I5210" s="40">
        <v>10</v>
      </c>
      <c r="J5210" s="40">
        <v>80</v>
      </c>
      <c r="K5210" s="40">
        <v>0</v>
      </c>
      <c r="L5210" s="40">
        <v>0</v>
      </c>
      <c r="M5210" s="40">
        <v>0</v>
      </c>
      <c r="N5210" s="41">
        <f>D5210*$D$3</f>
        <v>84</v>
      </c>
      <c r="O5210" s="41">
        <f>E5210*$E$3</f>
        <v>0</v>
      </c>
      <c r="P5210" s="41">
        <f>F5210*$F$3</f>
        <v>0</v>
      </c>
      <c r="Q5210" s="41">
        <f>G5210*$G$3</f>
        <v>0</v>
      </c>
      <c r="R5210" s="41">
        <f>H5210*$H$3</f>
        <v>0</v>
      </c>
      <c r="S5210" s="41">
        <f>(N5210/100)*(I5210*$I$3)+(N5210/100)*(J5210*$J$3)</f>
        <v>151.20000000000002</v>
      </c>
      <c r="T5210" s="41">
        <f>(O5210/100)*(K5210*$K$3)</f>
        <v>0</v>
      </c>
      <c r="U5210" s="41">
        <f>(P5210/100)*(K5210*$K$3)+(P5210/100)*(L5210*$L$3)</f>
        <v>0</v>
      </c>
      <c r="V5210" s="41">
        <f>(Q5210/100)*(L5210*$L$3)</f>
        <v>0</v>
      </c>
      <c r="W5210" s="41">
        <f>(R5210/100)*(K5210*$K$3)+(R5210/100)*(L5210*$L$3)</f>
        <v>0</v>
      </c>
      <c r="X5210" s="41">
        <f t="shared" si="696"/>
        <v>235.20000000000002</v>
      </c>
      <c r="Y5210" s="41">
        <f t="shared" si="697"/>
        <v>0</v>
      </c>
      <c r="Z5210" s="41">
        <f t="shared" si="698"/>
        <v>0</v>
      </c>
      <c r="AA5210" s="41">
        <f t="shared" si="699"/>
        <v>0</v>
      </c>
      <c r="AB5210" s="41">
        <f t="shared" si="700"/>
        <v>0</v>
      </c>
      <c r="AC5210" s="42">
        <f t="shared" si="701"/>
        <v>235.2</v>
      </c>
      <c r="AD5210" s="69">
        <v>0</v>
      </c>
    </row>
    <row r="5211" spans="1:30" x14ac:dyDescent="0.25">
      <c r="A5211" s="46" t="s">
        <v>29</v>
      </c>
      <c r="B5211" s="47">
        <v>10</v>
      </c>
      <c r="C5211" s="48" t="s">
        <v>5</v>
      </c>
      <c r="D5211" s="49">
        <v>60</v>
      </c>
      <c r="E5211" s="49">
        <v>0</v>
      </c>
      <c r="F5211" s="49">
        <v>0</v>
      </c>
      <c r="G5211" s="49">
        <v>0</v>
      </c>
      <c r="H5211" s="49">
        <v>0</v>
      </c>
      <c r="I5211" s="50">
        <v>30</v>
      </c>
      <c r="J5211" s="50">
        <v>90</v>
      </c>
      <c r="K5211" s="50">
        <v>0</v>
      </c>
      <c r="L5211" s="50">
        <v>0</v>
      </c>
      <c r="M5211" s="50">
        <v>0</v>
      </c>
      <c r="N5211" s="51">
        <f>D5211*$D$4</f>
        <v>81</v>
      </c>
      <c r="O5211" s="51">
        <f>E5211*$E$4</f>
        <v>0</v>
      </c>
      <c r="P5211" s="51">
        <f>F5211*$F$4</f>
        <v>0</v>
      </c>
      <c r="Q5211" s="51">
        <f>G5211*$G$4</f>
        <v>0</v>
      </c>
      <c r="R5211" s="51">
        <f>H5211*$H$4</f>
        <v>0</v>
      </c>
      <c r="S5211" s="51">
        <f>(N5211/100)*(I5211*$I$4)+(N5211/100)*(J5211*$J$4)</f>
        <v>194.4</v>
      </c>
      <c r="T5211" s="51">
        <f>(O5211/100)*(K5211*$K$4)</f>
        <v>0</v>
      </c>
      <c r="U5211" s="51">
        <f>(P5211/100)*(K5211*$K$4)+(P5211/100)*(L5211*$L$4)</f>
        <v>0</v>
      </c>
      <c r="V5211" s="51">
        <f>(Q5211/100)*(L5211*$L$4)</f>
        <v>0</v>
      </c>
      <c r="W5211" s="51">
        <f>(R5211/100)*(K5211*$K$4)+(R5211/100)*(L5211*$L$4)</f>
        <v>0</v>
      </c>
      <c r="X5211" s="51">
        <f t="shared" si="696"/>
        <v>275.39999999999998</v>
      </c>
      <c r="Y5211" s="51">
        <f t="shared" si="697"/>
        <v>0</v>
      </c>
      <c r="Z5211" s="51">
        <f t="shared" si="698"/>
        <v>0</v>
      </c>
      <c r="AA5211" s="51">
        <f t="shared" si="699"/>
        <v>0</v>
      </c>
      <c r="AB5211" s="51">
        <f t="shared" si="700"/>
        <v>0</v>
      </c>
      <c r="AC5211" s="52">
        <f t="shared" si="701"/>
        <v>275.39999999999998</v>
      </c>
      <c r="AD5211" s="53">
        <f>(ROUND(AC5211-AC5210,1)/AC5210)</f>
        <v>0.1709183673469388</v>
      </c>
    </row>
    <row r="5212" spans="1:30" x14ac:dyDescent="0.25">
      <c r="A5212" s="46" t="s">
        <v>30</v>
      </c>
      <c r="B5212" s="47">
        <v>40</v>
      </c>
      <c r="C5212" s="48" t="s">
        <v>6</v>
      </c>
      <c r="D5212" s="49">
        <v>60</v>
      </c>
      <c r="E5212" s="49">
        <v>0</v>
      </c>
      <c r="F5212" s="49">
        <v>0</v>
      </c>
      <c r="G5212" s="49">
        <v>0</v>
      </c>
      <c r="H5212" s="49">
        <v>0</v>
      </c>
      <c r="I5212" s="50">
        <v>10</v>
      </c>
      <c r="J5212" s="50">
        <v>80</v>
      </c>
      <c r="K5212" s="50">
        <v>0</v>
      </c>
      <c r="L5212" s="50">
        <v>0</v>
      </c>
      <c r="M5212" s="50">
        <v>0</v>
      </c>
      <c r="N5212" s="51">
        <f>D5212*$D$5</f>
        <v>84</v>
      </c>
      <c r="O5212" s="51">
        <f>E5212*$E$5</f>
        <v>0</v>
      </c>
      <c r="P5212" s="51">
        <f>F5212*$F$5</f>
        <v>0</v>
      </c>
      <c r="Q5212" s="51">
        <f>G5212*$G$5</f>
        <v>0</v>
      </c>
      <c r="R5212" s="51">
        <f>H5212*$H$5</f>
        <v>0</v>
      </c>
      <c r="S5212" s="51">
        <f>(N5212/100)*(I5212*$I$5)+(N5212/100)*(J5212*$J$5)</f>
        <v>151.20000000000002</v>
      </c>
      <c r="T5212" s="51">
        <f>(O5212/100)*(K5212*$K$5)</f>
        <v>0</v>
      </c>
      <c r="U5212" s="51">
        <f>(P5212/100)*(K5212*$K$5)+(P5212/100)*(L5212*$L$5)</f>
        <v>0</v>
      </c>
      <c r="V5212" s="51">
        <f>(Q5212/100)*(L5212*$L$5)</f>
        <v>0</v>
      </c>
      <c r="W5212" s="51">
        <f>(R5212/100)*(K5212*$K$5)+(R5212/100)*(L5212*$L$5)</f>
        <v>0</v>
      </c>
      <c r="X5212" s="51">
        <f t="shared" si="696"/>
        <v>235.20000000000002</v>
      </c>
      <c r="Y5212" s="51">
        <f t="shared" si="697"/>
        <v>0</v>
      </c>
      <c r="Z5212" s="51">
        <f t="shared" si="698"/>
        <v>0</v>
      </c>
      <c r="AA5212" s="51">
        <f t="shared" si="699"/>
        <v>0</v>
      </c>
      <c r="AB5212" s="51">
        <f t="shared" si="700"/>
        <v>0</v>
      </c>
      <c r="AC5212" s="52">
        <f t="shared" si="701"/>
        <v>235.2</v>
      </c>
      <c r="AD5212" s="53">
        <f>(ROUND(AC5212-AC5210,1)/AC5210)</f>
        <v>0</v>
      </c>
    </row>
    <row r="5213" spans="1:30" x14ac:dyDescent="0.25">
      <c r="A5213" s="46" t="s">
        <v>31</v>
      </c>
      <c r="B5213" s="47">
        <v>0</v>
      </c>
      <c r="C5213" s="48" t="s">
        <v>7</v>
      </c>
      <c r="D5213" s="49">
        <v>60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80</v>
      </c>
      <c r="K5213" s="50">
        <v>0</v>
      </c>
      <c r="L5213" s="50">
        <v>0</v>
      </c>
      <c r="M5213" s="50">
        <v>0</v>
      </c>
      <c r="N5213" s="51">
        <f>D5213*$D$6</f>
        <v>84</v>
      </c>
      <c r="O5213" s="51">
        <f>E5213*$E$6</f>
        <v>0</v>
      </c>
      <c r="P5213" s="51">
        <f>F5213*$F$6</f>
        <v>0</v>
      </c>
      <c r="Q5213" s="51">
        <f>G5213*$G$6</f>
        <v>0</v>
      </c>
      <c r="R5213" s="51">
        <f>H5213*$H$6</f>
        <v>0</v>
      </c>
      <c r="S5213" s="51">
        <f>(N5213/100)*(I5213*$I$6)+(N5213/100)*(J5213*$J$6)</f>
        <v>151.20000000000002</v>
      </c>
      <c r="T5213" s="51">
        <f>(O5213/100)*(K5213*$K$6)</f>
        <v>0</v>
      </c>
      <c r="U5213" s="51">
        <f>(P5213/100)*(K5213*$K$6)+(P5213/100)*(L5213*$L$6)</f>
        <v>0</v>
      </c>
      <c r="V5213" s="51">
        <f>(Q5213/100)*(L5213*$L$6)</f>
        <v>0</v>
      </c>
      <c r="W5213" s="51">
        <f>(R5213/100)*(K5213*$K$6)+(R5213/100)*(L5213*$L$6)</f>
        <v>0</v>
      </c>
      <c r="X5213" s="51">
        <f t="shared" si="696"/>
        <v>235.20000000000002</v>
      </c>
      <c r="Y5213" s="51">
        <f t="shared" si="697"/>
        <v>0</v>
      </c>
      <c r="Z5213" s="51">
        <f t="shared" si="698"/>
        <v>0</v>
      </c>
      <c r="AA5213" s="51">
        <f t="shared" si="699"/>
        <v>0</v>
      </c>
      <c r="AB5213" s="51">
        <f t="shared" si="700"/>
        <v>0</v>
      </c>
      <c r="AC5213" s="52">
        <f t="shared" si="701"/>
        <v>235.2</v>
      </c>
      <c r="AD5213" s="53">
        <f>(ROUND(AC5213-AC5210,1)/AC5210)</f>
        <v>0</v>
      </c>
    </row>
    <row r="5214" spans="1:30" x14ac:dyDescent="0.25">
      <c r="A5214" s="46" t="s">
        <v>32</v>
      </c>
      <c r="B5214" s="47">
        <v>0</v>
      </c>
      <c r="C5214" s="48" t="s">
        <v>8</v>
      </c>
      <c r="D5214" s="49">
        <v>60</v>
      </c>
      <c r="E5214" s="49">
        <v>0</v>
      </c>
      <c r="F5214" s="49">
        <v>0</v>
      </c>
      <c r="G5214" s="49">
        <v>0</v>
      </c>
      <c r="H5214" s="49">
        <v>0</v>
      </c>
      <c r="I5214" s="50">
        <v>10</v>
      </c>
      <c r="J5214" s="50">
        <v>80</v>
      </c>
      <c r="K5214" s="50">
        <v>0</v>
      </c>
      <c r="L5214" s="50">
        <v>0</v>
      </c>
      <c r="M5214" s="50">
        <v>0</v>
      </c>
      <c r="N5214" s="51">
        <f>D5214*$D$7</f>
        <v>84</v>
      </c>
      <c r="O5214" s="51">
        <f>E5214*$E$7</f>
        <v>0</v>
      </c>
      <c r="P5214" s="51">
        <f>F5214*$F$7</f>
        <v>0</v>
      </c>
      <c r="Q5214" s="51">
        <f>G5214*$G$7</f>
        <v>0</v>
      </c>
      <c r="R5214" s="51">
        <f>H5214*$H$7</f>
        <v>0</v>
      </c>
      <c r="S5214" s="51">
        <f>(N5214/100)*(I5214*$I$7)+(N5214/100)*(J5214*$J$7)</f>
        <v>151.20000000000002</v>
      </c>
      <c r="T5214" s="51">
        <f>(O5214/100)*(K5214*$K$7)</f>
        <v>0</v>
      </c>
      <c r="U5214" s="51">
        <f>(P5214/100)*(K5214*$K$7)+(P5214/100)*(L5214*$L$7)</f>
        <v>0</v>
      </c>
      <c r="V5214" s="51">
        <f>(Q5214/100)*(L5214*$L$7)</f>
        <v>0</v>
      </c>
      <c r="W5214" s="51">
        <f>(R5214/100)*(K5214*$K$7)+(R5214/100)*(L5214*$L$7)</f>
        <v>0</v>
      </c>
      <c r="X5214" s="51">
        <f t="shared" ref="X5214:X5245" si="702">N5214+S5214</f>
        <v>235.20000000000002</v>
      </c>
      <c r="Y5214" s="51">
        <f t="shared" ref="Y5214:Y5245" si="703">O5214+T5214</f>
        <v>0</v>
      </c>
      <c r="Z5214" s="51">
        <f t="shared" ref="Z5214:Z5245" si="704">P5214+U5214</f>
        <v>0</v>
      </c>
      <c r="AA5214" s="51">
        <f t="shared" ref="AA5214:AA5245" si="705">Q5214+V5214</f>
        <v>0</v>
      </c>
      <c r="AB5214" s="51">
        <f t="shared" ref="AB5214:AB5245" si="706">R5214+W5214</f>
        <v>0</v>
      </c>
      <c r="AC5214" s="52">
        <f t="shared" ref="AC5214:AC5245" si="707">ROUND(X5214+Y5214+Z5214+AA5214+AB5214,1)</f>
        <v>235.2</v>
      </c>
      <c r="AD5214" s="53">
        <f>(ROUND(AC5214-AC5210,1)/AC5210)</f>
        <v>0</v>
      </c>
    </row>
    <row r="5215" spans="1:30" x14ac:dyDescent="0.25">
      <c r="A5215" s="46" t="s">
        <v>33</v>
      </c>
      <c r="B5215" s="47"/>
      <c r="C5215" s="48" t="s">
        <v>9</v>
      </c>
      <c r="D5215" s="49">
        <v>60</v>
      </c>
      <c r="E5215" s="49">
        <v>0</v>
      </c>
      <c r="F5215" s="49">
        <v>0</v>
      </c>
      <c r="G5215" s="49">
        <v>0</v>
      </c>
      <c r="H5215" s="49">
        <v>0</v>
      </c>
      <c r="I5215" s="50">
        <v>10</v>
      </c>
      <c r="J5215" s="50">
        <v>80</v>
      </c>
      <c r="K5215" s="50">
        <v>0</v>
      </c>
      <c r="L5215" s="50">
        <v>0</v>
      </c>
      <c r="M5215" s="50">
        <v>0</v>
      </c>
      <c r="N5215" s="51">
        <f>D5215*$D$8</f>
        <v>84</v>
      </c>
      <c r="O5215" s="51">
        <f>E5215*$E$8</f>
        <v>0</v>
      </c>
      <c r="P5215" s="51">
        <f>F5215*$F$8</f>
        <v>0</v>
      </c>
      <c r="Q5215" s="51">
        <f>G5215*$G$8</f>
        <v>0</v>
      </c>
      <c r="R5215" s="51">
        <f>H5215*$H$8</f>
        <v>0</v>
      </c>
      <c r="S5215" s="51">
        <f>(N5215/100)*(I5215*$I$8)+(N5215/100)*(J5215*$J$8)</f>
        <v>151.20000000000002</v>
      </c>
      <c r="T5215" s="51">
        <f>(O5215/100)*(K5215*$K$8)</f>
        <v>0</v>
      </c>
      <c r="U5215" s="51">
        <f>(P5215/100)*(K5215*$K$8)+(P5215/100)*(L5215*$L$8)</f>
        <v>0</v>
      </c>
      <c r="V5215" s="51">
        <f>(Q5215/100)*(L5215*$L$8)</f>
        <v>0</v>
      </c>
      <c r="W5215" s="51">
        <f>(R5215/100)*(K5215*$K$8)+(R5215/100)*(L5215*$L$8)</f>
        <v>0</v>
      </c>
      <c r="X5215" s="51">
        <f t="shared" si="702"/>
        <v>235.20000000000002</v>
      </c>
      <c r="Y5215" s="51">
        <f t="shared" si="703"/>
        <v>0</v>
      </c>
      <c r="Z5215" s="51">
        <f t="shared" si="704"/>
        <v>0</v>
      </c>
      <c r="AA5215" s="51">
        <f t="shared" si="705"/>
        <v>0</v>
      </c>
      <c r="AB5215" s="51">
        <f t="shared" si="706"/>
        <v>0</v>
      </c>
      <c r="AC5215" s="52">
        <f t="shared" si="707"/>
        <v>235.2</v>
      </c>
      <c r="AD5215" s="53">
        <f>(ROUND(AC5215-AC5210,1)/AC5210)</f>
        <v>0</v>
      </c>
    </row>
    <row r="5216" spans="1:30" x14ac:dyDescent="0.25">
      <c r="A5216" s="46" t="s">
        <v>34</v>
      </c>
      <c r="B5216" s="47"/>
      <c r="C5216" s="48" t="s">
        <v>10</v>
      </c>
      <c r="D5216" s="49">
        <v>30</v>
      </c>
      <c r="E5216" s="49">
        <v>60</v>
      </c>
      <c r="F5216" s="49">
        <v>0</v>
      </c>
      <c r="G5216" s="49">
        <v>0</v>
      </c>
      <c r="H5216" s="49">
        <v>0</v>
      </c>
      <c r="I5216" s="50">
        <v>10</v>
      </c>
      <c r="J5216" s="50">
        <v>80</v>
      </c>
      <c r="K5216" s="50">
        <v>100</v>
      </c>
      <c r="L5216" s="50">
        <v>0</v>
      </c>
      <c r="M5216" s="50">
        <v>0</v>
      </c>
      <c r="N5216" s="51">
        <f>D5216*$D$9</f>
        <v>40.5</v>
      </c>
      <c r="O5216" s="51">
        <f>E5216*$E$9</f>
        <v>81</v>
      </c>
      <c r="P5216" s="51">
        <f>F5216*$F$9</f>
        <v>0</v>
      </c>
      <c r="Q5216" s="51">
        <f>G5216*$G$9</f>
        <v>0</v>
      </c>
      <c r="R5216" s="51">
        <f>H5216*$H$9</f>
        <v>0</v>
      </c>
      <c r="S5216" s="51">
        <f>(N5216/100)*(I5216*$I$9)+(N5216/100)*(J5216*$J$9)</f>
        <v>36.450000000000003</v>
      </c>
      <c r="T5216" s="51">
        <f>(O5216/100)*(K5216*$K$9)</f>
        <v>113.4</v>
      </c>
      <c r="U5216" s="51">
        <f>(P5216/100)*(K5216*$K$9)+(P5216/100)*(L5216*$L$9)</f>
        <v>0</v>
      </c>
      <c r="V5216" s="51">
        <f>(Q5216/100)*(L5216*$L$9)</f>
        <v>0</v>
      </c>
      <c r="W5216" s="51">
        <f>(R5216/100)*(K5216*$K$9)+(R5216/100)*(L5216*$L$9)</f>
        <v>0</v>
      </c>
      <c r="X5216" s="51">
        <f t="shared" si="702"/>
        <v>76.95</v>
      </c>
      <c r="Y5216" s="51">
        <f t="shared" si="703"/>
        <v>194.4</v>
      </c>
      <c r="Z5216" s="51">
        <f t="shared" si="704"/>
        <v>0</v>
      </c>
      <c r="AA5216" s="51">
        <f t="shared" si="705"/>
        <v>0</v>
      </c>
      <c r="AB5216" s="51">
        <f t="shared" si="706"/>
        <v>0</v>
      </c>
      <c r="AC5216" s="52">
        <f t="shared" si="707"/>
        <v>271.39999999999998</v>
      </c>
      <c r="AD5216" s="53">
        <f>(ROUND(AC5216-AC5210,1)/AC5210)</f>
        <v>0.15391156462585037</v>
      </c>
    </row>
    <row r="5217" spans="1:30" x14ac:dyDescent="0.25">
      <c r="A5217" s="46" t="s">
        <v>35</v>
      </c>
      <c r="B5217" s="47"/>
      <c r="C5217" s="48" t="s">
        <v>11</v>
      </c>
      <c r="D5217" s="49">
        <v>30</v>
      </c>
      <c r="E5217" s="49">
        <v>0</v>
      </c>
      <c r="F5217" s="49">
        <v>60</v>
      </c>
      <c r="G5217" s="49">
        <v>0</v>
      </c>
      <c r="H5217" s="49">
        <v>0</v>
      </c>
      <c r="I5217" s="50">
        <v>10</v>
      </c>
      <c r="J5217" s="50">
        <v>80</v>
      </c>
      <c r="K5217" s="50">
        <v>50</v>
      </c>
      <c r="L5217" s="50">
        <v>50</v>
      </c>
      <c r="M5217" s="50">
        <v>0</v>
      </c>
      <c r="N5217" s="51">
        <f>D5217*$D$10</f>
        <v>40.5</v>
      </c>
      <c r="O5217" s="51">
        <f>E5217*$E$10</f>
        <v>0</v>
      </c>
      <c r="P5217" s="51">
        <f>F5217*$F$10</f>
        <v>81</v>
      </c>
      <c r="Q5217" s="51">
        <f>G5217*$G$10</f>
        <v>0</v>
      </c>
      <c r="R5217" s="51">
        <f>H5217*$H$10</f>
        <v>0</v>
      </c>
      <c r="S5217" s="51">
        <f>(N5217/100)*(I5217*$I$10)+(N5217/100)*(J5217*$J$10)</f>
        <v>36.450000000000003</v>
      </c>
      <c r="T5217" s="51">
        <f>(O5217/100)*(K5217*$J$10)</f>
        <v>0</v>
      </c>
      <c r="U5217" s="51">
        <f>(P5217/100)*(K5217*$K$10)+(P5217/100)*(L5217*$L$10)</f>
        <v>113.4</v>
      </c>
      <c r="V5217" s="51">
        <f>(Q5217/100)*(L5217*$L$10)</f>
        <v>0</v>
      </c>
      <c r="W5217" s="51">
        <f>(R5217/100)*(K5217*$K$10)+(R5217/100)*(L5217*$L$10)</f>
        <v>0</v>
      </c>
      <c r="X5217" s="51">
        <f t="shared" si="702"/>
        <v>76.95</v>
      </c>
      <c r="Y5217" s="51">
        <f t="shared" si="703"/>
        <v>0</v>
      </c>
      <c r="Z5217" s="51">
        <f t="shared" si="704"/>
        <v>194.4</v>
      </c>
      <c r="AA5217" s="51">
        <f t="shared" si="705"/>
        <v>0</v>
      </c>
      <c r="AB5217" s="51">
        <f t="shared" si="706"/>
        <v>0</v>
      </c>
      <c r="AC5217" s="52">
        <f t="shared" si="707"/>
        <v>271.39999999999998</v>
      </c>
      <c r="AD5217" s="53">
        <f>(ROUND(AC5217-AC5210,1)/AC5210)</f>
        <v>0.15391156462585037</v>
      </c>
    </row>
    <row r="5218" spans="1:30" x14ac:dyDescent="0.25">
      <c r="A5218" s="46" t="s">
        <v>36</v>
      </c>
      <c r="B5218" s="47"/>
      <c r="C5218" s="48" t="s">
        <v>12</v>
      </c>
      <c r="D5218" s="49">
        <v>30</v>
      </c>
      <c r="E5218" s="49">
        <v>0</v>
      </c>
      <c r="F5218" s="49">
        <v>0</v>
      </c>
      <c r="G5218" s="49">
        <v>60</v>
      </c>
      <c r="H5218" s="49">
        <v>0</v>
      </c>
      <c r="I5218" s="50">
        <v>10</v>
      </c>
      <c r="J5218" s="50">
        <v>80</v>
      </c>
      <c r="K5218" s="50">
        <v>0</v>
      </c>
      <c r="L5218" s="50">
        <v>100</v>
      </c>
      <c r="M5218" s="50">
        <v>0</v>
      </c>
      <c r="N5218" s="51">
        <f>D5218*$D$11</f>
        <v>40.5</v>
      </c>
      <c r="O5218" s="51">
        <f>E5218*$E$11</f>
        <v>0</v>
      </c>
      <c r="P5218" s="51">
        <f>F5218*$F$11</f>
        <v>0</v>
      </c>
      <c r="Q5218" s="51">
        <f>G5218*$G$11</f>
        <v>81</v>
      </c>
      <c r="R5218" s="51">
        <f>H5218*$H$11</f>
        <v>0</v>
      </c>
      <c r="S5218" s="51">
        <f>(N5218/100)*(I5218*$I$11)+(N5218/100)*(J5218*$J$11)</f>
        <v>36.450000000000003</v>
      </c>
      <c r="T5218" s="51">
        <f>(O5218/100)*(K5218*$K$11)</f>
        <v>0</v>
      </c>
      <c r="U5218" s="51">
        <f>(P5218/100)*(K5218*$K$11)+(P5218/100)*(L5218*$L$11)</f>
        <v>0</v>
      </c>
      <c r="V5218" s="51">
        <f>(Q5218/100)*(L5218*$L$11)</f>
        <v>113.4</v>
      </c>
      <c r="W5218" s="51">
        <f>(R5218/100)*(K5218*$K$11)+(R5218/100)*(L5218*$L$11)</f>
        <v>0</v>
      </c>
      <c r="X5218" s="51">
        <f t="shared" si="702"/>
        <v>76.95</v>
      </c>
      <c r="Y5218" s="51">
        <f t="shared" si="703"/>
        <v>0</v>
      </c>
      <c r="Z5218" s="51">
        <f t="shared" si="704"/>
        <v>0</v>
      </c>
      <c r="AA5218" s="51">
        <f t="shared" si="705"/>
        <v>194.4</v>
      </c>
      <c r="AB5218" s="51">
        <f t="shared" si="706"/>
        <v>0</v>
      </c>
      <c r="AC5218" s="52">
        <f t="shared" si="707"/>
        <v>271.39999999999998</v>
      </c>
      <c r="AD5218" s="53">
        <f>(ROUND(AC5218-AC5210,1)/AC5210)</f>
        <v>0.15391156462585037</v>
      </c>
    </row>
    <row r="5219" spans="1:30" x14ac:dyDescent="0.25">
      <c r="A5219" s="46" t="s">
        <v>37</v>
      </c>
      <c r="B5219" s="47"/>
      <c r="C5219" s="48" t="s">
        <v>13</v>
      </c>
      <c r="D5219" s="49">
        <v>30</v>
      </c>
      <c r="E5219" s="49">
        <v>0</v>
      </c>
      <c r="F5219" s="49">
        <v>0</v>
      </c>
      <c r="G5219" s="49">
        <v>0</v>
      </c>
      <c r="H5219" s="49">
        <v>60</v>
      </c>
      <c r="I5219" s="50">
        <v>10</v>
      </c>
      <c r="J5219" s="50">
        <v>80</v>
      </c>
      <c r="K5219" s="50">
        <v>50</v>
      </c>
      <c r="L5219" s="50">
        <v>50</v>
      </c>
      <c r="M5219" s="50">
        <v>0</v>
      </c>
      <c r="N5219" s="51">
        <f>D5219*$D$12</f>
        <v>40.5</v>
      </c>
      <c r="O5219" s="51">
        <f>E5219*$E$12</f>
        <v>0</v>
      </c>
      <c r="P5219" s="51">
        <f>F5219*$F$12</f>
        <v>0</v>
      </c>
      <c r="Q5219" s="51">
        <f>G5219*$G$12</f>
        <v>0</v>
      </c>
      <c r="R5219" s="51">
        <f>H5219*$H$12</f>
        <v>81</v>
      </c>
      <c r="S5219" s="51">
        <f>(N5219/100)*(I5219*$I$12)+(N5219/100)*(J5219*$J$12)</f>
        <v>36.450000000000003</v>
      </c>
      <c r="T5219" s="51">
        <f>(O5219/100)*(K5219*$K$12)</f>
        <v>0</v>
      </c>
      <c r="U5219" s="51">
        <f>(P5219/100)*(K5219*$K$12)+(P5219/100)*(L5219*$L$12)</f>
        <v>0</v>
      </c>
      <c r="V5219" s="51">
        <f>(Q5219/100)*(L5219*$L$12)</f>
        <v>0</v>
      </c>
      <c r="W5219" s="51">
        <f>(R5219/100)*(K5219*$K$12)+(R5219/100)*(L5219*$L$12)</f>
        <v>113.4</v>
      </c>
      <c r="X5219" s="51">
        <f t="shared" si="702"/>
        <v>76.95</v>
      </c>
      <c r="Y5219" s="51">
        <f t="shared" si="703"/>
        <v>0</v>
      </c>
      <c r="Z5219" s="51">
        <f t="shared" si="704"/>
        <v>0</v>
      </c>
      <c r="AA5219" s="51">
        <f t="shared" si="705"/>
        <v>0</v>
      </c>
      <c r="AB5219" s="51">
        <f t="shared" si="706"/>
        <v>194.4</v>
      </c>
      <c r="AC5219" s="52">
        <f t="shared" si="707"/>
        <v>271.39999999999998</v>
      </c>
      <c r="AD5219" s="53">
        <f>(ROUND(AC5219-AC5210,1)/AC5210)</f>
        <v>0.15391156462585037</v>
      </c>
    </row>
    <row r="5220" spans="1:30" x14ac:dyDescent="0.25">
      <c r="A5220" s="46" t="s">
        <v>38</v>
      </c>
      <c r="B5220" s="47"/>
      <c r="C5220" s="48" t="s">
        <v>14</v>
      </c>
      <c r="D5220" s="49">
        <v>60</v>
      </c>
      <c r="E5220" s="49">
        <v>0</v>
      </c>
      <c r="F5220" s="49">
        <v>0</v>
      </c>
      <c r="G5220" s="49">
        <v>0</v>
      </c>
      <c r="H5220" s="49">
        <v>0</v>
      </c>
      <c r="I5220" s="50">
        <v>0</v>
      </c>
      <c r="J5220" s="50">
        <v>0</v>
      </c>
      <c r="K5220" s="50">
        <v>0</v>
      </c>
      <c r="L5220" s="50">
        <v>0</v>
      </c>
      <c r="M5220" s="50">
        <v>120</v>
      </c>
      <c r="N5220" s="51">
        <f>D5220*$D$13</f>
        <v>81</v>
      </c>
      <c r="O5220" s="51">
        <f>E5220*$E$13</f>
        <v>0</v>
      </c>
      <c r="P5220" s="51">
        <f>F5220*$F$13</f>
        <v>0</v>
      </c>
      <c r="Q5220" s="51">
        <f>G5220*$G$13</f>
        <v>0</v>
      </c>
      <c r="R5220" s="51">
        <f>H5220*$H$13</f>
        <v>0</v>
      </c>
      <c r="S5220" s="51">
        <f>(N5220/100)*(I5220*$I$13)+(N5220/100)*(J5220*$J$13)+(N5220/100)*(M5220*$M$13)</f>
        <v>194.4</v>
      </c>
      <c r="T5220" s="51">
        <f>(O5220/100)*(K5220*$K$13)+(O5220/100)*(M5220*$M$13)</f>
        <v>0</v>
      </c>
      <c r="U5220" s="51">
        <f>(P5220/100)*(K5220*$K$13)+(P5220/100)*(L5220*$L$13)+(P5220/100)*(M5220*$M$13)</f>
        <v>0</v>
      </c>
      <c r="V5220" s="51">
        <f>(Q5220/100)*(L5220*$L$13)+(Q5220/100)*(M5220*$M$13)</f>
        <v>0</v>
      </c>
      <c r="W5220" s="51">
        <f>(R5220/100)*(K5220*$K$13)+(R5220/100)*(L5220*$L$13)+(R5220/100)*(M5220*$M$13)</f>
        <v>0</v>
      </c>
      <c r="X5220" s="51">
        <f t="shared" si="702"/>
        <v>275.39999999999998</v>
      </c>
      <c r="Y5220" s="51">
        <f t="shared" si="703"/>
        <v>0</v>
      </c>
      <c r="Z5220" s="51">
        <f t="shared" si="704"/>
        <v>0</v>
      </c>
      <c r="AA5220" s="51">
        <f t="shared" si="705"/>
        <v>0</v>
      </c>
      <c r="AB5220" s="51">
        <f t="shared" si="706"/>
        <v>0</v>
      </c>
      <c r="AC5220" s="52">
        <f t="shared" si="707"/>
        <v>275.39999999999998</v>
      </c>
      <c r="AD5220" s="53">
        <f>(ROUND(AC5220-AC5210,1)/AC5210)</f>
        <v>0.1709183673469388</v>
      </c>
    </row>
    <row r="5221" spans="1:30" x14ac:dyDescent="0.25">
      <c r="A5221" s="46" t="s">
        <v>39</v>
      </c>
      <c r="B5221" s="47"/>
      <c r="C5221" s="48" t="s">
        <v>15</v>
      </c>
      <c r="D5221" s="49">
        <v>60</v>
      </c>
      <c r="E5221" s="49">
        <v>0</v>
      </c>
      <c r="F5221" s="49">
        <v>0</v>
      </c>
      <c r="G5221" s="49">
        <v>0</v>
      </c>
      <c r="H5221" s="49">
        <v>0</v>
      </c>
      <c r="I5221" s="50">
        <v>10</v>
      </c>
      <c r="J5221" s="50">
        <v>80</v>
      </c>
      <c r="K5221" s="50">
        <v>75</v>
      </c>
      <c r="L5221" s="50">
        <v>0</v>
      </c>
      <c r="M5221" s="50">
        <v>0</v>
      </c>
      <c r="N5221" s="51">
        <f>D5221*$D$14</f>
        <v>81</v>
      </c>
      <c r="O5221" s="51">
        <f>E5221*$E$14</f>
        <v>0</v>
      </c>
      <c r="P5221" s="51">
        <f>F5221*$F$14</f>
        <v>0</v>
      </c>
      <c r="Q5221" s="51">
        <f>G5221*$G$14</f>
        <v>0</v>
      </c>
      <c r="R5221" s="51">
        <f>H5221*$H$14</f>
        <v>0</v>
      </c>
      <c r="S5221" s="51">
        <f>(N5221/100)*(I5221*$I$14)+(N5221/100)*(J5221*$J$14)+(N5221/100)*(K5221*$K$14)</f>
        <v>194.40000000000003</v>
      </c>
      <c r="T5221" s="51">
        <f>(O5221/100)*(K5221*$K$14)</f>
        <v>0</v>
      </c>
      <c r="U5221" s="51">
        <f>(P5221/100)*(K5221*$K$14)+(P5221/100)*(L5221*$L$14)</f>
        <v>0</v>
      </c>
      <c r="V5221" s="51">
        <f>(Q5221/100)*(L5221*$L$14)</f>
        <v>0</v>
      </c>
      <c r="W5221" s="51">
        <f>(R5221/100)*(K5221*$L$14)+(R5221/100)*(L5221*$M$14)</f>
        <v>0</v>
      </c>
      <c r="X5221" s="51">
        <f t="shared" si="702"/>
        <v>275.40000000000003</v>
      </c>
      <c r="Y5221" s="51">
        <f t="shared" si="703"/>
        <v>0</v>
      </c>
      <c r="Z5221" s="51">
        <f t="shared" si="704"/>
        <v>0</v>
      </c>
      <c r="AA5221" s="51">
        <f t="shared" si="705"/>
        <v>0</v>
      </c>
      <c r="AB5221" s="51">
        <f t="shared" si="706"/>
        <v>0</v>
      </c>
      <c r="AC5221" s="52">
        <f t="shared" si="707"/>
        <v>275.39999999999998</v>
      </c>
      <c r="AD5221" s="53">
        <f>(ROUND(AC5221-AC5210,1)/AC5210)</f>
        <v>0.1709183673469388</v>
      </c>
    </row>
    <row r="5222" spans="1:30" x14ac:dyDescent="0.25">
      <c r="A5222" s="46"/>
      <c r="B5222" s="47"/>
      <c r="C5222" s="48" t="s">
        <v>16</v>
      </c>
      <c r="D5222" s="49">
        <v>60</v>
      </c>
      <c r="E5222" s="49">
        <v>0</v>
      </c>
      <c r="F5222" s="49">
        <v>0</v>
      </c>
      <c r="G5222" s="49">
        <v>0</v>
      </c>
      <c r="H5222" s="49">
        <v>0</v>
      </c>
      <c r="I5222" s="50">
        <v>10</v>
      </c>
      <c r="J5222" s="50">
        <v>80</v>
      </c>
      <c r="K5222" s="50">
        <v>0</v>
      </c>
      <c r="L5222" s="50">
        <v>75</v>
      </c>
      <c r="M5222" s="50">
        <v>0</v>
      </c>
      <c r="N5222" s="51">
        <f>D5222*$D$15</f>
        <v>81</v>
      </c>
      <c r="O5222" s="51">
        <f>E5222*$E$15</f>
        <v>0</v>
      </c>
      <c r="P5222" s="51">
        <f>F5222*$F$15</f>
        <v>0</v>
      </c>
      <c r="Q5222" s="51">
        <f>G5222*$G$15</f>
        <v>0</v>
      </c>
      <c r="R5222" s="51">
        <f>H5222*$H$15</f>
        <v>0</v>
      </c>
      <c r="S5222" s="51">
        <f>(N5222/100)*(I5222*$I$15)+(N5222/100)*(J5222*$J$15)+(N5222/100)*(L5222*$L$15)</f>
        <v>194.40000000000003</v>
      </c>
      <c r="T5222" s="51">
        <f>(O5222/100)*(K5222*$K$15)</f>
        <v>0</v>
      </c>
      <c r="U5222" s="51">
        <f>(P5222/100)*(K5222*$K$15)+(P5222/100)*(L5222*$L$15)</f>
        <v>0</v>
      </c>
      <c r="V5222" s="51">
        <f>(Q5222/100)*(L5222*$L$15)</f>
        <v>0</v>
      </c>
      <c r="W5222" s="51">
        <f>(R5222/100)*(K5222*$K$15)+(R5222/100)*(L5222*$L$15)</f>
        <v>0</v>
      </c>
      <c r="X5222" s="51">
        <f t="shared" si="702"/>
        <v>275.40000000000003</v>
      </c>
      <c r="Y5222" s="51">
        <f t="shared" si="703"/>
        <v>0</v>
      </c>
      <c r="Z5222" s="51">
        <f t="shared" si="704"/>
        <v>0</v>
      </c>
      <c r="AA5222" s="51">
        <f t="shared" si="705"/>
        <v>0</v>
      </c>
      <c r="AB5222" s="51">
        <f t="shared" si="706"/>
        <v>0</v>
      </c>
      <c r="AC5222" s="52">
        <f t="shared" si="707"/>
        <v>275.39999999999998</v>
      </c>
      <c r="AD5222" s="53">
        <f>(ROUND(AC5222-AC5210,1)/AC5210)</f>
        <v>0.1709183673469388</v>
      </c>
    </row>
    <row r="5223" spans="1:30" x14ac:dyDescent="0.25">
      <c r="A5223" s="46"/>
      <c r="B5223" s="47"/>
      <c r="C5223" s="48" t="s">
        <v>17</v>
      </c>
      <c r="D5223" s="49">
        <v>60</v>
      </c>
      <c r="E5223" s="49">
        <v>0</v>
      </c>
      <c r="F5223" s="49">
        <v>0</v>
      </c>
      <c r="G5223" s="49">
        <v>0</v>
      </c>
      <c r="H5223" s="49">
        <v>0</v>
      </c>
      <c r="I5223" s="50">
        <v>10</v>
      </c>
      <c r="J5223" s="50">
        <v>100</v>
      </c>
      <c r="K5223" s="50">
        <v>0</v>
      </c>
      <c r="L5223" s="50">
        <v>0</v>
      </c>
      <c r="M5223" s="50">
        <v>0</v>
      </c>
      <c r="N5223" s="51">
        <f>D5223*$D$16</f>
        <v>81</v>
      </c>
      <c r="O5223" s="51">
        <f>E5223*$E$16</f>
        <v>0</v>
      </c>
      <c r="P5223" s="51">
        <f>F5223*$F$16</f>
        <v>0</v>
      </c>
      <c r="Q5223" s="51">
        <f>G5223*$G$16</f>
        <v>0</v>
      </c>
      <c r="R5223" s="51">
        <f>H5223*$H$16</f>
        <v>0</v>
      </c>
      <c r="S5223" s="51">
        <f>(N5223/100)*(I5223*$I$16)+(N5223/100)*(J5223*$J$16)</f>
        <v>210.6</v>
      </c>
      <c r="T5223" s="51">
        <f>(O5223/100)*(K5223*$K$16)</f>
        <v>0</v>
      </c>
      <c r="U5223" s="51">
        <f>(P5223/100)*(K5223*$K$16)+(P5223/100)*(L5223*$L$16)</f>
        <v>0</v>
      </c>
      <c r="V5223" s="51">
        <f>(Q5223/100)*(L5223*$L$16)</f>
        <v>0</v>
      </c>
      <c r="W5223" s="51">
        <f>(R5223/100)*(K5223*$K$16)+(R5223/100)*(L5223*$L$16)</f>
        <v>0</v>
      </c>
      <c r="X5223" s="51">
        <f t="shared" si="702"/>
        <v>291.60000000000002</v>
      </c>
      <c r="Y5223" s="51">
        <f t="shared" si="703"/>
        <v>0</v>
      </c>
      <c r="Z5223" s="51">
        <f t="shared" si="704"/>
        <v>0</v>
      </c>
      <c r="AA5223" s="51">
        <f t="shared" si="705"/>
        <v>0</v>
      </c>
      <c r="AB5223" s="51">
        <f t="shared" si="706"/>
        <v>0</v>
      </c>
      <c r="AC5223" s="52">
        <f t="shared" si="707"/>
        <v>291.60000000000002</v>
      </c>
      <c r="AD5223" s="53">
        <f>(ROUND(AC5223-AC5210,1)/AC5210)</f>
        <v>0.23979591836734696</v>
      </c>
    </row>
    <row r="5224" spans="1:30" x14ac:dyDescent="0.25">
      <c r="A5224" s="46"/>
      <c r="B5224" s="47"/>
      <c r="C5224" s="48" t="s">
        <v>18</v>
      </c>
      <c r="D5224" s="49">
        <v>60</v>
      </c>
      <c r="E5224" s="49">
        <v>0</v>
      </c>
      <c r="F5224" s="49">
        <v>0</v>
      </c>
      <c r="G5224" s="49">
        <v>0</v>
      </c>
      <c r="H5224" s="49">
        <v>0</v>
      </c>
      <c r="I5224" s="50">
        <v>60</v>
      </c>
      <c r="J5224" s="50">
        <v>80</v>
      </c>
      <c r="K5224" s="50">
        <v>0</v>
      </c>
      <c r="L5224" s="50">
        <v>0</v>
      </c>
      <c r="M5224" s="50">
        <v>0</v>
      </c>
      <c r="N5224" s="51">
        <f>D5224*$D$17</f>
        <v>81</v>
      </c>
      <c r="O5224" s="51">
        <f>E5224*$E$17</f>
        <v>0</v>
      </c>
      <c r="P5224" s="51">
        <f>F5224*$F$17</f>
        <v>0</v>
      </c>
      <c r="Q5224" s="51">
        <f>G5224*$G$17</f>
        <v>0</v>
      </c>
      <c r="R5224" s="51">
        <f>H5224*$H$17</f>
        <v>0</v>
      </c>
      <c r="S5224" s="51">
        <f>(N5224/100)*(I5224*$I$17)+(N5224/100)*(J5224*$J$17)</f>
        <v>186.3</v>
      </c>
      <c r="T5224" s="51">
        <f>(O5224/100)*(K5224*$K$17)</f>
        <v>0</v>
      </c>
      <c r="U5224" s="51">
        <f>(P5224/100)*(K5224*$K$17)+(P5224/100)*(L5224*$L$17)</f>
        <v>0</v>
      </c>
      <c r="V5224" s="51">
        <f>(Q5224/100)*(L5224*$L$17)</f>
        <v>0</v>
      </c>
      <c r="W5224" s="51">
        <f>(R5224/100)*(K5224*$K$17)+(R5224/100)*(L5224*$L$17)</f>
        <v>0</v>
      </c>
      <c r="X5224" s="51">
        <f t="shared" si="702"/>
        <v>267.3</v>
      </c>
      <c r="Y5224" s="51">
        <f t="shared" si="703"/>
        <v>0</v>
      </c>
      <c r="Z5224" s="51">
        <f t="shared" si="704"/>
        <v>0</v>
      </c>
      <c r="AA5224" s="51">
        <f t="shared" si="705"/>
        <v>0</v>
      </c>
      <c r="AB5224" s="51">
        <f t="shared" si="706"/>
        <v>0</v>
      </c>
      <c r="AC5224" s="52">
        <f t="shared" si="707"/>
        <v>267.3</v>
      </c>
      <c r="AD5224" s="53">
        <f>(ROUND(AC5224-AC5210,1)/AC5210)</f>
        <v>0.13647959183673469</v>
      </c>
    </row>
    <row r="5225" spans="1:30" x14ac:dyDescent="0.25">
      <c r="A5225" s="54" t="s">
        <v>19</v>
      </c>
      <c r="B5225" s="68" t="s">
        <v>417</v>
      </c>
      <c r="C5225" s="38" t="s">
        <v>4</v>
      </c>
      <c r="D5225" s="39">
        <v>40</v>
      </c>
      <c r="E5225" s="39">
        <v>0</v>
      </c>
      <c r="F5225" s="39">
        <v>0</v>
      </c>
      <c r="G5225" s="39">
        <v>0</v>
      </c>
      <c r="H5225" s="39">
        <v>0</v>
      </c>
      <c r="I5225" s="40">
        <v>80</v>
      </c>
      <c r="J5225" s="40">
        <v>20</v>
      </c>
      <c r="K5225" s="40">
        <v>0</v>
      </c>
      <c r="L5225" s="40">
        <v>0</v>
      </c>
      <c r="M5225" s="40">
        <v>0</v>
      </c>
      <c r="N5225" s="41">
        <f>D5225*$D$3</f>
        <v>56</v>
      </c>
      <c r="O5225" s="41">
        <f>E5225*$E$3</f>
        <v>0</v>
      </c>
      <c r="P5225" s="41">
        <f>F5225*$F$3</f>
        <v>0</v>
      </c>
      <c r="Q5225" s="41">
        <f>G5225*$G$3</f>
        <v>0</v>
      </c>
      <c r="R5225" s="41">
        <f>H5225*$H$3</f>
        <v>0</v>
      </c>
      <c r="S5225" s="41">
        <f>(N5225/100)*(I5225*$I$3)+(N5225/100)*(J5225*$J$3)</f>
        <v>112.00000000000001</v>
      </c>
      <c r="T5225" s="41">
        <f>(O5225/100)*(K5225*$K$3)</f>
        <v>0</v>
      </c>
      <c r="U5225" s="41">
        <f>(P5225/100)*(K5225*$K$3)+(P5225/100)*(L5225*$L$3)</f>
        <v>0</v>
      </c>
      <c r="V5225" s="41">
        <f>(Q5225/100)*(L5225*$L$3)</f>
        <v>0</v>
      </c>
      <c r="W5225" s="41">
        <f>(R5225/100)*(K5225*$K$3)+(R5225/100)*(L5225*$L$3)</f>
        <v>0</v>
      </c>
      <c r="X5225" s="41">
        <f t="shared" si="702"/>
        <v>168</v>
      </c>
      <c r="Y5225" s="41">
        <f t="shared" si="703"/>
        <v>0</v>
      </c>
      <c r="Z5225" s="41">
        <f t="shared" si="704"/>
        <v>0</v>
      </c>
      <c r="AA5225" s="41">
        <f t="shared" si="705"/>
        <v>0</v>
      </c>
      <c r="AB5225" s="41">
        <f t="shared" si="706"/>
        <v>0</v>
      </c>
      <c r="AC5225" s="42">
        <f t="shared" si="707"/>
        <v>168</v>
      </c>
      <c r="AD5225" s="69">
        <v>0</v>
      </c>
    </row>
    <row r="5226" spans="1:30" x14ac:dyDescent="0.25">
      <c r="A5226" s="46" t="s">
        <v>29</v>
      </c>
      <c r="B5226" s="47">
        <v>20</v>
      </c>
      <c r="C5226" s="48" t="s">
        <v>5</v>
      </c>
      <c r="D5226" s="49">
        <v>40</v>
      </c>
      <c r="E5226" s="49">
        <v>0</v>
      </c>
      <c r="F5226" s="49">
        <v>0</v>
      </c>
      <c r="G5226" s="49">
        <v>0</v>
      </c>
      <c r="H5226" s="49">
        <v>0</v>
      </c>
      <c r="I5226" s="50">
        <v>80</v>
      </c>
      <c r="J5226" s="50">
        <v>50</v>
      </c>
      <c r="K5226" s="50">
        <v>0</v>
      </c>
      <c r="L5226" s="50">
        <v>0</v>
      </c>
      <c r="M5226" s="50">
        <v>0</v>
      </c>
      <c r="N5226" s="51">
        <f>D5226*$D$4</f>
        <v>54</v>
      </c>
      <c r="O5226" s="51">
        <f>E5226*$E$4</f>
        <v>0</v>
      </c>
      <c r="P5226" s="51">
        <f>F5226*$F$4</f>
        <v>0</v>
      </c>
      <c r="Q5226" s="51">
        <f>G5226*$G$4</f>
        <v>0</v>
      </c>
      <c r="R5226" s="51">
        <f>H5226*$H$4</f>
        <v>0</v>
      </c>
      <c r="S5226" s="51">
        <f>(N5226/100)*(I5226*$I$4)+(N5226/100)*(J5226*$J$4)</f>
        <v>140.4</v>
      </c>
      <c r="T5226" s="51">
        <f>(O5226/100)*(K5226*$K$4)</f>
        <v>0</v>
      </c>
      <c r="U5226" s="51">
        <f>(P5226/100)*(K5226*$K$4)+(P5226/100)*(L5226*$L$4)</f>
        <v>0</v>
      </c>
      <c r="V5226" s="51">
        <f>(Q5226/100)*(L5226*$L$4)</f>
        <v>0</v>
      </c>
      <c r="W5226" s="51">
        <f>(R5226/100)*(K5226*$K$4)+(R5226/100)*(L5226*$L$4)</f>
        <v>0</v>
      </c>
      <c r="X5226" s="51">
        <f t="shared" si="702"/>
        <v>194.4</v>
      </c>
      <c r="Y5226" s="51">
        <f t="shared" si="703"/>
        <v>0</v>
      </c>
      <c r="Z5226" s="51">
        <f t="shared" si="704"/>
        <v>0</v>
      </c>
      <c r="AA5226" s="51">
        <f t="shared" si="705"/>
        <v>0</v>
      </c>
      <c r="AB5226" s="51">
        <f t="shared" si="706"/>
        <v>0</v>
      </c>
      <c r="AC5226" s="52">
        <f t="shared" si="707"/>
        <v>194.4</v>
      </c>
      <c r="AD5226" s="53">
        <f>(ROUND(AC5226-AC5225,1)/AC5225)</f>
        <v>0.15714285714285714</v>
      </c>
    </row>
    <row r="5227" spans="1:30" x14ac:dyDescent="0.25">
      <c r="A5227" s="46" t="s">
        <v>30</v>
      </c>
      <c r="B5227" s="47">
        <v>10</v>
      </c>
      <c r="C5227" s="48" t="s">
        <v>6</v>
      </c>
      <c r="D5227" s="49">
        <v>40</v>
      </c>
      <c r="E5227" s="49">
        <v>0</v>
      </c>
      <c r="F5227" s="49">
        <v>0</v>
      </c>
      <c r="G5227" s="49">
        <v>0</v>
      </c>
      <c r="H5227" s="49">
        <v>0</v>
      </c>
      <c r="I5227" s="50">
        <v>80</v>
      </c>
      <c r="J5227" s="50">
        <v>20</v>
      </c>
      <c r="K5227" s="50">
        <v>0</v>
      </c>
      <c r="L5227" s="50">
        <v>0</v>
      </c>
      <c r="M5227" s="50">
        <v>0</v>
      </c>
      <c r="N5227" s="51">
        <f>D5227*$D$5</f>
        <v>56</v>
      </c>
      <c r="O5227" s="51">
        <f>E5227*$E$5</f>
        <v>0</v>
      </c>
      <c r="P5227" s="51">
        <f>F5227*$F$5</f>
        <v>0</v>
      </c>
      <c r="Q5227" s="51">
        <f>G5227*$G$5</f>
        <v>0</v>
      </c>
      <c r="R5227" s="51">
        <f>H5227*$H$5</f>
        <v>0</v>
      </c>
      <c r="S5227" s="51">
        <f>(N5227/100)*(I5227*$I$5)+(N5227/100)*(J5227*$J$5)</f>
        <v>112.00000000000001</v>
      </c>
      <c r="T5227" s="51">
        <f>(O5227/100)*(K5227*$K$5)</f>
        <v>0</v>
      </c>
      <c r="U5227" s="51">
        <f>(P5227/100)*(K5227*$K$5)+(P5227/100)*(L5227*$L$5)</f>
        <v>0</v>
      </c>
      <c r="V5227" s="51">
        <f>(Q5227/100)*(L5227*$L$5)</f>
        <v>0</v>
      </c>
      <c r="W5227" s="51">
        <f>(R5227/100)*(K5227*$K$5)+(R5227/100)*(L5227*$L$5)</f>
        <v>0</v>
      </c>
      <c r="X5227" s="51">
        <f t="shared" si="702"/>
        <v>168</v>
      </c>
      <c r="Y5227" s="51">
        <f t="shared" si="703"/>
        <v>0</v>
      </c>
      <c r="Z5227" s="51">
        <f t="shared" si="704"/>
        <v>0</v>
      </c>
      <c r="AA5227" s="51">
        <f t="shared" si="705"/>
        <v>0</v>
      </c>
      <c r="AB5227" s="51">
        <f t="shared" si="706"/>
        <v>0</v>
      </c>
      <c r="AC5227" s="52">
        <f t="shared" si="707"/>
        <v>168</v>
      </c>
      <c r="AD5227" s="53">
        <f>(ROUND(AC5227-AC5225,1)/AC5225)</f>
        <v>0</v>
      </c>
    </row>
    <row r="5228" spans="1:30" x14ac:dyDescent="0.25">
      <c r="A5228" s="46" t="s">
        <v>31</v>
      </c>
      <c r="B5228" s="47">
        <v>0</v>
      </c>
      <c r="C5228" s="48" t="s">
        <v>7</v>
      </c>
      <c r="D5228" s="49">
        <v>40</v>
      </c>
      <c r="E5228" s="49">
        <v>0</v>
      </c>
      <c r="F5228" s="49">
        <v>0</v>
      </c>
      <c r="G5228" s="49">
        <v>0</v>
      </c>
      <c r="H5228" s="49">
        <v>0</v>
      </c>
      <c r="I5228" s="50">
        <v>80</v>
      </c>
      <c r="J5228" s="50">
        <v>20</v>
      </c>
      <c r="K5228" s="50">
        <v>0</v>
      </c>
      <c r="L5228" s="50">
        <v>0</v>
      </c>
      <c r="M5228" s="50">
        <v>0</v>
      </c>
      <c r="N5228" s="51">
        <f>D5228*$D$6</f>
        <v>56</v>
      </c>
      <c r="O5228" s="51">
        <f>E5228*$E$6</f>
        <v>0</v>
      </c>
      <c r="P5228" s="51">
        <f>F5228*$F$6</f>
        <v>0</v>
      </c>
      <c r="Q5228" s="51">
        <f>G5228*$G$6</f>
        <v>0</v>
      </c>
      <c r="R5228" s="51">
        <f>H5228*$H$6</f>
        <v>0</v>
      </c>
      <c r="S5228" s="51">
        <f>(N5228/100)*(I5228*$I$6)+(N5228/100)*(J5228*$J$6)</f>
        <v>112.00000000000001</v>
      </c>
      <c r="T5228" s="51">
        <f>(O5228/100)*(K5228*$K$6)</f>
        <v>0</v>
      </c>
      <c r="U5228" s="51">
        <f>(P5228/100)*(K5228*$K$6)+(P5228/100)*(L5228*$L$6)</f>
        <v>0</v>
      </c>
      <c r="V5228" s="51">
        <f>(Q5228/100)*(L5228*$L$6)</f>
        <v>0</v>
      </c>
      <c r="W5228" s="51">
        <f>(R5228/100)*(K5228*$K$6)+(R5228/100)*(L5228*$L$6)</f>
        <v>0</v>
      </c>
      <c r="X5228" s="51">
        <f t="shared" si="702"/>
        <v>168</v>
      </c>
      <c r="Y5228" s="51">
        <f t="shared" si="703"/>
        <v>0</v>
      </c>
      <c r="Z5228" s="51">
        <f t="shared" si="704"/>
        <v>0</v>
      </c>
      <c r="AA5228" s="51">
        <f t="shared" si="705"/>
        <v>0</v>
      </c>
      <c r="AB5228" s="51">
        <f t="shared" si="706"/>
        <v>0</v>
      </c>
      <c r="AC5228" s="52">
        <f t="shared" si="707"/>
        <v>168</v>
      </c>
      <c r="AD5228" s="53">
        <f>(ROUND(AC5228-AC5225,1)/AC5225)</f>
        <v>0</v>
      </c>
    </row>
    <row r="5229" spans="1:30" x14ac:dyDescent="0.25">
      <c r="A5229" s="46" t="s">
        <v>32</v>
      </c>
      <c r="B5229" s="47">
        <v>0</v>
      </c>
      <c r="C5229" s="48" t="s">
        <v>8</v>
      </c>
      <c r="D5229" s="49">
        <v>40</v>
      </c>
      <c r="E5229" s="49">
        <v>0</v>
      </c>
      <c r="F5229" s="49">
        <v>0</v>
      </c>
      <c r="G5229" s="49">
        <v>0</v>
      </c>
      <c r="H5229" s="49">
        <v>0</v>
      </c>
      <c r="I5229" s="50">
        <v>80</v>
      </c>
      <c r="J5229" s="50">
        <v>20</v>
      </c>
      <c r="K5229" s="50">
        <v>0</v>
      </c>
      <c r="L5229" s="50">
        <v>0</v>
      </c>
      <c r="M5229" s="50">
        <v>0</v>
      </c>
      <c r="N5229" s="51">
        <f>D5229*$D$7</f>
        <v>56</v>
      </c>
      <c r="O5229" s="51">
        <f>E5229*$E$7</f>
        <v>0</v>
      </c>
      <c r="P5229" s="51">
        <f>F5229*$F$7</f>
        <v>0</v>
      </c>
      <c r="Q5229" s="51">
        <f>G5229*$G$7</f>
        <v>0</v>
      </c>
      <c r="R5229" s="51">
        <f>H5229*$H$7</f>
        <v>0</v>
      </c>
      <c r="S5229" s="51">
        <f>(N5229/100)*(I5229*$I$7)+(N5229/100)*(J5229*$J$7)</f>
        <v>112.00000000000001</v>
      </c>
      <c r="T5229" s="51">
        <f>(O5229/100)*(K5229*$K$7)</f>
        <v>0</v>
      </c>
      <c r="U5229" s="51">
        <f>(P5229/100)*(K5229*$K$7)+(P5229/100)*(L5229*$L$7)</f>
        <v>0</v>
      </c>
      <c r="V5229" s="51">
        <f>(Q5229/100)*(L5229*$L$7)</f>
        <v>0</v>
      </c>
      <c r="W5229" s="51">
        <f>(R5229/100)*(K5229*$K$7)+(R5229/100)*(L5229*$L$7)</f>
        <v>0</v>
      </c>
      <c r="X5229" s="51">
        <f t="shared" si="702"/>
        <v>168</v>
      </c>
      <c r="Y5229" s="51">
        <f t="shared" si="703"/>
        <v>0</v>
      </c>
      <c r="Z5229" s="51">
        <f t="shared" si="704"/>
        <v>0</v>
      </c>
      <c r="AA5229" s="51">
        <f t="shared" si="705"/>
        <v>0</v>
      </c>
      <c r="AB5229" s="51">
        <f t="shared" si="706"/>
        <v>0</v>
      </c>
      <c r="AC5229" s="52">
        <f t="shared" si="707"/>
        <v>168</v>
      </c>
      <c r="AD5229" s="53">
        <f>(ROUND(AC5229-AC5225,1)/AC5225)</f>
        <v>0</v>
      </c>
    </row>
    <row r="5230" spans="1:30" x14ac:dyDescent="0.25">
      <c r="A5230" s="46" t="s">
        <v>33</v>
      </c>
      <c r="B5230" s="47"/>
      <c r="C5230" s="48" t="s">
        <v>9</v>
      </c>
      <c r="D5230" s="49">
        <v>40</v>
      </c>
      <c r="E5230" s="49">
        <v>0</v>
      </c>
      <c r="F5230" s="49">
        <v>0</v>
      </c>
      <c r="G5230" s="49">
        <v>0</v>
      </c>
      <c r="H5230" s="49">
        <v>0</v>
      </c>
      <c r="I5230" s="50">
        <v>80</v>
      </c>
      <c r="J5230" s="50">
        <v>20</v>
      </c>
      <c r="K5230" s="50">
        <v>0</v>
      </c>
      <c r="L5230" s="50">
        <v>0</v>
      </c>
      <c r="M5230" s="50">
        <v>0</v>
      </c>
      <c r="N5230" s="51">
        <f>D5230*$D$8</f>
        <v>56</v>
      </c>
      <c r="O5230" s="51">
        <f>E5230*$E$8</f>
        <v>0</v>
      </c>
      <c r="P5230" s="51">
        <f>F5230*$F$8</f>
        <v>0</v>
      </c>
      <c r="Q5230" s="51">
        <f>G5230*$G$8</f>
        <v>0</v>
      </c>
      <c r="R5230" s="51">
        <f>H5230*$H$8</f>
        <v>0</v>
      </c>
      <c r="S5230" s="51">
        <f>(N5230/100)*(I5230*$I$8)+(N5230/100)*(J5230*$J$8)</f>
        <v>112.00000000000001</v>
      </c>
      <c r="T5230" s="51">
        <f>(O5230/100)*(K5230*$K$8)</f>
        <v>0</v>
      </c>
      <c r="U5230" s="51">
        <f>(P5230/100)*(K5230*$K$8)+(P5230/100)*(L5230*$L$8)</f>
        <v>0</v>
      </c>
      <c r="V5230" s="51">
        <f>(Q5230/100)*(L5230*$L$8)</f>
        <v>0</v>
      </c>
      <c r="W5230" s="51">
        <f>(R5230/100)*(K5230*$K$8)+(R5230/100)*(L5230*$L$8)</f>
        <v>0</v>
      </c>
      <c r="X5230" s="51">
        <f t="shared" si="702"/>
        <v>168</v>
      </c>
      <c r="Y5230" s="51">
        <f t="shared" si="703"/>
        <v>0</v>
      </c>
      <c r="Z5230" s="51">
        <f t="shared" si="704"/>
        <v>0</v>
      </c>
      <c r="AA5230" s="51">
        <f t="shared" si="705"/>
        <v>0</v>
      </c>
      <c r="AB5230" s="51">
        <f t="shared" si="706"/>
        <v>0</v>
      </c>
      <c r="AC5230" s="52">
        <f t="shared" si="707"/>
        <v>168</v>
      </c>
      <c r="AD5230" s="53">
        <f>(ROUND(AC5230-AC5225,1)/AC5225)</f>
        <v>0</v>
      </c>
    </row>
    <row r="5231" spans="1:30" x14ac:dyDescent="0.25">
      <c r="A5231" s="46" t="s">
        <v>34</v>
      </c>
      <c r="B5231" s="47"/>
      <c r="C5231" s="48" t="s">
        <v>10</v>
      </c>
      <c r="D5231" s="49">
        <v>20</v>
      </c>
      <c r="E5231" s="49">
        <v>40</v>
      </c>
      <c r="F5231" s="49">
        <v>0</v>
      </c>
      <c r="G5231" s="49">
        <v>0</v>
      </c>
      <c r="H5231" s="49">
        <v>0</v>
      </c>
      <c r="I5231" s="50">
        <v>80</v>
      </c>
      <c r="J5231" s="50">
        <v>20</v>
      </c>
      <c r="K5231" s="50">
        <v>120</v>
      </c>
      <c r="L5231" s="50">
        <v>0</v>
      </c>
      <c r="M5231" s="50">
        <v>0</v>
      </c>
      <c r="N5231" s="51">
        <f>D5231*$D$9</f>
        <v>27</v>
      </c>
      <c r="O5231" s="51">
        <f>E5231*$E$9</f>
        <v>54</v>
      </c>
      <c r="P5231" s="51">
        <f>F5231*$F$9</f>
        <v>0</v>
      </c>
      <c r="Q5231" s="51">
        <f>G5231*$G$9</f>
        <v>0</v>
      </c>
      <c r="R5231" s="51">
        <f>H5231*$H$9</f>
        <v>0</v>
      </c>
      <c r="S5231" s="51">
        <f>(N5231/100)*(I5231*$I$9)+(N5231/100)*(J5231*$J$9)</f>
        <v>27</v>
      </c>
      <c r="T5231" s="51">
        <f>(O5231/100)*(K5231*$K$9)</f>
        <v>90.72</v>
      </c>
      <c r="U5231" s="51">
        <f>(P5231/100)*(K5231*$K$9)+(P5231/100)*(L5231*$L$9)</f>
        <v>0</v>
      </c>
      <c r="V5231" s="51">
        <f>(Q5231/100)*(L5231*$L$9)</f>
        <v>0</v>
      </c>
      <c r="W5231" s="51">
        <f>(R5231/100)*(K5231*$K$9)+(R5231/100)*(L5231*$L$9)</f>
        <v>0</v>
      </c>
      <c r="X5231" s="51">
        <f t="shared" si="702"/>
        <v>54</v>
      </c>
      <c r="Y5231" s="51">
        <f t="shared" si="703"/>
        <v>144.72</v>
      </c>
      <c r="Z5231" s="51">
        <f t="shared" si="704"/>
        <v>0</v>
      </c>
      <c r="AA5231" s="51">
        <f t="shared" si="705"/>
        <v>0</v>
      </c>
      <c r="AB5231" s="51">
        <f t="shared" si="706"/>
        <v>0</v>
      </c>
      <c r="AC5231" s="52">
        <f t="shared" si="707"/>
        <v>198.7</v>
      </c>
      <c r="AD5231" s="53">
        <f>(ROUND(AC5231-AC5225,1)/AC5225)</f>
        <v>0.18273809523809523</v>
      </c>
    </row>
    <row r="5232" spans="1:30" x14ac:dyDescent="0.25">
      <c r="A5232" s="46" t="s">
        <v>35</v>
      </c>
      <c r="B5232" s="47"/>
      <c r="C5232" s="48" t="s">
        <v>11</v>
      </c>
      <c r="D5232" s="49">
        <v>20</v>
      </c>
      <c r="E5232" s="49">
        <v>0</v>
      </c>
      <c r="F5232" s="49">
        <v>40</v>
      </c>
      <c r="G5232" s="49">
        <v>0</v>
      </c>
      <c r="H5232" s="49">
        <v>0</v>
      </c>
      <c r="I5232" s="50">
        <v>80</v>
      </c>
      <c r="J5232" s="50">
        <v>20</v>
      </c>
      <c r="K5232" s="50">
        <v>60</v>
      </c>
      <c r="L5232" s="50">
        <v>60</v>
      </c>
      <c r="M5232" s="50">
        <v>0</v>
      </c>
      <c r="N5232" s="51">
        <f>D5232*$D$10</f>
        <v>27</v>
      </c>
      <c r="O5232" s="51">
        <f>E5232*$E$10</f>
        <v>0</v>
      </c>
      <c r="P5232" s="51">
        <f>F5232*$F$10</f>
        <v>54</v>
      </c>
      <c r="Q5232" s="51">
        <f>G5232*$G$10</f>
        <v>0</v>
      </c>
      <c r="R5232" s="51">
        <f>H5232*$H$10</f>
        <v>0</v>
      </c>
      <c r="S5232" s="51">
        <f>(N5232/100)*(I5232*$I$10)+(N5232/100)*(J5232*$J$10)</f>
        <v>27</v>
      </c>
      <c r="T5232" s="51">
        <f>(O5232/100)*(K5232*$J$10)</f>
        <v>0</v>
      </c>
      <c r="U5232" s="51">
        <f>(P5232/100)*(K5232*$K$10)+(P5232/100)*(L5232*$L$10)</f>
        <v>90.72</v>
      </c>
      <c r="V5232" s="51">
        <f>(Q5232/100)*(L5232*$L$10)</f>
        <v>0</v>
      </c>
      <c r="W5232" s="51">
        <f>(R5232/100)*(K5232*$K$10)+(R5232/100)*(L5232*$L$10)</f>
        <v>0</v>
      </c>
      <c r="X5232" s="51">
        <f t="shared" si="702"/>
        <v>54</v>
      </c>
      <c r="Y5232" s="51">
        <f t="shared" si="703"/>
        <v>0</v>
      </c>
      <c r="Z5232" s="51">
        <f t="shared" si="704"/>
        <v>144.72</v>
      </c>
      <c r="AA5232" s="51">
        <f t="shared" si="705"/>
        <v>0</v>
      </c>
      <c r="AB5232" s="51">
        <f t="shared" si="706"/>
        <v>0</v>
      </c>
      <c r="AC5232" s="52">
        <f t="shared" si="707"/>
        <v>198.7</v>
      </c>
      <c r="AD5232" s="53">
        <f>(ROUND(AC5232-AC5225,1)/AC5225)</f>
        <v>0.18273809523809523</v>
      </c>
    </row>
    <row r="5233" spans="1:30" x14ac:dyDescent="0.25">
      <c r="A5233" s="46" t="s">
        <v>36</v>
      </c>
      <c r="B5233" s="47"/>
      <c r="C5233" s="48" t="s">
        <v>12</v>
      </c>
      <c r="D5233" s="49">
        <v>20</v>
      </c>
      <c r="E5233" s="49">
        <v>0</v>
      </c>
      <c r="F5233" s="49">
        <v>0</v>
      </c>
      <c r="G5233" s="49">
        <v>40</v>
      </c>
      <c r="H5233" s="49">
        <v>0</v>
      </c>
      <c r="I5233" s="50">
        <v>80</v>
      </c>
      <c r="J5233" s="50">
        <v>20</v>
      </c>
      <c r="K5233" s="50">
        <v>0</v>
      </c>
      <c r="L5233" s="50">
        <v>120</v>
      </c>
      <c r="M5233" s="50">
        <v>0</v>
      </c>
      <c r="N5233" s="51">
        <f>D5233*$D$11</f>
        <v>27</v>
      </c>
      <c r="O5233" s="51">
        <f>E5233*$E$11</f>
        <v>0</v>
      </c>
      <c r="P5233" s="51">
        <f>F5233*$F$11</f>
        <v>0</v>
      </c>
      <c r="Q5233" s="51">
        <f>G5233*$G$11</f>
        <v>54</v>
      </c>
      <c r="R5233" s="51">
        <f>H5233*$H$11</f>
        <v>0</v>
      </c>
      <c r="S5233" s="51">
        <f>(N5233/100)*(I5233*$I$11)+(N5233/100)*(J5233*$J$11)</f>
        <v>27</v>
      </c>
      <c r="T5233" s="51">
        <f>(O5233/100)*(K5233*$K$11)</f>
        <v>0</v>
      </c>
      <c r="U5233" s="51">
        <f>(P5233/100)*(K5233*$K$11)+(P5233/100)*(L5233*$L$11)</f>
        <v>0</v>
      </c>
      <c r="V5233" s="51">
        <f>(Q5233/100)*(L5233*$L$11)</f>
        <v>90.72</v>
      </c>
      <c r="W5233" s="51">
        <f>(R5233/100)*(K5233*$K$11)+(R5233/100)*(L5233*$L$11)</f>
        <v>0</v>
      </c>
      <c r="X5233" s="51">
        <f t="shared" si="702"/>
        <v>54</v>
      </c>
      <c r="Y5233" s="51">
        <f t="shared" si="703"/>
        <v>0</v>
      </c>
      <c r="Z5233" s="51">
        <f t="shared" si="704"/>
        <v>0</v>
      </c>
      <c r="AA5233" s="51">
        <f t="shared" si="705"/>
        <v>144.72</v>
      </c>
      <c r="AB5233" s="51">
        <f t="shared" si="706"/>
        <v>0</v>
      </c>
      <c r="AC5233" s="52">
        <f t="shared" si="707"/>
        <v>198.7</v>
      </c>
      <c r="AD5233" s="53">
        <f>(ROUND(AC5233-AC5225,1)/AC5225)</f>
        <v>0.18273809523809523</v>
      </c>
    </row>
    <row r="5234" spans="1:30" x14ac:dyDescent="0.25">
      <c r="A5234" s="46" t="s">
        <v>37</v>
      </c>
      <c r="B5234" s="47"/>
      <c r="C5234" s="48" t="s">
        <v>13</v>
      </c>
      <c r="D5234" s="49">
        <v>20</v>
      </c>
      <c r="E5234" s="49">
        <v>0</v>
      </c>
      <c r="F5234" s="49">
        <v>0</v>
      </c>
      <c r="G5234" s="49">
        <v>0</v>
      </c>
      <c r="H5234" s="49">
        <v>40</v>
      </c>
      <c r="I5234" s="50">
        <v>80</v>
      </c>
      <c r="J5234" s="50">
        <v>20</v>
      </c>
      <c r="K5234" s="50">
        <v>60</v>
      </c>
      <c r="L5234" s="50">
        <v>60</v>
      </c>
      <c r="M5234" s="50">
        <v>0</v>
      </c>
      <c r="N5234" s="51">
        <f>D5234*$D$12</f>
        <v>27</v>
      </c>
      <c r="O5234" s="51">
        <f>E5234*$E$12</f>
        <v>0</v>
      </c>
      <c r="P5234" s="51">
        <f>F5234*$F$12</f>
        <v>0</v>
      </c>
      <c r="Q5234" s="51">
        <f>G5234*$G$12</f>
        <v>0</v>
      </c>
      <c r="R5234" s="51">
        <f>H5234*$H$12</f>
        <v>54</v>
      </c>
      <c r="S5234" s="51">
        <f>(N5234/100)*(I5234*$I$12)+(N5234/100)*(J5234*$J$12)</f>
        <v>27</v>
      </c>
      <c r="T5234" s="51">
        <f>(O5234/100)*(K5234*$K$12)</f>
        <v>0</v>
      </c>
      <c r="U5234" s="51">
        <f>(P5234/100)*(K5234*$K$12)+(P5234/100)*(L5234*$L$12)</f>
        <v>0</v>
      </c>
      <c r="V5234" s="51">
        <f>(Q5234/100)*(L5234*$L$12)</f>
        <v>0</v>
      </c>
      <c r="W5234" s="51">
        <f>(R5234/100)*(K5234*$K$12)+(R5234/100)*(L5234*$L$12)</f>
        <v>90.72</v>
      </c>
      <c r="X5234" s="51">
        <f t="shared" si="702"/>
        <v>54</v>
      </c>
      <c r="Y5234" s="51">
        <f t="shared" si="703"/>
        <v>0</v>
      </c>
      <c r="Z5234" s="51">
        <f t="shared" si="704"/>
        <v>0</v>
      </c>
      <c r="AA5234" s="51">
        <f t="shared" si="705"/>
        <v>0</v>
      </c>
      <c r="AB5234" s="51">
        <f t="shared" si="706"/>
        <v>144.72</v>
      </c>
      <c r="AC5234" s="52">
        <f t="shared" si="707"/>
        <v>198.7</v>
      </c>
      <c r="AD5234" s="53">
        <f>(ROUND(AC5234-AC5225,1)/AC5225)</f>
        <v>0.18273809523809523</v>
      </c>
    </row>
    <row r="5235" spans="1:30" x14ac:dyDescent="0.25">
      <c r="A5235" s="46" t="s">
        <v>38</v>
      </c>
      <c r="B5235" s="47"/>
      <c r="C5235" s="48" t="s">
        <v>14</v>
      </c>
      <c r="D5235" s="49">
        <v>40</v>
      </c>
      <c r="E5235" s="49">
        <v>0</v>
      </c>
      <c r="F5235" s="49">
        <v>0</v>
      </c>
      <c r="G5235" s="49">
        <v>0</v>
      </c>
      <c r="H5235" s="49">
        <v>0</v>
      </c>
      <c r="I5235" s="50">
        <v>0</v>
      </c>
      <c r="J5235" s="50">
        <v>0</v>
      </c>
      <c r="K5235" s="50">
        <v>0</v>
      </c>
      <c r="L5235" s="50">
        <v>0</v>
      </c>
      <c r="M5235" s="50">
        <v>130</v>
      </c>
      <c r="N5235" s="51">
        <f>D5235*$D$13</f>
        <v>54</v>
      </c>
      <c r="O5235" s="51">
        <f>E5235*$E$13</f>
        <v>0</v>
      </c>
      <c r="P5235" s="51">
        <f>F5235*$F$13</f>
        <v>0</v>
      </c>
      <c r="Q5235" s="51">
        <f>G5235*$G$13</f>
        <v>0</v>
      </c>
      <c r="R5235" s="51">
        <f>H5235*$H$13</f>
        <v>0</v>
      </c>
      <c r="S5235" s="51">
        <f>(N5235/100)*(I5235*$I$13)+(N5235/100)*(J5235*$J$13)+(N5235/100)*(M5235*$M$13)</f>
        <v>140.4</v>
      </c>
      <c r="T5235" s="51">
        <f>(O5235/100)*(K5235*$K$13)+(O5235/100)*(M5235*$M$13)</f>
        <v>0</v>
      </c>
      <c r="U5235" s="51">
        <f>(P5235/100)*(K5235*$K$13)+(P5235/100)*(L5235*$L$13)+(P5235/100)*(M5235*$M$13)</f>
        <v>0</v>
      </c>
      <c r="V5235" s="51">
        <f>(Q5235/100)*(L5235*$L$13)+(Q5235/100)*(M5235*$M$13)</f>
        <v>0</v>
      </c>
      <c r="W5235" s="51">
        <f>(R5235/100)*(K5235*$K$13)+(R5235/100)*(L5235*$L$13)+(R5235/100)*(M5235*$M$13)</f>
        <v>0</v>
      </c>
      <c r="X5235" s="51">
        <f t="shared" si="702"/>
        <v>194.4</v>
      </c>
      <c r="Y5235" s="51">
        <f t="shared" si="703"/>
        <v>0</v>
      </c>
      <c r="Z5235" s="51">
        <f t="shared" si="704"/>
        <v>0</v>
      </c>
      <c r="AA5235" s="51">
        <f t="shared" si="705"/>
        <v>0</v>
      </c>
      <c r="AB5235" s="51">
        <f t="shared" si="706"/>
        <v>0</v>
      </c>
      <c r="AC5235" s="52">
        <f t="shared" si="707"/>
        <v>194.4</v>
      </c>
      <c r="AD5235" s="53">
        <f>(ROUND(AC5235-AC5225,1)/AC5225)</f>
        <v>0.15714285714285714</v>
      </c>
    </row>
    <row r="5236" spans="1:30" x14ac:dyDescent="0.25">
      <c r="A5236" s="46" t="s">
        <v>39</v>
      </c>
      <c r="B5236" s="47"/>
      <c r="C5236" s="48" t="s">
        <v>15</v>
      </c>
      <c r="D5236" s="49">
        <v>40</v>
      </c>
      <c r="E5236" s="49">
        <v>0</v>
      </c>
      <c r="F5236" s="49">
        <v>0</v>
      </c>
      <c r="G5236" s="49">
        <v>0</v>
      </c>
      <c r="H5236" s="49">
        <v>0</v>
      </c>
      <c r="I5236" s="50">
        <v>80</v>
      </c>
      <c r="J5236" s="50">
        <v>20</v>
      </c>
      <c r="K5236" s="50">
        <v>80</v>
      </c>
      <c r="L5236" s="50">
        <v>0</v>
      </c>
      <c r="M5236" s="50">
        <v>0</v>
      </c>
      <c r="N5236" s="51">
        <f>D5236*$D$14</f>
        <v>54</v>
      </c>
      <c r="O5236" s="51">
        <f>E5236*$E$14</f>
        <v>0</v>
      </c>
      <c r="P5236" s="51">
        <f>F5236*$F$14</f>
        <v>0</v>
      </c>
      <c r="Q5236" s="51">
        <f>G5236*$G$14</f>
        <v>0</v>
      </c>
      <c r="R5236" s="51">
        <f>H5236*$H$14</f>
        <v>0</v>
      </c>
      <c r="S5236" s="51">
        <f>(N5236/100)*(I5236*$I$14)+(N5236/100)*(J5236*$J$14)+(N5236/100)*(K5236*$K$14)</f>
        <v>140.4</v>
      </c>
      <c r="T5236" s="51">
        <f>(O5236/100)*(K5236*$K$14)</f>
        <v>0</v>
      </c>
      <c r="U5236" s="51">
        <f>(P5236/100)*(K5236*$K$14)+(P5236/100)*(L5236*$L$14)</f>
        <v>0</v>
      </c>
      <c r="V5236" s="51">
        <f>(Q5236/100)*(L5236*$L$14)</f>
        <v>0</v>
      </c>
      <c r="W5236" s="51">
        <f>(R5236/100)*(K5236*$L$14)+(R5236/100)*(L5236*$M$14)</f>
        <v>0</v>
      </c>
      <c r="X5236" s="51">
        <f t="shared" si="702"/>
        <v>194.4</v>
      </c>
      <c r="Y5236" s="51">
        <f t="shared" si="703"/>
        <v>0</v>
      </c>
      <c r="Z5236" s="51">
        <f t="shared" si="704"/>
        <v>0</v>
      </c>
      <c r="AA5236" s="51">
        <f t="shared" si="705"/>
        <v>0</v>
      </c>
      <c r="AB5236" s="51">
        <f t="shared" si="706"/>
        <v>0</v>
      </c>
      <c r="AC5236" s="52">
        <f t="shared" si="707"/>
        <v>194.4</v>
      </c>
      <c r="AD5236" s="53">
        <f>(ROUND(AC5236-AC5225,1)/AC5225)</f>
        <v>0.15714285714285714</v>
      </c>
    </row>
    <row r="5237" spans="1:30" x14ac:dyDescent="0.25">
      <c r="A5237" s="46"/>
      <c r="B5237" s="47"/>
      <c r="C5237" s="48" t="s">
        <v>16</v>
      </c>
      <c r="D5237" s="49">
        <v>40</v>
      </c>
      <c r="E5237" s="49">
        <v>0</v>
      </c>
      <c r="F5237" s="49">
        <v>0</v>
      </c>
      <c r="G5237" s="49">
        <v>0</v>
      </c>
      <c r="H5237" s="49">
        <v>0</v>
      </c>
      <c r="I5237" s="50">
        <v>80</v>
      </c>
      <c r="J5237" s="50">
        <v>20</v>
      </c>
      <c r="K5237" s="50">
        <v>0</v>
      </c>
      <c r="L5237" s="50">
        <v>80</v>
      </c>
      <c r="M5237" s="50">
        <v>0</v>
      </c>
      <c r="N5237" s="51">
        <f>D5237*$D$15</f>
        <v>54</v>
      </c>
      <c r="O5237" s="51">
        <f>E5237*$E$15</f>
        <v>0</v>
      </c>
      <c r="P5237" s="51">
        <f>F5237*$F$15</f>
        <v>0</v>
      </c>
      <c r="Q5237" s="51">
        <f>G5237*$G$15</f>
        <v>0</v>
      </c>
      <c r="R5237" s="51">
        <f>H5237*$H$15</f>
        <v>0</v>
      </c>
      <c r="S5237" s="51">
        <f>(N5237/100)*(I5237*$I$15)+(N5237/100)*(J5237*$J$15)+(N5237/100)*(L5237*$L$15)</f>
        <v>140.4</v>
      </c>
      <c r="T5237" s="51">
        <f>(O5237/100)*(K5237*$K$15)</f>
        <v>0</v>
      </c>
      <c r="U5237" s="51">
        <f>(P5237/100)*(K5237*$K$15)+(P5237/100)*(L5237*$L$15)</f>
        <v>0</v>
      </c>
      <c r="V5237" s="51">
        <f>(Q5237/100)*(L5237*$L$15)</f>
        <v>0</v>
      </c>
      <c r="W5237" s="51">
        <f>(R5237/100)*(K5237*$K$15)+(R5237/100)*(L5237*$L$15)</f>
        <v>0</v>
      </c>
      <c r="X5237" s="51">
        <f t="shared" si="702"/>
        <v>194.4</v>
      </c>
      <c r="Y5237" s="51">
        <f t="shared" si="703"/>
        <v>0</v>
      </c>
      <c r="Z5237" s="51">
        <f t="shared" si="704"/>
        <v>0</v>
      </c>
      <c r="AA5237" s="51">
        <f t="shared" si="705"/>
        <v>0</v>
      </c>
      <c r="AB5237" s="51">
        <f t="shared" si="706"/>
        <v>0</v>
      </c>
      <c r="AC5237" s="52">
        <f t="shared" si="707"/>
        <v>194.4</v>
      </c>
      <c r="AD5237" s="53">
        <f>(ROUND(AC5237-AC5225,1)/AC5225)</f>
        <v>0.15714285714285714</v>
      </c>
    </row>
    <row r="5238" spans="1:30" x14ac:dyDescent="0.25">
      <c r="A5238" s="46"/>
      <c r="B5238" s="47"/>
      <c r="C5238" s="48" t="s">
        <v>17</v>
      </c>
      <c r="D5238" s="49">
        <v>40</v>
      </c>
      <c r="E5238" s="49">
        <v>0</v>
      </c>
      <c r="F5238" s="49">
        <v>0</v>
      </c>
      <c r="G5238" s="49">
        <v>0</v>
      </c>
      <c r="H5238" s="49">
        <v>0</v>
      </c>
      <c r="I5238" s="50">
        <v>80</v>
      </c>
      <c r="J5238" s="50">
        <v>60</v>
      </c>
      <c r="K5238" s="50">
        <v>0</v>
      </c>
      <c r="L5238" s="50">
        <v>0</v>
      </c>
      <c r="M5238" s="50">
        <v>0</v>
      </c>
      <c r="N5238" s="51">
        <f>D5238*$D$16</f>
        <v>54</v>
      </c>
      <c r="O5238" s="51">
        <f>E5238*$E$16</f>
        <v>0</v>
      </c>
      <c r="P5238" s="51">
        <f>F5238*$F$16</f>
        <v>0</v>
      </c>
      <c r="Q5238" s="51">
        <f>G5238*$G$16</f>
        <v>0</v>
      </c>
      <c r="R5238" s="51">
        <f>H5238*$H$16</f>
        <v>0</v>
      </c>
      <c r="S5238" s="51">
        <f>(N5238/100)*(I5238*$I$16)+(N5238/100)*(J5238*$J$16)</f>
        <v>124.2</v>
      </c>
      <c r="T5238" s="51">
        <f>(O5238/100)*(K5238*$K$16)</f>
        <v>0</v>
      </c>
      <c r="U5238" s="51">
        <f>(P5238/100)*(K5238*$K$16)+(P5238/100)*(L5238*$L$16)</f>
        <v>0</v>
      </c>
      <c r="V5238" s="51">
        <f>(Q5238/100)*(L5238*$L$16)</f>
        <v>0</v>
      </c>
      <c r="W5238" s="51">
        <f>(R5238/100)*(K5238*$K$16)+(R5238/100)*(L5238*$L$16)</f>
        <v>0</v>
      </c>
      <c r="X5238" s="51">
        <f t="shared" si="702"/>
        <v>178.2</v>
      </c>
      <c r="Y5238" s="51">
        <f t="shared" si="703"/>
        <v>0</v>
      </c>
      <c r="Z5238" s="51">
        <f t="shared" si="704"/>
        <v>0</v>
      </c>
      <c r="AA5238" s="51">
        <f t="shared" si="705"/>
        <v>0</v>
      </c>
      <c r="AB5238" s="51">
        <f t="shared" si="706"/>
        <v>0</v>
      </c>
      <c r="AC5238" s="52">
        <f t="shared" si="707"/>
        <v>178.2</v>
      </c>
      <c r="AD5238" s="53">
        <f>(ROUND(AC5238-AC5225,1)/AC5225)</f>
        <v>6.0714285714285707E-2</v>
      </c>
    </row>
    <row r="5239" spans="1:30" x14ac:dyDescent="0.25">
      <c r="A5239" s="46"/>
      <c r="B5239" s="47"/>
      <c r="C5239" s="48" t="s">
        <v>18</v>
      </c>
      <c r="D5239" s="49">
        <v>40</v>
      </c>
      <c r="E5239" s="49">
        <v>0</v>
      </c>
      <c r="F5239" s="49">
        <v>0</v>
      </c>
      <c r="G5239" s="49">
        <v>0</v>
      </c>
      <c r="H5239" s="49">
        <v>0</v>
      </c>
      <c r="I5239" s="50">
        <v>105</v>
      </c>
      <c r="J5239" s="50">
        <v>20</v>
      </c>
      <c r="K5239" s="50">
        <v>0</v>
      </c>
      <c r="L5239" s="50">
        <v>0</v>
      </c>
      <c r="M5239" s="50">
        <v>0</v>
      </c>
      <c r="N5239" s="51">
        <f>D5239*$D$17</f>
        <v>54</v>
      </c>
      <c r="O5239" s="51">
        <f>E5239*$E$17</f>
        <v>0</v>
      </c>
      <c r="P5239" s="51">
        <f>F5239*$F$17</f>
        <v>0</v>
      </c>
      <c r="Q5239" s="51">
        <f>G5239*$G$17</f>
        <v>0</v>
      </c>
      <c r="R5239" s="51">
        <f>H5239*$H$17</f>
        <v>0</v>
      </c>
      <c r="S5239" s="51">
        <f>(N5239/100)*(I5239*$I$17)+(N5239/100)*(J5239*$J$17)</f>
        <v>152.55000000000001</v>
      </c>
      <c r="T5239" s="51">
        <f>(O5239/100)*(K5239*$K$17)</f>
        <v>0</v>
      </c>
      <c r="U5239" s="51">
        <f>(P5239/100)*(K5239*$K$17)+(P5239/100)*(L5239*$L$17)</f>
        <v>0</v>
      </c>
      <c r="V5239" s="51">
        <f>(Q5239/100)*(L5239*$L$17)</f>
        <v>0</v>
      </c>
      <c r="W5239" s="51">
        <f>(R5239/100)*(K5239*$K$17)+(R5239/100)*(L5239*$L$17)</f>
        <v>0</v>
      </c>
      <c r="X5239" s="51">
        <f t="shared" si="702"/>
        <v>206.55</v>
      </c>
      <c r="Y5239" s="51">
        <f t="shared" si="703"/>
        <v>0</v>
      </c>
      <c r="Z5239" s="51">
        <f t="shared" si="704"/>
        <v>0</v>
      </c>
      <c r="AA5239" s="51">
        <f t="shared" si="705"/>
        <v>0</v>
      </c>
      <c r="AB5239" s="51">
        <f t="shared" si="706"/>
        <v>0</v>
      </c>
      <c r="AC5239" s="52">
        <f t="shared" si="707"/>
        <v>206.6</v>
      </c>
      <c r="AD5239" s="53">
        <f>(ROUND(AC5239-AC5225,1)/AC5225)</f>
        <v>0.22976190476190478</v>
      </c>
    </row>
    <row r="5240" spans="1:30" x14ac:dyDescent="0.25">
      <c r="A5240" s="54" t="s">
        <v>19</v>
      </c>
      <c r="B5240" s="68" t="s">
        <v>418</v>
      </c>
      <c r="C5240" s="38" t="s">
        <v>4</v>
      </c>
      <c r="D5240" s="39">
        <v>0</v>
      </c>
      <c r="E5240" s="39">
        <v>50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100</v>
      </c>
      <c r="L5240" s="40">
        <v>0</v>
      </c>
      <c r="M5240" s="40">
        <v>0</v>
      </c>
      <c r="N5240" s="41">
        <f t="shared" ref="N5240:N5248" si="708">D5240*$D$3</f>
        <v>0</v>
      </c>
      <c r="O5240" s="41">
        <f t="shared" ref="O5240:O5248" si="709">E5240*$E$3</f>
        <v>70</v>
      </c>
      <c r="P5240" s="41">
        <f t="shared" ref="P5240:P5248" si="710">F5240*$F$3</f>
        <v>0</v>
      </c>
      <c r="Q5240" s="41">
        <f t="shared" ref="Q5240:Q5248" si="711">G5240*$G$3</f>
        <v>0</v>
      </c>
      <c r="R5240" s="41">
        <f t="shared" ref="R5240:R5248" si="712">H5240*$H$3</f>
        <v>0</v>
      </c>
      <c r="S5240" s="41">
        <f t="shared" ref="S5240:S5248" si="713">(N5240/100)*(I5240*$I$3)+(N5240/100)*(J5240*$J$3)</f>
        <v>0</v>
      </c>
      <c r="T5240" s="41">
        <f t="shared" ref="T5240:T5248" si="714">(O5240/100)*(K5240*$K$3)</f>
        <v>140</v>
      </c>
      <c r="U5240" s="41">
        <f t="shared" ref="U5240:U5248" si="715">(P5240/100)*(K5240*$K$3)+(P5240/100)*(L5240*$L$3)</f>
        <v>0</v>
      </c>
      <c r="V5240" s="41">
        <f t="shared" ref="V5240:V5248" si="716">(Q5240/100)*(L5240*$L$3)</f>
        <v>0</v>
      </c>
      <c r="W5240" s="41">
        <f t="shared" ref="W5240:W5248" si="717">(R5240/100)*(K5240*$K$3)+(R5240/100)*(L5240*$L$3)</f>
        <v>0</v>
      </c>
      <c r="X5240" s="41">
        <f t="shared" si="702"/>
        <v>0</v>
      </c>
      <c r="Y5240" s="41">
        <f t="shared" si="703"/>
        <v>210</v>
      </c>
      <c r="Z5240" s="41">
        <f t="shared" si="704"/>
        <v>0</v>
      </c>
      <c r="AA5240" s="41">
        <f t="shared" si="705"/>
        <v>0</v>
      </c>
      <c r="AB5240" s="41">
        <f t="shared" si="706"/>
        <v>0</v>
      </c>
      <c r="AC5240" s="42">
        <f t="shared" si="707"/>
        <v>210</v>
      </c>
      <c r="AD5240" s="69">
        <v>0</v>
      </c>
    </row>
    <row r="5241" spans="1:30" x14ac:dyDescent="0.25">
      <c r="A5241" s="46" t="s">
        <v>29</v>
      </c>
      <c r="B5241" s="47">
        <v>10</v>
      </c>
      <c r="C5241" s="48" t="s">
        <v>6</v>
      </c>
      <c r="D5241" s="49">
        <v>50</v>
      </c>
      <c r="E5241" s="49">
        <v>0</v>
      </c>
      <c r="F5241" s="49">
        <v>0</v>
      </c>
      <c r="G5241" s="49">
        <v>0</v>
      </c>
      <c r="H5241" s="49">
        <v>0</v>
      </c>
      <c r="I5241" s="50">
        <v>100</v>
      </c>
      <c r="J5241" s="50">
        <v>0</v>
      </c>
      <c r="K5241" s="50">
        <v>0</v>
      </c>
      <c r="L5241" s="50">
        <v>0</v>
      </c>
      <c r="M5241" s="50">
        <v>0</v>
      </c>
      <c r="N5241" s="51">
        <f t="shared" si="708"/>
        <v>70</v>
      </c>
      <c r="O5241" s="51">
        <f t="shared" si="709"/>
        <v>0</v>
      </c>
      <c r="P5241" s="51">
        <f t="shared" si="710"/>
        <v>0</v>
      </c>
      <c r="Q5241" s="51">
        <f t="shared" si="711"/>
        <v>0</v>
      </c>
      <c r="R5241" s="51">
        <f t="shared" si="712"/>
        <v>0</v>
      </c>
      <c r="S5241" s="51">
        <f t="shared" si="713"/>
        <v>140</v>
      </c>
      <c r="T5241" s="51">
        <f t="shared" si="714"/>
        <v>0</v>
      </c>
      <c r="U5241" s="51">
        <f t="shared" si="715"/>
        <v>0</v>
      </c>
      <c r="V5241" s="51">
        <f t="shared" si="716"/>
        <v>0</v>
      </c>
      <c r="W5241" s="51">
        <f t="shared" si="717"/>
        <v>0</v>
      </c>
      <c r="X5241" s="51">
        <f t="shared" si="702"/>
        <v>210</v>
      </c>
      <c r="Y5241" s="51">
        <f t="shared" si="703"/>
        <v>0</v>
      </c>
      <c r="Z5241" s="51">
        <f t="shared" si="704"/>
        <v>0</v>
      </c>
      <c r="AA5241" s="51">
        <f t="shared" si="705"/>
        <v>0</v>
      </c>
      <c r="AB5241" s="51">
        <f t="shared" si="706"/>
        <v>0</v>
      </c>
      <c r="AC5241" s="52">
        <f t="shared" si="707"/>
        <v>210</v>
      </c>
      <c r="AD5241" s="53">
        <f>(ROUND(AC5241-AC5240,1)/AC5240)</f>
        <v>0</v>
      </c>
    </row>
    <row r="5242" spans="1:30" x14ac:dyDescent="0.25">
      <c r="A5242" s="46" t="s">
        <v>30</v>
      </c>
      <c r="B5242" s="47">
        <v>10</v>
      </c>
      <c r="C5242" s="48" t="s">
        <v>7</v>
      </c>
      <c r="D5242" s="49">
        <v>50</v>
      </c>
      <c r="E5242" s="49">
        <v>0</v>
      </c>
      <c r="F5242" s="49">
        <v>0</v>
      </c>
      <c r="G5242" s="49">
        <v>0</v>
      </c>
      <c r="H5242" s="49">
        <v>0</v>
      </c>
      <c r="I5242" s="50">
        <v>50</v>
      </c>
      <c r="J5242" s="50">
        <v>50</v>
      </c>
      <c r="K5242" s="50">
        <v>0</v>
      </c>
      <c r="L5242" s="50">
        <v>0</v>
      </c>
      <c r="M5242" s="50">
        <v>0</v>
      </c>
      <c r="N5242" s="51">
        <f t="shared" si="708"/>
        <v>70</v>
      </c>
      <c r="O5242" s="51">
        <f t="shared" si="709"/>
        <v>0</v>
      </c>
      <c r="P5242" s="51">
        <f t="shared" si="710"/>
        <v>0</v>
      </c>
      <c r="Q5242" s="51">
        <f t="shared" si="711"/>
        <v>0</v>
      </c>
      <c r="R5242" s="51">
        <f t="shared" si="712"/>
        <v>0</v>
      </c>
      <c r="S5242" s="51">
        <f t="shared" si="713"/>
        <v>140</v>
      </c>
      <c r="T5242" s="51">
        <f t="shared" si="714"/>
        <v>0</v>
      </c>
      <c r="U5242" s="51">
        <f t="shared" si="715"/>
        <v>0</v>
      </c>
      <c r="V5242" s="51">
        <f t="shared" si="716"/>
        <v>0</v>
      </c>
      <c r="W5242" s="51">
        <f t="shared" si="717"/>
        <v>0</v>
      </c>
      <c r="X5242" s="51">
        <f t="shared" si="702"/>
        <v>210</v>
      </c>
      <c r="Y5242" s="51">
        <f t="shared" si="703"/>
        <v>0</v>
      </c>
      <c r="Z5242" s="51">
        <f t="shared" si="704"/>
        <v>0</v>
      </c>
      <c r="AA5242" s="51">
        <f t="shared" si="705"/>
        <v>0</v>
      </c>
      <c r="AB5242" s="51">
        <f t="shared" si="706"/>
        <v>0</v>
      </c>
      <c r="AC5242" s="52">
        <f t="shared" si="707"/>
        <v>210</v>
      </c>
      <c r="AD5242" s="53">
        <f>(ROUND(AC5242-AC5240,1)/AC5240)</f>
        <v>0</v>
      </c>
    </row>
    <row r="5243" spans="1:30" x14ac:dyDescent="0.25">
      <c r="A5243" s="46" t="s">
        <v>31</v>
      </c>
      <c r="B5243" s="47">
        <v>30</v>
      </c>
      <c r="C5243" s="48" t="s">
        <v>8</v>
      </c>
      <c r="D5243" s="49">
        <v>50</v>
      </c>
      <c r="E5243" s="49">
        <v>0</v>
      </c>
      <c r="F5243" s="49">
        <v>0</v>
      </c>
      <c r="G5243" s="49">
        <v>0</v>
      </c>
      <c r="H5243" s="49">
        <v>0</v>
      </c>
      <c r="I5243" s="50">
        <v>50</v>
      </c>
      <c r="J5243" s="50">
        <v>50</v>
      </c>
      <c r="K5243" s="50">
        <v>0</v>
      </c>
      <c r="L5243" s="50">
        <v>0</v>
      </c>
      <c r="M5243" s="50">
        <v>0</v>
      </c>
      <c r="N5243" s="51">
        <f t="shared" si="708"/>
        <v>70</v>
      </c>
      <c r="O5243" s="51">
        <f t="shared" si="709"/>
        <v>0</v>
      </c>
      <c r="P5243" s="51">
        <f t="shared" si="710"/>
        <v>0</v>
      </c>
      <c r="Q5243" s="51">
        <f t="shared" si="711"/>
        <v>0</v>
      </c>
      <c r="R5243" s="51">
        <f t="shared" si="712"/>
        <v>0</v>
      </c>
      <c r="S5243" s="51">
        <f t="shared" si="713"/>
        <v>140</v>
      </c>
      <c r="T5243" s="51">
        <f t="shared" si="714"/>
        <v>0</v>
      </c>
      <c r="U5243" s="51">
        <f t="shared" si="715"/>
        <v>0</v>
      </c>
      <c r="V5243" s="51">
        <f t="shared" si="716"/>
        <v>0</v>
      </c>
      <c r="W5243" s="51">
        <f t="shared" si="717"/>
        <v>0</v>
      </c>
      <c r="X5243" s="51">
        <f t="shared" si="702"/>
        <v>210</v>
      </c>
      <c r="Y5243" s="51">
        <f t="shared" si="703"/>
        <v>0</v>
      </c>
      <c r="Z5243" s="51">
        <f t="shared" si="704"/>
        <v>0</v>
      </c>
      <c r="AA5243" s="51">
        <f t="shared" si="705"/>
        <v>0</v>
      </c>
      <c r="AB5243" s="51">
        <f t="shared" si="706"/>
        <v>0</v>
      </c>
      <c r="AC5243" s="52">
        <f t="shared" si="707"/>
        <v>210</v>
      </c>
      <c r="AD5243" s="53">
        <f>(ROUND(AC5243-AC5240,1)/AC5240)</f>
        <v>0</v>
      </c>
    </row>
    <row r="5244" spans="1:30" x14ac:dyDescent="0.25">
      <c r="A5244" s="46" t="s">
        <v>32</v>
      </c>
      <c r="B5244" s="47">
        <v>0</v>
      </c>
      <c r="C5244" s="48" t="s">
        <v>9</v>
      </c>
      <c r="D5244" s="49">
        <v>50</v>
      </c>
      <c r="E5244" s="49">
        <v>0</v>
      </c>
      <c r="F5244" s="49">
        <v>0</v>
      </c>
      <c r="G5244" s="49">
        <v>0</v>
      </c>
      <c r="H5244" s="49">
        <v>0</v>
      </c>
      <c r="I5244" s="50">
        <v>0</v>
      </c>
      <c r="J5244" s="50">
        <v>100</v>
      </c>
      <c r="K5244" s="50">
        <v>0</v>
      </c>
      <c r="L5244" s="50">
        <v>0</v>
      </c>
      <c r="M5244" s="50">
        <v>0</v>
      </c>
      <c r="N5244" s="51">
        <f t="shared" si="708"/>
        <v>70</v>
      </c>
      <c r="O5244" s="51">
        <f t="shared" si="709"/>
        <v>0</v>
      </c>
      <c r="P5244" s="51">
        <f t="shared" si="710"/>
        <v>0</v>
      </c>
      <c r="Q5244" s="51">
        <f t="shared" si="711"/>
        <v>0</v>
      </c>
      <c r="R5244" s="51">
        <f t="shared" si="712"/>
        <v>0</v>
      </c>
      <c r="S5244" s="51">
        <f t="shared" si="713"/>
        <v>140</v>
      </c>
      <c r="T5244" s="51">
        <f t="shared" si="714"/>
        <v>0</v>
      </c>
      <c r="U5244" s="51">
        <f t="shared" si="715"/>
        <v>0</v>
      </c>
      <c r="V5244" s="51">
        <f t="shared" si="716"/>
        <v>0</v>
      </c>
      <c r="W5244" s="51">
        <f t="shared" si="717"/>
        <v>0</v>
      </c>
      <c r="X5244" s="51">
        <f t="shared" si="702"/>
        <v>210</v>
      </c>
      <c r="Y5244" s="51">
        <f t="shared" si="703"/>
        <v>0</v>
      </c>
      <c r="Z5244" s="51">
        <f t="shared" si="704"/>
        <v>0</v>
      </c>
      <c r="AA5244" s="51">
        <f t="shared" si="705"/>
        <v>0</v>
      </c>
      <c r="AB5244" s="51">
        <f t="shared" si="706"/>
        <v>0</v>
      </c>
      <c r="AC5244" s="52">
        <f t="shared" si="707"/>
        <v>210</v>
      </c>
      <c r="AD5244" s="53">
        <f>(ROUND(AC5244-AC5240,1)/AC5240)</f>
        <v>0</v>
      </c>
    </row>
    <row r="5245" spans="1:30" x14ac:dyDescent="0.25">
      <c r="A5245" s="46" t="s">
        <v>34</v>
      </c>
      <c r="B5245" s="47"/>
      <c r="C5245" s="48" t="s">
        <v>11</v>
      </c>
      <c r="D5245" s="49">
        <v>0</v>
      </c>
      <c r="E5245" s="49">
        <v>0</v>
      </c>
      <c r="F5245" s="49">
        <v>50</v>
      </c>
      <c r="G5245" s="49">
        <v>0</v>
      </c>
      <c r="H5245" s="49">
        <v>0</v>
      </c>
      <c r="I5245" s="50">
        <v>0</v>
      </c>
      <c r="J5245" s="50">
        <v>0</v>
      </c>
      <c r="K5245" s="50">
        <v>50</v>
      </c>
      <c r="L5245" s="50">
        <v>50</v>
      </c>
      <c r="M5245" s="50">
        <v>0</v>
      </c>
      <c r="N5245" s="51">
        <f t="shared" si="708"/>
        <v>0</v>
      </c>
      <c r="O5245" s="51">
        <f t="shared" si="709"/>
        <v>0</v>
      </c>
      <c r="P5245" s="51">
        <f t="shared" si="710"/>
        <v>70</v>
      </c>
      <c r="Q5245" s="51">
        <f t="shared" si="711"/>
        <v>0</v>
      </c>
      <c r="R5245" s="51">
        <f t="shared" si="712"/>
        <v>0</v>
      </c>
      <c r="S5245" s="51">
        <f t="shared" si="713"/>
        <v>0</v>
      </c>
      <c r="T5245" s="51">
        <f t="shared" si="714"/>
        <v>0</v>
      </c>
      <c r="U5245" s="51">
        <f t="shared" si="715"/>
        <v>140</v>
      </c>
      <c r="V5245" s="51">
        <f t="shared" si="716"/>
        <v>0</v>
      </c>
      <c r="W5245" s="51">
        <f t="shared" si="717"/>
        <v>0</v>
      </c>
      <c r="X5245" s="51">
        <f t="shared" si="702"/>
        <v>0</v>
      </c>
      <c r="Y5245" s="51">
        <f t="shared" si="703"/>
        <v>0</v>
      </c>
      <c r="Z5245" s="51">
        <f t="shared" si="704"/>
        <v>210</v>
      </c>
      <c r="AA5245" s="51">
        <f t="shared" si="705"/>
        <v>0</v>
      </c>
      <c r="AB5245" s="51">
        <f t="shared" si="706"/>
        <v>0</v>
      </c>
      <c r="AC5245" s="52">
        <f t="shared" si="707"/>
        <v>210</v>
      </c>
      <c r="AD5245" s="53">
        <f>(ROUND(AC5245-AC5240,1)/AC5240)</f>
        <v>0</v>
      </c>
    </row>
    <row r="5246" spans="1:30" x14ac:dyDescent="0.25">
      <c r="A5246" s="46"/>
      <c r="B5246" s="47"/>
      <c r="C5246" s="48" t="s">
        <v>12</v>
      </c>
      <c r="D5246" s="49">
        <v>0</v>
      </c>
      <c r="E5246" s="49">
        <v>0</v>
      </c>
      <c r="F5246" s="49">
        <v>0</v>
      </c>
      <c r="G5246" s="49">
        <v>50</v>
      </c>
      <c r="H5246" s="49">
        <v>0</v>
      </c>
      <c r="I5246" s="50">
        <v>0</v>
      </c>
      <c r="J5246" s="50">
        <v>0</v>
      </c>
      <c r="K5246" s="50">
        <v>0</v>
      </c>
      <c r="L5246" s="50">
        <v>100</v>
      </c>
      <c r="M5246" s="50">
        <v>0</v>
      </c>
      <c r="N5246" s="51">
        <f t="shared" si="708"/>
        <v>0</v>
      </c>
      <c r="O5246" s="51">
        <f t="shared" si="709"/>
        <v>0</v>
      </c>
      <c r="P5246" s="51">
        <f t="shared" si="710"/>
        <v>0</v>
      </c>
      <c r="Q5246" s="51">
        <f t="shared" si="711"/>
        <v>70</v>
      </c>
      <c r="R5246" s="51">
        <f t="shared" si="712"/>
        <v>0</v>
      </c>
      <c r="S5246" s="51">
        <f t="shared" si="713"/>
        <v>0</v>
      </c>
      <c r="T5246" s="51">
        <f t="shared" si="714"/>
        <v>0</v>
      </c>
      <c r="U5246" s="51">
        <f t="shared" si="715"/>
        <v>0</v>
      </c>
      <c r="V5246" s="51">
        <f t="shared" si="716"/>
        <v>140</v>
      </c>
      <c r="W5246" s="51">
        <f t="shared" si="717"/>
        <v>0</v>
      </c>
      <c r="X5246" s="51">
        <f t="shared" ref="X5246:X5262" si="718">N5246+S5246</f>
        <v>0</v>
      </c>
      <c r="Y5246" s="51">
        <f t="shared" ref="Y5246:Y5262" si="719">O5246+T5246</f>
        <v>0</v>
      </c>
      <c r="Z5246" s="51">
        <f t="shared" ref="Z5246:Z5262" si="720">P5246+U5246</f>
        <v>0</v>
      </c>
      <c r="AA5246" s="51">
        <f t="shared" ref="AA5246:AA5262" si="721">Q5246+V5246</f>
        <v>210</v>
      </c>
      <c r="AB5246" s="51">
        <f t="shared" ref="AB5246:AB5262" si="722">R5246+W5246</f>
        <v>0</v>
      </c>
      <c r="AC5246" s="52">
        <f t="shared" ref="AC5246:AC5262" si="723">ROUND(X5246+Y5246+Z5246+AA5246+AB5246,1)</f>
        <v>210</v>
      </c>
      <c r="AD5246" s="53">
        <f>(ROUND(AC5246-AC5240,1)/AC5240)</f>
        <v>0</v>
      </c>
    </row>
    <row r="5247" spans="1:30" x14ac:dyDescent="0.25">
      <c r="A5247" s="46"/>
      <c r="B5247" s="47"/>
      <c r="C5247" s="48" t="s">
        <v>13</v>
      </c>
      <c r="D5247" s="49">
        <v>0</v>
      </c>
      <c r="E5247" s="49">
        <v>0</v>
      </c>
      <c r="F5247" s="49">
        <v>0</v>
      </c>
      <c r="G5247" s="49">
        <v>0</v>
      </c>
      <c r="H5247" s="49">
        <v>50</v>
      </c>
      <c r="I5247" s="50">
        <v>0</v>
      </c>
      <c r="J5247" s="50">
        <v>0</v>
      </c>
      <c r="K5247" s="50">
        <v>50</v>
      </c>
      <c r="L5247" s="50">
        <v>50</v>
      </c>
      <c r="M5247" s="50">
        <v>0</v>
      </c>
      <c r="N5247" s="51">
        <f t="shared" si="708"/>
        <v>0</v>
      </c>
      <c r="O5247" s="51">
        <f t="shared" si="709"/>
        <v>0</v>
      </c>
      <c r="P5247" s="51">
        <f t="shared" si="710"/>
        <v>0</v>
      </c>
      <c r="Q5247" s="51">
        <f t="shared" si="711"/>
        <v>0</v>
      </c>
      <c r="R5247" s="51">
        <f t="shared" si="712"/>
        <v>70</v>
      </c>
      <c r="S5247" s="51">
        <f t="shared" si="713"/>
        <v>0</v>
      </c>
      <c r="T5247" s="51">
        <f t="shared" si="714"/>
        <v>0</v>
      </c>
      <c r="U5247" s="51">
        <f t="shared" si="715"/>
        <v>0</v>
      </c>
      <c r="V5247" s="51">
        <f t="shared" si="716"/>
        <v>0</v>
      </c>
      <c r="W5247" s="51">
        <f t="shared" si="717"/>
        <v>140</v>
      </c>
      <c r="X5247" s="51">
        <f t="shared" si="718"/>
        <v>0</v>
      </c>
      <c r="Y5247" s="51">
        <f t="shared" si="719"/>
        <v>0</v>
      </c>
      <c r="Z5247" s="51">
        <f t="shared" si="720"/>
        <v>0</v>
      </c>
      <c r="AA5247" s="51">
        <f t="shared" si="721"/>
        <v>0</v>
      </c>
      <c r="AB5247" s="51">
        <f t="shared" si="722"/>
        <v>210</v>
      </c>
      <c r="AC5247" s="52">
        <f t="shared" si="723"/>
        <v>210</v>
      </c>
      <c r="AD5247" s="53">
        <f>(ROUND(AC5247-AC5240,1)/AC5240)</f>
        <v>0</v>
      </c>
    </row>
    <row r="5248" spans="1:30" x14ac:dyDescent="0.25">
      <c r="A5248" s="54" t="s">
        <v>19</v>
      </c>
      <c r="B5248" s="68" t="s">
        <v>419</v>
      </c>
      <c r="C5248" s="38" t="s">
        <v>4</v>
      </c>
      <c r="D5248" s="39">
        <v>50</v>
      </c>
      <c r="E5248" s="39">
        <v>0</v>
      </c>
      <c r="F5248" s="39">
        <v>0</v>
      </c>
      <c r="G5248" s="39">
        <v>0</v>
      </c>
      <c r="H5248" s="39">
        <v>0</v>
      </c>
      <c r="I5248" s="40">
        <v>100</v>
      </c>
      <c r="J5248" s="40">
        <v>0</v>
      </c>
      <c r="K5248" s="40">
        <v>0</v>
      </c>
      <c r="L5248" s="40">
        <v>0</v>
      </c>
      <c r="M5248" s="40">
        <v>0</v>
      </c>
      <c r="N5248" s="41">
        <f t="shared" si="708"/>
        <v>70</v>
      </c>
      <c r="O5248" s="41">
        <f t="shared" si="709"/>
        <v>0</v>
      </c>
      <c r="P5248" s="41">
        <f t="shared" si="710"/>
        <v>0</v>
      </c>
      <c r="Q5248" s="41">
        <f t="shared" si="711"/>
        <v>0</v>
      </c>
      <c r="R5248" s="41">
        <f t="shared" si="712"/>
        <v>0</v>
      </c>
      <c r="S5248" s="41">
        <f t="shared" si="713"/>
        <v>140</v>
      </c>
      <c r="T5248" s="41">
        <f t="shared" si="714"/>
        <v>0</v>
      </c>
      <c r="U5248" s="41">
        <f t="shared" si="715"/>
        <v>0</v>
      </c>
      <c r="V5248" s="41">
        <f t="shared" si="716"/>
        <v>0</v>
      </c>
      <c r="W5248" s="41">
        <f t="shared" si="717"/>
        <v>0</v>
      </c>
      <c r="X5248" s="41">
        <f t="shared" si="718"/>
        <v>210</v>
      </c>
      <c r="Y5248" s="41">
        <f t="shared" si="719"/>
        <v>0</v>
      </c>
      <c r="Z5248" s="41">
        <f t="shared" si="720"/>
        <v>0</v>
      </c>
      <c r="AA5248" s="41">
        <f t="shared" si="721"/>
        <v>0</v>
      </c>
      <c r="AB5248" s="41">
        <f t="shared" si="722"/>
        <v>0</v>
      </c>
      <c r="AC5248" s="42">
        <f t="shared" si="723"/>
        <v>210</v>
      </c>
      <c r="AD5248" s="69">
        <v>0</v>
      </c>
    </row>
    <row r="5249" spans="1:30" x14ac:dyDescent="0.25">
      <c r="A5249" s="46" t="s">
        <v>29</v>
      </c>
      <c r="B5249" s="47">
        <v>10</v>
      </c>
      <c r="C5249" s="48" t="s">
        <v>5</v>
      </c>
      <c r="D5249" s="49">
        <v>50</v>
      </c>
      <c r="E5249" s="49">
        <v>0</v>
      </c>
      <c r="F5249" s="49">
        <v>0</v>
      </c>
      <c r="G5249" s="49">
        <v>0</v>
      </c>
      <c r="H5249" s="49">
        <v>0</v>
      </c>
      <c r="I5249" s="50">
        <v>105</v>
      </c>
      <c r="J5249" s="50">
        <v>25</v>
      </c>
      <c r="K5249" s="50">
        <v>0</v>
      </c>
      <c r="L5249" s="50">
        <v>0</v>
      </c>
      <c r="M5249" s="50">
        <v>0</v>
      </c>
      <c r="N5249" s="51">
        <f>D5249*$D$4</f>
        <v>67.5</v>
      </c>
      <c r="O5249" s="51">
        <f>E5249*$E$4</f>
        <v>0</v>
      </c>
      <c r="P5249" s="51">
        <f>F5249*$F$4</f>
        <v>0</v>
      </c>
      <c r="Q5249" s="51">
        <f>G5249*$G$4</f>
        <v>0</v>
      </c>
      <c r="R5249" s="51">
        <f>H5249*$H$4</f>
        <v>0</v>
      </c>
      <c r="S5249" s="51">
        <f>(N5249/100)*(I5249*$I$4)+(N5249/100)*(J5249*$J$4)</f>
        <v>175.5</v>
      </c>
      <c r="T5249" s="51">
        <f>(O5249/100)*(K5249*$K$4)</f>
        <v>0</v>
      </c>
      <c r="U5249" s="51">
        <f>(P5249/100)*(K5249*$K$4)+(P5249/100)*(L5249*$L$4)</f>
        <v>0</v>
      </c>
      <c r="V5249" s="51">
        <f>(Q5249/100)*(L5249*$L$4)</f>
        <v>0</v>
      </c>
      <c r="W5249" s="51">
        <f>(R5249/100)*(K5249*$K$4)+(R5249/100)*(L5249*$L$4)</f>
        <v>0</v>
      </c>
      <c r="X5249" s="51">
        <f t="shared" si="718"/>
        <v>243</v>
      </c>
      <c r="Y5249" s="51">
        <f t="shared" si="719"/>
        <v>0</v>
      </c>
      <c r="Z5249" s="51">
        <f t="shared" si="720"/>
        <v>0</v>
      </c>
      <c r="AA5249" s="51">
        <f t="shared" si="721"/>
        <v>0</v>
      </c>
      <c r="AB5249" s="51">
        <f t="shared" si="722"/>
        <v>0</v>
      </c>
      <c r="AC5249" s="52">
        <f t="shared" si="723"/>
        <v>243</v>
      </c>
      <c r="AD5249" s="53">
        <f>(ROUND(AC5249-AC5248,1)/AC5248)</f>
        <v>0.15714285714285714</v>
      </c>
    </row>
    <row r="5250" spans="1:30" x14ac:dyDescent="0.25">
      <c r="A5250" s="46" t="s">
        <v>30</v>
      </c>
      <c r="B5250" s="47">
        <v>0</v>
      </c>
      <c r="C5250" s="48" t="s">
        <v>6</v>
      </c>
      <c r="D5250" s="49">
        <v>50</v>
      </c>
      <c r="E5250" s="49">
        <v>0</v>
      </c>
      <c r="F5250" s="49">
        <v>0</v>
      </c>
      <c r="G5250" s="49">
        <v>0</v>
      </c>
      <c r="H5250" s="49">
        <v>0</v>
      </c>
      <c r="I5250" s="50">
        <v>100</v>
      </c>
      <c r="J5250" s="50">
        <v>0</v>
      </c>
      <c r="K5250" s="50">
        <v>0</v>
      </c>
      <c r="L5250" s="50">
        <v>0</v>
      </c>
      <c r="M5250" s="50">
        <v>0</v>
      </c>
      <c r="N5250" s="51">
        <f>D5250*$D$5</f>
        <v>70</v>
      </c>
      <c r="O5250" s="51">
        <f>E5250*$E$5</f>
        <v>0</v>
      </c>
      <c r="P5250" s="51">
        <f>F5250*$F$5</f>
        <v>0</v>
      </c>
      <c r="Q5250" s="51">
        <f>G5250*$G$5</f>
        <v>0</v>
      </c>
      <c r="R5250" s="51">
        <f>H5250*$H$5</f>
        <v>0</v>
      </c>
      <c r="S5250" s="51">
        <f>(N5250/100)*(I5250*$I$5)+(N5250/100)*(J5250*$J$5)</f>
        <v>140</v>
      </c>
      <c r="T5250" s="51">
        <f>(O5250/100)*(K5250*$K$5)</f>
        <v>0</v>
      </c>
      <c r="U5250" s="51">
        <f>(P5250/100)*(K5250*$K$5)+(P5250/100)*(L5250*$L$5)</f>
        <v>0</v>
      </c>
      <c r="V5250" s="51">
        <f>(Q5250/100)*(L5250*$L$5)</f>
        <v>0</v>
      </c>
      <c r="W5250" s="51">
        <f>(R5250/100)*(K5250*$K$5)+(R5250/100)*(L5250*$L$5)</f>
        <v>0</v>
      </c>
      <c r="X5250" s="51">
        <f t="shared" si="718"/>
        <v>210</v>
      </c>
      <c r="Y5250" s="51">
        <f t="shared" si="719"/>
        <v>0</v>
      </c>
      <c r="Z5250" s="51">
        <f t="shared" si="720"/>
        <v>0</v>
      </c>
      <c r="AA5250" s="51">
        <f t="shared" si="721"/>
        <v>0</v>
      </c>
      <c r="AB5250" s="51">
        <f t="shared" si="722"/>
        <v>0</v>
      </c>
      <c r="AC5250" s="52">
        <f t="shared" si="723"/>
        <v>210</v>
      </c>
      <c r="AD5250" s="53">
        <f>(ROUND(AC5250-AC5248,1)/AC5248)</f>
        <v>0</v>
      </c>
    </row>
    <row r="5251" spans="1:30" x14ac:dyDescent="0.25">
      <c r="A5251" s="46" t="s">
        <v>31</v>
      </c>
      <c r="B5251" s="47">
        <v>0</v>
      </c>
      <c r="C5251" s="48" t="s">
        <v>7</v>
      </c>
      <c r="D5251" s="49">
        <v>50</v>
      </c>
      <c r="E5251" s="49">
        <v>0</v>
      </c>
      <c r="F5251" s="49">
        <v>0</v>
      </c>
      <c r="G5251" s="49">
        <v>0</v>
      </c>
      <c r="H5251" s="49">
        <v>0</v>
      </c>
      <c r="I5251" s="50">
        <v>100</v>
      </c>
      <c r="J5251" s="50">
        <v>0</v>
      </c>
      <c r="K5251" s="50">
        <v>0</v>
      </c>
      <c r="L5251" s="50">
        <v>0</v>
      </c>
      <c r="M5251" s="50">
        <v>0</v>
      </c>
      <c r="N5251" s="51">
        <f>D5251*$D$6</f>
        <v>70</v>
      </c>
      <c r="O5251" s="51">
        <f>E5251*$E$6</f>
        <v>0</v>
      </c>
      <c r="P5251" s="51">
        <f>F5251*$F$6</f>
        <v>0</v>
      </c>
      <c r="Q5251" s="51">
        <f>G5251*$G$6</f>
        <v>0</v>
      </c>
      <c r="R5251" s="51">
        <f>H5251*$H$6</f>
        <v>0</v>
      </c>
      <c r="S5251" s="51">
        <f>(N5251/100)*(I5251*$I$6)+(N5251/100)*(J5251*$J$6)</f>
        <v>140</v>
      </c>
      <c r="T5251" s="51">
        <f>(O5251/100)*(K5251*$K$6)</f>
        <v>0</v>
      </c>
      <c r="U5251" s="51">
        <f>(P5251/100)*(K5251*$K$6)+(P5251/100)*(L5251*$L$6)</f>
        <v>0</v>
      </c>
      <c r="V5251" s="51">
        <f>(Q5251/100)*(L5251*$L$6)</f>
        <v>0</v>
      </c>
      <c r="W5251" s="51">
        <f>(R5251/100)*(K5251*$K$6)+(R5251/100)*(L5251*$L$6)</f>
        <v>0</v>
      </c>
      <c r="X5251" s="51">
        <f t="shared" si="718"/>
        <v>210</v>
      </c>
      <c r="Y5251" s="51">
        <f t="shared" si="719"/>
        <v>0</v>
      </c>
      <c r="Z5251" s="51">
        <f t="shared" si="720"/>
        <v>0</v>
      </c>
      <c r="AA5251" s="51">
        <f t="shared" si="721"/>
        <v>0</v>
      </c>
      <c r="AB5251" s="51">
        <f t="shared" si="722"/>
        <v>0</v>
      </c>
      <c r="AC5251" s="52">
        <f t="shared" si="723"/>
        <v>210</v>
      </c>
      <c r="AD5251" s="53">
        <f>(ROUND(AC5251-AC5248,1)/AC5248)</f>
        <v>0</v>
      </c>
    </row>
    <row r="5252" spans="1:30" x14ac:dyDescent="0.25">
      <c r="A5252" s="46" t="s">
        <v>32</v>
      </c>
      <c r="B5252" s="47">
        <v>0</v>
      </c>
      <c r="C5252" s="48" t="s">
        <v>8</v>
      </c>
      <c r="D5252" s="49">
        <v>50</v>
      </c>
      <c r="E5252" s="49">
        <v>0</v>
      </c>
      <c r="F5252" s="49">
        <v>0</v>
      </c>
      <c r="G5252" s="49">
        <v>0</v>
      </c>
      <c r="H5252" s="49">
        <v>0</v>
      </c>
      <c r="I5252" s="50">
        <v>100</v>
      </c>
      <c r="J5252" s="50">
        <v>0</v>
      </c>
      <c r="K5252" s="50">
        <v>0</v>
      </c>
      <c r="L5252" s="50">
        <v>0</v>
      </c>
      <c r="M5252" s="50">
        <v>0</v>
      </c>
      <c r="N5252" s="51">
        <f>D5252*$D$7</f>
        <v>70</v>
      </c>
      <c r="O5252" s="51">
        <f>E5252*$E$7</f>
        <v>0</v>
      </c>
      <c r="P5252" s="51">
        <f>F5252*$F$7</f>
        <v>0</v>
      </c>
      <c r="Q5252" s="51">
        <f>G5252*$G$7</f>
        <v>0</v>
      </c>
      <c r="R5252" s="51">
        <f>H5252*$H$7</f>
        <v>0</v>
      </c>
      <c r="S5252" s="51">
        <f>(N5252/100)*(I5252*$I$7)+(N5252/100)*(J5252*$J$7)</f>
        <v>140</v>
      </c>
      <c r="T5252" s="51">
        <f>(O5252/100)*(K5252*$K$7)</f>
        <v>0</v>
      </c>
      <c r="U5252" s="51">
        <f>(P5252/100)*(K5252*$K$7)+(P5252/100)*(L5252*$L$7)</f>
        <v>0</v>
      </c>
      <c r="V5252" s="51">
        <f>(Q5252/100)*(L5252*$L$7)</f>
        <v>0</v>
      </c>
      <c r="W5252" s="51">
        <f>(R5252/100)*(K5252*$K$7)+(R5252/100)*(L5252*$L$7)</f>
        <v>0</v>
      </c>
      <c r="X5252" s="51">
        <f t="shared" si="718"/>
        <v>210</v>
      </c>
      <c r="Y5252" s="51">
        <f t="shared" si="719"/>
        <v>0</v>
      </c>
      <c r="Z5252" s="51">
        <f t="shared" si="720"/>
        <v>0</v>
      </c>
      <c r="AA5252" s="51">
        <f t="shared" si="721"/>
        <v>0</v>
      </c>
      <c r="AB5252" s="51">
        <f t="shared" si="722"/>
        <v>0</v>
      </c>
      <c r="AC5252" s="52">
        <f t="shared" si="723"/>
        <v>210</v>
      </c>
      <c r="AD5252" s="53">
        <f>(ROUND(AC5252-AC5248,1)/AC5248)</f>
        <v>0</v>
      </c>
    </row>
    <row r="5253" spans="1:30" x14ac:dyDescent="0.25">
      <c r="A5253" s="46" t="s">
        <v>33</v>
      </c>
      <c r="B5253" s="47"/>
      <c r="C5253" s="48" t="s">
        <v>9</v>
      </c>
      <c r="D5253" s="49">
        <v>50</v>
      </c>
      <c r="E5253" s="49">
        <v>0</v>
      </c>
      <c r="F5253" s="49">
        <v>0</v>
      </c>
      <c r="G5253" s="49">
        <v>0</v>
      </c>
      <c r="H5253" s="49">
        <v>0</v>
      </c>
      <c r="I5253" s="50">
        <v>100</v>
      </c>
      <c r="J5253" s="50">
        <v>0</v>
      </c>
      <c r="K5253" s="50">
        <v>0</v>
      </c>
      <c r="L5253" s="50">
        <v>0</v>
      </c>
      <c r="M5253" s="50">
        <v>0</v>
      </c>
      <c r="N5253" s="51">
        <f>D5253*$D$8</f>
        <v>70</v>
      </c>
      <c r="O5253" s="51">
        <f>E5253*$E$8</f>
        <v>0</v>
      </c>
      <c r="P5253" s="51">
        <f>F5253*$F$8</f>
        <v>0</v>
      </c>
      <c r="Q5253" s="51">
        <f>G5253*$G$8</f>
        <v>0</v>
      </c>
      <c r="R5253" s="51">
        <f>H5253*$H$8</f>
        <v>0</v>
      </c>
      <c r="S5253" s="51">
        <f>(N5253/100)*(I5253*$I$8)+(N5253/100)*(J5253*$J$8)</f>
        <v>140</v>
      </c>
      <c r="T5253" s="51">
        <f>(O5253/100)*(K5253*$K$8)</f>
        <v>0</v>
      </c>
      <c r="U5253" s="51">
        <f>(P5253/100)*(K5253*$K$8)+(P5253/100)*(L5253*$L$8)</f>
        <v>0</v>
      </c>
      <c r="V5253" s="51">
        <f>(Q5253/100)*(L5253*$L$8)</f>
        <v>0</v>
      </c>
      <c r="W5253" s="51">
        <f>(R5253/100)*(K5253*$K$8)+(R5253/100)*(L5253*$L$8)</f>
        <v>0</v>
      </c>
      <c r="X5253" s="51">
        <f t="shared" si="718"/>
        <v>210</v>
      </c>
      <c r="Y5253" s="51">
        <f t="shared" si="719"/>
        <v>0</v>
      </c>
      <c r="Z5253" s="51">
        <f t="shared" si="720"/>
        <v>0</v>
      </c>
      <c r="AA5253" s="51">
        <f t="shared" si="721"/>
        <v>0</v>
      </c>
      <c r="AB5253" s="51">
        <f t="shared" si="722"/>
        <v>0</v>
      </c>
      <c r="AC5253" s="52">
        <f t="shared" si="723"/>
        <v>210</v>
      </c>
      <c r="AD5253" s="53">
        <f>(ROUND(AC5253-AC5248,1)/AC5248)</f>
        <v>0</v>
      </c>
    </row>
    <row r="5254" spans="1:30" x14ac:dyDescent="0.25">
      <c r="A5254" s="46" t="s">
        <v>34</v>
      </c>
      <c r="B5254" s="47"/>
      <c r="C5254" s="48" t="s">
        <v>10</v>
      </c>
      <c r="D5254" s="49">
        <v>25</v>
      </c>
      <c r="E5254" s="49">
        <v>50</v>
      </c>
      <c r="F5254" s="49">
        <v>0</v>
      </c>
      <c r="G5254" s="49">
        <v>0</v>
      </c>
      <c r="H5254" s="49">
        <v>0</v>
      </c>
      <c r="I5254" s="50">
        <v>100</v>
      </c>
      <c r="J5254" s="50">
        <v>0</v>
      </c>
      <c r="K5254" s="50">
        <v>100</v>
      </c>
      <c r="L5254" s="50">
        <v>0</v>
      </c>
      <c r="M5254" s="50">
        <v>0</v>
      </c>
      <c r="N5254" s="51">
        <f>D5254*$D$9</f>
        <v>33.75</v>
      </c>
      <c r="O5254" s="51">
        <f>E5254*$E$9</f>
        <v>67.5</v>
      </c>
      <c r="P5254" s="51">
        <f>F5254*$F$9</f>
        <v>0</v>
      </c>
      <c r="Q5254" s="51">
        <f>G5254*$G$9</f>
        <v>0</v>
      </c>
      <c r="R5254" s="51">
        <f>H5254*$H$9</f>
        <v>0</v>
      </c>
      <c r="S5254" s="51">
        <f>(N5254/100)*(I5254*$I$9)+(N5254/100)*(J5254*$J$9)</f>
        <v>33.75</v>
      </c>
      <c r="T5254" s="51">
        <f>(O5254/100)*(K5254*$K$9)</f>
        <v>94.5</v>
      </c>
      <c r="U5254" s="51">
        <f>(P5254/100)*(K5254*$K$9)+(P5254/100)*(L5254*$L$9)</f>
        <v>0</v>
      </c>
      <c r="V5254" s="51">
        <f>(Q5254/100)*(L5254*$L$9)</f>
        <v>0</v>
      </c>
      <c r="W5254" s="51">
        <f>(R5254/100)*(K5254*$K$9)+(R5254/100)*(L5254*$L$9)</f>
        <v>0</v>
      </c>
      <c r="X5254" s="51">
        <f t="shared" si="718"/>
        <v>67.5</v>
      </c>
      <c r="Y5254" s="51">
        <f t="shared" si="719"/>
        <v>162</v>
      </c>
      <c r="Z5254" s="51">
        <f t="shared" si="720"/>
        <v>0</v>
      </c>
      <c r="AA5254" s="51">
        <f t="shared" si="721"/>
        <v>0</v>
      </c>
      <c r="AB5254" s="51">
        <f t="shared" si="722"/>
        <v>0</v>
      </c>
      <c r="AC5254" s="52">
        <f t="shared" si="723"/>
        <v>229.5</v>
      </c>
      <c r="AD5254" s="53">
        <f>(ROUND(AC5254-AC5248,1)/AC5248)</f>
        <v>9.285714285714286E-2</v>
      </c>
    </row>
    <row r="5255" spans="1:30" x14ac:dyDescent="0.25">
      <c r="A5255" s="46" t="s">
        <v>35</v>
      </c>
      <c r="B5255" s="47"/>
      <c r="C5255" s="48" t="s">
        <v>11</v>
      </c>
      <c r="D5255" s="49">
        <v>25</v>
      </c>
      <c r="E5255" s="49">
        <v>0</v>
      </c>
      <c r="F5255" s="49">
        <v>50</v>
      </c>
      <c r="G5255" s="49">
        <v>0</v>
      </c>
      <c r="H5255" s="49">
        <v>0</v>
      </c>
      <c r="I5255" s="50">
        <v>100</v>
      </c>
      <c r="J5255" s="50">
        <v>0</v>
      </c>
      <c r="K5255" s="50">
        <v>50</v>
      </c>
      <c r="L5255" s="50">
        <v>50</v>
      </c>
      <c r="M5255" s="50">
        <v>0</v>
      </c>
      <c r="N5255" s="51">
        <f>D5255*$D$10</f>
        <v>33.75</v>
      </c>
      <c r="O5255" s="51">
        <f>E5255*$E$10</f>
        <v>0</v>
      </c>
      <c r="P5255" s="51">
        <f>F5255*$F$10</f>
        <v>67.5</v>
      </c>
      <c r="Q5255" s="51">
        <f>G5255*$G$10</f>
        <v>0</v>
      </c>
      <c r="R5255" s="51">
        <f>H5255*$H$10</f>
        <v>0</v>
      </c>
      <c r="S5255" s="51">
        <f>(N5255/100)*(I5255*$I$10)+(N5255/100)*(J5255*$J$10)</f>
        <v>33.75</v>
      </c>
      <c r="T5255" s="51">
        <f>(O5255/100)*(K5255*$J$10)</f>
        <v>0</v>
      </c>
      <c r="U5255" s="51">
        <f>(P5255/100)*(K5255*$K$10)+(P5255/100)*(L5255*$L$10)</f>
        <v>94.5</v>
      </c>
      <c r="V5255" s="51">
        <f>(Q5255/100)*(L5255*$L$10)</f>
        <v>0</v>
      </c>
      <c r="W5255" s="51">
        <f>(R5255/100)*(K5255*$K$10)+(R5255/100)*(L5255*$L$10)</f>
        <v>0</v>
      </c>
      <c r="X5255" s="51">
        <f t="shared" si="718"/>
        <v>67.5</v>
      </c>
      <c r="Y5255" s="51">
        <f t="shared" si="719"/>
        <v>0</v>
      </c>
      <c r="Z5255" s="51">
        <f t="shared" si="720"/>
        <v>162</v>
      </c>
      <c r="AA5255" s="51">
        <f t="shared" si="721"/>
        <v>0</v>
      </c>
      <c r="AB5255" s="51">
        <f t="shared" si="722"/>
        <v>0</v>
      </c>
      <c r="AC5255" s="52">
        <f t="shared" si="723"/>
        <v>229.5</v>
      </c>
      <c r="AD5255" s="53">
        <f>(ROUND(AC5255-AC5248,1)/AC5248)</f>
        <v>9.285714285714286E-2</v>
      </c>
    </row>
    <row r="5256" spans="1:30" x14ac:dyDescent="0.25">
      <c r="A5256" s="46" t="s">
        <v>36</v>
      </c>
      <c r="B5256" s="47"/>
      <c r="C5256" s="48" t="s">
        <v>12</v>
      </c>
      <c r="D5256" s="49">
        <v>25</v>
      </c>
      <c r="E5256" s="49">
        <v>0</v>
      </c>
      <c r="F5256" s="49">
        <v>0</v>
      </c>
      <c r="G5256" s="49">
        <v>50</v>
      </c>
      <c r="H5256" s="49">
        <v>0</v>
      </c>
      <c r="I5256" s="50">
        <v>100</v>
      </c>
      <c r="J5256" s="50">
        <v>0</v>
      </c>
      <c r="K5256" s="50">
        <v>0</v>
      </c>
      <c r="L5256" s="50">
        <v>100</v>
      </c>
      <c r="M5256" s="50">
        <v>0</v>
      </c>
      <c r="N5256" s="51">
        <f>D5256*$D$11</f>
        <v>33.75</v>
      </c>
      <c r="O5256" s="51">
        <f>E5256*$E$11</f>
        <v>0</v>
      </c>
      <c r="P5256" s="51">
        <f>F5256*$F$11</f>
        <v>0</v>
      </c>
      <c r="Q5256" s="51">
        <f>G5256*$G$11</f>
        <v>67.5</v>
      </c>
      <c r="R5256" s="51">
        <f>H5256*$H$11</f>
        <v>0</v>
      </c>
      <c r="S5256" s="51">
        <f>(N5256/100)*(I5256*$I$11)+(N5256/100)*(J5256*$J$11)</f>
        <v>33.75</v>
      </c>
      <c r="T5256" s="51">
        <f>(O5256/100)*(K5256*$K$11)</f>
        <v>0</v>
      </c>
      <c r="U5256" s="51">
        <f>(P5256/100)*(K5256*$K$11)+(P5256/100)*(L5256*$L$11)</f>
        <v>0</v>
      </c>
      <c r="V5256" s="51">
        <f>(Q5256/100)*(L5256*$L$11)</f>
        <v>94.5</v>
      </c>
      <c r="W5256" s="51">
        <f>(R5256/100)*(K5256*$K$11)+(R5256/100)*(L5256*$L$11)</f>
        <v>0</v>
      </c>
      <c r="X5256" s="51">
        <f t="shared" si="718"/>
        <v>67.5</v>
      </c>
      <c r="Y5256" s="51">
        <f t="shared" si="719"/>
        <v>0</v>
      </c>
      <c r="Z5256" s="51">
        <f t="shared" si="720"/>
        <v>0</v>
      </c>
      <c r="AA5256" s="51">
        <f t="shared" si="721"/>
        <v>162</v>
      </c>
      <c r="AB5256" s="51">
        <f t="shared" si="722"/>
        <v>0</v>
      </c>
      <c r="AC5256" s="52">
        <f t="shared" si="723"/>
        <v>229.5</v>
      </c>
      <c r="AD5256" s="53">
        <f>(ROUND(AC5256-AC5248,1)/AC5248)</f>
        <v>9.285714285714286E-2</v>
      </c>
    </row>
    <row r="5257" spans="1:30" x14ac:dyDescent="0.25">
      <c r="A5257" s="46" t="s">
        <v>37</v>
      </c>
      <c r="B5257" s="47"/>
      <c r="C5257" s="48" t="s">
        <v>13</v>
      </c>
      <c r="D5257" s="49">
        <v>25</v>
      </c>
      <c r="E5257" s="49">
        <v>0</v>
      </c>
      <c r="F5257" s="49">
        <v>0</v>
      </c>
      <c r="G5257" s="49">
        <v>0</v>
      </c>
      <c r="H5257" s="49">
        <v>50</v>
      </c>
      <c r="I5257" s="50">
        <v>100</v>
      </c>
      <c r="J5257" s="50">
        <v>0</v>
      </c>
      <c r="K5257" s="50">
        <v>50</v>
      </c>
      <c r="L5257" s="50">
        <v>50</v>
      </c>
      <c r="M5257" s="50">
        <v>0</v>
      </c>
      <c r="N5257" s="51">
        <f>D5257*$D$12</f>
        <v>33.75</v>
      </c>
      <c r="O5257" s="51">
        <f>E5257*$E$12</f>
        <v>0</v>
      </c>
      <c r="P5257" s="51">
        <f>F5257*$F$12</f>
        <v>0</v>
      </c>
      <c r="Q5257" s="51">
        <f>G5257*$G$12</f>
        <v>0</v>
      </c>
      <c r="R5257" s="51">
        <f>H5257*$H$12</f>
        <v>67.5</v>
      </c>
      <c r="S5257" s="51">
        <f>(N5257/100)*(I5257*$I$12)+(N5257/100)*(J5257*$J$12)</f>
        <v>33.75</v>
      </c>
      <c r="T5257" s="51">
        <f>(O5257/100)*(K5257*$K$12)</f>
        <v>0</v>
      </c>
      <c r="U5257" s="51">
        <f>(P5257/100)*(K5257*$K$12)+(P5257/100)*(L5257*$L$12)</f>
        <v>0</v>
      </c>
      <c r="V5257" s="51">
        <f>(Q5257/100)*(L5257*$L$12)</f>
        <v>0</v>
      </c>
      <c r="W5257" s="51">
        <f>(R5257/100)*(K5257*$K$12)+(R5257/100)*(L5257*$L$12)</f>
        <v>94.5</v>
      </c>
      <c r="X5257" s="51">
        <f t="shared" si="718"/>
        <v>67.5</v>
      </c>
      <c r="Y5257" s="51">
        <f t="shared" si="719"/>
        <v>0</v>
      </c>
      <c r="Z5257" s="51">
        <f t="shared" si="720"/>
        <v>0</v>
      </c>
      <c r="AA5257" s="51">
        <f t="shared" si="721"/>
        <v>0</v>
      </c>
      <c r="AB5257" s="51">
        <f t="shared" si="722"/>
        <v>162</v>
      </c>
      <c r="AC5257" s="52">
        <f t="shared" si="723"/>
        <v>229.5</v>
      </c>
      <c r="AD5257" s="53">
        <f>(ROUND(AC5257-AC5248,1)/AC5248)</f>
        <v>9.285714285714286E-2</v>
      </c>
    </row>
    <row r="5258" spans="1:30" x14ac:dyDescent="0.25">
      <c r="A5258" s="46" t="s">
        <v>38</v>
      </c>
      <c r="B5258" s="47"/>
      <c r="C5258" s="48" t="s">
        <v>14</v>
      </c>
      <c r="D5258" s="49">
        <v>50</v>
      </c>
      <c r="E5258" s="49">
        <v>0</v>
      </c>
      <c r="F5258" s="49">
        <v>0</v>
      </c>
      <c r="G5258" s="49">
        <v>0</v>
      </c>
      <c r="H5258" s="49">
        <v>0</v>
      </c>
      <c r="I5258" s="50">
        <v>0</v>
      </c>
      <c r="J5258" s="50">
        <v>0</v>
      </c>
      <c r="K5258" s="50">
        <v>0</v>
      </c>
      <c r="L5258" s="50">
        <v>0</v>
      </c>
      <c r="M5258" s="50">
        <v>120</v>
      </c>
      <c r="N5258" s="51">
        <f>D5258*$D$13</f>
        <v>67.5</v>
      </c>
      <c r="O5258" s="51">
        <f>E5258*$E$13</f>
        <v>0</v>
      </c>
      <c r="P5258" s="51">
        <f>F5258*$F$13</f>
        <v>0</v>
      </c>
      <c r="Q5258" s="51">
        <f>G5258*$G$13</f>
        <v>0</v>
      </c>
      <c r="R5258" s="51">
        <f>H5258*$H$13</f>
        <v>0</v>
      </c>
      <c r="S5258" s="51">
        <f>(N5258/100)*(I5258*$I$13)+(N5258/100)*(J5258*$J$13)+(N5258/100)*(M5258*$M$13)</f>
        <v>162</v>
      </c>
      <c r="T5258" s="51">
        <f>(O5258/100)*(K5258*$K$13)+(O5258/100)*(M5258*$M$13)</f>
        <v>0</v>
      </c>
      <c r="U5258" s="51">
        <f>(P5258/100)*(K5258*$K$13)+(P5258/100)*(L5258*$L$13)+(P5258/100)*(M5258*$M$13)</f>
        <v>0</v>
      </c>
      <c r="V5258" s="51">
        <f>(Q5258/100)*(L5258*$L$13)+(Q5258/100)*(M5258*$M$13)</f>
        <v>0</v>
      </c>
      <c r="W5258" s="51">
        <f>(R5258/100)*(K5258*$K$13)+(R5258/100)*(L5258*$L$13)+(R5258/100)*(M5258*$M$13)</f>
        <v>0</v>
      </c>
      <c r="X5258" s="51">
        <f t="shared" si="718"/>
        <v>229.5</v>
      </c>
      <c r="Y5258" s="51">
        <f t="shared" si="719"/>
        <v>0</v>
      </c>
      <c r="Z5258" s="51">
        <f t="shared" si="720"/>
        <v>0</v>
      </c>
      <c r="AA5258" s="51">
        <f t="shared" si="721"/>
        <v>0</v>
      </c>
      <c r="AB5258" s="51">
        <f t="shared" si="722"/>
        <v>0</v>
      </c>
      <c r="AC5258" s="52">
        <f t="shared" si="723"/>
        <v>229.5</v>
      </c>
      <c r="AD5258" s="53">
        <f>(ROUND(AC5258-AC5248,1)/AC5248)</f>
        <v>9.285714285714286E-2</v>
      </c>
    </row>
    <row r="5259" spans="1:30" x14ac:dyDescent="0.25">
      <c r="A5259" s="46" t="s">
        <v>39</v>
      </c>
      <c r="B5259" s="47"/>
      <c r="C5259" s="48" t="s">
        <v>15</v>
      </c>
      <c r="D5259" s="49">
        <v>50</v>
      </c>
      <c r="E5259" s="49">
        <v>0</v>
      </c>
      <c r="F5259" s="49">
        <v>0</v>
      </c>
      <c r="G5259" s="49">
        <v>0</v>
      </c>
      <c r="H5259" s="49">
        <v>0</v>
      </c>
      <c r="I5259" s="50">
        <v>100</v>
      </c>
      <c r="J5259" s="50">
        <v>0</v>
      </c>
      <c r="K5259" s="50">
        <v>80</v>
      </c>
      <c r="L5259" s="50">
        <v>0</v>
      </c>
      <c r="M5259" s="50">
        <v>0</v>
      </c>
      <c r="N5259" s="51">
        <f>D5259*$D$14</f>
        <v>67.5</v>
      </c>
      <c r="O5259" s="51">
        <f>E5259*$E$14</f>
        <v>0</v>
      </c>
      <c r="P5259" s="51">
        <f>F5259*$F$14</f>
        <v>0</v>
      </c>
      <c r="Q5259" s="51">
        <f>G5259*$G$14</f>
        <v>0</v>
      </c>
      <c r="R5259" s="51">
        <f>H5259*$H$14</f>
        <v>0</v>
      </c>
      <c r="S5259" s="51">
        <f>(N5259/100)*(I5259*$I$14)+(N5259/100)*(J5259*$J$14)+(N5259/100)*(K5259*$K$14)</f>
        <v>175.5</v>
      </c>
      <c r="T5259" s="51">
        <f>(O5259/100)*(K5259*$K$14)</f>
        <v>0</v>
      </c>
      <c r="U5259" s="51">
        <f>(P5259/100)*(K5259*$K$14)+(P5259/100)*(L5259*$L$14)</f>
        <v>0</v>
      </c>
      <c r="V5259" s="51">
        <f>(Q5259/100)*(L5259*$L$14)</f>
        <v>0</v>
      </c>
      <c r="W5259" s="51">
        <f>(R5259/100)*(K5259*$L$14)+(R5259/100)*(L5259*$M$14)</f>
        <v>0</v>
      </c>
      <c r="X5259" s="51">
        <f t="shared" si="718"/>
        <v>243</v>
      </c>
      <c r="Y5259" s="51">
        <f t="shared" si="719"/>
        <v>0</v>
      </c>
      <c r="Z5259" s="51">
        <f t="shared" si="720"/>
        <v>0</v>
      </c>
      <c r="AA5259" s="51">
        <f t="shared" si="721"/>
        <v>0</v>
      </c>
      <c r="AB5259" s="51">
        <f t="shared" si="722"/>
        <v>0</v>
      </c>
      <c r="AC5259" s="52">
        <f t="shared" si="723"/>
        <v>243</v>
      </c>
      <c r="AD5259" s="53">
        <f>(ROUND(AC5259-AC5248,1)/AC5248)</f>
        <v>0.15714285714285714</v>
      </c>
    </row>
    <row r="5260" spans="1:30" x14ac:dyDescent="0.25">
      <c r="A5260" s="46"/>
      <c r="B5260" s="47"/>
      <c r="C5260" s="48" t="s">
        <v>16</v>
      </c>
      <c r="D5260" s="49">
        <v>50</v>
      </c>
      <c r="E5260" s="49">
        <v>0</v>
      </c>
      <c r="F5260" s="49">
        <v>0</v>
      </c>
      <c r="G5260" s="49">
        <v>0</v>
      </c>
      <c r="H5260" s="49">
        <v>0</v>
      </c>
      <c r="I5260" s="50">
        <v>100</v>
      </c>
      <c r="J5260" s="50">
        <v>0</v>
      </c>
      <c r="K5260" s="50">
        <v>0</v>
      </c>
      <c r="L5260" s="50">
        <v>80</v>
      </c>
      <c r="M5260" s="50">
        <v>0</v>
      </c>
      <c r="N5260" s="51">
        <f>D5260*$D$15</f>
        <v>67.5</v>
      </c>
      <c r="O5260" s="51">
        <f>E5260*$E$15</f>
        <v>0</v>
      </c>
      <c r="P5260" s="51">
        <f>F5260*$F$15</f>
        <v>0</v>
      </c>
      <c r="Q5260" s="51">
        <f>G5260*$G$15</f>
        <v>0</v>
      </c>
      <c r="R5260" s="51">
        <f>H5260*$H$15</f>
        <v>0</v>
      </c>
      <c r="S5260" s="51">
        <f>(N5260/100)*(I5260*$I$15)+(N5260/100)*(J5260*$J$15)+(N5260/100)*(L5260*$L$15)</f>
        <v>175.5</v>
      </c>
      <c r="T5260" s="51">
        <f>(O5260/100)*(K5260*$K$15)</f>
        <v>0</v>
      </c>
      <c r="U5260" s="51">
        <f>(P5260/100)*(K5260*$K$15)+(P5260/100)*(L5260*$L$15)</f>
        <v>0</v>
      </c>
      <c r="V5260" s="51">
        <f>(Q5260/100)*(L5260*$L$15)</f>
        <v>0</v>
      </c>
      <c r="W5260" s="51">
        <f>(R5260/100)*(K5260*$K$15)+(R5260/100)*(L5260*$L$15)</f>
        <v>0</v>
      </c>
      <c r="X5260" s="51">
        <f t="shared" si="718"/>
        <v>243</v>
      </c>
      <c r="Y5260" s="51">
        <f t="shared" si="719"/>
        <v>0</v>
      </c>
      <c r="Z5260" s="51">
        <f t="shared" si="720"/>
        <v>0</v>
      </c>
      <c r="AA5260" s="51">
        <f t="shared" si="721"/>
        <v>0</v>
      </c>
      <c r="AB5260" s="51">
        <f t="shared" si="722"/>
        <v>0</v>
      </c>
      <c r="AC5260" s="52">
        <f t="shared" si="723"/>
        <v>243</v>
      </c>
      <c r="AD5260" s="53">
        <f>(ROUND(AC5260-AC5248,1)/AC5248)</f>
        <v>0.15714285714285714</v>
      </c>
    </row>
    <row r="5261" spans="1:30" x14ac:dyDescent="0.25">
      <c r="A5261" s="46"/>
      <c r="B5261" s="47"/>
      <c r="C5261" s="48" t="s">
        <v>17</v>
      </c>
      <c r="D5261" s="49">
        <v>50</v>
      </c>
      <c r="E5261" s="49">
        <v>0</v>
      </c>
      <c r="F5261" s="49">
        <v>0</v>
      </c>
      <c r="G5261" s="49">
        <v>0</v>
      </c>
      <c r="H5261" s="49">
        <v>0</v>
      </c>
      <c r="I5261" s="50">
        <v>100</v>
      </c>
      <c r="J5261" s="50">
        <v>60</v>
      </c>
      <c r="K5261" s="50">
        <v>0</v>
      </c>
      <c r="L5261" s="50">
        <v>0</v>
      </c>
      <c r="M5261" s="50">
        <v>0</v>
      </c>
      <c r="N5261" s="51">
        <f>D5261*$D$16</f>
        <v>67.5</v>
      </c>
      <c r="O5261" s="51">
        <f>E5261*$E$16</f>
        <v>0</v>
      </c>
      <c r="P5261" s="51">
        <f>F5261*$F$16</f>
        <v>0</v>
      </c>
      <c r="Q5261" s="51">
        <f>G5261*$G$16</f>
        <v>0</v>
      </c>
      <c r="R5261" s="51">
        <f>H5261*$H$16</f>
        <v>0</v>
      </c>
      <c r="S5261" s="51">
        <f>(N5261/100)*(I5261*$I$16)+(N5261/100)*(J5261*$J$16)</f>
        <v>168.75</v>
      </c>
      <c r="T5261" s="51">
        <f>(O5261/100)*(K5261*$K$16)</f>
        <v>0</v>
      </c>
      <c r="U5261" s="51">
        <f>(P5261/100)*(K5261*$K$16)+(P5261/100)*(L5261*$L$16)</f>
        <v>0</v>
      </c>
      <c r="V5261" s="51">
        <f>(Q5261/100)*(L5261*$L$16)</f>
        <v>0</v>
      </c>
      <c r="W5261" s="51">
        <f>(R5261/100)*(K5261*$K$16)+(R5261/100)*(L5261*$L$16)</f>
        <v>0</v>
      </c>
      <c r="X5261" s="51">
        <f t="shared" si="718"/>
        <v>236.25</v>
      </c>
      <c r="Y5261" s="51">
        <f t="shared" si="719"/>
        <v>0</v>
      </c>
      <c r="Z5261" s="51">
        <f t="shared" si="720"/>
        <v>0</v>
      </c>
      <c r="AA5261" s="51">
        <f t="shared" si="721"/>
        <v>0</v>
      </c>
      <c r="AB5261" s="51">
        <f t="shared" si="722"/>
        <v>0</v>
      </c>
      <c r="AC5261" s="52">
        <f t="shared" si="723"/>
        <v>236.3</v>
      </c>
      <c r="AD5261" s="53">
        <f>(ROUND(AC5261-AC5248,1)/AC5248)</f>
        <v>0.12523809523809523</v>
      </c>
    </row>
    <row r="5262" spans="1:30" x14ac:dyDescent="0.25">
      <c r="A5262" s="46"/>
      <c r="B5262" s="47"/>
      <c r="C5262" s="48" t="s">
        <v>18</v>
      </c>
      <c r="D5262" s="49">
        <v>50</v>
      </c>
      <c r="E5262" s="49">
        <v>0</v>
      </c>
      <c r="F5262" s="49">
        <v>0</v>
      </c>
      <c r="G5262" s="49">
        <v>0</v>
      </c>
      <c r="H5262" s="49">
        <v>0</v>
      </c>
      <c r="I5262" s="50">
        <v>110</v>
      </c>
      <c r="J5262" s="50">
        <v>0</v>
      </c>
      <c r="K5262" s="50">
        <v>0</v>
      </c>
      <c r="L5262" s="50">
        <v>0</v>
      </c>
      <c r="M5262" s="50">
        <v>0</v>
      </c>
      <c r="N5262" s="51">
        <f>D5262*$D$17</f>
        <v>67.5</v>
      </c>
      <c r="O5262" s="51">
        <f>E5262*$E$17</f>
        <v>0</v>
      </c>
      <c r="P5262" s="51">
        <f>F5262*$F$17</f>
        <v>0</v>
      </c>
      <c r="Q5262" s="51">
        <f>G5262*$G$17</f>
        <v>0</v>
      </c>
      <c r="R5262" s="51">
        <f>H5262*$H$17</f>
        <v>0</v>
      </c>
      <c r="S5262" s="51">
        <f>(N5262/100)*(I5262*$I$17)+(N5262/100)*(J5262*$J$17)</f>
        <v>185.625</v>
      </c>
      <c r="T5262" s="51">
        <f>(O5262/100)*(K5262*$K$17)</f>
        <v>0</v>
      </c>
      <c r="U5262" s="51">
        <f>(P5262/100)*(K5262*$K$17)+(P5262/100)*(L5262*$L$17)</f>
        <v>0</v>
      </c>
      <c r="V5262" s="51">
        <f>(Q5262/100)*(L5262*$L$17)</f>
        <v>0</v>
      </c>
      <c r="W5262" s="51">
        <f>(R5262/100)*(K5262*$K$17)+(R5262/100)*(L5262*$L$17)</f>
        <v>0</v>
      </c>
      <c r="X5262" s="51">
        <f t="shared" si="718"/>
        <v>253.125</v>
      </c>
      <c r="Y5262" s="51">
        <f t="shared" si="719"/>
        <v>0</v>
      </c>
      <c r="Z5262" s="51">
        <f t="shared" si="720"/>
        <v>0</v>
      </c>
      <c r="AA5262" s="51">
        <f t="shared" si="721"/>
        <v>0</v>
      </c>
      <c r="AB5262" s="51">
        <f t="shared" si="722"/>
        <v>0</v>
      </c>
      <c r="AC5262" s="52">
        <f t="shared" si="723"/>
        <v>253.1</v>
      </c>
      <c r="AD5262" s="53">
        <f>(ROUND(AC5262-AC5248,1)/AC5248)</f>
        <v>0.20523809523809525</v>
      </c>
    </row>
    <row r="5263" spans="1:30" x14ac:dyDescent="0.25">
      <c r="A5263" s="62"/>
      <c r="B5263" s="219" t="s">
        <v>420</v>
      </c>
      <c r="C5263" s="219"/>
      <c r="D5263" s="219"/>
      <c r="E5263" s="219"/>
      <c r="F5263" s="219"/>
      <c r="G5263" s="219"/>
      <c r="H5263" s="219"/>
      <c r="I5263" s="219"/>
      <c r="J5263" s="219"/>
      <c r="K5263" s="219"/>
      <c r="L5263" s="219"/>
      <c r="M5263" s="219"/>
      <c r="N5263" s="219"/>
      <c r="O5263" s="219"/>
      <c r="P5263" s="219"/>
      <c r="Q5263" s="219"/>
      <c r="R5263" s="219"/>
      <c r="S5263" s="219"/>
      <c r="T5263" s="219"/>
      <c r="U5263" s="219"/>
      <c r="V5263" s="219"/>
      <c r="W5263" s="219"/>
      <c r="X5263" s="219"/>
      <c r="Y5263" s="219"/>
      <c r="Z5263" s="219"/>
      <c r="AA5263" s="219"/>
      <c r="AB5263" s="219"/>
      <c r="AC5263" s="12" t="s">
        <v>421</v>
      </c>
      <c r="AD5263" s="12"/>
    </row>
    <row r="5264" spans="1:30" x14ac:dyDescent="0.25">
      <c r="A5264" s="36" t="s">
        <v>19</v>
      </c>
      <c r="B5264" s="47" t="s">
        <v>422</v>
      </c>
      <c r="C5264" s="48" t="s">
        <v>4</v>
      </c>
      <c r="D5264" s="49">
        <v>65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100</v>
      </c>
      <c r="K5264" s="50">
        <v>0</v>
      </c>
      <c r="L5264" s="50">
        <v>0</v>
      </c>
      <c r="M5264" s="50">
        <v>0</v>
      </c>
      <c r="N5264" s="51">
        <f>D5264*$D$3</f>
        <v>91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218.4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309.39999999999998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309.39999999999998</v>
      </c>
      <c r="AD5264" s="53"/>
    </row>
    <row r="5265" spans="1:30" x14ac:dyDescent="0.25">
      <c r="A5265" s="46" t="s">
        <v>29</v>
      </c>
      <c r="B5265" s="47">
        <v>8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30</v>
      </c>
      <c r="B5266" s="47">
        <v>10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 x14ac:dyDescent="0.25">
      <c r="A5267" s="46" t="s">
        <v>31</v>
      </c>
      <c r="B5267" s="47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 x14ac:dyDescent="0.25">
      <c r="A5268" s="46" t="s">
        <v>32</v>
      </c>
      <c r="B5268" s="47">
        <v>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33</v>
      </c>
      <c r="B5269" s="47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423</v>
      </c>
    </row>
    <row r="5270" spans="1:30" x14ac:dyDescent="0.25">
      <c r="A5270" s="54" t="s">
        <v>19</v>
      </c>
      <c r="B5270" s="68" t="s">
        <v>424</v>
      </c>
      <c r="C5270" s="38" t="s">
        <v>4</v>
      </c>
      <c r="D5270" s="39">
        <v>70</v>
      </c>
      <c r="E5270" s="39">
        <v>0</v>
      </c>
      <c r="F5270" s="39">
        <v>0</v>
      </c>
      <c r="G5270" s="39">
        <v>0</v>
      </c>
      <c r="H5270" s="39">
        <v>0</v>
      </c>
      <c r="I5270" s="40">
        <v>30</v>
      </c>
      <c r="J5270" s="40">
        <v>90</v>
      </c>
      <c r="K5270" s="40">
        <v>0</v>
      </c>
      <c r="L5270" s="40">
        <v>0</v>
      </c>
      <c r="M5270" s="40">
        <v>0</v>
      </c>
      <c r="N5270" s="41">
        <f>D5270*$D$3</f>
        <v>98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</f>
        <v>235.2</v>
      </c>
      <c r="T5270" s="41">
        <f>(O5270/100)*(K5270*$K$3)</f>
        <v>0</v>
      </c>
      <c r="U5270" s="41">
        <f>(P5270/100)*(K5270*$K$3)+(P5270/100)*(L5270*$L$3)</f>
        <v>0</v>
      </c>
      <c r="V5270" s="41">
        <f>(Q5270/100)*(L5270*$L$3)</f>
        <v>0</v>
      </c>
      <c r="W5270" s="41">
        <f>(R5270/100)*(K5270*$K$3)+(R5270/100)*(L5270*$L$3)</f>
        <v>0</v>
      </c>
      <c r="X5270" s="41">
        <f>N5270+S5270</f>
        <v>333.2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333.2</v>
      </c>
      <c r="AD5270" s="69"/>
    </row>
    <row r="5271" spans="1:30" x14ac:dyDescent="0.25">
      <c r="A5271" s="46" t="s">
        <v>29</v>
      </c>
      <c r="B5271" s="47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30</v>
      </c>
      <c r="B5272" s="47">
        <v>14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 x14ac:dyDescent="0.25">
      <c r="A5273" s="46" t="s">
        <v>31</v>
      </c>
      <c r="B5273" s="47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 x14ac:dyDescent="0.25">
      <c r="A5274" s="46" t="s">
        <v>32</v>
      </c>
      <c r="B5274" s="47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 x14ac:dyDescent="0.25">
      <c r="A5275" s="46" t="s">
        <v>33</v>
      </c>
      <c r="B5275" s="47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423</v>
      </c>
    </row>
    <row r="5276" spans="1:30" x14ac:dyDescent="0.25">
      <c r="A5276" s="54" t="s">
        <v>19</v>
      </c>
      <c r="B5276" s="68" t="s">
        <v>425</v>
      </c>
      <c r="C5276" s="38" t="s">
        <v>4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30</v>
      </c>
      <c r="J5276" s="40">
        <v>80</v>
      </c>
      <c r="K5276" s="40">
        <v>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</f>
        <v>246.40000000000003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358.40000000000003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358.4</v>
      </c>
      <c r="AD5276" s="69"/>
    </row>
    <row r="5277" spans="1:30" x14ac:dyDescent="0.25">
      <c r="A5277" s="46" t="s">
        <v>29</v>
      </c>
      <c r="B5277" s="47">
        <v>12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30</v>
      </c>
      <c r="B5278" s="47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 x14ac:dyDescent="0.25">
      <c r="A5279" s="46" t="s">
        <v>31</v>
      </c>
      <c r="B5279" s="47">
        <v>0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 x14ac:dyDescent="0.25">
      <c r="A5280" s="46" t="s">
        <v>32</v>
      </c>
      <c r="B5280" s="47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 x14ac:dyDescent="0.25">
      <c r="A5281" s="46" t="s">
        <v>33</v>
      </c>
      <c r="B5281" s="47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426</v>
      </c>
    </row>
    <row r="5282" spans="1:30" x14ac:dyDescent="0.25">
      <c r="A5282" s="54" t="s">
        <v>19</v>
      </c>
      <c r="B5282" s="68" t="s">
        <v>427</v>
      </c>
      <c r="C5282" s="38" t="s">
        <v>4</v>
      </c>
      <c r="D5282" s="39">
        <v>85</v>
      </c>
      <c r="E5282" s="39">
        <v>0</v>
      </c>
      <c r="F5282" s="39">
        <v>0</v>
      </c>
      <c r="G5282" s="39">
        <v>0</v>
      </c>
      <c r="H5282" s="39">
        <v>0</v>
      </c>
      <c r="I5282" s="40">
        <v>80</v>
      </c>
      <c r="J5282" s="40">
        <v>30</v>
      </c>
      <c r="K5282" s="40">
        <v>0</v>
      </c>
      <c r="L5282" s="40">
        <v>0</v>
      </c>
      <c r="M5282" s="40">
        <v>0</v>
      </c>
      <c r="N5282" s="41">
        <f>D5282*$D$3</f>
        <v>118.99999999999999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</f>
        <v>261.79999999999995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380.79999999999995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380.8</v>
      </c>
      <c r="AD5282" s="69"/>
    </row>
    <row r="5283" spans="1:30" x14ac:dyDescent="0.25">
      <c r="A5283" s="46" t="s">
        <v>29</v>
      </c>
      <c r="B5283" s="47">
        <v>20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30</v>
      </c>
      <c r="B5284" s="47">
        <v>12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 x14ac:dyDescent="0.25">
      <c r="A5285" s="46" t="s">
        <v>31</v>
      </c>
      <c r="B5285" s="47">
        <v>0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 x14ac:dyDescent="0.25">
      <c r="A5286" s="46" t="s">
        <v>32</v>
      </c>
      <c r="B5286" s="47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 x14ac:dyDescent="0.25">
      <c r="A5287" s="46" t="s">
        <v>33</v>
      </c>
      <c r="B5287" s="47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426</v>
      </c>
    </row>
    <row r="5288" spans="1:30" x14ac:dyDescent="0.25">
      <c r="A5288" s="36" t="s">
        <v>19</v>
      </c>
      <c r="B5288" s="72" t="s">
        <v>428</v>
      </c>
      <c r="C5288" s="38" t="s">
        <v>50</v>
      </c>
      <c r="D5288" s="39">
        <v>85</v>
      </c>
      <c r="E5288" s="39">
        <v>0</v>
      </c>
      <c r="F5288" s="39">
        <v>0</v>
      </c>
      <c r="G5288" s="39">
        <v>0</v>
      </c>
      <c r="H5288" s="39">
        <v>0</v>
      </c>
      <c r="I5288" s="40">
        <v>10</v>
      </c>
      <c r="J5288" s="40">
        <v>100</v>
      </c>
      <c r="K5288" s="40">
        <v>0</v>
      </c>
      <c r="L5288" s="40">
        <v>0</v>
      </c>
      <c r="M5288" s="40">
        <v>0</v>
      </c>
      <c r="N5288" s="41">
        <f>D5288*$D$3</f>
        <v>118.99999999999999</v>
      </c>
      <c r="O5288" s="41">
        <f>E5288*$E$3</f>
        <v>0</v>
      </c>
      <c r="P5288" s="41">
        <f>F5288*$F$3</f>
        <v>0</v>
      </c>
      <c r="Q5288" s="41">
        <f>G5288*$G$3</f>
        <v>0</v>
      </c>
      <c r="R5288" s="41">
        <f>H5288*$H$3</f>
        <v>0</v>
      </c>
      <c r="S5288" s="41">
        <f>(N5288/100)*(I5288*$I$3)+(N5288/100)*(J5288*$J$3)</f>
        <v>261.8</v>
      </c>
      <c r="T5288" s="41">
        <f>(O5288/100)*(K5288*$K$3)</f>
        <v>0</v>
      </c>
      <c r="U5288" s="41">
        <f>(P5288/100)*(K5288*$K$3)+(P5288/100)*(L5288*$L$3)</f>
        <v>0</v>
      </c>
      <c r="V5288" s="41">
        <f>(Q5288/100)*(L5288*$L$3)</f>
        <v>0</v>
      </c>
      <c r="W5288" s="41">
        <f>(R5288/100)*(K5288*$K$3)+(R5288/100)*(L5288*$L$3)</f>
        <v>0</v>
      </c>
      <c r="X5288" s="41">
        <f>N5288+S5288</f>
        <v>380.8</v>
      </c>
      <c r="Y5288" s="41">
        <f>O5288+T5288</f>
        <v>0</v>
      </c>
      <c r="Z5288" s="41">
        <f>P5288+U5288</f>
        <v>0</v>
      </c>
      <c r="AA5288" s="41">
        <f>Q5288+V5288</f>
        <v>0</v>
      </c>
      <c r="AB5288" s="41">
        <f>R5288+W5288</f>
        <v>0</v>
      </c>
      <c r="AC5288" s="42">
        <f>ROUND(X5288+Y5288+Z5288+AA5288+AB5288,1)</f>
        <v>380.8</v>
      </c>
      <c r="AD5288" s="69"/>
    </row>
    <row r="5289" spans="1:30" x14ac:dyDescent="0.25">
      <c r="A5289" s="46" t="s">
        <v>29</v>
      </c>
      <c r="B5289" s="59">
        <v>10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 x14ac:dyDescent="0.25">
      <c r="A5290" s="46" t="s">
        <v>30</v>
      </c>
      <c r="B5290" s="59">
        <v>40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 x14ac:dyDescent="0.25">
      <c r="A5291" s="46" t="s">
        <v>31</v>
      </c>
      <c r="B5291" s="59">
        <v>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 x14ac:dyDescent="0.25">
      <c r="A5292" s="46" t="s">
        <v>32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 x14ac:dyDescent="0.25">
      <c r="A5293" s="46" t="s">
        <v>33</v>
      </c>
      <c r="B5293" s="59"/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 t="s">
        <v>423</v>
      </c>
    </row>
    <row r="5294" spans="1:30" x14ac:dyDescent="0.25">
      <c r="A5294" s="54" t="s">
        <v>19</v>
      </c>
      <c r="B5294" s="60" t="s">
        <v>429</v>
      </c>
      <c r="C5294" s="38" t="s">
        <v>50</v>
      </c>
      <c r="D5294" s="39">
        <v>70</v>
      </c>
      <c r="E5294" s="39">
        <v>0</v>
      </c>
      <c r="F5294" s="39">
        <v>0</v>
      </c>
      <c r="G5294" s="39">
        <v>0</v>
      </c>
      <c r="H5294" s="39">
        <v>0</v>
      </c>
      <c r="I5294" s="40">
        <v>20</v>
      </c>
      <c r="J5294" s="40">
        <v>60</v>
      </c>
      <c r="K5294" s="40">
        <v>0</v>
      </c>
      <c r="L5294" s="40">
        <v>80</v>
      </c>
      <c r="M5294" s="40">
        <v>0</v>
      </c>
      <c r="N5294" s="41">
        <f>D5294*$D$3</f>
        <v>98</v>
      </c>
      <c r="O5294" s="41">
        <f>E5294*$E$3</f>
        <v>0</v>
      </c>
      <c r="P5294" s="41">
        <f>F5294*$F$3</f>
        <v>0</v>
      </c>
      <c r="Q5294" s="41">
        <f>G5294*$G$3</f>
        <v>0</v>
      </c>
      <c r="R5294" s="41">
        <f>H5294*$H$3</f>
        <v>0</v>
      </c>
      <c r="S5294" s="41">
        <f>(N5294/100)*(I5294*$I$3)+(N5294/100)*(J5294*$J$3)+(N5294/100)*(L5294*$L$3)</f>
        <v>313.60000000000002</v>
      </c>
      <c r="T5294" s="41">
        <f>(O5294/100)*(K5294*$K$3)</f>
        <v>0</v>
      </c>
      <c r="U5294" s="41">
        <f>(P5294/100)*(K5294*$K$3)+(P5294/100)*(L5294*$L$3)</f>
        <v>0</v>
      </c>
      <c r="V5294" s="41">
        <f>(Q5294/100)*(L5294*$L$3)</f>
        <v>0</v>
      </c>
      <c r="W5294" s="41">
        <f>(R5294/100)*(K5294*$K$3)+(R5294/100)*(L5294*$L$3)</f>
        <v>0</v>
      </c>
      <c r="X5294" s="41">
        <f>N5294+S5294</f>
        <v>411.6</v>
      </c>
      <c r="Y5294" s="41">
        <f>O5294+T5294</f>
        <v>0</v>
      </c>
      <c r="Z5294" s="41">
        <f>P5294+U5294</f>
        <v>0</v>
      </c>
      <c r="AA5294" s="41">
        <f>Q5294+V5294</f>
        <v>0</v>
      </c>
      <c r="AB5294" s="41">
        <f>R5294+W5294</f>
        <v>0</v>
      </c>
      <c r="AC5294" s="42">
        <f>ROUND(X5294+Y5294+Z5294+AA5294+AB5294,1)</f>
        <v>411.6</v>
      </c>
      <c r="AD5294" s="69"/>
    </row>
    <row r="5295" spans="1:30" x14ac:dyDescent="0.25">
      <c r="A5295" s="46" t="s">
        <v>29</v>
      </c>
      <c r="B5295" s="61">
        <v>10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 x14ac:dyDescent="0.25">
      <c r="A5296" s="46" t="s">
        <v>30</v>
      </c>
      <c r="B5296" s="61">
        <v>18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 x14ac:dyDescent="0.25">
      <c r="A5297" s="46" t="s">
        <v>31</v>
      </c>
      <c r="B5297" s="61">
        <v>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 x14ac:dyDescent="0.25">
      <c r="A5298" s="46" t="s">
        <v>32</v>
      </c>
      <c r="B5298" s="61">
        <v>32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46" t="s">
        <v>33</v>
      </c>
      <c r="B5299" s="61"/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 t="s">
        <v>426</v>
      </c>
    </row>
    <row r="5300" spans="1:30" x14ac:dyDescent="0.25">
      <c r="A5300" s="54" t="s">
        <v>19</v>
      </c>
      <c r="B5300" s="72" t="s">
        <v>430</v>
      </c>
      <c r="C5300" s="38" t="s">
        <v>50</v>
      </c>
      <c r="D5300" s="39">
        <v>75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0</v>
      </c>
      <c r="L5300" s="40">
        <v>0</v>
      </c>
      <c r="M5300" s="40">
        <v>130</v>
      </c>
      <c r="N5300" s="41">
        <f>D5300*$D$3</f>
        <v>105</v>
      </c>
      <c r="O5300" s="41">
        <f>E5300*$E$3</f>
        <v>0</v>
      </c>
      <c r="P5300" s="41">
        <f>F5300*$F$3</f>
        <v>0</v>
      </c>
      <c r="Q5300" s="41">
        <f>G5300*$G$3</f>
        <v>0</v>
      </c>
      <c r="R5300" s="41">
        <f>H5300*$H$3</f>
        <v>0</v>
      </c>
      <c r="S5300" s="41">
        <f>(N5300/100)*(I5300*$I$3)+(N5300/100)*(J5300*$J$3)+(N5300/100)*(M5300*$M$3)</f>
        <v>273</v>
      </c>
      <c r="T5300" s="41">
        <f>(O5300/100)*(K5300*$K$3)+(O5300/100)*(M5300*$M$3)</f>
        <v>0</v>
      </c>
      <c r="U5300" s="41">
        <f>(P5300/100)*(K5300*$K$3)+(P5300/100)*(L5300*$L$3)+(P5300/100)*(M5300*$M$3)</f>
        <v>0</v>
      </c>
      <c r="V5300" s="41">
        <f>(Q5300/100)*(L5300*$L$3)+(Q5300/100)*(M5300*$M$3)</f>
        <v>0</v>
      </c>
      <c r="W5300" s="41">
        <f>(R5300/100)*(K5300*$K$3)+(R5300/100)*(L5300*$L$3)+(R5300/100)*(M5300*$M$3)</f>
        <v>0</v>
      </c>
      <c r="X5300" s="41">
        <f>N5300+S5300</f>
        <v>378</v>
      </c>
      <c r="Y5300" s="41">
        <f>O5300+T5300</f>
        <v>0</v>
      </c>
      <c r="Z5300" s="41">
        <f>P5300+U5300</f>
        <v>0</v>
      </c>
      <c r="AA5300" s="41">
        <f>Q5300+V5300</f>
        <v>0</v>
      </c>
      <c r="AB5300" s="41">
        <f>R5300+W5300</f>
        <v>0</v>
      </c>
      <c r="AC5300" s="42">
        <f>ROUND(X5300+Y5300+Z5300+AA5300+AB5300,1)</f>
        <v>378</v>
      </c>
      <c r="AD5300" s="69" t="s">
        <v>14</v>
      </c>
    </row>
    <row r="5301" spans="1:30" x14ac:dyDescent="0.25">
      <c r="A5301" s="46" t="s">
        <v>29</v>
      </c>
      <c r="B5301" s="59">
        <v>10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 x14ac:dyDescent="0.25">
      <c r="A5302" s="46" t="s">
        <v>30</v>
      </c>
      <c r="B5302" s="59">
        <v>30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 x14ac:dyDescent="0.25">
      <c r="A5303" s="46" t="s">
        <v>31</v>
      </c>
      <c r="B5303" s="59">
        <v>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 x14ac:dyDescent="0.25">
      <c r="A5304" s="46" t="s">
        <v>32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 x14ac:dyDescent="0.25">
      <c r="A5305" s="46" t="s">
        <v>33</v>
      </c>
      <c r="B5305" s="59"/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 t="s">
        <v>423</v>
      </c>
    </row>
    <row r="5306" spans="1:30" x14ac:dyDescent="0.25">
      <c r="A5306" s="54" t="s">
        <v>19</v>
      </c>
      <c r="B5306" s="60" t="s">
        <v>431</v>
      </c>
      <c r="C5306" s="38" t="s">
        <v>53</v>
      </c>
      <c r="D5306" s="39">
        <v>80</v>
      </c>
      <c r="E5306" s="39">
        <v>0</v>
      </c>
      <c r="F5306" s="39">
        <v>0</v>
      </c>
      <c r="G5306" s="39">
        <v>0</v>
      </c>
      <c r="H5306" s="39">
        <v>0</v>
      </c>
      <c r="I5306" s="40">
        <v>10</v>
      </c>
      <c r="J5306" s="40">
        <v>40</v>
      </c>
      <c r="K5306" s="40">
        <v>80</v>
      </c>
      <c r="L5306" s="40">
        <v>0</v>
      </c>
      <c r="M5306" s="40">
        <v>0</v>
      </c>
      <c r="N5306" s="41">
        <f>D5306*$D$3</f>
        <v>112</v>
      </c>
      <c r="O5306" s="41">
        <f>E5306*$E$3</f>
        <v>0</v>
      </c>
      <c r="P5306" s="41">
        <f>F5306*$F$3</f>
        <v>0</v>
      </c>
      <c r="Q5306" s="41">
        <f>G5306*$G$3</f>
        <v>0</v>
      </c>
      <c r="R5306" s="41">
        <f>H5306*$H$3</f>
        <v>0</v>
      </c>
      <c r="S5306" s="41">
        <f>(N5306/100)*(I5306*$I$3)+(N5306/100)*(J5306*$J$3)+(N5306/100)*(K5306*$L$3)</f>
        <v>291.20000000000005</v>
      </c>
      <c r="T5306" s="41">
        <f>(O5306/100)*(K5306*$K$3)</f>
        <v>0</v>
      </c>
      <c r="U5306" s="41">
        <f>(P5306/100)*(K5306*$K$3)+(P5306/100)*(L5306*$L$3)</f>
        <v>0</v>
      </c>
      <c r="V5306" s="41">
        <f>(Q5306/100)*(L5306*$L$3)</f>
        <v>0</v>
      </c>
      <c r="W5306" s="41">
        <f>(R5306/100)*(K5306*$K$3)+(R5306/100)*(L5306*$L$3)</f>
        <v>0</v>
      </c>
      <c r="X5306" s="41">
        <f>N5306+S5306</f>
        <v>403.20000000000005</v>
      </c>
      <c r="Y5306" s="41">
        <f>O5306+T5306</f>
        <v>0</v>
      </c>
      <c r="Z5306" s="41">
        <f>P5306+U5306</f>
        <v>0</v>
      </c>
      <c r="AA5306" s="41">
        <f>Q5306+V5306</f>
        <v>0</v>
      </c>
      <c r="AB5306" s="41">
        <f>R5306+W5306</f>
        <v>0</v>
      </c>
      <c r="AC5306" s="42">
        <f>ROUND(X5306+Y5306+Z5306+AA5306+AB5306,1)</f>
        <v>403.2</v>
      </c>
      <c r="AD5306" s="69" t="s">
        <v>15</v>
      </c>
    </row>
    <row r="5307" spans="1:30" x14ac:dyDescent="0.25">
      <c r="A5307" s="46" t="s">
        <v>29</v>
      </c>
      <c r="B5307" s="61">
        <v>10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 x14ac:dyDescent="0.25">
      <c r="A5308" s="46" t="s">
        <v>30</v>
      </c>
      <c r="B5308" s="61">
        <v>18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 x14ac:dyDescent="0.25">
      <c r="A5309" s="46" t="s">
        <v>31</v>
      </c>
      <c r="B5309" s="61">
        <v>32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46" t="s">
        <v>32</v>
      </c>
      <c r="B5310" s="61">
        <v>0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 x14ac:dyDescent="0.25">
      <c r="A5311" s="46" t="s">
        <v>33</v>
      </c>
      <c r="B5311" s="61"/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 t="s">
        <v>426</v>
      </c>
    </row>
    <row r="5312" spans="1:30" x14ac:dyDescent="0.25">
      <c r="A5312" s="54" t="s">
        <v>19</v>
      </c>
      <c r="B5312" s="72" t="s">
        <v>432</v>
      </c>
      <c r="C5312" s="38" t="s">
        <v>53</v>
      </c>
      <c r="D5312" s="39">
        <v>75</v>
      </c>
      <c r="E5312" s="39">
        <v>0</v>
      </c>
      <c r="F5312" s="39">
        <v>0</v>
      </c>
      <c r="G5312" s="39">
        <v>0</v>
      </c>
      <c r="H5312" s="39">
        <v>0</v>
      </c>
      <c r="I5312" s="40">
        <v>20</v>
      </c>
      <c r="J5312" s="40">
        <v>50</v>
      </c>
      <c r="K5312" s="40">
        <v>60</v>
      </c>
      <c r="L5312" s="40">
        <v>0</v>
      </c>
      <c r="M5312" s="40">
        <v>0</v>
      </c>
      <c r="N5312" s="41">
        <f>D5312*$D$3</f>
        <v>105</v>
      </c>
      <c r="O5312" s="41">
        <f>E5312*$E$3</f>
        <v>0</v>
      </c>
      <c r="P5312" s="41">
        <f>F5312*$F$3</f>
        <v>0</v>
      </c>
      <c r="Q5312" s="41">
        <f>G5312*$G$3</f>
        <v>0</v>
      </c>
      <c r="R5312" s="41">
        <f>H5312*$H$3</f>
        <v>0</v>
      </c>
      <c r="S5312" s="41">
        <f>(N5312/100)*(I5312*$I$3)+(N5312/100)*(J5312*$J$3)+(N5312/100)*(K5312*$L$3)</f>
        <v>273</v>
      </c>
      <c r="T5312" s="41">
        <f>(O5312/100)*(K5312*$K$3)</f>
        <v>0</v>
      </c>
      <c r="U5312" s="41">
        <f>(P5312/100)*(K5312*$K$3)+(P5312/100)*(L5312*$L$3)</f>
        <v>0</v>
      </c>
      <c r="V5312" s="41">
        <f>(Q5312/100)*(L5312*$L$3)</f>
        <v>0</v>
      </c>
      <c r="W5312" s="41">
        <f>(R5312/100)*(K5312*$K$3)+(R5312/100)*(L5312*$L$3)</f>
        <v>0</v>
      </c>
      <c r="X5312" s="41">
        <f>N5312+S5312</f>
        <v>378</v>
      </c>
      <c r="Y5312" s="41">
        <f>O5312+T5312</f>
        <v>0</v>
      </c>
      <c r="Z5312" s="41">
        <f>P5312+U5312</f>
        <v>0</v>
      </c>
      <c r="AA5312" s="41">
        <f>Q5312+V5312</f>
        <v>0</v>
      </c>
      <c r="AB5312" s="41">
        <f>R5312+W5312</f>
        <v>0</v>
      </c>
      <c r="AC5312" s="42">
        <f>ROUND(X5312+Y5312+Z5312+AA5312+AB5312,1)</f>
        <v>378</v>
      </c>
      <c r="AD5312" s="69" t="s">
        <v>15</v>
      </c>
    </row>
    <row r="5313" spans="1:30" x14ac:dyDescent="0.25">
      <c r="A5313" s="46" t="s">
        <v>29</v>
      </c>
      <c r="B5313" s="59">
        <v>10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46" t="s">
        <v>30</v>
      </c>
      <c r="B5314" s="59">
        <v>15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 x14ac:dyDescent="0.25">
      <c r="A5315" s="46" t="s">
        <v>31</v>
      </c>
      <c r="B5315" s="59">
        <v>25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46" t="s">
        <v>32</v>
      </c>
      <c r="B5316" s="59">
        <v>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 x14ac:dyDescent="0.25">
      <c r="A5317" s="46" t="s">
        <v>33</v>
      </c>
      <c r="B5317" s="59"/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 t="s">
        <v>423</v>
      </c>
    </row>
    <row r="5318" spans="1:30" x14ac:dyDescent="0.25">
      <c r="A5318" s="62"/>
      <c r="B5318" s="219" t="s">
        <v>433</v>
      </c>
      <c r="C5318" s="219"/>
      <c r="D5318" s="219"/>
      <c r="E5318" s="219"/>
      <c r="F5318" s="219"/>
      <c r="G5318" s="219"/>
      <c r="H5318" s="219"/>
      <c r="I5318" s="219"/>
      <c r="J5318" s="219"/>
      <c r="K5318" s="219"/>
      <c r="L5318" s="219"/>
      <c r="M5318" s="219"/>
      <c r="N5318" s="219"/>
      <c r="O5318" s="219"/>
      <c r="P5318" s="219"/>
      <c r="Q5318" s="219"/>
      <c r="R5318" s="219"/>
      <c r="S5318" s="219"/>
      <c r="T5318" s="219"/>
      <c r="U5318" s="219"/>
      <c r="V5318" s="219"/>
      <c r="W5318" s="219"/>
      <c r="X5318" s="219"/>
      <c r="Y5318" s="219"/>
      <c r="Z5318" s="219"/>
      <c r="AA5318" s="219"/>
      <c r="AB5318" s="219"/>
      <c r="AC5318" s="12">
        <v>600</v>
      </c>
      <c r="AD5318" s="12"/>
    </row>
    <row r="5319" spans="1:30" x14ac:dyDescent="0.25">
      <c r="A5319" s="36" t="s">
        <v>19</v>
      </c>
      <c r="B5319" s="72" t="s">
        <v>434</v>
      </c>
      <c r="C5319" s="48" t="s">
        <v>50</v>
      </c>
      <c r="D5319" s="49">
        <v>150</v>
      </c>
      <c r="E5319" s="49">
        <v>0</v>
      </c>
      <c r="F5319" s="49">
        <v>0</v>
      </c>
      <c r="G5319" s="49">
        <v>0</v>
      </c>
      <c r="H5319" s="49">
        <v>0</v>
      </c>
      <c r="I5319" s="50">
        <v>60</v>
      </c>
      <c r="J5319" s="50">
        <v>40</v>
      </c>
      <c r="K5319" s="50">
        <v>0</v>
      </c>
      <c r="L5319" s="50">
        <v>0</v>
      </c>
      <c r="M5319" s="50">
        <v>0</v>
      </c>
      <c r="N5319" s="51">
        <f>D5319*$D$3</f>
        <v>210</v>
      </c>
      <c r="O5319" s="51">
        <f>E5319*$E$3</f>
        <v>0</v>
      </c>
      <c r="P5319" s="51">
        <f>F5319*$F$3</f>
        <v>0</v>
      </c>
      <c r="Q5319" s="51">
        <f>G5319*$G$3</f>
        <v>0</v>
      </c>
      <c r="R5319" s="51">
        <f>H5319*$H$3</f>
        <v>0</v>
      </c>
      <c r="S5319" s="51">
        <f>(N5319/100)*(I5319*$I$3)+(N5319/100)*(J5319*$J$3)</f>
        <v>420</v>
      </c>
      <c r="T5319" s="51">
        <f>(O5319/100)*(K5319*$K$3)</f>
        <v>0</v>
      </c>
      <c r="U5319" s="51">
        <f>(P5319/100)*(K5319*$K$3)+(P5319/100)*(L5319*$L$3)</f>
        <v>0</v>
      </c>
      <c r="V5319" s="51">
        <f>(Q5319/100)*(L5319*$L$3)</f>
        <v>0</v>
      </c>
      <c r="W5319" s="51">
        <f>(R5319/100)*(K5319*$K$3)+(R5319/100)*(L5319*$L$3)</f>
        <v>0</v>
      </c>
      <c r="X5319" s="51">
        <f>N5319+S5319</f>
        <v>630</v>
      </c>
      <c r="Y5319" s="51">
        <f>O5319+T5319</f>
        <v>0</v>
      </c>
      <c r="Z5319" s="51">
        <f>P5319+U5319</f>
        <v>0</v>
      </c>
      <c r="AA5319" s="51">
        <f>Q5319+V5319</f>
        <v>0</v>
      </c>
      <c r="AB5319" s="51">
        <f>R5319+W5319</f>
        <v>0</v>
      </c>
      <c r="AC5319" s="52">
        <f>ROUND(X5319+Y5319+Z5319+AA5319+AB5319,1)</f>
        <v>630</v>
      </c>
      <c r="AD5319" s="53"/>
    </row>
    <row r="5320" spans="1:30" x14ac:dyDescent="0.25">
      <c r="A5320" s="46" t="s">
        <v>29</v>
      </c>
      <c r="B5320" s="59">
        <v>32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 x14ac:dyDescent="0.25">
      <c r="A5321" s="46" t="s">
        <v>30</v>
      </c>
      <c r="B5321" s="59">
        <v>20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46" t="s">
        <v>31</v>
      </c>
      <c r="B5322" s="59">
        <v>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 x14ac:dyDescent="0.25">
      <c r="A5323" s="46" t="s">
        <v>32</v>
      </c>
      <c r="B5323" s="59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 x14ac:dyDescent="0.25">
      <c r="A5324" s="46" t="s">
        <v>33</v>
      </c>
      <c r="B5324" s="59"/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54" t="s">
        <v>19</v>
      </c>
      <c r="B5325" s="60" t="s">
        <v>435</v>
      </c>
      <c r="C5325" s="38" t="s">
        <v>50</v>
      </c>
      <c r="D5325" s="39">
        <v>140</v>
      </c>
      <c r="E5325" s="39">
        <v>0</v>
      </c>
      <c r="F5325" s="39">
        <v>0</v>
      </c>
      <c r="G5325" s="39">
        <v>0</v>
      </c>
      <c r="H5325" s="39">
        <v>0</v>
      </c>
      <c r="I5325" s="40">
        <v>40</v>
      </c>
      <c r="J5325" s="40">
        <v>70</v>
      </c>
      <c r="K5325" s="40">
        <v>0</v>
      </c>
      <c r="L5325" s="40">
        <v>0</v>
      </c>
      <c r="M5325" s="40">
        <v>0</v>
      </c>
      <c r="N5325" s="41">
        <f>D5325*$D$3</f>
        <v>196</v>
      </c>
      <c r="O5325" s="41">
        <f>E5325*$E$3</f>
        <v>0</v>
      </c>
      <c r="P5325" s="41">
        <f>F5325*$F$3</f>
        <v>0</v>
      </c>
      <c r="Q5325" s="41">
        <f>G5325*$G$3</f>
        <v>0</v>
      </c>
      <c r="R5325" s="41">
        <f>H5325*$H$3</f>
        <v>0</v>
      </c>
      <c r="S5325" s="41">
        <f>(N5325/100)*(I5325*$I$3)+(N5325/100)*(J5325*$J$3)</f>
        <v>431.2</v>
      </c>
      <c r="T5325" s="41">
        <f>(O5325/100)*(K5325*$K$3)</f>
        <v>0</v>
      </c>
      <c r="U5325" s="41">
        <f>(P5325/100)*(K5325*$K$3)+(P5325/100)*(L5325*$L$3)</f>
        <v>0</v>
      </c>
      <c r="V5325" s="41">
        <f>(Q5325/100)*(L5325*$L$3)</f>
        <v>0</v>
      </c>
      <c r="W5325" s="41">
        <f>(R5325/100)*(K5325*$K$3)+(R5325/100)*(L5325*$L$3)</f>
        <v>0</v>
      </c>
      <c r="X5325" s="41">
        <f>N5325+S5325</f>
        <v>627.20000000000005</v>
      </c>
      <c r="Y5325" s="41">
        <f>O5325+T5325</f>
        <v>0</v>
      </c>
      <c r="Z5325" s="41">
        <f>P5325+U5325</f>
        <v>0</v>
      </c>
      <c r="AA5325" s="41">
        <f>Q5325+V5325</f>
        <v>0</v>
      </c>
      <c r="AB5325" s="41">
        <f>R5325+W5325</f>
        <v>0</v>
      </c>
      <c r="AC5325" s="42">
        <f>ROUND(X5325+Y5325+Z5325+AA5325+AB5325,1)</f>
        <v>627.20000000000005</v>
      </c>
      <c r="AD5325" s="69"/>
    </row>
    <row r="5326" spans="1:30" x14ac:dyDescent="0.25">
      <c r="A5326" s="46" t="s">
        <v>29</v>
      </c>
      <c r="B5326" s="61">
        <v>20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 x14ac:dyDescent="0.25">
      <c r="A5327" s="46" t="s">
        <v>30</v>
      </c>
      <c r="B5327" s="61">
        <v>20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31</v>
      </c>
      <c r="B5328" s="61">
        <v>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46" t="s">
        <v>32</v>
      </c>
      <c r="B5329" s="61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 x14ac:dyDescent="0.25">
      <c r="A5330" s="46" t="s">
        <v>33</v>
      </c>
      <c r="B5330" s="61"/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54" t="s">
        <v>19</v>
      </c>
      <c r="B5331" s="72" t="s">
        <v>436</v>
      </c>
      <c r="C5331" s="38" t="s">
        <v>50</v>
      </c>
      <c r="D5331" s="39">
        <v>160</v>
      </c>
      <c r="E5331" s="39">
        <v>0</v>
      </c>
      <c r="F5331" s="39">
        <v>0</v>
      </c>
      <c r="G5331" s="39">
        <v>0</v>
      </c>
      <c r="H5331" s="39">
        <v>0</v>
      </c>
      <c r="I5331" s="40">
        <v>80</v>
      </c>
      <c r="J5331" s="40">
        <v>10</v>
      </c>
      <c r="K5331" s="40">
        <v>0</v>
      </c>
      <c r="L5331" s="40">
        <v>0</v>
      </c>
      <c r="M5331" s="40">
        <v>0</v>
      </c>
      <c r="N5331" s="41">
        <f>D5331*$D$3</f>
        <v>224</v>
      </c>
      <c r="O5331" s="41">
        <f>E5331*$E$3</f>
        <v>0</v>
      </c>
      <c r="P5331" s="41">
        <f>F5331*$F$3</f>
        <v>0</v>
      </c>
      <c r="Q5331" s="41">
        <f>G5331*$G$3</f>
        <v>0</v>
      </c>
      <c r="R5331" s="41">
        <f>H5331*$H$3</f>
        <v>0</v>
      </c>
      <c r="S5331" s="41">
        <f>(N5331/100)*(I5331*$I$3)+(N5331/100)*(J5331*$J$3)</f>
        <v>403.20000000000005</v>
      </c>
      <c r="T5331" s="41">
        <f>(O5331/100)*(K5331*$K$3)</f>
        <v>0</v>
      </c>
      <c r="U5331" s="41">
        <f>(P5331/100)*(K5331*$K$3)+(P5331/100)*(L5331*$L$3)</f>
        <v>0</v>
      </c>
      <c r="V5331" s="41">
        <f>(Q5331/100)*(L5331*$L$3)</f>
        <v>0</v>
      </c>
      <c r="W5331" s="41">
        <f>(R5331/100)*(K5331*$K$3)+(R5331/100)*(L5331*$L$3)</f>
        <v>0</v>
      </c>
      <c r="X5331" s="41">
        <f>N5331+S5331</f>
        <v>627.20000000000005</v>
      </c>
      <c r="Y5331" s="41">
        <f>O5331+T5331</f>
        <v>0</v>
      </c>
      <c r="Z5331" s="41">
        <f>P5331+U5331</f>
        <v>0</v>
      </c>
      <c r="AA5331" s="41">
        <f>Q5331+V5331</f>
        <v>0</v>
      </c>
      <c r="AB5331" s="41">
        <f>R5331+W5331</f>
        <v>0</v>
      </c>
      <c r="AC5331" s="42">
        <f>ROUND(X5331+Y5331+Z5331+AA5331+AB5331,1)</f>
        <v>627.20000000000005</v>
      </c>
      <c r="AD5331" s="69"/>
    </row>
    <row r="5332" spans="1:30" x14ac:dyDescent="0.25">
      <c r="A5332" s="46" t="s">
        <v>29</v>
      </c>
      <c r="B5332" s="59">
        <v>50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 x14ac:dyDescent="0.25">
      <c r="A5333" s="46" t="s">
        <v>30</v>
      </c>
      <c r="B5333" s="59">
        <v>20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31</v>
      </c>
      <c r="B5334" s="59">
        <v>0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46" t="s">
        <v>32</v>
      </c>
      <c r="B5335" s="59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 x14ac:dyDescent="0.25">
      <c r="A5336" s="46" t="s">
        <v>33</v>
      </c>
      <c r="B5336" s="59"/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 x14ac:dyDescent="0.25">
      <c r="A5337" s="62"/>
      <c r="B5337" s="219" t="s">
        <v>437</v>
      </c>
      <c r="C5337" s="219"/>
      <c r="D5337" s="219"/>
      <c r="E5337" s="219"/>
      <c r="F5337" s="219"/>
      <c r="G5337" s="219"/>
      <c r="H5337" s="219"/>
      <c r="I5337" s="219"/>
      <c r="J5337" s="219"/>
      <c r="K5337" s="219"/>
      <c r="L5337" s="219"/>
      <c r="M5337" s="219"/>
      <c r="N5337" s="219"/>
      <c r="O5337" s="219"/>
      <c r="P5337" s="219"/>
      <c r="Q5337" s="219"/>
      <c r="R5337" s="219"/>
      <c r="S5337" s="219"/>
      <c r="T5337" s="219"/>
      <c r="U5337" s="219"/>
      <c r="V5337" s="219"/>
      <c r="W5337" s="219"/>
      <c r="X5337" s="219"/>
      <c r="Y5337" s="219"/>
      <c r="Z5337" s="219"/>
      <c r="AA5337" s="219"/>
      <c r="AB5337" s="219"/>
      <c r="AC5337" s="12">
        <v>600</v>
      </c>
      <c r="AD5337" s="12"/>
    </row>
    <row r="5338" spans="1:30" x14ac:dyDescent="0.25">
      <c r="A5338" s="54" t="s">
        <v>19</v>
      </c>
      <c r="B5338" s="47" t="s">
        <v>438</v>
      </c>
      <c r="C5338" s="48" t="s">
        <v>4</v>
      </c>
      <c r="D5338" s="49">
        <v>94</v>
      </c>
      <c r="E5338" s="49">
        <v>0</v>
      </c>
      <c r="F5338" s="49">
        <v>0</v>
      </c>
      <c r="G5338" s="49">
        <v>0</v>
      </c>
      <c r="H5338" s="49">
        <v>0</v>
      </c>
      <c r="I5338" s="50">
        <v>60</v>
      </c>
      <c r="J5338" s="50">
        <v>35</v>
      </c>
      <c r="K5338" s="50">
        <v>0</v>
      </c>
      <c r="L5338" s="50">
        <v>0</v>
      </c>
      <c r="M5338" s="50">
        <v>0</v>
      </c>
      <c r="N5338" s="51">
        <f>D5338*$D$3</f>
        <v>131.6</v>
      </c>
      <c r="O5338" s="51">
        <f>E5338*$E$3</f>
        <v>0</v>
      </c>
      <c r="P5338" s="51">
        <f>F5338*$F$3</f>
        <v>0</v>
      </c>
      <c r="Q5338" s="51">
        <f>G5338*$G$3</f>
        <v>0</v>
      </c>
      <c r="R5338" s="51">
        <f>H5338*$H$3</f>
        <v>0</v>
      </c>
      <c r="S5338" s="51">
        <f>(N5338/100)*(I5338*$I$3)+(N5338/100)*(J5338*$J$3)</f>
        <v>250.03999999999996</v>
      </c>
      <c r="T5338" s="51">
        <f>(O5338/100)*(K5338*$K$3)</f>
        <v>0</v>
      </c>
      <c r="U5338" s="51">
        <f>(P5338/100)*(K5338*$K$3)+(P5338/100)*(L5338*$L$3)</f>
        <v>0</v>
      </c>
      <c r="V5338" s="51">
        <f>(Q5338/100)*(L5338*$L$3)</f>
        <v>0</v>
      </c>
      <c r="W5338" s="51">
        <f>(R5338/100)*(K5338*$K$3)+(R5338/100)*(L5338*$L$3)</f>
        <v>0</v>
      </c>
      <c r="X5338" s="51">
        <f>N5338+S5338</f>
        <v>381.64</v>
      </c>
      <c r="Y5338" s="51">
        <f>O5338+T5338</f>
        <v>0</v>
      </c>
      <c r="Z5338" s="51">
        <f>P5338+U5338</f>
        <v>0</v>
      </c>
      <c r="AA5338" s="51">
        <f>Q5338+V5338</f>
        <v>0</v>
      </c>
      <c r="AB5338" s="51">
        <f>R5338+W5338</f>
        <v>0</v>
      </c>
      <c r="AC5338" s="52">
        <f>ROUND(X5338+Y5338+Z5338+AA5338+AB5338,1)</f>
        <v>381.6</v>
      </c>
      <c r="AD5338" s="53"/>
    </row>
    <row r="5339" spans="1:30" x14ac:dyDescent="0.25">
      <c r="A5339" s="46" t="s">
        <v>29</v>
      </c>
      <c r="B5339" s="47">
        <v>10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 x14ac:dyDescent="0.25">
      <c r="A5340" s="46" t="s">
        <v>30</v>
      </c>
      <c r="B5340" s="47">
        <v>8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 x14ac:dyDescent="0.25">
      <c r="A5341" s="46" t="s">
        <v>31</v>
      </c>
      <c r="B5341" s="47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 x14ac:dyDescent="0.25">
      <c r="A5342" s="46" t="s">
        <v>32</v>
      </c>
      <c r="B5342" s="47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 x14ac:dyDescent="0.25">
      <c r="A5343" s="46" t="s">
        <v>33</v>
      </c>
      <c r="B5343" s="47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 x14ac:dyDescent="0.25">
      <c r="A5344" s="54" t="s">
        <v>19</v>
      </c>
      <c r="B5344" s="68" t="s">
        <v>439</v>
      </c>
      <c r="C5344" s="38" t="s">
        <v>4</v>
      </c>
      <c r="D5344" s="39">
        <v>96</v>
      </c>
      <c r="E5344" s="39">
        <v>0</v>
      </c>
      <c r="F5344" s="39">
        <v>0</v>
      </c>
      <c r="G5344" s="39">
        <v>0</v>
      </c>
      <c r="H5344" s="39">
        <v>0</v>
      </c>
      <c r="I5344" s="40">
        <v>60</v>
      </c>
      <c r="J5344" s="40">
        <v>35</v>
      </c>
      <c r="K5344" s="40">
        <v>0</v>
      </c>
      <c r="L5344" s="40">
        <v>0</v>
      </c>
      <c r="M5344" s="40">
        <v>0</v>
      </c>
      <c r="N5344" s="41">
        <f>D5344*$D$3</f>
        <v>134.39999999999998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255.35999999999996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389.75999999999993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389.8</v>
      </c>
      <c r="AD5344" s="69"/>
    </row>
    <row r="5345" spans="1:30" x14ac:dyDescent="0.25">
      <c r="A5345" s="46" t="s">
        <v>29</v>
      </c>
      <c r="B5345" s="47">
        <v>16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 x14ac:dyDescent="0.25">
      <c r="A5346" s="46" t="s">
        <v>30</v>
      </c>
      <c r="B5346" s="47">
        <v>10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 x14ac:dyDescent="0.25">
      <c r="A5347" s="46" t="s">
        <v>31</v>
      </c>
      <c r="B5347" s="47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 x14ac:dyDescent="0.25">
      <c r="A5348" s="46" t="s">
        <v>32</v>
      </c>
      <c r="B5348" s="47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 x14ac:dyDescent="0.25">
      <c r="A5349" s="46" t="s">
        <v>33</v>
      </c>
      <c r="B5349" s="47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 x14ac:dyDescent="0.25">
      <c r="A5350" s="54" t="s">
        <v>19</v>
      </c>
      <c r="B5350" s="68" t="s">
        <v>440</v>
      </c>
      <c r="C5350" s="38" t="s">
        <v>4</v>
      </c>
      <c r="D5350" s="39">
        <v>93</v>
      </c>
      <c r="E5350" s="39">
        <v>0</v>
      </c>
      <c r="F5350" s="39">
        <v>0</v>
      </c>
      <c r="G5350" s="39">
        <v>0</v>
      </c>
      <c r="H5350" s="39">
        <v>0</v>
      </c>
      <c r="I5350" s="40">
        <v>60</v>
      </c>
      <c r="J5350" s="40">
        <v>40</v>
      </c>
      <c r="K5350" s="40">
        <v>0</v>
      </c>
      <c r="L5350" s="40">
        <v>0</v>
      </c>
      <c r="M5350" s="40">
        <v>0</v>
      </c>
      <c r="N5350" s="41">
        <f>D5350*$D$3</f>
        <v>130.19999999999999</v>
      </c>
      <c r="O5350" s="41">
        <f>E5350*$E$3</f>
        <v>0</v>
      </c>
      <c r="P5350" s="41">
        <f>F5350*$F$3</f>
        <v>0</v>
      </c>
      <c r="Q5350" s="41">
        <f>G5350*$G$3</f>
        <v>0</v>
      </c>
      <c r="R5350" s="41">
        <f>H5350*$H$3</f>
        <v>0</v>
      </c>
      <c r="S5350" s="41">
        <f>(N5350/100)*(I5350*$I$3)+(N5350/100)*(J5350*$J$3)</f>
        <v>260.39999999999998</v>
      </c>
      <c r="T5350" s="41">
        <f>(O5350/100)*(K5350*$K$3)</f>
        <v>0</v>
      </c>
      <c r="U5350" s="41">
        <f>(P5350/100)*(K5350*$K$3)+(P5350/100)*(L5350*$L$3)</f>
        <v>0</v>
      </c>
      <c r="V5350" s="41">
        <f>(Q5350/100)*(L5350*$L$3)</f>
        <v>0</v>
      </c>
      <c r="W5350" s="41">
        <f>(R5350/100)*(K5350*$K$3)+(R5350/100)*(L5350*$L$3)</f>
        <v>0</v>
      </c>
      <c r="X5350" s="41">
        <f>N5350+S5350</f>
        <v>390.59999999999997</v>
      </c>
      <c r="Y5350" s="41">
        <f>O5350+T5350</f>
        <v>0</v>
      </c>
      <c r="Z5350" s="41">
        <f>P5350+U5350</f>
        <v>0</v>
      </c>
      <c r="AA5350" s="41">
        <f>Q5350+V5350</f>
        <v>0</v>
      </c>
      <c r="AB5350" s="41">
        <f>R5350+W5350</f>
        <v>0</v>
      </c>
      <c r="AC5350" s="42">
        <f>ROUND(X5350+Y5350+Z5350+AA5350+AB5350,1)</f>
        <v>390.6</v>
      </c>
      <c r="AD5350" s="69"/>
    </row>
    <row r="5351" spans="1:30" x14ac:dyDescent="0.25">
      <c r="A5351" s="46" t="s">
        <v>29</v>
      </c>
      <c r="B5351" s="47">
        <v>30</v>
      </c>
      <c r="C5351" s="48"/>
      <c r="D5351" s="49"/>
      <c r="E5351" s="49"/>
      <c r="F5351" s="49"/>
      <c r="G5351" s="49"/>
      <c r="H5351" s="49"/>
      <c r="I5351" s="50"/>
      <c r="J5351" s="50"/>
      <c r="K5351" s="50"/>
      <c r="L5351" s="50"/>
      <c r="M5351" s="50"/>
      <c r="N5351" s="51"/>
      <c r="O5351" s="51"/>
      <c r="P5351" s="51"/>
      <c r="Q5351" s="51"/>
      <c r="R5351" s="51"/>
      <c r="S5351" s="51"/>
      <c r="T5351" s="51"/>
      <c r="U5351" s="51"/>
      <c r="V5351" s="51"/>
      <c r="W5351" s="51"/>
      <c r="X5351" s="51"/>
      <c r="Y5351" s="51"/>
      <c r="Z5351" s="51"/>
      <c r="AA5351" s="51"/>
      <c r="AB5351" s="51"/>
      <c r="AC5351" s="52"/>
      <c r="AD5351" s="53"/>
    </row>
    <row r="5352" spans="1:30" x14ac:dyDescent="0.25">
      <c r="A5352" s="46" t="s">
        <v>30</v>
      </c>
      <c r="B5352" s="47">
        <v>10</v>
      </c>
      <c r="C5352" s="48"/>
      <c r="D5352" s="49"/>
      <c r="E5352" s="49"/>
      <c r="F5352" s="49"/>
      <c r="G5352" s="49"/>
      <c r="H5352" s="49"/>
      <c r="I5352" s="50"/>
      <c r="J5352" s="50"/>
      <c r="K5352" s="50"/>
      <c r="L5352" s="50"/>
      <c r="M5352" s="50"/>
      <c r="N5352" s="51"/>
      <c r="O5352" s="51"/>
      <c r="P5352" s="51"/>
      <c r="Q5352" s="51"/>
      <c r="R5352" s="51"/>
      <c r="S5352" s="51"/>
      <c r="T5352" s="51"/>
      <c r="U5352" s="51"/>
      <c r="V5352" s="51"/>
      <c r="W5352" s="51"/>
      <c r="X5352" s="51"/>
      <c r="Y5352" s="51"/>
      <c r="Z5352" s="51"/>
      <c r="AA5352" s="51"/>
      <c r="AB5352" s="51"/>
      <c r="AC5352" s="52"/>
      <c r="AD5352" s="53"/>
    </row>
    <row r="5353" spans="1:30" x14ac:dyDescent="0.25">
      <c r="A5353" s="46" t="s">
        <v>31</v>
      </c>
      <c r="B5353" s="47">
        <v>0</v>
      </c>
      <c r="C5353" s="48"/>
      <c r="D5353" s="49"/>
      <c r="E5353" s="49"/>
      <c r="F5353" s="49"/>
      <c r="G5353" s="49"/>
      <c r="H5353" s="49"/>
      <c r="I5353" s="50"/>
      <c r="J5353" s="50"/>
      <c r="K5353" s="50"/>
      <c r="L5353" s="50"/>
      <c r="M5353" s="50"/>
      <c r="N5353" s="51"/>
      <c r="O5353" s="51"/>
      <c r="P5353" s="51"/>
      <c r="Q5353" s="51"/>
      <c r="R5353" s="51"/>
      <c r="S5353" s="51"/>
      <c r="T5353" s="51"/>
      <c r="U5353" s="51"/>
      <c r="V5353" s="51"/>
      <c r="W5353" s="51"/>
      <c r="X5353" s="51"/>
      <c r="Y5353" s="51"/>
      <c r="Z5353" s="51"/>
      <c r="AA5353" s="51"/>
      <c r="AB5353" s="51"/>
      <c r="AC5353" s="52"/>
      <c r="AD5353" s="53"/>
    </row>
    <row r="5354" spans="1:30" x14ac:dyDescent="0.25">
      <c r="A5354" s="46" t="s">
        <v>32</v>
      </c>
      <c r="B5354" s="47">
        <v>0</v>
      </c>
      <c r="C5354" s="48"/>
      <c r="D5354" s="49"/>
      <c r="E5354" s="49"/>
      <c r="F5354" s="49"/>
      <c r="G5354" s="49"/>
      <c r="H5354" s="49"/>
      <c r="I5354" s="50"/>
      <c r="J5354" s="50"/>
      <c r="K5354" s="50"/>
      <c r="L5354" s="50"/>
      <c r="M5354" s="50"/>
      <c r="N5354" s="51"/>
      <c r="O5354" s="51"/>
      <c r="P5354" s="51"/>
      <c r="Q5354" s="51"/>
      <c r="R5354" s="51"/>
      <c r="S5354" s="51"/>
      <c r="T5354" s="51"/>
      <c r="U5354" s="51"/>
      <c r="V5354" s="51"/>
      <c r="W5354" s="51"/>
      <c r="X5354" s="51"/>
      <c r="Y5354" s="51"/>
      <c r="Z5354" s="51"/>
      <c r="AA5354" s="51"/>
      <c r="AB5354" s="51"/>
      <c r="AC5354" s="52"/>
      <c r="AD5354" s="53"/>
    </row>
    <row r="5355" spans="1:30" x14ac:dyDescent="0.25">
      <c r="A5355" s="46" t="s">
        <v>33</v>
      </c>
      <c r="B5355" s="47"/>
      <c r="C5355" s="48"/>
      <c r="D5355" s="49"/>
      <c r="E5355" s="49"/>
      <c r="F5355" s="49"/>
      <c r="G5355" s="49"/>
      <c r="H5355" s="49"/>
      <c r="I5355" s="50"/>
      <c r="J5355" s="50"/>
      <c r="K5355" s="50"/>
      <c r="L5355" s="50"/>
      <c r="M5355" s="50"/>
      <c r="N5355" s="51"/>
      <c r="O5355" s="51"/>
      <c r="P5355" s="51"/>
      <c r="Q5355" s="51"/>
      <c r="R5355" s="51"/>
      <c r="S5355" s="51"/>
      <c r="T5355" s="51"/>
      <c r="U5355" s="51"/>
      <c r="V5355" s="51"/>
      <c r="W5355" s="51"/>
      <c r="X5355" s="51"/>
      <c r="Y5355" s="51"/>
      <c r="Z5355" s="51"/>
      <c r="AA5355" s="51"/>
      <c r="AB5355" s="51"/>
      <c r="AC5355" s="52"/>
      <c r="AD5355" s="53"/>
    </row>
    <row r="5356" spans="1:30" x14ac:dyDescent="0.25">
      <c r="A5356" s="54" t="s">
        <v>19</v>
      </c>
      <c r="B5356" s="72" t="s">
        <v>441</v>
      </c>
      <c r="C5356" s="38" t="s">
        <v>50</v>
      </c>
      <c r="D5356" s="39">
        <v>90</v>
      </c>
      <c r="E5356" s="39">
        <v>0</v>
      </c>
      <c r="F5356" s="39">
        <v>0</v>
      </c>
      <c r="G5356" s="39">
        <v>0</v>
      </c>
      <c r="H5356" s="39">
        <v>0</v>
      </c>
      <c r="I5356" s="40">
        <v>80</v>
      </c>
      <c r="J5356" s="40">
        <v>20</v>
      </c>
      <c r="K5356" s="40">
        <v>0</v>
      </c>
      <c r="L5356" s="40">
        <v>0</v>
      </c>
      <c r="M5356" s="40">
        <v>0</v>
      </c>
      <c r="N5356" s="41">
        <f>D5356*$D$3</f>
        <v>125.99999999999999</v>
      </c>
      <c r="O5356" s="41">
        <f>E5356*$E$3</f>
        <v>0</v>
      </c>
      <c r="P5356" s="41">
        <f>F5356*$F$3</f>
        <v>0</v>
      </c>
      <c r="Q5356" s="41">
        <f>G5356*$G$3</f>
        <v>0</v>
      </c>
      <c r="R5356" s="41">
        <f>H5356*$H$3</f>
        <v>0</v>
      </c>
      <c r="S5356" s="41">
        <f>(N5356/100)*(I5356*$I$3)+(N5356/100)*(J5356*$J$3)</f>
        <v>251.99999999999994</v>
      </c>
      <c r="T5356" s="41">
        <f>(O5356/100)*(K5356*$K$3)</f>
        <v>0</v>
      </c>
      <c r="U5356" s="41">
        <f>(P5356/100)*(K5356*$K$3)+(P5356/100)*(L5356*$L$3)</f>
        <v>0</v>
      </c>
      <c r="V5356" s="41">
        <f>(Q5356/100)*(L5356*$L$3)</f>
        <v>0</v>
      </c>
      <c r="W5356" s="41">
        <f>(R5356/100)*(K5356*$K$3)+(R5356/100)*(L5356*$L$3)</f>
        <v>0</v>
      </c>
      <c r="X5356" s="41">
        <f>N5356+S5356</f>
        <v>377.99999999999994</v>
      </c>
      <c r="Y5356" s="41">
        <f>O5356+T5356</f>
        <v>0</v>
      </c>
      <c r="Z5356" s="41">
        <f>P5356+U5356</f>
        <v>0</v>
      </c>
      <c r="AA5356" s="41">
        <f>Q5356+V5356</f>
        <v>0</v>
      </c>
      <c r="AB5356" s="41">
        <f>R5356+W5356</f>
        <v>0</v>
      </c>
      <c r="AC5356" s="42">
        <f>ROUND(X5356+Y5356+Z5356+AA5356+AB5356,1)</f>
        <v>378</v>
      </c>
      <c r="AD5356" s="69"/>
    </row>
    <row r="5357" spans="1:30" x14ac:dyDescent="0.25">
      <c r="A5357" s="46" t="s">
        <v>29</v>
      </c>
      <c r="B5357" s="59">
        <v>32</v>
      </c>
      <c r="C5357" s="48"/>
      <c r="D5357" s="49"/>
      <c r="E5357" s="49"/>
      <c r="F5357" s="49"/>
      <c r="G5357" s="49"/>
      <c r="H5357" s="49"/>
      <c r="I5357" s="50"/>
      <c r="J5357" s="50"/>
      <c r="K5357" s="50"/>
      <c r="L5357" s="50"/>
      <c r="M5357" s="50"/>
      <c r="N5357" s="51"/>
      <c r="O5357" s="51"/>
      <c r="P5357" s="51"/>
      <c r="Q5357" s="51"/>
      <c r="R5357" s="51"/>
      <c r="S5357" s="51"/>
      <c r="T5357" s="51"/>
      <c r="U5357" s="51"/>
      <c r="V5357" s="51"/>
      <c r="W5357" s="51"/>
      <c r="X5357" s="51"/>
      <c r="Y5357" s="51"/>
      <c r="Z5357" s="51"/>
      <c r="AA5357" s="51"/>
      <c r="AB5357" s="51"/>
      <c r="AC5357" s="52"/>
      <c r="AD5357" s="53"/>
    </row>
    <row r="5358" spans="1:30" x14ac:dyDescent="0.25">
      <c r="A5358" s="46" t="s">
        <v>30</v>
      </c>
      <c r="B5358" s="59">
        <v>10</v>
      </c>
      <c r="C5358" s="48"/>
      <c r="D5358" s="49"/>
      <c r="E5358" s="49"/>
      <c r="F5358" s="49"/>
      <c r="G5358" s="49"/>
      <c r="H5358" s="49"/>
      <c r="I5358" s="50"/>
      <c r="J5358" s="50"/>
      <c r="K5358" s="50"/>
      <c r="L5358" s="50"/>
      <c r="M5358" s="50"/>
      <c r="N5358" s="51"/>
      <c r="O5358" s="51"/>
      <c r="P5358" s="51"/>
      <c r="Q5358" s="51"/>
      <c r="R5358" s="51"/>
      <c r="S5358" s="51"/>
      <c r="T5358" s="51"/>
      <c r="U5358" s="51"/>
      <c r="V5358" s="51"/>
      <c r="W5358" s="51"/>
      <c r="X5358" s="51"/>
      <c r="Y5358" s="51"/>
      <c r="Z5358" s="51"/>
      <c r="AA5358" s="51"/>
      <c r="AB5358" s="51"/>
      <c r="AC5358" s="52"/>
      <c r="AD5358" s="53"/>
    </row>
    <row r="5359" spans="1:30" x14ac:dyDescent="0.25">
      <c r="A5359" s="46" t="s">
        <v>31</v>
      </c>
      <c r="B5359" s="59">
        <v>0</v>
      </c>
      <c r="C5359" s="48"/>
      <c r="D5359" s="49"/>
      <c r="E5359" s="49"/>
      <c r="F5359" s="49"/>
      <c r="G5359" s="49"/>
      <c r="H5359" s="49"/>
      <c r="I5359" s="50"/>
      <c r="J5359" s="50"/>
      <c r="K5359" s="50"/>
      <c r="L5359" s="50"/>
      <c r="M5359" s="50"/>
      <c r="N5359" s="51"/>
      <c r="O5359" s="51"/>
      <c r="P5359" s="51"/>
      <c r="Q5359" s="51"/>
      <c r="R5359" s="51"/>
      <c r="S5359" s="51"/>
      <c r="T5359" s="51"/>
      <c r="U5359" s="51"/>
      <c r="V5359" s="51"/>
      <c r="W5359" s="51"/>
      <c r="X5359" s="51"/>
      <c r="Y5359" s="51"/>
      <c r="Z5359" s="51"/>
      <c r="AA5359" s="51"/>
      <c r="AB5359" s="51"/>
      <c r="AC5359" s="52"/>
      <c r="AD5359" s="53"/>
    </row>
    <row r="5360" spans="1:30" x14ac:dyDescent="0.25">
      <c r="A5360" s="46" t="s">
        <v>32</v>
      </c>
      <c r="B5360" s="59">
        <v>0</v>
      </c>
      <c r="C5360" s="48"/>
      <c r="D5360" s="49"/>
      <c r="E5360" s="49"/>
      <c r="F5360" s="49"/>
      <c r="G5360" s="49"/>
      <c r="H5360" s="49"/>
      <c r="I5360" s="50"/>
      <c r="J5360" s="50"/>
      <c r="K5360" s="50"/>
      <c r="L5360" s="50"/>
      <c r="M5360" s="50"/>
      <c r="N5360" s="51"/>
      <c r="O5360" s="51"/>
      <c r="P5360" s="51"/>
      <c r="Q5360" s="51"/>
      <c r="R5360" s="51"/>
      <c r="S5360" s="51"/>
      <c r="T5360" s="51"/>
      <c r="U5360" s="51"/>
      <c r="V5360" s="51"/>
      <c r="W5360" s="51"/>
      <c r="X5360" s="51"/>
      <c r="Y5360" s="51"/>
      <c r="Z5360" s="51"/>
      <c r="AA5360" s="51"/>
      <c r="AB5360" s="51"/>
      <c r="AC5360" s="52"/>
      <c r="AD5360" s="53"/>
    </row>
    <row r="5361" spans="1:30" x14ac:dyDescent="0.25">
      <c r="A5361" s="46" t="s">
        <v>33</v>
      </c>
      <c r="B5361" s="59"/>
      <c r="C5361" s="48"/>
      <c r="D5361" s="49"/>
      <c r="E5361" s="49"/>
      <c r="F5361" s="49"/>
      <c r="G5361" s="49"/>
      <c r="H5361" s="49"/>
      <c r="I5361" s="50"/>
      <c r="J5361" s="50"/>
      <c r="K5361" s="50"/>
      <c r="L5361" s="50"/>
      <c r="M5361" s="50"/>
      <c r="N5361" s="51"/>
      <c r="O5361" s="51"/>
      <c r="P5361" s="51"/>
      <c r="Q5361" s="51"/>
      <c r="R5361" s="51"/>
      <c r="S5361" s="51"/>
      <c r="T5361" s="51"/>
      <c r="U5361" s="51"/>
      <c r="V5361" s="51"/>
      <c r="W5361" s="51"/>
      <c r="X5361" s="51"/>
      <c r="Y5361" s="51"/>
      <c r="Z5361" s="51"/>
      <c r="AA5361" s="51"/>
      <c r="AB5361" s="51"/>
      <c r="AC5361" s="52"/>
      <c r="AD5361" s="53"/>
    </row>
    <row r="5362" spans="1:30" x14ac:dyDescent="0.25">
      <c r="A5362" s="54" t="s">
        <v>19</v>
      </c>
      <c r="B5362" s="60" t="s">
        <v>442</v>
      </c>
      <c r="C5362" s="38" t="s">
        <v>50</v>
      </c>
      <c r="D5362" s="39">
        <v>86</v>
      </c>
      <c r="E5362" s="39">
        <v>0</v>
      </c>
      <c r="F5362" s="39">
        <v>0</v>
      </c>
      <c r="G5362" s="39">
        <v>0</v>
      </c>
      <c r="H5362" s="39">
        <v>0</v>
      </c>
      <c r="I5362" s="40">
        <v>40</v>
      </c>
      <c r="J5362" s="40">
        <v>20</v>
      </c>
      <c r="K5362" s="40">
        <v>0</v>
      </c>
      <c r="L5362" s="40">
        <v>50</v>
      </c>
      <c r="M5362" s="40">
        <v>0</v>
      </c>
      <c r="N5362" s="41">
        <f>D5362*$D$3</f>
        <v>120.39999999999999</v>
      </c>
      <c r="O5362" s="41">
        <f>E5362*$E$3</f>
        <v>0</v>
      </c>
      <c r="P5362" s="41">
        <f>F5362*$F$3</f>
        <v>0</v>
      </c>
      <c r="Q5362" s="41">
        <f>G5362*$G$3</f>
        <v>0</v>
      </c>
      <c r="R5362" s="41">
        <f>H5362*$H$3</f>
        <v>0</v>
      </c>
      <c r="S5362" s="41">
        <f>(N5362/100)*(I5362*$I$3)+(N5362/100)*(J5362*$J$3)+(N5362/100)*(L5362*$L$3)</f>
        <v>264.88</v>
      </c>
      <c r="T5362" s="41">
        <f>(O5362/100)*(K5362*$K$3)</f>
        <v>0</v>
      </c>
      <c r="U5362" s="41">
        <f>(P5362/100)*(K5362*$K$3)+(P5362/100)*(L5362*$L$3)</f>
        <v>0</v>
      </c>
      <c r="V5362" s="41">
        <f>(Q5362/100)*(L5362*$L$3)</f>
        <v>0</v>
      </c>
      <c r="W5362" s="41">
        <f>(R5362/100)*(K5362*$K$3)+(R5362/100)*(L5362*$L$3)</f>
        <v>0</v>
      </c>
      <c r="X5362" s="41">
        <f>N5362+S5362</f>
        <v>385.28</v>
      </c>
      <c r="Y5362" s="41">
        <f>O5362+T5362</f>
        <v>0</v>
      </c>
      <c r="Z5362" s="41">
        <f>P5362+U5362</f>
        <v>0</v>
      </c>
      <c r="AA5362" s="41">
        <f>Q5362+V5362</f>
        <v>0</v>
      </c>
      <c r="AB5362" s="41">
        <f>R5362+W5362</f>
        <v>0</v>
      </c>
      <c r="AC5362" s="42">
        <f>ROUND(X5362+Y5362+Z5362+AA5362+AB5362,1)</f>
        <v>385.3</v>
      </c>
      <c r="AD5362" s="69" t="s">
        <v>16</v>
      </c>
    </row>
    <row r="5363" spans="1:30" x14ac:dyDescent="0.25">
      <c r="A5363" s="46" t="s">
        <v>29</v>
      </c>
      <c r="B5363" s="61">
        <v>18</v>
      </c>
      <c r="C5363" s="48"/>
      <c r="D5363" s="49"/>
      <c r="E5363" s="49"/>
      <c r="F5363" s="49"/>
      <c r="G5363" s="49"/>
      <c r="H5363" s="49"/>
      <c r="I5363" s="50"/>
      <c r="J5363" s="50"/>
      <c r="K5363" s="50"/>
      <c r="L5363" s="50"/>
      <c r="M5363" s="50"/>
      <c r="N5363" s="51"/>
      <c r="O5363" s="51"/>
      <c r="P5363" s="51"/>
      <c r="Q5363" s="51"/>
      <c r="R5363" s="51"/>
      <c r="S5363" s="51"/>
      <c r="T5363" s="51"/>
      <c r="U5363" s="51"/>
      <c r="V5363" s="51"/>
      <c r="W5363" s="51"/>
      <c r="X5363" s="51"/>
      <c r="Y5363" s="51"/>
      <c r="Z5363" s="51"/>
      <c r="AA5363" s="51"/>
      <c r="AB5363" s="51"/>
      <c r="AC5363" s="52"/>
      <c r="AD5363" s="53"/>
    </row>
    <row r="5364" spans="1:30" x14ac:dyDescent="0.25">
      <c r="A5364" s="46" t="s">
        <v>30</v>
      </c>
      <c r="B5364" s="61">
        <v>12</v>
      </c>
      <c r="C5364" s="48"/>
      <c r="D5364" s="49"/>
      <c r="E5364" s="49"/>
      <c r="F5364" s="49"/>
      <c r="G5364" s="49"/>
      <c r="H5364" s="49"/>
      <c r="I5364" s="50"/>
      <c r="J5364" s="50"/>
      <c r="K5364" s="50"/>
      <c r="L5364" s="50"/>
      <c r="M5364" s="50"/>
      <c r="N5364" s="51"/>
      <c r="O5364" s="51"/>
      <c r="P5364" s="51"/>
      <c r="Q5364" s="51"/>
      <c r="R5364" s="51"/>
      <c r="S5364" s="51"/>
      <c r="T5364" s="51"/>
      <c r="U5364" s="51"/>
      <c r="V5364" s="51"/>
      <c r="W5364" s="51"/>
      <c r="X5364" s="51"/>
      <c r="Y5364" s="51"/>
      <c r="Z5364" s="51"/>
      <c r="AA5364" s="51"/>
      <c r="AB5364" s="51"/>
      <c r="AC5364" s="52"/>
      <c r="AD5364" s="53"/>
    </row>
    <row r="5365" spans="1:30" x14ac:dyDescent="0.25">
      <c r="A5365" s="46" t="s">
        <v>31</v>
      </c>
      <c r="B5365" s="61">
        <v>0</v>
      </c>
      <c r="C5365" s="48"/>
      <c r="D5365" s="49"/>
      <c r="E5365" s="49"/>
      <c r="F5365" s="49"/>
      <c r="G5365" s="49"/>
      <c r="H5365" s="49"/>
      <c r="I5365" s="50"/>
      <c r="J5365" s="50"/>
      <c r="K5365" s="50"/>
      <c r="L5365" s="50"/>
      <c r="M5365" s="50"/>
      <c r="N5365" s="51"/>
      <c r="O5365" s="51"/>
      <c r="P5365" s="51"/>
      <c r="Q5365" s="51"/>
      <c r="R5365" s="51"/>
      <c r="S5365" s="51"/>
      <c r="T5365" s="51"/>
      <c r="U5365" s="51"/>
      <c r="V5365" s="51"/>
      <c r="W5365" s="51"/>
      <c r="X5365" s="51"/>
      <c r="Y5365" s="51"/>
      <c r="Z5365" s="51"/>
      <c r="AA5365" s="51"/>
      <c r="AB5365" s="51"/>
      <c r="AC5365" s="52"/>
      <c r="AD5365" s="53"/>
    </row>
    <row r="5366" spans="1:30" x14ac:dyDescent="0.25">
      <c r="A5366" s="46" t="s">
        <v>32</v>
      </c>
      <c r="B5366" s="61">
        <v>10</v>
      </c>
      <c r="C5366" s="48"/>
      <c r="D5366" s="49"/>
      <c r="E5366" s="49"/>
      <c r="F5366" s="49"/>
      <c r="G5366" s="49"/>
      <c r="H5366" s="49"/>
      <c r="I5366" s="50"/>
      <c r="J5366" s="50"/>
      <c r="K5366" s="50"/>
      <c r="L5366" s="50"/>
      <c r="M5366" s="50"/>
      <c r="N5366" s="51"/>
      <c r="O5366" s="51"/>
      <c r="P5366" s="51"/>
      <c r="Q5366" s="51"/>
      <c r="R5366" s="51"/>
      <c r="S5366" s="51"/>
      <c r="T5366" s="51"/>
      <c r="U5366" s="51"/>
      <c r="V5366" s="51"/>
      <c r="W5366" s="51"/>
      <c r="X5366" s="51"/>
      <c r="Y5366" s="51"/>
      <c r="Z5366" s="51"/>
      <c r="AA5366" s="51"/>
      <c r="AB5366" s="51"/>
      <c r="AC5366" s="52"/>
      <c r="AD5366" s="53"/>
    </row>
    <row r="5367" spans="1:30" x14ac:dyDescent="0.25">
      <c r="A5367" s="46" t="s">
        <v>33</v>
      </c>
      <c r="B5367" s="61"/>
      <c r="C5367" s="48"/>
      <c r="D5367" s="49"/>
      <c r="E5367" s="49"/>
      <c r="F5367" s="49"/>
      <c r="G5367" s="49"/>
      <c r="H5367" s="49"/>
      <c r="I5367" s="50"/>
      <c r="J5367" s="50"/>
      <c r="K5367" s="50"/>
      <c r="L5367" s="50"/>
      <c r="M5367" s="50"/>
      <c r="N5367" s="51"/>
      <c r="O5367" s="51"/>
      <c r="P5367" s="51"/>
      <c r="Q5367" s="51"/>
      <c r="R5367" s="51"/>
      <c r="S5367" s="51"/>
      <c r="T5367" s="51"/>
      <c r="U5367" s="51"/>
      <c r="V5367" s="51"/>
      <c r="W5367" s="51"/>
      <c r="X5367" s="51"/>
      <c r="Y5367" s="51"/>
      <c r="Z5367" s="51"/>
      <c r="AA5367" s="51"/>
      <c r="AB5367" s="51"/>
      <c r="AC5367" s="52"/>
      <c r="AD5367" s="53"/>
    </row>
    <row r="5368" spans="1:30" x14ac:dyDescent="0.25">
      <c r="A5368" s="54" t="s">
        <v>19</v>
      </c>
      <c r="B5368" s="72" t="s">
        <v>443</v>
      </c>
      <c r="C5368" s="38" t="s">
        <v>50</v>
      </c>
      <c r="D5368" s="39">
        <v>85</v>
      </c>
      <c r="E5368" s="39">
        <v>0</v>
      </c>
      <c r="F5368" s="39">
        <v>0</v>
      </c>
      <c r="G5368" s="39">
        <v>0</v>
      </c>
      <c r="H5368" s="39">
        <v>0</v>
      </c>
      <c r="I5368" s="40">
        <v>15</v>
      </c>
      <c r="J5368" s="40">
        <v>15</v>
      </c>
      <c r="K5368" s="40">
        <v>0</v>
      </c>
      <c r="L5368" s="40">
        <v>0</v>
      </c>
      <c r="M5368" s="40">
        <v>0</v>
      </c>
      <c r="N5368" s="41">
        <f>D5368*$D$3</f>
        <v>118.99999999999999</v>
      </c>
      <c r="O5368" s="41">
        <f>E5368*$E$3</f>
        <v>0</v>
      </c>
      <c r="P5368" s="41">
        <f>F5368*$F$3</f>
        <v>0</v>
      </c>
      <c r="Q5368" s="41">
        <f>G5368*$G$3</f>
        <v>0</v>
      </c>
      <c r="R5368" s="41">
        <f>H5368*$H$3</f>
        <v>0</v>
      </c>
      <c r="S5368" s="41">
        <f>(N5368/100)*(I5368*$I$3)+(N5368/100)*(J5368*$J$3)</f>
        <v>71.399999999999991</v>
      </c>
      <c r="T5368" s="41">
        <f>(O5368/100)*(K5368*$K$3)</f>
        <v>0</v>
      </c>
      <c r="U5368" s="41">
        <f>(P5368/100)*(K5368*$K$3)+(P5368/100)*(L5368*$L$3)</f>
        <v>0</v>
      </c>
      <c r="V5368" s="41">
        <f>(Q5368/100)*(L5368*$L$3)</f>
        <v>0</v>
      </c>
      <c r="W5368" s="41">
        <f>(R5368/100)*(K5368*$K$3)+(R5368/100)*(L5368*$L$3)</f>
        <v>0</v>
      </c>
      <c r="X5368" s="41">
        <f>N5368+S5368</f>
        <v>190.39999999999998</v>
      </c>
      <c r="Y5368" s="41">
        <f>O5368+T5368</f>
        <v>0</v>
      </c>
      <c r="Z5368" s="41">
        <f>P5368+U5368</f>
        <v>0</v>
      </c>
      <c r="AA5368" s="41">
        <f>Q5368+V5368</f>
        <v>0</v>
      </c>
      <c r="AB5368" s="41">
        <f>R5368+W5368</f>
        <v>0</v>
      </c>
      <c r="AC5368" s="42">
        <f>ROUND(X5368+Y5368+Z5368+AA5368+AB5368,1)</f>
        <v>190.4</v>
      </c>
      <c r="AD5368" s="69" t="s">
        <v>444</v>
      </c>
    </row>
    <row r="5369" spans="1:30" x14ac:dyDescent="0.25">
      <c r="A5369" s="46" t="s">
        <v>29</v>
      </c>
      <c r="B5369" s="59">
        <v>25</v>
      </c>
      <c r="C5369" s="48"/>
      <c r="D5369" s="49"/>
      <c r="E5369" s="49"/>
      <c r="F5369" s="49"/>
      <c r="G5369" s="49"/>
      <c r="H5369" s="49"/>
      <c r="I5369" s="50"/>
      <c r="J5369" s="50"/>
      <c r="K5369" s="50"/>
      <c r="L5369" s="50"/>
      <c r="M5369" s="50"/>
      <c r="N5369" s="51"/>
      <c r="O5369" s="51"/>
      <c r="P5369" s="51"/>
      <c r="Q5369" s="51"/>
      <c r="R5369" s="51"/>
      <c r="S5369" s="51"/>
      <c r="T5369" s="51"/>
      <c r="U5369" s="51"/>
      <c r="V5369" s="51"/>
      <c r="W5369" s="51"/>
      <c r="X5369" s="51"/>
      <c r="Y5369" s="51"/>
      <c r="Z5369" s="51"/>
      <c r="AA5369" s="51"/>
      <c r="AB5369" s="51"/>
      <c r="AC5369" s="52"/>
      <c r="AD5369" s="53"/>
    </row>
    <row r="5370" spans="1:30" x14ac:dyDescent="0.25">
      <c r="A5370" s="46" t="s">
        <v>30</v>
      </c>
      <c r="B5370" s="59">
        <v>15</v>
      </c>
      <c r="C5370" s="48"/>
      <c r="D5370" s="49"/>
      <c r="E5370" s="49"/>
      <c r="F5370" s="49"/>
      <c r="G5370" s="49"/>
      <c r="H5370" s="49"/>
      <c r="I5370" s="50"/>
      <c r="J5370" s="50"/>
      <c r="K5370" s="50"/>
      <c r="L5370" s="50"/>
      <c r="M5370" s="50"/>
      <c r="N5370" s="51"/>
      <c r="O5370" s="51"/>
      <c r="P5370" s="51"/>
      <c r="Q5370" s="51"/>
      <c r="R5370" s="51"/>
      <c r="S5370" s="51"/>
      <c r="T5370" s="51"/>
      <c r="U5370" s="51"/>
      <c r="V5370" s="51"/>
      <c r="W5370" s="51"/>
      <c r="X5370" s="51"/>
      <c r="Y5370" s="51"/>
      <c r="Z5370" s="51"/>
      <c r="AA5370" s="51"/>
      <c r="AB5370" s="51"/>
      <c r="AC5370" s="52"/>
      <c r="AD5370" s="53"/>
    </row>
    <row r="5371" spans="1:30" x14ac:dyDescent="0.25">
      <c r="A5371" s="46" t="s">
        <v>31</v>
      </c>
      <c r="B5371" s="59">
        <v>0</v>
      </c>
      <c r="C5371" s="48"/>
      <c r="D5371" s="49"/>
      <c r="E5371" s="49"/>
      <c r="F5371" s="49"/>
      <c r="G5371" s="49"/>
      <c r="H5371" s="49"/>
      <c r="I5371" s="50"/>
      <c r="J5371" s="50"/>
      <c r="K5371" s="50"/>
      <c r="L5371" s="50"/>
      <c r="M5371" s="50"/>
      <c r="N5371" s="51"/>
      <c r="O5371" s="51"/>
      <c r="P5371" s="51"/>
      <c r="Q5371" s="51"/>
      <c r="R5371" s="51"/>
      <c r="S5371" s="51"/>
      <c r="T5371" s="51"/>
      <c r="U5371" s="51"/>
      <c r="V5371" s="51"/>
      <c r="W5371" s="51"/>
      <c r="X5371" s="51"/>
      <c r="Y5371" s="51"/>
      <c r="Z5371" s="51"/>
      <c r="AA5371" s="51"/>
      <c r="AB5371" s="51"/>
      <c r="AC5371" s="52"/>
      <c r="AD5371" s="53"/>
    </row>
    <row r="5372" spans="1:30" x14ac:dyDescent="0.25">
      <c r="A5372" s="46" t="s">
        <v>32</v>
      </c>
      <c r="B5372" s="59">
        <v>0</v>
      </c>
      <c r="C5372" s="48"/>
      <c r="D5372" s="49"/>
      <c r="E5372" s="49"/>
      <c r="F5372" s="49"/>
      <c r="G5372" s="49"/>
      <c r="H5372" s="49"/>
      <c r="I5372" s="50"/>
      <c r="J5372" s="50"/>
      <c r="K5372" s="50"/>
      <c r="L5372" s="50"/>
      <c r="M5372" s="50"/>
      <c r="N5372" s="51"/>
      <c r="O5372" s="51"/>
      <c r="P5372" s="51"/>
      <c r="Q5372" s="51"/>
      <c r="R5372" s="51"/>
      <c r="S5372" s="51"/>
      <c r="T5372" s="51"/>
      <c r="U5372" s="51"/>
      <c r="V5372" s="51"/>
      <c r="W5372" s="51"/>
      <c r="X5372" s="51"/>
      <c r="Y5372" s="51"/>
      <c r="Z5372" s="51"/>
      <c r="AA5372" s="51"/>
      <c r="AB5372" s="51"/>
      <c r="AC5372" s="52"/>
      <c r="AD5372" s="53"/>
    </row>
    <row r="5373" spans="1:30" x14ac:dyDescent="0.25">
      <c r="A5373" s="46" t="s">
        <v>33</v>
      </c>
      <c r="B5373" s="59"/>
      <c r="C5373" s="48"/>
      <c r="D5373" s="49"/>
      <c r="E5373" s="49"/>
      <c r="F5373" s="49"/>
      <c r="G5373" s="49"/>
      <c r="H5373" s="49"/>
      <c r="I5373" s="50"/>
      <c r="J5373" s="50"/>
      <c r="K5373" s="50"/>
      <c r="L5373" s="50"/>
      <c r="M5373" s="50"/>
      <c r="N5373" s="51"/>
      <c r="O5373" s="51"/>
      <c r="P5373" s="51"/>
      <c r="Q5373" s="51"/>
      <c r="R5373" s="51"/>
      <c r="S5373" s="51"/>
      <c r="T5373" s="51"/>
      <c r="U5373" s="51"/>
      <c r="V5373" s="51"/>
      <c r="W5373" s="51"/>
      <c r="X5373" s="51"/>
      <c r="Y5373" s="51"/>
      <c r="Z5373" s="51"/>
      <c r="AA5373" s="51"/>
      <c r="AB5373" s="51"/>
      <c r="AC5373" s="52"/>
      <c r="AD5373" s="53"/>
    </row>
    <row r="5374" spans="1:30" x14ac:dyDescent="0.25">
      <c r="A5374" s="54" t="s">
        <v>19</v>
      </c>
      <c r="B5374" s="60" t="s">
        <v>445</v>
      </c>
      <c r="C5374" s="38" t="s">
        <v>53</v>
      </c>
      <c r="D5374" s="39">
        <v>120</v>
      </c>
      <c r="E5374" s="39">
        <v>0</v>
      </c>
      <c r="F5374" s="39">
        <v>0</v>
      </c>
      <c r="G5374" s="39">
        <v>0</v>
      </c>
      <c r="H5374" s="39">
        <v>0</v>
      </c>
      <c r="I5374" s="40">
        <v>30</v>
      </c>
      <c r="J5374" s="40">
        <v>30</v>
      </c>
      <c r="K5374" s="40">
        <v>0</v>
      </c>
      <c r="L5374" s="40">
        <v>0</v>
      </c>
      <c r="M5374" s="40">
        <v>0</v>
      </c>
      <c r="N5374" s="41">
        <f>D5374*$D$3</f>
        <v>168</v>
      </c>
      <c r="O5374" s="41">
        <f>E5374*$E$3</f>
        <v>0</v>
      </c>
      <c r="P5374" s="41">
        <f>F5374*$F$3</f>
        <v>0</v>
      </c>
      <c r="Q5374" s="41">
        <f>G5374*$G$3</f>
        <v>0</v>
      </c>
      <c r="R5374" s="41">
        <f>H5374*$H$3</f>
        <v>0</v>
      </c>
      <c r="S5374" s="41">
        <f>(N5374/100)*(I5374*$I$3)+(N5374/100)*(J5374*$J$3)</f>
        <v>201.6</v>
      </c>
      <c r="T5374" s="41">
        <f>(O5374/100)*(K5374*$K$3)</f>
        <v>0</v>
      </c>
      <c r="U5374" s="41">
        <f>(P5374/100)*(K5374*$K$3)+(P5374/100)*(L5374*$L$3)</f>
        <v>0</v>
      </c>
      <c r="V5374" s="41">
        <f>(Q5374/100)*(L5374*$L$3)</f>
        <v>0</v>
      </c>
      <c r="W5374" s="41">
        <f>(R5374/100)*(K5374*$K$3)+(R5374/100)*(L5374*$L$3)</f>
        <v>0</v>
      </c>
      <c r="X5374" s="41">
        <f>N5374+S5374</f>
        <v>369.6</v>
      </c>
      <c r="Y5374" s="41">
        <f>O5374+T5374</f>
        <v>0</v>
      </c>
      <c r="Z5374" s="41">
        <f>P5374+U5374</f>
        <v>0</v>
      </c>
      <c r="AA5374" s="41">
        <f>Q5374+V5374</f>
        <v>0</v>
      </c>
      <c r="AB5374" s="41">
        <f>R5374+W5374</f>
        <v>0</v>
      </c>
      <c r="AC5374" s="42">
        <f>ROUND(X5374+Y5374+Z5374+AA5374+AB5374,1)</f>
        <v>369.6</v>
      </c>
      <c r="AD5374" s="69"/>
    </row>
    <row r="5375" spans="1:30" x14ac:dyDescent="0.25">
      <c r="A5375" s="46" t="s">
        <v>29</v>
      </c>
      <c r="B5375" s="61">
        <v>35</v>
      </c>
      <c r="C5375" s="48"/>
      <c r="D5375" s="49"/>
      <c r="E5375" s="49"/>
      <c r="F5375" s="49"/>
      <c r="G5375" s="49"/>
      <c r="H5375" s="49"/>
      <c r="I5375" s="50"/>
      <c r="J5375" s="50"/>
      <c r="K5375" s="50"/>
      <c r="L5375" s="50"/>
      <c r="M5375" s="50"/>
      <c r="N5375" s="51"/>
      <c r="O5375" s="51"/>
      <c r="P5375" s="51"/>
      <c r="Q5375" s="51"/>
      <c r="R5375" s="51"/>
      <c r="S5375" s="51"/>
      <c r="T5375" s="51"/>
      <c r="U5375" s="51"/>
      <c r="V5375" s="51"/>
      <c r="W5375" s="51"/>
      <c r="X5375" s="51"/>
      <c r="Y5375" s="51"/>
      <c r="Z5375" s="51"/>
      <c r="AA5375" s="51"/>
      <c r="AB5375" s="51"/>
      <c r="AC5375" s="52"/>
      <c r="AD5375" s="53"/>
    </row>
    <row r="5376" spans="1:30" x14ac:dyDescent="0.25">
      <c r="A5376" s="46" t="s">
        <v>30</v>
      </c>
      <c r="B5376" s="61">
        <v>20</v>
      </c>
      <c r="C5376" s="48"/>
      <c r="D5376" s="49"/>
      <c r="E5376" s="49"/>
      <c r="F5376" s="49"/>
      <c r="G5376" s="49"/>
      <c r="H5376" s="49"/>
      <c r="I5376" s="50"/>
      <c r="J5376" s="50"/>
      <c r="K5376" s="50"/>
      <c r="L5376" s="50"/>
      <c r="M5376" s="50"/>
      <c r="N5376" s="51"/>
      <c r="O5376" s="51"/>
      <c r="P5376" s="51"/>
      <c r="Q5376" s="51"/>
      <c r="R5376" s="51"/>
      <c r="S5376" s="51"/>
      <c r="T5376" s="51"/>
      <c r="U5376" s="51"/>
      <c r="V5376" s="51"/>
      <c r="W5376" s="51"/>
      <c r="X5376" s="51"/>
      <c r="Y5376" s="51"/>
      <c r="Z5376" s="51"/>
      <c r="AA5376" s="51"/>
      <c r="AB5376" s="51"/>
      <c r="AC5376" s="52"/>
      <c r="AD5376" s="53"/>
    </row>
    <row r="5377" spans="1:30" x14ac:dyDescent="0.25">
      <c r="A5377" s="46" t="s">
        <v>31</v>
      </c>
      <c r="B5377" s="61">
        <v>0</v>
      </c>
      <c r="C5377" s="48"/>
      <c r="D5377" s="49"/>
      <c r="E5377" s="49"/>
      <c r="F5377" s="49"/>
      <c r="G5377" s="49"/>
      <c r="H5377" s="49"/>
      <c r="I5377" s="50"/>
      <c r="J5377" s="50"/>
      <c r="K5377" s="50"/>
      <c r="L5377" s="50"/>
      <c r="M5377" s="50"/>
      <c r="N5377" s="51"/>
      <c r="O5377" s="51"/>
      <c r="P5377" s="51"/>
      <c r="Q5377" s="51"/>
      <c r="R5377" s="51"/>
      <c r="S5377" s="51"/>
      <c r="T5377" s="51"/>
      <c r="U5377" s="51"/>
      <c r="V5377" s="51"/>
      <c r="W5377" s="51"/>
      <c r="X5377" s="51"/>
      <c r="Y5377" s="51"/>
      <c r="Z5377" s="51"/>
      <c r="AA5377" s="51"/>
      <c r="AB5377" s="51"/>
      <c r="AC5377" s="52"/>
      <c r="AD5377" s="53"/>
    </row>
    <row r="5378" spans="1:30" x14ac:dyDescent="0.25">
      <c r="A5378" s="46" t="s">
        <v>32</v>
      </c>
      <c r="B5378" s="61">
        <v>0</v>
      </c>
      <c r="C5378" s="48"/>
      <c r="D5378" s="49"/>
      <c r="E5378" s="49"/>
      <c r="F5378" s="49"/>
      <c r="G5378" s="49"/>
      <c r="H5378" s="49"/>
      <c r="I5378" s="50"/>
      <c r="J5378" s="50"/>
      <c r="K5378" s="50"/>
      <c r="L5378" s="50"/>
      <c r="M5378" s="50"/>
      <c r="N5378" s="51"/>
      <c r="O5378" s="51"/>
      <c r="P5378" s="51"/>
      <c r="Q5378" s="51"/>
      <c r="R5378" s="51"/>
      <c r="S5378" s="51"/>
      <c r="T5378" s="51"/>
      <c r="U5378" s="51"/>
      <c r="V5378" s="51"/>
      <c r="W5378" s="51"/>
      <c r="X5378" s="51"/>
      <c r="Y5378" s="51"/>
      <c r="Z5378" s="51"/>
      <c r="AA5378" s="51"/>
      <c r="AB5378" s="51"/>
      <c r="AC5378" s="52"/>
      <c r="AD5378" s="53"/>
    </row>
    <row r="5379" spans="1:30" x14ac:dyDescent="0.25">
      <c r="A5379" s="46" t="s">
        <v>33</v>
      </c>
      <c r="B5379" s="61"/>
      <c r="C5379" s="48"/>
      <c r="D5379" s="49"/>
      <c r="E5379" s="49"/>
      <c r="F5379" s="49"/>
      <c r="G5379" s="49"/>
      <c r="H5379" s="49"/>
      <c r="I5379" s="50"/>
      <c r="J5379" s="50"/>
      <c r="K5379" s="50"/>
      <c r="L5379" s="50"/>
      <c r="M5379" s="50"/>
      <c r="N5379" s="51"/>
      <c r="O5379" s="51"/>
      <c r="P5379" s="51"/>
      <c r="Q5379" s="51"/>
      <c r="R5379" s="51"/>
      <c r="S5379" s="51"/>
      <c r="T5379" s="51"/>
      <c r="U5379" s="51"/>
      <c r="V5379" s="51"/>
      <c r="W5379" s="51"/>
      <c r="X5379" s="51"/>
      <c r="Y5379" s="51"/>
      <c r="Z5379" s="51"/>
      <c r="AA5379" s="51"/>
      <c r="AB5379" s="51"/>
      <c r="AC5379" s="52"/>
      <c r="AD5379" s="53"/>
    </row>
    <row r="5380" spans="1:30" x14ac:dyDescent="0.25">
      <c r="A5380" s="74"/>
      <c r="B5380" s="219" t="s">
        <v>446</v>
      </c>
      <c r="C5380" s="219"/>
      <c r="D5380" s="219"/>
      <c r="E5380" s="219"/>
      <c r="F5380" s="219"/>
      <c r="G5380" s="219"/>
      <c r="H5380" s="219"/>
      <c r="I5380" s="219"/>
      <c r="J5380" s="219"/>
      <c r="K5380" s="219"/>
      <c r="L5380" s="219"/>
      <c r="M5380" s="219"/>
      <c r="N5380" s="219"/>
      <c r="O5380" s="219"/>
      <c r="P5380" s="219"/>
      <c r="Q5380" s="219"/>
      <c r="R5380" s="219"/>
      <c r="S5380" s="219"/>
      <c r="T5380" s="219"/>
      <c r="U5380" s="219"/>
      <c r="V5380" s="219"/>
      <c r="W5380" s="219"/>
      <c r="X5380" s="219"/>
      <c r="Y5380" s="219"/>
      <c r="Z5380" s="219"/>
      <c r="AA5380" s="219"/>
      <c r="AB5380" s="219"/>
      <c r="AC5380" s="12">
        <v>400</v>
      </c>
      <c r="AD5380" s="12"/>
    </row>
    <row r="5381" spans="1:30" x14ac:dyDescent="0.25">
      <c r="A5381" s="46"/>
      <c r="B5381" s="59" t="s">
        <v>378</v>
      </c>
      <c r="C5381" s="48" t="s">
        <v>4</v>
      </c>
      <c r="D5381" s="49">
        <v>20</v>
      </c>
      <c r="E5381" s="49">
        <v>0</v>
      </c>
      <c r="F5381" s="49">
        <v>0</v>
      </c>
      <c r="G5381" s="49">
        <v>0</v>
      </c>
      <c r="H5381" s="49">
        <v>0</v>
      </c>
      <c r="I5381" s="50">
        <v>500</v>
      </c>
      <c r="J5381" s="50">
        <v>500</v>
      </c>
      <c r="K5381" s="50">
        <v>0</v>
      </c>
      <c r="L5381" s="50">
        <v>0</v>
      </c>
      <c r="M5381" s="50">
        <v>0</v>
      </c>
      <c r="N5381" s="51">
        <f>D5381</f>
        <v>20</v>
      </c>
      <c r="O5381" s="51">
        <f>E5381</f>
        <v>0</v>
      </c>
      <c r="P5381" s="51">
        <f>F5381</f>
        <v>0</v>
      </c>
      <c r="Q5381" s="51">
        <f>G5381</f>
        <v>0</v>
      </c>
      <c r="R5381" s="51">
        <f>H5381</f>
        <v>0</v>
      </c>
      <c r="S5381" s="51">
        <f>(N5381/100)*(I5381)+(N5381/100)*(J5381)</f>
        <v>200</v>
      </c>
      <c r="T5381" s="51">
        <f>(O5381/100)*(K5381)</f>
        <v>0</v>
      </c>
      <c r="U5381" s="51">
        <f>(P5381/100)*(K5381)+(P5381/100)*(L5381)</f>
        <v>0</v>
      </c>
      <c r="V5381" s="51">
        <f>(Q5381/100)*(L5381)</f>
        <v>0</v>
      </c>
      <c r="W5381" s="51">
        <f>(R5381/100)*(K5381)+(R5381/100)*(L5381)</f>
        <v>0</v>
      </c>
      <c r="X5381" s="51">
        <f>N5381+S5381</f>
        <v>220</v>
      </c>
      <c r="Y5381" s="51">
        <f>O5381+T5381</f>
        <v>0</v>
      </c>
      <c r="Z5381" s="51">
        <f>P5381+U5381</f>
        <v>0</v>
      </c>
      <c r="AA5381" s="51">
        <f>Q5381+V5381</f>
        <v>0</v>
      </c>
      <c r="AB5381" s="51">
        <f>R5381+W5381</f>
        <v>0</v>
      </c>
      <c r="AC5381" s="52">
        <f>ROUND(X5381+Y5381+Z5381+AA5381+AB5381,1)</f>
        <v>220</v>
      </c>
      <c r="AD5381" s="53">
        <v>0</v>
      </c>
    </row>
    <row r="5382" spans="1:30" x14ac:dyDescent="0.25">
      <c r="A5382" s="62"/>
      <c r="B5382" s="219" t="s">
        <v>447</v>
      </c>
      <c r="C5382" s="219"/>
      <c r="D5382" s="219"/>
      <c r="E5382" s="219"/>
      <c r="F5382" s="219"/>
      <c r="G5382" s="219"/>
      <c r="H5382" s="219"/>
      <c r="I5382" s="219"/>
      <c r="J5382" s="219"/>
      <c r="K5382" s="219"/>
      <c r="L5382" s="219"/>
      <c r="M5382" s="219"/>
      <c r="N5382" s="219"/>
      <c r="O5382" s="219"/>
      <c r="P5382" s="219"/>
      <c r="Q5382" s="219"/>
      <c r="R5382" s="219"/>
      <c r="S5382" s="219"/>
      <c r="T5382" s="219"/>
      <c r="U5382" s="219"/>
      <c r="V5382" s="219"/>
      <c r="W5382" s="219"/>
      <c r="X5382" s="219"/>
      <c r="Y5382" s="219"/>
      <c r="Z5382" s="219"/>
      <c r="AA5382" s="219"/>
      <c r="AB5382" s="219"/>
      <c r="AC5382" s="12">
        <v>0</v>
      </c>
      <c r="AD5382" s="12"/>
    </row>
    <row r="5383" spans="1:30" x14ac:dyDescent="0.25">
      <c r="A5383" s="46"/>
      <c r="B5383" s="47" t="s">
        <v>448</v>
      </c>
      <c r="C5383" s="48" t="s">
        <v>4</v>
      </c>
      <c r="D5383" s="49">
        <v>67</v>
      </c>
      <c r="E5383" s="49">
        <v>0</v>
      </c>
      <c r="F5383" s="49">
        <v>0</v>
      </c>
      <c r="G5383" s="49">
        <v>0</v>
      </c>
      <c r="H5383" s="49">
        <v>0</v>
      </c>
      <c r="I5383" s="50">
        <v>19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ref="N5383:N5414" si="724">D5383*$D$3</f>
        <v>93.8</v>
      </c>
      <c r="O5383" s="51">
        <f t="shared" ref="O5383:O5414" si="725">E5383*$E$3</f>
        <v>0</v>
      </c>
      <c r="P5383" s="51">
        <f t="shared" ref="P5383:P5414" si="726">F5383*$F$3</f>
        <v>0</v>
      </c>
      <c r="Q5383" s="51">
        <f t="shared" ref="Q5383:Q5414" si="727">G5383*$G$3</f>
        <v>0</v>
      </c>
      <c r="R5383" s="51">
        <f t="shared" ref="R5383:R5414" si="728">H5383*$H$3</f>
        <v>0</v>
      </c>
      <c r="S5383" s="51">
        <f t="shared" ref="S5383:S5414" si="729">(N5383/100)*(I5383*$I$3)+(N5383/100)*(J5383*$J$3)</f>
        <v>35.643999999999998</v>
      </c>
      <c r="T5383" s="51">
        <f t="shared" ref="T5383:T5414" si="730">(O5383/100)*(K5383*$K$3)</f>
        <v>0</v>
      </c>
      <c r="U5383" s="51">
        <f t="shared" ref="U5383:U5414" si="731">(P5383/100)*(K5383*$K$3)+(P5383/100)*(L5383*$L$3)</f>
        <v>0</v>
      </c>
      <c r="V5383" s="51">
        <f t="shared" ref="V5383:V5414" si="732">(Q5383/100)*(L5383*$L$3)</f>
        <v>0</v>
      </c>
      <c r="W5383" s="51">
        <f t="shared" ref="W5383:W5414" si="733">(R5383/100)*(K5383*$K$3)+(R5383/100)*(L5383*$L$3)</f>
        <v>0</v>
      </c>
      <c r="X5383" s="51">
        <f t="shared" ref="X5383:X5414" si="734">N5383+S5383</f>
        <v>129.44399999999999</v>
      </c>
      <c r="Y5383" s="51">
        <f t="shared" ref="Y5383:Y5414" si="735">O5383+T5383</f>
        <v>0</v>
      </c>
      <c r="Z5383" s="51">
        <f t="shared" ref="Z5383:Z5414" si="736">P5383+U5383</f>
        <v>0</v>
      </c>
      <c r="AA5383" s="51">
        <f t="shared" ref="AA5383:AA5414" si="737">Q5383+V5383</f>
        <v>0</v>
      </c>
      <c r="AB5383" s="51">
        <f t="shared" ref="AB5383:AB5414" si="738">R5383+W5383</f>
        <v>0</v>
      </c>
      <c r="AC5383" s="52">
        <f t="shared" ref="AC5383:AC5414" si="739">ROUND(X5383+Y5383+Z5383+AA5383+AB5383,1)</f>
        <v>129.4</v>
      </c>
      <c r="AD5383" s="53"/>
    </row>
    <row r="5384" spans="1:30" x14ac:dyDescent="0.25">
      <c r="A5384" s="46"/>
      <c r="B5384" s="47" t="s">
        <v>449</v>
      </c>
      <c r="C5384" s="48" t="s">
        <v>4</v>
      </c>
      <c r="D5384" s="49">
        <v>70</v>
      </c>
      <c r="E5384" s="49">
        <v>0</v>
      </c>
      <c r="F5384" s="49">
        <v>0</v>
      </c>
      <c r="G5384" s="49">
        <v>0</v>
      </c>
      <c r="H5384" s="49">
        <v>0</v>
      </c>
      <c r="I5384" s="50">
        <v>20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24"/>
        <v>98</v>
      </c>
      <c r="O5384" s="51">
        <f t="shared" si="725"/>
        <v>0</v>
      </c>
      <c r="P5384" s="51">
        <f t="shared" si="726"/>
        <v>0</v>
      </c>
      <c r="Q5384" s="51">
        <f t="shared" si="727"/>
        <v>0</v>
      </c>
      <c r="R5384" s="51">
        <f t="shared" si="728"/>
        <v>0</v>
      </c>
      <c r="S5384" s="51">
        <f t="shared" si="729"/>
        <v>39.200000000000003</v>
      </c>
      <c r="T5384" s="51">
        <f t="shared" si="730"/>
        <v>0</v>
      </c>
      <c r="U5384" s="51">
        <f t="shared" si="731"/>
        <v>0</v>
      </c>
      <c r="V5384" s="51">
        <f t="shared" si="732"/>
        <v>0</v>
      </c>
      <c r="W5384" s="51">
        <f t="shared" si="733"/>
        <v>0</v>
      </c>
      <c r="X5384" s="51">
        <f t="shared" si="734"/>
        <v>137.19999999999999</v>
      </c>
      <c r="Y5384" s="51">
        <f t="shared" si="735"/>
        <v>0</v>
      </c>
      <c r="Z5384" s="51">
        <f t="shared" si="736"/>
        <v>0</v>
      </c>
      <c r="AA5384" s="51">
        <f t="shared" si="737"/>
        <v>0</v>
      </c>
      <c r="AB5384" s="51">
        <f t="shared" si="738"/>
        <v>0</v>
      </c>
      <c r="AC5384" s="52">
        <f t="shared" si="739"/>
        <v>137.19999999999999</v>
      </c>
      <c r="AD5384" s="53"/>
    </row>
    <row r="5385" spans="1:30" x14ac:dyDescent="0.25">
      <c r="A5385" s="46"/>
      <c r="B5385" s="47" t="s">
        <v>450</v>
      </c>
      <c r="C5385" s="48" t="s">
        <v>4</v>
      </c>
      <c r="D5385" s="49">
        <v>79</v>
      </c>
      <c r="E5385" s="49">
        <v>0</v>
      </c>
      <c r="F5385" s="49">
        <v>0</v>
      </c>
      <c r="G5385" s="49">
        <v>0</v>
      </c>
      <c r="H5385" s="49">
        <v>0</v>
      </c>
      <c r="I5385" s="50">
        <v>30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24"/>
        <v>110.6</v>
      </c>
      <c r="O5385" s="51">
        <f t="shared" si="725"/>
        <v>0</v>
      </c>
      <c r="P5385" s="51">
        <f t="shared" si="726"/>
        <v>0</v>
      </c>
      <c r="Q5385" s="51">
        <f t="shared" si="727"/>
        <v>0</v>
      </c>
      <c r="R5385" s="51">
        <f t="shared" si="728"/>
        <v>0</v>
      </c>
      <c r="S5385" s="51">
        <f t="shared" si="729"/>
        <v>66.359999999999985</v>
      </c>
      <c r="T5385" s="51">
        <f t="shared" si="730"/>
        <v>0</v>
      </c>
      <c r="U5385" s="51">
        <f t="shared" si="731"/>
        <v>0</v>
      </c>
      <c r="V5385" s="51">
        <f t="shared" si="732"/>
        <v>0</v>
      </c>
      <c r="W5385" s="51">
        <f t="shared" si="733"/>
        <v>0</v>
      </c>
      <c r="X5385" s="51">
        <f t="shared" si="734"/>
        <v>176.95999999999998</v>
      </c>
      <c r="Y5385" s="51">
        <f t="shared" si="735"/>
        <v>0</v>
      </c>
      <c r="Z5385" s="51">
        <f t="shared" si="736"/>
        <v>0</v>
      </c>
      <c r="AA5385" s="51">
        <f t="shared" si="737"/>
        <v>0</v>
      </c>
      <c r="AB5385" s="51">
        <f t="shared" si="738"/>
        <v>0</v>
      </c>
      <c r="AC5385" s="52">
        <f t="shared" si="739"/>
        <v>177</v>
      </c>
      <c r="AD5385" s="53"/>
    </row>
    <row r="5386" spans="1:30" x14ac:dyDescent="0.25">
      <c r="A5386" s="46"/>
      <c r="B5386" s="47" t="s">
        <v>451</v>
      </c>
      <c r="C5386" s="48" t="s">
        <v>4</v>
      </c>
      <c r="D5386" s="49">
        <v>78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24"/>
        <v>109.19999999999999</v>
      </c>
      <c r="O5386" s="51">
        <f t="shared" si="725"/>
        <v>0</v>
      </c>
      <c r="P5386" s="51">
        <f t="shared" si="726"/>
        <v>0</v>
      </c>
      <c r="Q5386" s="51">
        <f t="shared" si="727"/>
        <v>0</v>
      </c>
      <c r="R5386" s="51">
        <f t="shared" si="728"/>
        <v>0</v>
      </c>
      <c r="S5386" s="51">
        <f t="shared" si="729"/>
        <v>65.52</v>
      </c>
      <c r="T5386" s="51">
        <f t="shared" si="730"/>
        <v>0</v>
      </c>
      <c r="U5386" s="51">
        <f t="shared" si="731"/>
        <v>0</v>
      </c>
      <c r="V5386" s="51">
        <f t="shared" si="732"/>
        <v>0</v>
      </c>
      <c r="W5386" s="51">
        <f t="shared" si="733"/>
        <v>0</v>
      </c>
      <c r="X5386" s="51">
        <f t="shared" si="734"/>
        <v>174.71999999999997</v>
      </c>
      <c r="Y5386" s="51">
        <f t="shared" si="735"/>
        <v>0</v>
      </c>
      <c r="Z5386" s="51">
        <f t="shared" si="736"/>
        <v>0</v>
      </c>
      <c r="AA5386" s="51">
        <f t="shared" si="737"/>
        <v>0</v>
      </c>
      <c r="AB5386" s="51">
        <f t="shared" si="738"/>
        <v>0</v>
      </c>
      <c r="AC5386" s="52">
        <f t="shared" si="739"/>
        <v>174.7</v>
      </c>
      <c r="AD5386" s="53"/>
    </row>
    <row r="5387" spans="1:30" x14ac:dyDescent="0.25">
      <c r="A5387" s="46"/>
      <c r="B5387" s="47" t="s">
        <v>452</v>
      </c>
      <c r="C5387" s="48" t="s">
        <v>4</v>
      </c>
      <c r="D5387" s="49">
        <v>72</v>
      </c>
      <c r="E5387" s="49">
        <v>0</v>
      </c>
      <c r="F5387" s="49">
        <v>0</v>
      </c>
      <c r="G5387" s="49">
        <v>0</v>
      </c>
      <c r="H5387" s="49">
        <v>0</v>
      </c>
      <c r="I5387" s="50">
        <v>20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724"/>
        <v>100.8</v>
      </c>
      <c r="O5387" s="51">
        <f t="shared" si="725"/>
        <v>0</v>
      </c>
      <c r="P5387" s="51">
        <f t="shared" si="726"/>
        <v>0</v>
      </c>
      <c r="Q5387" s="51">
        <f t="shared" si="727"/>
        <v>0</v>
      </c>
      <c r="R5387" s="51">
        <f t="shared" si="728"/>
        <v>0</v>
      </c>
      <c r="S5387" s="51">
        <f t="shared" si="729"/>
        <v>40.32</v>
      </c>
      <c r="T5387" s="51">
        <f t="shared" si="730"/>
        <v>0</v>
      </c>
      <c r="U5387" s="51">
        <f t="shared" si="731"/>
        <v>0</v>
      </c>
      <c r="V5387" s="51">
        <f t="shared" si="732"/>
        <v>0</v>
      </c>
      <c r="W5387" s="51">
        <f t="shared" si="733"/>
        <v>0</v>
      </c>
      <c r="X5387" s="51">
        <f t="shared" si="734"/>
        <v>141.12</v>
      </c>
      <c r="Y5387" s="51">
        <f t="shared" si="735"/>
        <v>0</v>
      </c>
      <c r="Z5387" s="51">
        <f t="shared" si="736"/>
        <v>0</v>
      </c>
      <c r="AA5387" s="51">
        <f t="shared" si="737"/>
        <v>0</v>
      </c>
      <c r="AB5387" s="51">
        <f t="shared" si="738"/>
        <v>0</v>
      </c>
      <c r="AC5387" s="52">
        <f t="shared" si="739"/>
        <v>141.1</v>
      </c>
      <c r="AD5387" s="53"/>
    </row>
    <row r="5388" spans="1:30" x14ac:dyDescent="0.25">
      <c r="A5388" s="46"/>
      <c r="B5388" s="47" t="s">
        <v>453</v>
      </c>
      <c r="C5388" s="48" t="s">
        <v>4</v>
      </c>
      <c r="D5388" s="49">
        <v>71</v>
      </c>
      <c r="E5388" s="49">
        <v>0</v>
      </c>
      <c r="F5388" s="49">
        <v>0</v>
      </c>
      <c r="G5388" s="49">
        <v>0</v>
      </c>
      <c r="H5388" s="49">
        <v>0</v>
      </c>
      <c r="I5388" s="50">
        <v>20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24"/>
        <v>99.399999999999991</v>
      </c>
      <c r="O5388" s="51">
        <f t="shared" si="725"/>
        <v>0</v>
      </c>
      <c r="P5388" s="51">
        <f t="shared" si="726"/>
        <v>0</v>
      </c>
      <c r="Q5388" s="51">
        <f t="shared" si="727"/>
        <v>0</v>
      </c>
      <c r="R5388" s="51">
        <f t="shared" si="728"/>
        <v>0</v>
      </c>
      <c r="S5388" s="51">
        <f t="shared" si="729"/>
        <v>39.76</v>
      </c>
      <c r="T5388" s="51">
        <f t="shared" si="730"/>
        <v>0</v>
      </c>
      <c r="U5388" s="51">
        <f t="shared" si="731"/>
        <v>0</v>
      </c>
      <c r="V5388" s="51">
        <f t="shared" si="732"/>
        <v>0</v>
      </c>
      <c r="W5388" s="51">
        <f t="shared" si="733"/>
        <v>0</v>
      </c>
      <c r="X5388" s="51">
        <f t="shared" si="734"/>
        <v>139.16</v>
      </c>
      <c r="Y5388" s="51">
        <f t="shared" si="735"/>
        <v>0</v>
      </c>
      <c r="Z5388" s="51">
        <f t="shared" si="736"/>
        <v>0</v>
      </c>
      <c r="AA5388" s="51">
        <f t="shared" si="737"/>
        <v>0</v>
      </c>
      <c r="AB5388" s="51">
        <f t="shared" si="738"/>
        <v>0</v>
      </c>
      <c r="AC5388" s="52">
        <f t="shared" si="739"/>
        <v>139.19999999999999</v>
      </c>
      <c r="AD5388" s="53"/>
    </row>
    <row r="5389" spans="1:30" x14ac:dyDescent="0.25">
      <c r="A5389" s="46"/>
      <c r="B5389" s="47" t="s">
        <v>454</v>
      </c>
      <c r="C5389" s="48" t="s">
        <v>4</v>
      </c>
      <c r="D5389" s="49">
        <v>78</v>
      </c>
      <c r="E5389" s="49">
        <v>0</v>
      </c>
      <c r="F5389" s="49">
        <v>0</v>
      </c>
      <c r="G5389" s="49">
        <v>0</v>
      </c>
      <c r="H5389" s="49">
        <v>0</v>
      </c>
      <c r="I5389" s="50">
        <v>30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24"/>
        <v>109.19999999999999</v>
      </c>
      <c r="O5389" s="51">
        <f t="shared" si="725"/>
        <v>0</v>
      </c>
      <c r="P5389" s="51">
        <f t="shared" si="726"/>
        <v>0</v>
      </c>
      <c r="Q5389" s="51">
        <f t="shared" si="727"/>
        <v>0</v>
      </c>
      <c r="R5389" s="51">
        <f t="shared" si="728"/>
        <v>0</v>
      </c>
      <c r="S5389" s="51">
        <f t="shared" si="729"/>
        <v>65.52</v>
      </c>
      <c r="T5389" s="51">
        <f t="shared" si="730"/>
        <v>0</v>
      </c>
      <c r="U5389" s="51">
        <f t="shared" si="731"/>
        <v>0</v>
      </c>
      <c r="V5389" s="51">
        <f t="shared" si="732"/>
        <v>0</v>
      </c>
      <c r="W5389" s="51">
        <f t="shared" si="733"/>
        <v>0</v>
      </c>
      <c r="X5389" s="51">
        <f t="shared" si="734"/>
        <v>174.71999999999997</v>
      </c>
      <c r="Y5389" s="51">
        <f t="shared" si="735"/>
        <v>0</v>
      </c>
      <c r="Z5389" s="51">
        <f t="shared" si="736"/>
        <v>0</v>
      </c>
      <c r="AA5389" s="51">
        <f t="shared" si="737"/>
        <v>0</v>
      </c>
      <c r="AB5389" s="51">
        <f t="shared" si="738"/>
        <v>0</v>
      </c>
      <c r="AC5389" s="52">
        <f t="shared" si="739"/>
        <v>174.7</v>
      </c>
      <c r="AD5389" s="53"/>
    </row>
    <row r="5390" spans="1:30" x14ac:dyDescent="0.25">
      <c r="A5390" s="46"/>
      <c r="B5390" s="47" t="s">
        <v>455</v>
      </c>
      <c r="C5390" s="48" t="s">
        <v>4</v>
      </c>
      <c r="D5390" s="49">
        <v>80</v>
      </c>
      <c r="E5390" s="49">
        <v>0</v>
      </c>
      <c r="F5390" s="49">
        <v>0</v>
      </c>
      <c r="G5390" s="49">
        <v>0</v>
      </c>
      <c r="H5390" s="49">
        <v>0</v>
      </c>
      <c r="I5390" s="50">
        <v>30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24"/>
        <v>112</v>
      </c>
      <c r="O5390" s="51">
        <f t="shared" si="725"/>
        <v>0</v>
      </c>
      <c r="P5390" s="51">
        <f t="shared" si="726"/>
        <v>0</v>
      </c>
      <c r="Q5390" s="51">
        <f t="shared" si="727"/>
        <v>0</v>
      </c>
      <c r="R5390" s="51">
        <f t="shared" si="728"/>
        <v>0</v>
      </c>
      <c r="S5390" s="51">
        <f t="shared" si="729"/>
        <v>67.2</v>
      </c>
      <c r="T5390" s="51">
        <f t="shared" si="730"/>
        <v>0</v>
      </c>
      <c r="U5390" s="51">
        <f t="shared" si="731"/>
        <v>0</v>
      </c>
      <c r="V5390" s="51">
        <f t="shared" si="732"/>
        <v>0</v>
      </c>
      <c r="W5390" s="51">
        <f t="shared" si="733"/>
        <v>0</v>
      </c>
      <c r="X5390" s="51">
        <f t="shared" si="734"/>
        <v>179.2</v>
      </c>
      <c r="Y5390" s="51">
        <f t="shared" si="735"/>
        <v>0</v>
      </c>
      <c r="Z5390" s="51">
        <f t="shared" si="736"/>
        <v>0</v>
      </c>
      <c r="AA5390" s="51">
        <f t="shared" si="737"/>
        <v>0</v>
      </c>
      <c r="AB5390" s="51">
        <f t="shared" si="738"/>
        <v>0</v>
      </c>
      <c r="AC5390" s="52">
        <f t="shared" si="739"/>
        <v>179.2</v>
      </c>
      <c r="AD5390" s="53"/>
    </row>
    <row r="5391" spans="1:30" x14ac:dyDescent="0.25">
      <c r="A5391" s="46"/>
      <c r="B5391" s="47" t="s">
        <v>456</v>
      </c>
      <c r="C5391" s="48" t="s">
        <v>4</v>
      </c>
      <c r="D5391" s="49">
        <v>100</v>
      </c>
      <c r="E5391" s="49">
        <v>0</v>
      </c>
      <c r="F5391" s="49">
        <v>0</v>
      </c>
      <c r="G5391" s="49">
        <v>0</v>
      </c>
      <c r="H5391" s="49">
        <v>0</v>
      </c>
      <c r="I5391" s="50">
        <v>50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24"/>
        <v>140</v>
      </c>
      <c r="O5391" s="51">
        <f t="shared" si="725"/>
        <v>0</v>
      </c>
      <c r="P5391" s="51">
        <f t="shared" si="726"/>
        <v>0</v>
      </c>
      <c r="Q5391" s="51">
        <f t="shared" si="727"/>
        <v>0</v>
      </c>
      <c r="R5391" s="51">
        <f t="shared" si="728"/>
        <v>0</v>
      </c>
      <c r="S5391" s="51">
        <f t="shared" si="729"/>
        <v>140</v>
      </c>
      <c r="T5391" s="51">
        <f t="shared" si="730"/>
        <v>0</v>
      </c>
      <c r="U5391" s="51">
        <f t="shared" si="731"/>
        <v>0</v>
      </c>
      <c r="V5391" s="51">
        <f t="shared" si="732"/>
        <v>0</v>
      </c>
      <c r="W5391" s="51">
        <f t="shared" si="733"/>
        <v>0</v>
      </c>
      <c r="X5391" s="51">
        <f t="shared" si="734"/>
        <v>280</v>
      </c>
      <c r="Y5391" s="51">
        <f t="shared" si="735"/>
        <v>0</v>
      </c>
      <c r="Z5391" s="51">
        <f t="shared" si="736"/>
        <v>0</v>
      </c>
      <c r="AA5391" s="51">
        <f t="shared" si="737"/>
        <v>0</v>
      </c>
      <c r="AB5391" s="51">
        <f t="shared" si="738"/>
        <v>0</v>
      </c>
      <c r="AC5391" s="52">
        <f t="shared" si="739"/>
        <v>280</v>
      </c>
      <c r="AD5391" s="53"/>
    </row>
    <row r="5392" spans="1:30" x14ac:dyDescent="0.25">
      <c r="A5392" s="46"/>
      <c r="B5392" s="47" t="s">
        <v>457</v>
      </c>
      <c r="C5392" s="48" t="s">
        <v>4</v>
      </c>
      <c r="D5392" s="49">
        <v>69</v>
      </c>
      <c r="E5392" s="49">
        <v>0</v>
      </c>
      <c r="F5392" s="49">
        <v>0</v>
      </c>
      <c r="G5392" s="49">
        <v>0</v>
      </c>
      <c r="H5392" s="49">
        <v>0</v>
      </c>
      <c r="I5392" s="50">
        <v>20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24"/>
        <v>96.6</v>
      </c>
      <c r="O5392" s="51">
        <f t="shared" si="725"/>
        <v>0</v>
      </c>
      <c r="P5392" s="51">
        <f t="shared" si="726"/>
        <v>0</v>
      </c>
      <c r="Q5392" s="51">
        <f t="shared" si="727"/>
        <v>0</v>
      </c>
      <c r="R5392" s="51">
        <f t="shared" si="728"/>
        <v>0</v>
      </c>
      <c r="S5392" s="51">
        <f t="shared" si="729"/>
        <v>38.64</v>
      </c>
      <c r="T5392" s="51">
        <f t="shared" si="730"/>
        <v>0</v>
      </c>
      <c r="U5392" s="51">
        <f t="shared" si="731"/>
        <v>0</v>
      </c>
      <c r="V5392" s="51">
        <f t="shared" si="732"/>
        <v>0</v>
      </c>
      <c r="W5392" s="51">
        <f t="shared" si="733"/>
        <v>0</v>
      </c>
      <c r="X5392" s="51">
        <f t="shared" si="734"/>
        <v>135.24</v>
      </c>
      <c r="Y5392" s="51">
        <f t="shared" si="735"/>
        <v>0</v>
      </c>
      <c r="Z5392" s="51">
        <f t="shared" si="736"/>
        <v>0</v>
      </c>
      <c r="AA5392" s="51">
        <f t="shared" si="737"/>
        <v>0</v>
      </c>
      <c r="AB5392" s="51">
        <f t="shared" si="738"/>
        <v>0</v>
      </c>
      <c r="AC5392" s="52">
        <f t="shared" si="739"/>
        <v>135.19999999999999</v>
      </c>
      <c r="AD5392" s="53"/>
    </row>
    <row r="5393" spans="1:30" x14ac:dyDescent="0.25">
      <c r="A5393" s="46"/>
      <c r="B5393" s="47" t="s">
        <v>458</v>
      </c>
      <c r="C5393" s="48" t="s">
        <v>4</v>
      </c>
      <c r="D5393" s="49">
        <v>69</v>
      </c>
      <c r="E5393" s="49">
        <v>0</v>
      </c>
      <c r="F5393" s="49">
        <v>0</v>
      </c>
      <c r="G5393" s="49">
        <v>0</v>
      </c>
      <c r="H5393" s="49">
        <v>0</v>
      </c>
      <c r="I5393" s="50">
        <v>20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24"/>
        <v>96.6</v>
      </c>
      <c r="O5393" s="51">
        <f t="shared" si="725"/>
        <v>0</v>
      </c>
      <c r="P5393" s="51">
        <f t="shared" si="726"/>
        <v>0</v>
      </c>
      <c r="Q5393" s="51">
        <f t="shared" si="727"/>
        <v>0</v>
      </c>
      <c r="R5393" s="51">
        <f t="shared" si="728"/>
        <v>0</v>
      </c>
      <c r="S5393" s="51">
        <f t="shared" si="729"/>
        <v>38.64</v>
      </c>
      <c r="T5393" s="51">
        <f t="shared" si="730"/>
        <v>0</v>
      </c>
      <c r="U5393" s="51">
        <f t="shared" si="731"/>
        <v>0</v>
      </c>
      <c r="V5393" s="51">
        <f t="shared" si="732"/>
        <v>0</v>
      </c>
      <c r="W5393" s="51">
        <f t="shared" si="733"/>
        <v>0</v>
      </c>
      <c r="X5393" s="51">
        <f t="shared" si="734"/>
        <v>135.24</v>
      </c>
      <c r="Y5393" s="51">
        <f t="shared" si="735"/>
        <v>0</v>
      </c>
      <c r="Z5393" s="51">
        <f t="shared" si="736"/>
        <v>0</v>
      </c>
      <c r="AA5393" s="51">
        <f t="shared" si="737"/>
        <v>0</v>
      </c>
      <c r="AB5393" s="51">
        <f t="shared" si="738"/>
        <v>0</v>
      </c>
      <c r="AC5393" s="52">
        <f t="shared" si="739"/>
        <v>135.19999999999999</v>
      </c>
      <c r="AD5393" s="53"/>
    </row>
    <row r="5394" spans="1:30" x14ac:dyDescent="0.25">
      <c r="A5394" s="46"/>
      <c r="B5394" s="47" t="s">
        <v>459</v>
      </c>
      <c r="C5394" s="48" t="s">
        <v>4</v>
      </c>
      <c r="D5394" s="49">
        <v>74</v>
      </c>
      <c r="E5394" s="49">
        <v>0</v>
      </c>
      <c r="F5394" s="49">
        <v>0</v>
      </c>
      <c r="G5394" s="49">
        <v>0</v>
      </c>
      <c r="H5394" s="49">
        <v>0</v>
      </c>
      <c r="I5394" s="50">
        <v>20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24"/>
        <v>103.6</v>
      </c>
      <c r="O5394" s="51">
        <f t="shared" si="725"/>
        <v>0</v>
      </c>
      <c r="P5394" s="51">
        <f t="shared" si="726"/>
        <v>0</v>
      </c>
      <c r="Q5394" s="51">
        <f t="shared" si="727"/>
        <v>0</v>
      </c>
      <c r="R5394" s="51">
        <f t="shared" si="728"/>
        <v>0</v>
      </c>
      <c r="S5394" s="51">
        <f t="shared" si="729"/>
        <v>41.44</v>
      </c>
      <c r="T5394" s="51">
        <f t="shared" si="730"/>
        <v>0</v>
      </c>
      <c r="U5394" s="51">
        <f t="shared" si="731"/>
        <v>0</v>
      </c>
      <c r="V5394" s="51">
        <f t="shared" si="732"/>
        <v>0</v>
      </c>
      <c r="W5394" s="51">
        <f t="shared" si="733"/>
        <v>0</v>
      </c>
      <c r="X5394" s="51">
        <f t="shared" si="734"/>
        <v>145.04</v>
      </c>
      <c r="Y5394" s="51">
        <f t="shared" si="735"/>
        <v>0</v>
      </c>
      <c r="Z5394" s="51">
        <f t="shared" si="736"/>
        <v>0</v>
      </c>
      <c r="AA5394" s="51">
        <f t="shared" si="737"/>
        <v>0</v>
      </c>
      <c r="AB5394" s="51">
        <f t="shared" si="738"/>
        <v>0</v>
      </c>
      <c r="AC5394" s="52">
        <f t="shared" si="739"/>
        <v>145</v>
      </c>
      <c r="AD5394" s="53"/>
    </row>
    <row r="5395" spans="1:30" x14ac:dyDescent="0.25">
      <c r="A5395" s="46"/>
      <c r="B5395" s="47" t="s">
        <v>460</v>
      </c>
      <c r="C5395" s="48" t="s">
        <v>4</v>
      </c>
      <c r="D5395" s="49">
        <v>69</v>
      </c>
      <c r="E5395" s="49">
        <v>0</v>
      </c>
      <c r="F5395" s="49">
        <v>0</v>
      </c>
      <c r="G5395" s="49">
        <v>0</v>
      </c>
      <c r="H5395" s="49">
        <v>0</v>
      </c>
      <c r="I5395" s="50">
        <v>20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24"/>
        <v>96.6</v>
      </c>
      <c r="O5395" s="51">
        <f t="shared" si="725"/>
        <v>0</v>
      </c>
      <c r="P5395" s="51">
        <f t="shared" si="726"/>
        <v>0</v>
      </c>
      <c r="Q5395" s="51">
        <f t="shared" si="727"/>
        <v>0</v>
      </c>
      <c r="R5395" s="51">
        <f t="shared" si="728"/>
        <v>0</v>
      </c>
      <c r="S5395" s="51">
        <f t="shared" si="729"/>
        <v>38.64</v>
      </c>
      <c r="T5395" s="51">
        <f t="shared" si="730"/>
        <v>0</v>
      </c>
      <c r="U5395" s="51">
        <f t="shared" si="731"/>
        <v>0</v>
      </c>
      <c r="V5395" s="51">
        <f t="shared" si="732"/>
        <v>0</v>
      </c>
      <c r="W5395" s="51">
        <f t="shared" si="733"/>
        <v>0</v>
      </c>
      <c r="X5395" s="51">
        <f t="shared" si="734"/>
        <v>135.24</v>
      </c>
      <c r="Y5395" s="51">
        <f t="shared" si="735"/>
        <v>0</v>
      </c>
      <c r="Z5395" s="51">
        <f t="shared" si="736"/>
        <v>0</v>
      </c>
      <c r="AA5395" s="51">
        <f t="shared" si="737"/>
        <v>0</v>
      </c>
      <c r="AB5395" s="51">
        <f t="shared" si="738"/>
        <v>0</v>
      </c>
      <c r="AC5395" s="52">
        <f t="shared" si="739"/>
        <v>135.19999999999999</v>
      </c>
      <c r="AD5395" s="53"/>
    </row>
    <row r="5396" spans="1:30" x14ac:dyDescent="0.25">
      <c r="A5396" s="46"/>
      <c r="B5396" s="47" t="s">
        <v>461</v>
      </c>
      <c r="C5396" s="48" t="s">
        <v>4</v>
      </c>
      <c r="D5396" s="49">
        <v>69</v>
      </c>
      <c r="E5396" s="49">
        <v>0</v>
      </c>
      <c r="F5396" s="49">
        <v>0</v>
      </c>
      <c r="G5396" s="49">
        <v>0</v>
      </c>
      <c r="H5396" s="49">
        <v>0</v>
      </c>
      <c r="I5396" s="50">
        <v>20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24"/>
        <v>96.6</v>
      </c>
      <c r="O5396" s="51">
        <f t="shared" si="725"/>
        <v>0</v>
      </c>
      <c r="P5396" s="51">
        <f t="shared" si="726"/>
        <v>0</v>
      </c>
      <c r="Q5396" s="51">
        <f t="shared" si="727"/>
        <v>0</v>
      </c>
      <c r="R5396" s="51">
        <f t="shared" si="728"/>
        <v>0</v>
      </c>
      <c r="S5396" s="51">
        <f t="shared" si="729"/>
        <v>38.64</v>
      </c>
      <c r="T5396" s="51">
        <f t="shared" si="730"/>
        <v>0</v>
      </c>
      <c r="U5396" s="51">
        <f t="shared" si="731"/>
        <v>0</v>
      </c>
      <c r="V5396" s="51">
        <f t="shared" si="732"/>
        <v>0</v>
      </c>
      <c r="W5396" s="51">
        <f t="shared" si="733"/>
        <v>0</v>
      </c>
      <c r="X5396" s="51">
        <f t="shared" si="734"/>
        <v>135.24</v>
      </c>
      <c r="Y5396" s="51">
        <f t="shared" si="735"/>
        <v>0</v>
      </c>
      <c r="Z5396" s="51">
        <f t="shared" si="736"/>
        <v>0</v>
      </c>
      <c r="AA5396" s="51">
        <f t="shared" si="737"/>
        <v>0</v>
      </c>
      <c r="AB5396" s="51">
        <f t="shared" si="738"/>
        <v>0</v>
      </c>
      <c r="AC5396" s="52">
        <f t="shared" si="739"/>
        <v>135.19999999999999</v>
      </c>
      <c r="AD5396" s="53"/>
    </row>
    <row r="5397" spans="1:30" x14ac:dyDescent="0.25">
      <c r="A5397" s="46"/>
      <c r="B5397" s="47" t="s">
        <v>462</v>
      </c>
      <c r="C5397" s="48" t="s">
        <v>4</v>
      </c>
      <c r="D5397" s="49">
        <v>90</v>
      </c>
      <c r="E5397" s="49">
        <v>0</v>
      </c>
      <c r="F5397" s="49">
        <v>0</v>
      </c>
      <c r="G5397" s="49">
        <v>0</v>
      </c>
      <c r="H5397" s="49">
        <v>0</v>
      </c>
      <c r="I5397" s="50">
        <v>50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24"/>
        <v>125.99999999999999</v>
      </c>
      <c r="O5397" s="51">
        <f t="shared" si="725"/>
        <v>0</v>
      </c>
      <c r="P5397" s="51">
        <f t="shared" si="726"/>
        <v>0</v>
      </c>
      <c r="Q5397" s="51">
        <f t="shared" si="727"/>
        <v>0</v>
      </c>
      <c r="R5397" s="51">
        <f t="shared" si="728"/>
        <v>0</v>
      </c>
      <c r="S5397" s="51">
        <f t="shared" si="729"/>
        <v>125.99999999999997</v>
      </c>
      <c r="T5397" s="51">
        <f t="shared" si="730"/>
        <v>0</v>
      </c>
      <c r="U5397" s="51">
        <f t="shared" si="731"/>
        <v>0</v>
      </c>
      <c r="V5397" s="51">
        <f t="shared" si="732"/>
        <v>0</v>
      </c>
      <c r="W5397" s="51">
        <f t="shared" si="733"/>
        <v>0</v>
      </c>
      <c r="X5397" s="51">
        <f t="shared" si="734"/>
        <v>251.99999999999994</v>
      </c>
      <c r="Y5397" s="51">
        <f t="shared" si="735"/>
        <v>0</v>
      </c>
      <c r="Z5397" s="51">
        <f t="shared" si="736"/>
        <v>0</v>
      </c>
      <c r="AA5397" s="51">
        <f t="shared" si="737"/>
        <v>0</v>
      </c>
      <c r="AB5397" s="51">
        <f t="shared" si="738"/>
        <v>0</v>
      </c>
      <c r="AC5397" s="52">
        <f t="shared" si="739"/>
        <v>252</v>
      </c>
      <c r="AD5397" s="53"/>
    </row>
    <row r="5398" spans="1:30" x14ac:dyDescent="0.25">
      <c r="A5398" s="46"/>
      <c r="B5398" s="47" t="s">
        <v>463</v>
      </c>
      <c r="C5398" s="48" t="s">
        <v>4</v>
      </c>
      <c r="D5398" s="49">
        <v>69</v>
      </c>
      <c r="E5398" s="49">
        <v>0</v>
      </c>
      <c r="F5398" s="49">
        <v>0</v>
      </c>
      <c r="G5398" s="49">
        <v>0</v>
      </c>
      <c r="H5398" s="49">
        <v>0</v>
      </c>
      <c r="I5398" s="50">
        <v>20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24"/>
        <v>96.6</v>
      </c>
      <c r="O5398" s="51">
        <f t="shared" si="725"/>
        <v>0</v>
      </c>
      <c r="P5398" s="51">
        <f t="shared" si="726"/>
        <v>0</v>
      </c>
      <c r="Q5398" s="51">
        <f t="shared" si="727"/>
        <v>0</v>
      </c>
      <c r="R5398" s="51">
        <f t="shared" si="728"/>
        <v>0</v>
      </c>
      <c r="S5398" s="51">
        <f t="shared" si="729"/>
        <v>38.64</v>
      </c>
      <c r="T5398" s="51">
        <f t="shared" si="730"/>
        <v>0</v>
      </c>
      <c r="U5398" s="51">
        <f t="shared" si="731"/>
        <v>0</v>
      </c>
      <c r="V5398" s="51">
        <f t="shared" si="732"/>
        <v>0</v>
      </c>
      <c r="W5398" s="51">
        <f t="shared" si="733"/>
        <v>0</v>
      </c>
      <c r="X5398" s="51">
        <f t="shared" si="734"/>
        <v>135.24</v>
      </c>
      <c r="Y5398" s="51">
        <f t="shared" si="735"/>
        <v>0</v>
      </c>
      <c r="Z5398" s="51">
        <f t="shared" si="736"/>
        <v>0</v>
      </c>
      <c r="AA5398" s="51">
        <f t="shared" si="737"/>
        <v>0</v>
      </c>
      <c r="AB5398" s="51">
        <f t="shared" si="738"/>
        <v>0</v>
      </c>
      <c r="AC5398" s="52">
        <f t="shared" si="739"/>
        <v>135.19999999999999</v>
      </c>
      <c r="AD5398" s="53"/>
    </row>
    <row r="5399" spans="1:30" x14ac:dyDescent="0.25">
      <c r="A5399" s="46"/>
      <c r="B5399" s="47" t="s">
        <v>464</v>
      </c>
      <c r="C5399" s="48" t="s">
        <v>4</v>
      </c>
      <c r="D5399" s="49">
        <v>69</v>
      </c>
      <c r="E5399" s="49">
        <v>0</v>
      </c>
      <c r="F5399" s="49">
        <v>0</v>
      </c>
      <c r="G5399" s="49">
        <v>0</v>
      </c>
      <c r="H5399" s="49">
        <v>0</v>
      </c>
      <c r="I5399" s="50">
        <v>20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724"/>
        <v>96.6</v>
      </c>
      <c r="O5399" s="51">
        <f t="shared" si="725"/>
        <v>0</v>
      </c>
      <c r="P5399" s="51">
        <f t="shared" si="726"/>
        <v>0</v>
      </c>
      <c r="Q5399" s="51">
        <f t="shared" si="727"/>
        <v>0</v>
      </c>
      <c r="R5399" s="51">
        <f t="shared" si="728"/>
        <v>0</v>
      </c>
      <c r="S5399" s="51">
        <f t="shared" si="729"/>
        <v>38.64</v>
      </c>
      <c r="T5399" s="51">
        <f t="shared" si="730"/>
        <v>0</v>
      </c>
      <c r="U5399" s="51">
        <f t="shared" si="731"/>
        <v>0</v>
      </c>
      <c r="V5399" s="51">
        <f t="shared" si="732"/>
        <v>0</v>
      </c>
      <c r="W5399" s="51">
        <f t="shared" si="733"/>
        <v>0</v>
      </c>
      <c r="X5399" s="51">
        <f t="shared" si="734"/>
        <v>135.24</v>
      </c>
      <c r="Y5399" s="51">
        <f t="shared" si="735"/>
        <v>0</v>
      </c>
      <c r="Z5399" s="51">
        <f t="shared" si="736"/>
        <v>0</v>
      </c>
      <c r="AA5399" s="51">
        <f t="shared" si="737"/>
        <v>0</v>
      </c>
      <c r="AB5399" s="51">
        <f t="shared" si="738"/>
        <v>0</v>
      </c>
      <c r="AC5399" s="52">
        <f t="shared" si="739"/>
        <v>135.19999999999999</v>
      </c>
      <c r="AD5399" s="53"/>
    </row>
    <row r="5400" spans="1:30" x14ac:dyDescent="0.25">
      <c r="A5400" s="46"/>
      <c r="B5400" s="47" t="s">
        <v>465</v>
      </c>
      <c r="C5400" s="48" t="s">
        <v>4</v>
      </c>
      <c r="D5400" s="49">
        <v>81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724"/>
        <v>113.39999999999999</v>
      </c>
      <c r="O5400" s="51">
        <f t="shared" si="725"/>
        <v>0</v>
      </c>
      <c r="P5400" s="51">
        <f t="shared" si="726"/>
        <v>0</v>
      </c>
      <c r="Q5400" s="51">
        <f t="shared" si="727"/>
        <v>0</v>
      </c>
      <c r="R5400" s="51">
        <f t="shared" si="728"/>
        <v>0</v>
      </c>
      <c r="S5400" s="51">
        <f t="shared" si="729"/>
        <v>47.627999999999993</v>
      </c>
      <c r="T5400" s="51">
        <f t="shared" si="730"/>
        <v>0</v>
      </c>
      <c r="U5400" s="51">
        <f t="shared" si="731"/>
        <v>0</v>
      </c>
      <c r="V5400" s="51">
        <f t="shared" si="732"/>
        <v>0</v>
      </c>
      <c r="W5400" s="51">
        <f t="shared" si="733"/>
        <v>0</v>
      </c>
      <c r="X5400" s="51">
        <f t="shared" si="734"/>
        <v>161.02799999999999</v>
      </c>
      <c r="Y5400" s="51">
        <f t="shared" si="735"/>
        <v>0</v>
      </c>
      <c r="Z5400" s="51">
        <f t="shared" si="736"/>
        <v>0</v>
      </c>
      <c r="AA5400" s="51">
        <f t="shared" si="737"/>
        <v>0</v>
      </c>
      <c r="AB5400" s="51">
        <f t="shared" si="738"/>
        <v>0</v>
      </c>
      <c r="AC5400" s="52">
        <f t="shared" si="739"/>
        <v>161</v>
      </c>
      <c r="AD5400" s="53"/>
    </row>
    <row r="5401" spans="1:30" x14ac:dyDescent="0.25">
      <c r="A5401" s="46"/>
      <c r="B5401" s="47" t="s">
        <v>466</v>
      </c>
      <c r="C5401" s="48" t="s">
        <v>4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21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724"/>
        <v>106.39999999999999</v>
      </c>
      <c r="O5401" s="51">
        <f t="shared" si="725"/>
        <v>0</v>
      </c>
      <c r="P5401" s="51">
        <f t="shared" si="726"/>
        <v>0</v>
      </c>
      <c r="Q5401" s="51">
        <f t="shared" si="727"/>
        <v>0</v>
      </c>
      <c r="R5401" s="51">
        <f t="shared" si="728"/>
        <v>0</v>
      </c>
      <c r="S5401" s="51">
        <f t="shared" si="729"/>
        <v>44.687999999999995</v>
      </c>
      <c r="T5401" s="51">
        <f t="shared" si="730"/>
        <v>0</v>
      </c>
      <c r="U5401" s="51">
        <f t="shared" si="731"/>
        <v>0</v>
      </c>
      <c r="V5401" s="51">
        <f t="shared" si="732"/>
        <v>0</v>
      </c>
      <c r="W5401" s="51">
        <f t="shared" si="733"/>
        <v>0</v>
      </c>
      <c r="X5401" s="51">
        <f t="shared" si="734"/>
        <v>151.08799999999999</v>
      </c>
      <c r="Y5401" s="51">
        <f t="shared" si="735"/>
        <v>0</v>
      </c>
      <c r="Z5401" s="51">
        <f t="shared" si="736"/>
        <v>0</v>
      </c>
      <c r="AA5401" s="51">
        <f t="shared" si="737"/>
        <v>0</v>
      </c>
      <c r="AB5401" s="51">
        <f t="shared" si="738"/>
        <v>0</v>
      </c>
      <c r="AC5401" s="52">
        <f t="shared" si="739"/>
        <v>151.1</v>
      </c>
      <c r="AD5401" s="53"/>
    </row>
    <row r="5402" spans="1:30" x14ac:dyDescent="0.25">
      <c r="A5402" s="46"/>
      <c r="B5402" s="47" t="s">
        <v>467</v>
      </c>
      <c r="C5402" s="48" t="s">
        <v>4</v>
      </c>
      <c r="D5402" s="49">
        <v>72</v>
      </c>
      <c r="E5402" s="49">
        <v>0</v>
      </c>
      <c r="F5402" s="49">
        <v>0</v>
      </c>
      <c r="G5402" s="49">
        <v>0</v>
      </c>
      <c r="H5402" s="49">
        <v>0</v>
      </c>
      <c r="I5402" s="50">
        <v>20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si="724"/>
        <v>100.8</v>
      </c>
      <c r="O5402" s="51">
        <f t="shared" si="725"/>
        <v>0</v>
      </c>
      <c r="P5402" s="51">
        <f t="shared" si="726"/>
        <v>0</v>
      </c>
      <c r="Q5402" s="51">
        <f t="shared" si="727"/>
        <v>0</v>
      </c>
      <c r="R5402" s="51">
        <f t="shared" si="728"/>
        <v>0</v>
      </c>
      <c r="S5402" s="51">
        <f t="shared" si="729"/>
        <v>40.32</v>
      </c>
      <c r="T5402" s="51">
        <f t="shared" si="730"/>
        <v>0</v>
      </c>
      <c r="U5402" s="51">
        <f t="shared" si="731"/>
        <v>0</v>
      </c>
      <c r="V5402" s="51">
        <f t="shared" si="732"/>
        <v>0</v>
      </c>
      <c r="W5402" s="51">
        <f t="shared" si="733"/>
        <v>0</v>
      </c>
      <c r="X5402" s="51">
        <f t="shared" si="734"/>
        <v>141.12</v>
      </c>
      <c r="Y5402" s="51">
        <f t="shared" si="735"/>
        <v>0</v>
      </c>
      <c r="Z5402" s="51">
        <f t="shared" si="736"/>
        <v>0</v>
      </c>
      <c r="AA5402" s="51">
        <f t="shared" si="737"/>
        <v>0</v>
      </c>
      <c r="AB5402" s="51">
        <f t="shared" si="738"/>
        <v>0</v>
      </c>
      <c r="AC5402" s="52">
        <f t="shared" si="739"/>
        <v>141.1</v>
      </c>
      <c r="AD5402" s="53"/>
    </row>
    <row r="5403" spans="1:30" x14ac:dyDescent="0.25">
      <c r="A5403" s="46"/>
      <c r="B5403" s="47" t="s">
        <v>468</v>
      </c>
      <c r="C5403" s="48" t="s">
        <v>4</v>
      </c>
      <c r="D5403" s="49">
        <v>74</v>
      </c>
      <c r="E5403" s="49">
        <v>0</v>
      </c>
      <c r="F5403" s="49">
        <v>0</v>
      </c>
      <c r="G5403" s="49">
        <v>0</v>
      </c>
      <c r="H5403" s="49">
        <v>0</v>
      </c>
      <c r="I5403" s="50">
        <v>21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724"/>
        <v>103.6</v>
      </c>
      <c r="O5403" s="51">
        <f t="shared" si="725"/>
        <v>0</v>
      </c>
      <c r="P5403" s="51">
        <f t="shared" si="726"/>
        <v>0</v>
      </c>
      <c r="Q5403" s="51">
        <f t="shared" si="727"/>
        <v>0</v>
      </c>
      <c r="R5403" s="51">
        <f t="shared" si="728"/>
        <v>0</v>
      </c>
      <c r="S5403" s="51">
        <f t="shared" si="729"/>
        <v>43.512</v>
      </c>
      <c r="T5403" s="51">
        <f t="shared" si="730"/>
        <v>0</v>
      </c>
      <c r="U5403" s="51">
        <f t="shared" si="731"/>
        <v>0</v>
      </c>
      <c r="V5403" s="51">
        <f t="shared" si="732"/>
        <v>0</v>
      </c>
      <c r="W5403" s="51">
        <f t="shared" si="733"/>
        <v>0</v>
      </c>
      <c r="X5403" s="51">
        <f t="shared" si="734"/>
        <v>147.11199999999999</v>
      </c>
      <c r="Y5403" s="51">
        <f t="shared" si="735"/>
        <v>0</v>
      </c>
      <c r="Z5403" s="51">
        <f t="shared" si="736"/>
        <v>0</v>
      </c>
      <c r="AA5403" s="51">
        <f t="shared" si="737"/>
        <v>0</v>
      </c>
      <c r="AB5403" s="51">
        <f t="shared" si="738"/>
        <v>0</v>
      </c>
      <c r="AC5403" s="52">
        <f t="shared" si="739"/>
        <v>147.1</v>
      </c>
      <c r="AD5403" s="53"/>
    </row>
    <row r="5404" spans="1:30" x14ac:dyDescent="0.25">
      <c r="A5404" s="46"/>
      <c r="B5404" s="47" t="s">
        <v>469</v>
      </c>
      <c r="C5404" s="48" t="s">
        <v>4</v>
      </c>
      <c r="D5404" s="49">
        <v>84</v>
      </c>
      <c r="E5404" s="49">
        <v>0</v>
      </c>
      <c r="F5404" s="49">
        <v>0</v>
      </c>
      <c r="G5404" s="49">
        <v>0</v>
      </c>
      <c r="H5404" s="49">
        <v>0</v>
      </c>
      <c r="I5404" s="50">
        <v>28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724"/>
        <v>117.6</v>
      </c>
      <c r="O5404" s="51">
        <f t="shared" si="725"/>
        <v>0</v>
      </c>
      <c r="P5404" s="51">
        <f t="shared" si="726"/>
        <v>0</v>
      </c>
      <c r="Q5404" s="51">
        <f t="shared" si="727"/>
        <v>0</v>
      </c>
      <c r="R5404" s="51">
        <f t="shared" si="728"/>
        <v>0</v>
      </c>
      <c r="S5404" s="51">
        <f t="shared" si="729"/>
        <v>65.855999999999995</v>
      </c>
      <c r="T5404" s="51">
        <f t="shared" si="730"/>
        <v>0</v>
      </c>
      <c r="U5404" s="51">
        <f t="shared" si="731"/>
        <v>0</v>
      </c>
      <c r="V5404" s="51">
        <f t="shared" si="732"/>
        <v>0</v>
      </c>
      <c r="W5404" s="51">
        <f t="shared" si="733"/>
        <v>0</v>
      </c>
      <c r="X5404" s="51">
        <f t="shared" si="734"/>
        <v>183.45599999999999</v>
      </c>
      <c r="Y5404" s="51">
        <f t="shared" si="735"/>
        <v>0</v>
      </c>
      <c r="Z5404" s="51">
        <f t="shared" si="736"/>
        <v>0</v>
      </c>
      <c r="AA5404" s="51">
        <f t="shared" si="737"/>
        <v>0</v>
      </c>
      <c r="AB5404" s="51">
        <f t="shared" si="738"/>
        <v>0</v>
      </c>
      <c r="AC5404" s="52">
        <f t="shared" si="739"/>
        <v>183.5</v>
      </c>
      <c r="AD5404" s="53"/>
    </row>
    <row r="5405" spans="1:30" x14ac:dyDescent="0.25">
      <c r="A5405" s="46"/>
      <c r="B5405" s="47" t="s">
        <v>470</v>
      </c>
      <c r="C5405" s="48" t="s">
        <v>4</v>
      </c>
      <c r="D5405" s="49">
        <v>83</v>
      </c>
      <c r="E5405" s="49">
        <v>0</v>
      </c>
      <c r="F5405" s="49">
        <v>0</v>
      </c>
      <c r="G5405" s="49">
        <v>0</v>
      </c>
      <c r="H5405" s="49">
        <v>0</v>
      </c>
      <c r="I5405" s="50">
        <v>30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724"/>
        <v>116.19999999999999</v>
      </c>
      <c r="O5405" s="51">
        <f t="shared" si="725"/>
        <v>0</v>
      </c>
      <c r="P5405" s="51">
        <f t="shared" si="726"/>
        <v>0</v>
      </c>
      <c r="Q5405" s="51">
        <f t="shared" si="727"/>
        <v>0</v>
      </c>
      <c r="R5405" s="51">
        <f t="shared" si="728"/>
        <v>0</v>
      </c>
      <c r="S5405" s="51">
        <f t="shared" si="729"/>
        <v>69.72</v>
      </c>
      <c r="T5405" s="51">
        <f t="shared" si="730"/>
        <v>0</v>
      </c>
      <c r="U5405" s="51">
        <f t="shared" si="731"/>
        <v>0</v>
      </c>
      <c r="V5405" s="51">
        <f t="shared" si="732"/>
        <v>0</v>
      </c>
      <c r="W5405" s="51">
        <f t="shared" si="733"/>
        <v>0</v>
      </c>
      <c r="X5405" s="51">
        <f t="shared" si="734"/>
        <v>185.92</v>
      </c>
      <c r="Y5405" s="51">
        <f t="shared" si="735"/>
        <v>0</v>
      </c>
      <c r="Z5405" s="51">
        <f t="shared" si="736"/>
        <v>0</v>
      </c>
      <c r="AA5405" s="51">
        <f t="shared" si="737"/>
        <v>0</v>
      </c>
      <c r="AB5405" s="51">
        <f t="shared" si="738"/>
        <v>0</v>
      </c>
      <c r="AC5405" s="52">
        <f t="shared" si="739"/>
        <v>185.9</v>
      </c>
      <c r="AD5405" s="53"/>
    </row>
    <row r="5406" spans="1:30" x14ac:dyDescent="0.25">
      <c r="A5406" s="46"/>
      <c r="B5406" s="47" t="s">
        <v>471</v>
      </c>
      <c r="C5406" s="48" t="s">
        <v>4</v>
      </c>
      <c r="D5406" s="49">
        <v>79</v>
      </c>
      <c r="E5406" s="49">
        <v>0</v>
      </c>
      <c r="F5406" s="49">
        <v>0</v>
      </c>
      <c r="G5406" s="49">
        <v>0</v>
      </c>
      <c r="H5406" s="49">
        <v>0</v>
      </c>
      <c r="I5406" s="50">
        <v>29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724"/>
        <v>110.6</v>
      </c>
      <c r="O5406" s="51">
        <f t="shared" si="725"/>
        <v>0</v>
      </c>
      <c r="P5406" s="51">
        <f t="shared" si="726"/>
        <v>0</v>
      </c>
      <c r="Q5406" s="51">
        <f t="shared" si="727"/>
        <v>0</v>
      </c>
      <c r="R5406" s="51">
        <f t="shared" si="728"/>
        <v>0</v>
      </c>
      <c r="S5406" s="51">
        <f t="shared" si="729"/>
        <v>64.147999999999996</v>
      </c>
      <c r="T5406" s="51">
        <f t="shared" si="730"/>
        <v>0</v>
      </c>
      <c r="U5406" s="51">
        <f t="shared" si="731"/>
        <v>0</v>
      </c>
      <c r="V5406" s="51">
        <f t="shared" si="732"/>
        <v>0</v>
      </c>
      <c r="W5406" s="51">
        <f t="shared" si="733"/>
        <v>0</v>
      </c>
      <c r="X5406" s="51">
        <f t="shared" si="734"/>
        <v>174.74799999999999</v>
      </c>
      <c r="Y5406" s="51">
        <f t="shared" si="735"/>
        <v>0</v>
      </c>
      <c r="Z5406" s="51">
        <f t="shared" si="736"/>
        <v>0</v>
      </c>
      <c r="AA5406" s="51">
        <f t="shared" si="737"/>
        <v>0</v>
      </c>
      <c r="AB5406" s="51">
        <f t="shared" si="738"/>
        <v>0</v>
      </c>
      <c r="AC5406" s="52">
        <f t="shared" si="739"/>
        <v>174.7</v>
      </c>
      <c r="AD5406" s="53"/>
    </row>
    <row r="5407" spans="1:30" x14ac:dyDescent="0.25">
      <c r="A5407" s="46"/>
      <c r="B5407" s="47" t="s">
        <v>472</v>
      </c>
      <c r="C5407" s="48" t="s">
        <v>4</v>
      </c>
      <c r="D5407" s="49">
        <v>56</v>
      </c>
      <c r="E5407" s="49">
        <v>0</v>
      </c>
      <c r="F5407" s="49">
        <v>0</v>
      </c>
      <c r="G5407" s="49">
        <v>0</v>
      </c>
      <c r="H5407" s="49">
        <v>0</v>
      </c>
      <c r="I5407" s="50">
        <v>30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724"/>
        <v>78.399999999999991</v>
      </c>
      <c r="O5407" s="51">
        <f t="shared" si="725"/>
        <v>0</v>
      </c>
      <c r="P5407" s="51">
        <f t="shared" si="726"/>
        <v>0</v>
      </c>
      <c r="Q5407" s="51">
        <f t="shared" si="727"/>
        <v>0</v>
      </c>
      <c r="R5407" s="51">
        <f t="shared" si="728"/>
        <v>0</v>
      </c>
      <c r="S5407" s="51">
        <f t="shared" si="729"/>
        <v>47.039999999999992</v>
      </c>
      <c r="T5407" s="51">
        <f t="shared" si="730"/>
        <v>0</v>
      </c>
      <c r="U5407" s="51">
        <f t="shared" si="731"/>
        <v>0</v>
      </c>
      <c r="V5407" s="51">
        <f t="shared" si="732"/>
        <v>0</v>
      </c>
      <c r="W5407" s="51">
        <f t="shared" si="733"/>
        <v>0</v>
      </c>
      <c r="X5407" s="51">
        <f t="shared" si="734"/>
        <v>125.43999999999998</v>
      </c>
      <c r="Y5407" s="51">
        <f t="shared" si="735"/>
        <v>0</v>
      </c>
      <c r="Z5407" s="51">
        <f t="shared" si="736"/>
        <v>0</v>
      </c>
      <c r="AA5407" s="51">
        <f t="shared" si="737"/>
        <v>0</v>
      </c>
      <c r="AB5407" s="51">
        <f t="shared" si="738"/>
        <v>0</v>
      </c>
      <c r="AC5407" s="52">
        <f t="shared" si="739"/>
        <v>125.4</v>
      </c>
      <c r="AD5407" s="53"/>
    </row>
    <row r="5408" spans="1:30" x14ac:dyDescent="0.25">
      <c r="A5408" s="46"/>
      <c r="B5408" s="47" t="s">
        <v>473</v>
      </c>
      <c r="C5408" s="48" t="s">
        <v>4</v>
      </c>
      <c r="D5408" s="49">
        <v>108</v>
      </c>
      <c r="E5408" s="49">
        <v>0</v>
      </c>
      <c r="F5408" s="49">
        <v>0</v>
      </c>
      <c r="G5408" s="49">
        <v>0</v>
      </c>
      <c r="H5408" s="49">
        <v>0</v>
      </c>
      <c r="I5408" s="50">
        <v>50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724"/>
        <v>151.19999999999999</v>
      </c>
      <c r="O5408" s="51">
        <f t="shared" si="725"/>
        <v>0</v>
      </c>
      <c r="P5408" s="51">
        <f t="shared" si="726"/>
        <v>0</v>
      </c>
      <c r="Q5408" s="51">
        <f t="shared" si="727"/>
        <v>0</v>
      </c>
      <c r="R5408" s="51">
        <f t="shared" si="728"/>
        <v>0</v>
      </c>
      <c r="S5408" s="51">
        <f t="shared" si="729"/>
        <v>151.19999999999999</v>
      </c>
      <c r="T5408" s="51">
        <f t="shared" si="730"/>
        <v>0</v>
      </c>
      <c r="U5408" s="51">
        <f t="shared" si="731"/>
        <v>0</v>
      </c>
      <c r="V5408" s="51">
        <f t="shared" si="732"/>
        <v>0</v>
      </c>
      <c r="W5408" s="51">
        <f t="shared" si="733"/>
        <v>0</v>
      </c>
      <c r="X5408" s="51">
        <f t="shared" si="734"/>
        <v>302.39999999999998</v>
      </c>
      <c r="Y5408" s="51">
        <f t="shared" si="735"/>
        <v>0</v>
      </c>
      <c r="Z5408" s="51">
        <f t="shared" si="736"/>
        <v>0</v>
      </c>
      <c r="AA5408" s="51">
        <f t="shared" si="737"/>
        <v>0</v>
      </c>
      <c r="AB5408" s="51">
        <f t="shared" si="738"/>
        <v>0</v>
      </c>
      <c r="AC5408" s="52">
        <f t="shared" si="739"/>
        <v>302.39999999999998</v>
      </c>
      <c r="AD5408" s="53"/>
    </row>
    <row r="5409" spans="1:30" x14ac:dyDescent="0.25">
      <c r="A5409" s="46"/>
      <c r="B5409" s="47" t="s">
        <v>474</v>
      </c>
      <c r="C5409" s="48" t="s">
        <v>4</v>
      </c>
      <c r="D5409" s="49">
        <v>110</v>
      </c>
      <c r="E5409" s="49">
        <v>0</v>
      </c>
      <c r="F5409" s="49">
        <v>0</v>
      </c>
      <c r="G5409" s="49">
        <v>0</v>
      </c>
      <c r="H5409" s="49">
        <v>0</v>
      </c>
      <c r="I5409" s="50">
        <v>50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724"/>
        <v>154</v>
      </c>
      <c r="O5409" s="51">
        <f t="shared" si="725"/>
        <v>0</v>
      </c>
      <c r="P5409" s="51">
        <f t="shared" si="726"/>
        <v>0</v>
      </c>
      <c r="Q5409" s="51">
        <f t="shared" si="727"/>
        <v>0</v>
      </c>
      <c r="R5409" s="51">
        <f t="shared" si="728"/>
        <v>0</v>
      </c>
      <c r="S5409" s="51">
        <f t="shared" si="729"/>
        <v>154</v>
      </c>
      <c r="T5409" s="51">
        <f t="shared" si="730"/>
        <v>0</v>
      </c>
      <c r="U5409" s="51">
        <f t="shared" si="731"/>
        <v>0</v>
      </c>
      <c r="V5409" s="51">
        <f t="shared" si="732"/>
        <v>0</v>
      </c>
      <c r="W5409" s="51">
        <f t="shared" si="733"/>
        <v>0</v>
      </c>
      <c r="X5409" s="51">
        <f t="shared" si="734"/>
        <v>308</v>
      </c>
      <c r="Y5409" s="51">
        <f t="shared" si="735"/>
        <v>0</v>
      </c>
      <c r="Z5409" s="51">
        <f t="shared" si="736"/>
        <v>0</v>
      </c>
      <c r="AA5409" s="51">
        <f t="shared" si="737"/>
        <v>0</v>
      </c>
      <c r="AB5409" s="51">
        <f t="shared" si="738"/>
        <v>0</v>
      </c>
      <c r="AC5409" s="52">
        <f t="shared" si="739"/>
        <v>308</v>
      </c>
      <c r="AD5409" s="53"/>
    </row>
    <row r="5410" spans="1:30" x14ac:dyDescent="0.25">
      <c r="A5410" s="46"/>
      <c r="B5410" s="47" t="s">
        <v>475</v>
      </c>
      <c r="C5410" s="48" t="s">
        <v>4</v>
      </c>
      <c r="D5410" s="49">
        <v>76</v>
      </c>
      <c r="E5410" s="49">
        <v>0</v>
      </c>
      <c r="F5410" s="49">
        <v>0</v>
      </c>
      <c r="G5410" s="49">
        <v>0</v>
      </c>
      <c r="H5410" s="49">
        <v>0</v>
      </c>
      <c r="I5410" s="50">
        <v>29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724"/>
        <v>106.39999999999999</v>
      </c>
      <c r="O5410" s="51">
        <f t="shared" si="725"/>
        <v>0</v>
      </c>
      <c r="P5410" s="51">
        <f t="shared" si="726"/>
        <v>0</v>
      </c>
      <c r="Q5410" s="51">
        <f t="shared" si="727"/>
        <v>0</v>
      </c>
      <c r="R5410" s="51">
        <f t="shared" si="728"/>
        <v>0</v>
      </c>
      <c r="S5410" s="51">
        <f t="shared" si="729"/>
        <v>61.711999999999989</v>
      </c>
      <c r="T5410" s="51">
        <f t="shared" si="730"/>
        <v>0</v>
      </c>
      <c r="U5410" s="51">
        <f t="shared" si="731"/>
        <v>0</v>
      </c>
      <c r="V5410" s="51">
        <f t="shared" si="732"/>
        <v>0</v>
      </c>
      <c r="W5410" s="51">
        <f t="shared" si="733"/>
        <v>0</v>
      </c>
      <c r="X5410" s="51">
        <f t="shared" si="734"/>
        <v>168.11199999999997</v>
      </c>
      <c r="Y5410" s="51">
        <f t="shared" si="735"/>
        <v>0</v>
      </c>
      <c r="Z5410" s="51">
        <f t="shared" si="736"/>
        <v>0</v>
      </c>
      <c r="AA5410" s="51">
        <f t="shared" si="737"/>
        <v>0</v>
      </c>
      <c r="AB5410" s="51">
        <f t="shared" si="738"/>
        <v>0</v>
      </c>
      <c r="AC5410" s="52">
        <f t="shared" si="739"/>
        <v>168.1</v>
      </c>
      <c r="AD5410" s="53"/>
    </row>
    <row r="5411" spans="1:30" x14ac:dyDescent="0.25">
      <c r="A5411" s="46"/>
      <c r="B5411" s="47" t="s">
        <v>476</v>
      </c>
      <c r="C5411" s="48" t="s">
        <v>4</v>
      </c>
      <c r="D5411" s="49">
        <v>82</v>
      </c>
      <c r="E5411" s="49">
        <v>0</v>
      </c>
      <c r="F5411" s="49">
        <v>0</v>
      </c>
      <c r="G5411" s="49">
        <v>0</v>
      </c>
      <c r="H5411" s="49">
        <v>0</v>
      </c>
      <c r="I5411" s="50">
        <v>30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724"/>
        <v>114.8</v>
      </c>
      <c r="O5411" s="51">
        <f t="shared" si="725"/>
        <v>0</v>
      </c>
      <c r="P5411" s="51">
        <f t="shared" si="726"/>
        <v>0</v>
      </c>
      <c r="Q5411" s="51">
        <f t="shared" si="727"/>
        <v>0</v>
      </c>
      <c r="R5411" s="51">
        <f t="shared" si="728"/>
        <v>0</v>
      </c>
      <c r="S5411" s="51">
        <f t="shared" si="729"/>
        <v>68.88</v>
      </c>
      <c r="T5411" s="51">
        <f t="shared" si="730"/>
        <v>0</v>
      </c>
      <c r="U5411" s="51">
        <f t="shared" si="731"/>
        <v>0</v>
      </c>
      <c r="V5411" s="51">
        <f t="shared" si="732"/>
        <v>0</v>
      </c>
      <c r="W5411" s="51">
        <f t="shared" si="733"/>
        <v>0</v>
      </c>
      <c r="X5411" s="51">
        <f t="shared" si="734"/>
        <v>183.68</v>
      </c>
      <c r="Y5411" s="51">
        <f t="shared" si="735"/>
        <v>0</v>
      </c>
      <c r="Z5411" s="51">
        <f t="shared" si="736"/>
        <v>0</v>
      </c>
      <c r="AA5411" s="51">
        <f t="shared" si="737"/>
        <v>0</v>
      </c>
      <c r="AB5411" s="51">
        <f t="shared" si="738"/>
        <v>0</v>
      </c>
      <c r="AC5411" s="52">
        <f t="shared" si="739"/>
        <v>183.7</v>
      </c>
      <c r="AD5411" s="53"/>
    </row>
    <row r="5412" spans="1:30" x14ac:dyDescent="0.25">
      <c r="A5412" s="46"/>
      <c r="B5412" s="47" t="s">
        <v>477</v>
      </c>
      <c r="C5412" s="48" t="s">
        <v>4</v>
      </c>
      <c r="D5412" s="49">
        <v>88</v>
      </c>
      <c r="E5412" s="49">
        <v>0</v>
      </c>
      <c r="F5412" s="49">
        <v>0</v>
      </c>
      <c r="G5412" s="49">
        <v>0</v>
      </c>
      <c r="H5412" s="49">
        <v>0</v>
      </c>
      <c r="I5412" s="50">
        <v>30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724"/>
        <v>123.19999999999999</v>
      </c>
      <c r="O5412" s="51">
        <f t="shared" si="725"/>
        <v>0</v>
      </c>
      <c r="P5412" s="51">
        <f t="shared" si="726"/>
        <v>0</v>
      </c>
      <c r="Q5412" s="51">
        <f t="shared" si="727"/>
        <v>0</v>
      </c>
      <c r="R5412" s="51">
        <f t="shared" si="728"/>
        <v>0</v>
      </c>
      <c r="S5412" s="51">
        <f t="shared" si="729"/>
        <v>73.92</v>
      </c>
      <c r="T5412" s="51">
        <f t="shared" si="730"/>
        <v>0</v>
      </c>
      <c r="U5412" s="51">
        <f t="shared" si="731"/>
        <v>0</v>
      </c>
      <c r="V5412" s="51">
        <f t="shared" si="732"/>
        <v>0</v>
      </c>
      <c r="W5412" s="51">
        <f t="shared" si="733"/>
        <v>0</v>
      </c>
      <c r="X5412" s="51">
        <f t="shared" si="734"/>
        <v>197.12</v>
      </c>
      <c r="Y5412" s="51">
        <f t="shared" si="735"/>
        <v>0</v>
      </c>
      <c r="Z5412" s="51">
        <f t="shared" si="736"/>
        <v>0</v>
      </c>
      <c r="AA5412" s="51">
        <f t="shared" si="737"/>
        <v>0</v>
      </c>
      <c r="AB5412" s="51">
        <f t="shared" si="738"/>
        <v>0</v>
      </c>
      <c r="AC5412" s="52">
        <f t="shared" si="739"/>
        <v>197.1</v>
      </c>
      <c r="AD5412" s="53"/>
    </row>
    <row r="5413" spans="1:30" x14ac:dyDescent="0.25">
      <c r="A5413" s="46"/>
      <c r="B5413" s="47" t="s">
        <v>478</v>
      </c>
      <c r="C5413" s="48" t="s">
        <v>4</v>
      </c>
      <c r="D5413" s="49">
        <v>82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724"/>
        <v>114.8</v>
      </c>
      <c r="O5413" s="51">
        <f t="shared" si="725"/>
        <v>0</v>
      </c>
      <c r="P5413" s="51">
        <f t="shared" si="726"/>
        <v>0</v>
      </c>
      <c r="Q5413" s="51">
        <f t="shared" si="727"/>
        <v>0</v>
      </c>
      <c r="R5413" s="51">
        <f t="shared" si="728"/>
        <v>0</v>
      </c>
      <c r="S5413" s="51">
        <f t="shared" si="729"/>
        <v>68.88</v>
      </c>
      <c r="T5413" s="51">
        <f t="shared" si="730"/>
        <v>0</v>
      </c>
      <c r="U5413" s="51">
        <f t="shared" si="731"/>
        <v>0</v>
      </c>
      <c r="V5413" s="51">
        <f t="shared" si="732"/>
        <v>0</v>
      </c>
      <c r="W5413" s="51">
        <f t="shared" si="733"/>
        <v>0</v>
      </c>
      <c r="X5413" s="51">
        <f t="shared" si="734"/>
        <v>183.68</v>
      </c>
      <c r="Y5413" s="51">
        <f t="shared" si="735"/>
        <v>0</v>
      </c>
      <c r="Z5413" s="51">
        <f t="shared" si="736"/>
        <v>0</v>
      </c>
      <c r="AA5413" s="51">
        <f t="shared" si="737"/>
        <v>0</v>
      </c>
      <c r="AB5413" s="51">
        <f t="shared" si="738"/>
        <v>0</v>
      </c>
      <c r="AC5413" s="52">
        <f t="shared" si="739"/>
        <v>183.7</v>
      </c>
      <c r="AD5413" s="53"/>
    </row>
    <row r="5414" spans="1:30" x14ac:dyDescent="0.25">
      <c r="A5414" s="46"/>
      <c r="B5414" s="47" t="s">
        <v>479</v>
      </c>
      <c r="C5414" s="48" t="s">
        <v>4</v>
      </c>
      <c r="D5414" s="49">
        <v>77</v>
      </c>
      <c r="E5414" s="49">
        <v>0</v>
      </c>
      <c r="F5414" s="49">
        <v>0</v>
      </c>
      <c r="G5414" s="49">
        <v>0</v>
      </c>
      <c r="H5414" s="49">
        <v>0</v>
      </c>
      <c r="I5414" s="50">
        <v>29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724"/>
        <v>107.8</v>
      </c>
      <c r="O5414" s="51">
        <f t="shared" si="725"/>
        <v>0</v>
      </c>
      <c r="P5414" s="51">
        <f t="shared" si="726"/>
        <v>0</v>
      </c>
      <c r="Q5414" s="51">
        <f t="shared" si="727"/>
        <v>0</v>
      </c>
      <c r="R5414" s="51">
        <f t="shared" si="728"/>
        <v>0</v>
      </c>
      <c r="S5414" s="51">
        <f t="shared" si="729"/>
        <v>62.524000000000001</v>
      </c>
      <c r="T5414" s="51">
        <f t="shared" si="730"/>
        <v>0</v>
      </c>
      <c r="U5414" s="51">
        <f t="shared" si="731"/>
        <v>0</v>
      </c>
      <c r="V5414" s="51">
        <f t="shared" si="732"/>
        <v>0</v>
      </c>
      <c r="W5414" s="51">
        <f t="shared" si="733"/>
        <v>0</v>
      </c>
      <c r="X5414" s="51">
        <f t="shared" si="734"/>
        <v>170.32400000000001</v>
      </c>
      <c r="Y5414" s="51">
        <f t="shared" si="735"/>
        <v>0</v>
      </c>
      <c r="Z5414" s="51">
        <f t="shared" si="736"/>
        <v>0</v>
      </c>
      <c r="AA5414" s="51">
        <f t="shared" si="737"/>
        <v>0</v>
      </c>
      <c r="AB5414" s="51">
        <f t="shared" si="738"/>
        <v>0</v>
      </c>
      <c r="AC5414" s="52">
        <f t="shared" si="739"/>
        <v>170.3</v>
      </c>
      <c r="AD5414" s="53"/>
    </row>
    <row r="5415" spans="1:30" x14ac:dyDescent="0.25">
      <c r="A5415" s="46"/>
      <c r="B5415" s="47" t="s">
        <v>480</v>
      </c>
      <c r="C5415" s="48" t="s">
        <v>4</v>
      </c>
      <c r="D5415" s="49">
        <v>88</v>
      </c>
      <c r="E5415" s="49">
        <v>0</v>
      </c>
      <c r="F5415" s="49">
        <v>0</v>
      </c>
      <c r="G5415" s="49">
        <v>0</v>
      </c>
      <c r="H5415" s="49">
        <v>0</v>
      </c>
      <c r="I5415" s="50">
        <v>29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ref="N5415:N5445" si="740">D5415*$D$3</f>
        <v>123.19999999999999</v>
      </c>
      <c r="O5415" s="51">
        <f t="shared" ref="O5415:O5445" si="741">E5415*$E$3</f>
        <v>0</v>
      </c>
      <c r="P5415" s="51">
        <f t="shared" ref="P5415:P5445" si="742">F5415*$F$3</f>
        <v>0</v>
      </c>
      <c r="Q5415" s="51">
        <f t="shared" ref="Q5415:Q5445" si="743">G5415*$G$3</f>
        <v>0</v>
      </c>
      <c r="R5415" s="51">
        <f t="shared" ref="R5415:R5445" si="744">H5415*$H$3</f>
        <v>0</v>
      </c>
      <c r="S5415" s="51">
        <f t="shared" ref="S5415:S5445" si="745">(N5415/100)*(I5415*$I$3)+(N5415/100)*(J5415*$J$3)</f>
        <v>71.456000000000003</v>
      </c>
      <c r="T5415" s="51">
        <f t="shared" ref="T5415:T5445" si="746">(O5415/100)*(K5415*$K$3)</f>
        <v>0</v>
      </c>
      <c r="U5415" s="51">
        <f t="shared" ref="U5415:U5445" si="747">(P5415/100)*(K5415*$K$3)+(P5415/100)*(L5415*$L$3)</f>
        <v>0</v>
      </c>
      <c r="V5415" s="51">
        <f t="shared" ref="V5415:V5445" si="748">(Q5415/100)*(L5415*$L$3)</f>
        <v>0</v>
      </c>
      <c r="W5415" s="51">
        <f t="shared" ref="W5415:W5445" si="749">(R5415/100)*(K5415*$K$3)+(R5415/100)*(L5415*$L$3)</f>
        <v>0</v>
      </c>
      <c r="X5415" s="51">
        <f t="shared" ref="X5415:X5445" si="750">N5415+S5415</f>
        <v>194.65600000000001</v>
      </c>
      <c r="Y5415" s="51">
        <f t="shared" ref="Y5415:Y5445" si="751">O5415+T5415</f>
        <v>0</v>
      </c>
      <c r="Z5415" s="51">
        <f t="shared" ref="Z5415:Z5445" si="752">P5415+U5415</f>
        <v>0</v>
      </c>
      <c r="AA5415" s="51">
        <f t="shared" ref="AA5415:AA5445" si="753">Q5415+V5415</f>
        <v>0</v>
      </c>
      <c r="AB5415" s="51">
        <f t="shared" ref="AB5415:AB5445" si="754">R5415+W5415</f>
        <v>0</v>
      </c>
      <c r="AC5415" s="52">
        <f t="shared" ref="AC5415:AC5445" si="755">ROUND(X5415+Y5415+Z5415+AA5415+AB5415,1)</f>
        <v>194.7</v>
      </c>
      <c r="AD5415" s="53"/>
    </row>
    <row r="5416" spans="1:30" x14ac:dyDescent="0.25">
      <c r="A5416" s="46"/>
      <c r="B5416" s="47" t="s">
        <v>481</v>
      </c>
      <c r="C5416" s="48" t="s">
        <v>4</v>
      </c>
      <c r="D5416" s="49">
        <v>94</v>
      </c>
      <c r="E5416" s="49">
        <v>0</v>
      </c>
      <c r="F5416" s="49">
        <v>0</v>
      </c>
      <c r="G5416" s="49">
        <v>0</v>
      </c>
      <c r="H5416" s="49">
        <v>0</v>
      </c>
      <c r="I5416" s="50">
        <v>30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740"/>
        <v>131.6</v>
      </c>
      <c r="O5416" s="51">
        <f t="shared" si="741"/>
        <v>0</v>
      </c>
      <c r="P5416" s="51">
        <f t="shared" si="742"/>
        <v>0</v>
      </c>
      <c r="Q5416" s="51">
        <f t="shared" si="743"/>
        <v>0</v>
      </c>
      <c r="R5416" s="51">
        <f t="shared" si="744"/>
        <v>0</v>
      </c>
      <c r="S5416" s="51">
        <f t="shared" si="745"/>
        <v>78.959999999999994</v>
      </c>
      <c r="T5416" s="51">
        <f t="shared" si="746"/>
        <v>0</v>
      </c>
      <c r="U5416" s="51">
        <f t="shared" si="747"/>
        <v>0</v>
      </c>
      <c r="V5416" s="51">
        <f t="shared" si="748"/>
        <v>0</v>
      </c>
      <c r="W5416" s="51">
        <f t="shared" si="749"/>
        <v>0</v>
      </c>
      <c r="X5416" s="51">
        <f t="shared" si="750"/>
        <v>210.56</v>
      </c>
      <c r="Y5416" s="51">
        <f t="shared" si="751"/>
        <v>0</v>
      </c>
      <c r="Z5416" s="51">
        <f t="shared" si="752"/>
        <v>0</v>
      </c>
      <c r="AA5416" s="51">
        <f t="shared" si="753"/>
        <v>0</v>
      </c>
      <c r="AB5416" s="51">
        <f t="shared" si="754"/>
        <v>0</v>
      </c>
      <c r="AC5416" s="52">
        <f t="shared" si="755"/>
        <v>210.6</v>
      </c>
      <c r="AD5416" s="53"/>
    </row>
    <row r="5417" spans="1:30" x14ac:dyDescent="0.25">
      <c r="A5417" s="46"/>
      <c r="B5417" s="47" t="s">
        <v>482</v>
      </c>
      <c r="C5417" s="48" t="s">
        <v>4</v>
      </c>
      <c r="D5417" s="49">
        <v>102</v>
      </c>
      <c r="E5417" s="49">
        <v>0</v>
      </c>
      <c r="F5417" s="49">
        <v>0</v>
      </c>
      <c r="G5417" s="49">
        <v>0</v>
      </c>
      <c r="H5417" s="49">
        <v>0</v>
      </c>
      <c r="I5417" s="50">
        <v>50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si="740"/>
        <v>142.79999999999998</v>
      </c>
      <c r="O5417" s="51">
        <f t="shared" si="741"/>
        <v>0</v>
      </c>
      <c r="P5417" s="51">
        <f t="shared" si="742"/>
        <v>0</v>
      </c>
      <c r="Q5417" s="51">
        <f t="shared" si="743"/>
        <v>0</v>
      </c>
      <c r="R5417" s="51">
        <f t="shared" si="744"/>
        <v>0</v>
      </c>
      <c r="S5417" s="51">
        <f t="shared" si="745"/>
        <v>142.79999999999998</v>
      </c>
      <c r="T5417" s="51">
        <f t="shared" si="746"/>
        <v>0</v>
      </c>
      <c r="U5417" s="51">
        <f t="shared" si="747"/>
        <v>0</v>
      </c>
      <c r="V5417" s="51">
        <f t="shared" si="748"/>
        <v>0</v>
      </c>
      <c r="W5417" s="51">
        <f t="shared" si="749"/>
        <v>0</v>
      </c>
      <c r="X5417" s="51">
        <f t="shared" si="750"/>
        <v>285.59999999999997</v>
      </c>
      <c r="Y5417" s="51">
        <f t="shared" si="751"/>
        <v>0</v>
      </c>
      <c r="Z5417" s="51">
        <f t="shared" si="752"/>
        <v>0</v>
      </c>
      <c r="AA5417" s="51">
        <f t="shared" si="753"/>
        <v>0</v>
      </c>
      <c r="AB5417" s="51">
        <f t="shared" si="754"/>
        <v>0</v>
      </c>
      <c r="AC5417" s="52">
        <f t="shared" si="755"/>
        <v>285.60000000000002</v>
      </c>
      <c r="AD5417" s="53"/>
    </row>
    <row r="5418" spans="1:30" x14ac:dyDescent="0.25">
      <c r="A5418" s="46"/>
      <c r="B5418" s="47" t="s">
        <v>483</v>
      </c>
      <c r="C5418" s="48" t="s">
        <v>4</v>
      </c>
      <c r="D5418" s="49">
        <v>88</v>
      </c>
      <c r="E5418" s="49">
        <v>0</v>
      </c>
      <c r="F5418" s="49">
        <v>0</v>
      </c>
      <c r="G5418" s="49">
        <v>0</v>
      </c>
      <c r="H5418" s="49">
        <v>0</v>
      </c>
      <c r="I5418" s="50">
        <v>30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740"/>
        <v>123.19999999999999</v>
      </c>
      <c r="O5418" s="51">
        <f t="shared" si="741"/>
        <v>0</v>
      </c>
      <c r="P5418" s="51">
        <f t="shared" si="742"/>
        <v>0</v>
      </c>
      <c r="Q5418" s="51">
        <f t="shared" si="743"/>
        <v>0</v>
      </c>
      <c r="R5418" s="51">
        <f t="shared" si="744"/>
        <v>0</v>
      </c>
      <c r="S5418" s="51">
        <f t="shared" si="745"/>
        <v>73.92</v>
      </c>
      <c r="T5418" s="51">
        <f t="shared" si="746"/>
        <v>0</v>
      </c>
      <c r="U5418" s="51">
        <f t="shared" si="747"/>
        <v>0</v>
      </c>
      <c r="V5418" s="51">
        <f t="shared" si="748"/>
        <v>0</v>
      </c>
      <c r="W5418" s="51">
        <f t="shared" si="749"/>
        <v>0</v>
      </c>
      <c r="X5418" s="51">
        <f t="shared" si="750"/>
        <v>197.12</v>
      </c>
      <c r="Y5418" s="51">
        <f t="shared" si="751"/>
        <v>0</v>
      </c>
      <c r="Z5418" s="51">
        <f t="shared" si="752"/>
        <v>0</v>
      </c>
      <c r="AA5418" s="51">
        <f t="shared" si="753"/>
        <v>0</v>
      </c>
      <c r="AB5418" s="51">
        <f t="shared" si="754"/>
        <v>0</v>
      </c>
      <c r="AC5418" s="52">
        <f t="shared" si="755"/>
        <v>197.1</v>
      </c>
      <c r="AD5418" s="53"/>
    </row>
    <row r="5419" spans="1:30" x14ac:dyDescent="0.25">
      <c r="A5419" s="46"/>
      <c r="B5419" s="47" t="s">
        <v>484</v>
      </c>
      <c r="C5419" s="48" t="s">
        <v>4</v>
      </c>
      <c r="D5419" s="49">
        <v>120</v>
      </c>
      <c r="E5419" s="49">
        <v>0</v>
      </c>
      <c r="F5419" s="49">
        <v>0</v>
      </c>
      <c r="G5419" s="49">
        <v>0</v>
      </c>
      <c r="H5419" s="49">
        <v>0</v>
      </c>
      <c r="I5419" s="50">
        <v>50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740"/>
        <v>168</v>
      </c>
      <c r="O5419" s="51">
        <f t="shared" si="741"/>
        <v>0</v>
      </c>
      <c r="P5419" s="51">
        <f t="shared" si="742"/>
        <v>0</v>
      </c>
      <c r="Q5419" s="51">
        <f t="shared" si="743"/>
        <v>0</v>
      </c>
      <c r="R5419" s="51">
        <f t="shared" si="744"/>
        <v>0</v>
      </c>
      <c r="S5419" s="51">
        <f t="shared" si="745"/>
        <v>168</v>
      </c>
      <c r="T5419" s="51">
        <f t="shared" si="746"/>
        <v>0</v>
      </c>
      <c r="U5419" s="51">
        <f t="shared" si="747"/>
        <v>0</v>
      </c>
      <c r="V5419" s="51">
        <f t="shared" si="748"/>
        <v>0</v>
      </c>
      <c r="W5419" s="51">
        <f t="shared" si="749"/>
        <v>0</v>
      </c>
      <c r="X5419" s="51">
        <f t="shared" si="750"/>
        <v>336</v>
      </c>
      <c r="Y5419" s="51">
        <f t="shared" si="751"/>
        <v>0</v>
      </c>
      <c r="Z5419" s="51">
        <f t="shared" si="752"/>
        <v>0</v>
      </c>
      <c r="AA5419" s="51">
        <f t="shared" si="753"/>
        <v>0</v>
      </c>
      <c r="AB5419" s="51">
        <f t="shared" si="754"/>
        <v>0</v>
      </c>
      <c r="AC5419" s="52">
        <f t="shared" si="755"/>
        <v>336</v>
      </c>
      <c r="AD5419" s="53"/>
    </row>
    <row r="5420" spans="1:30" x14ac:dyDescent="0.25">
      <c r="A5420" s="46"/>
      <c r="B5420" s="47" t="s">
        <v>485</v>
      </c>
      <c r="C5420" s="48" t="s">
        <v>4</v>
      </c>
      <c r="D5420" s="49">
        <v>120</v>
      </c>
      <c r="E5420" s="49">
        <v>0</v>
      </c>
      <c r="F5420" s="49">
        <v>0</v>
      </c>
      <c r="G5420" s="49">
        <v>0</v>
      </c>
      <c r="H5420" s="49">
        <v>0</v>
      </c>
      <c r="I5420" s="50">
        <v>50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740"/>
        <v>168</v>
      </c>
      <c r="O5420" s="51">
        <f t="shared" si="741"/>
        <v>0</v>
      </c>
      <c r="P5420" s="51">
        <f t="shared" si="742"/>
        <v>0</v>
      </c>
      <c r="Q5420" s="51">
        <f t="shared" si="743"/>
        <v>0</v>
      </c>
      <c r="R5420" s="51">
        <f t="shared" si="744"/>
        <v>0</v>
      </c>
      <c r="S5420" s="51">
        <f t="shared" si="745"/>
        <v>168</v>
      </c>
      <c r="T5420" s="51">
        <f t="shared" si="746"/>
        <v>0</v>
      </c>
      <c r="U5420" s="51">
        <f t="shared" si="747"/>
        <v>0</v>
      </c>
      <c r="V5420" s="51">
        <f t="shared" si="748"/>
        <v>0</v>
      </c>
      <c r="W5420" s="51">
        <f t="shared" si="749"/>
        <v>0</v>
      </c>
      <c r="X5420" s="51">
        <f t="shared" si="750"/>
        <v>336</v>
      </c>
      <c r="Y5420" s="51">
        <f t="shared" si="751"/>
        <v>0</v>
      </c>
      <c r="Z5420" s="51">
        <f t="shared" si="752"/>
        <v>0</v>
      </c>
      <c r="AA5420" s="51">
        <f t="shared" si="753"/>
        <v>0</v>
      </c>
      <c r="AB5420" s="51">
        <f t="shared" si="754"/>
        <v>0</v>
      </c>
      <c r="AC5420" s="52">
        <f t="shared" si="755"/>
        <v>336</v>
      </c>
      <c r="AD5420" s="53"/>
    </row>
    <row r="5421" spans="1:30" x14ac:dyDescent="0.25">
      <c r="A5421" s="46"/>
      <c r="B5421" s="47" t="s">
        <v>486</v>
      </c>
      <c r="C5421" s="48" t="s">
        <v>4</v>
      </c>
      <c r="D5421" s="49">
        <v>122</v>
      </c>
      <c r="E5421" s="49">
        <v>0</v>
      </c>
      <c r="F5421" s="49">
        <v>0</v>
      </c>
      <c r="G5421" s="49">
        <v>0</v>
      </c>
      <c r="H5421" s="49">
        <v>0</v>
      </c>
      <c r="I5421" s="50">
        <v>60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740"/>
        <v>170.79999999999998</v>
      </c>
      <c r="O5421" s="51">
        <f t="shared" si="741"/>
        <v>0</v>
      </c>
      <c r="P5421" s="51">
        <f t="shared" si="742"/>
        <v>0</v>
      </c>
      <c r="Q5421" s="51">
        <f t="shared" si="743"/>
        <v>0</v>
      </c>
      <c r="R5421" s="51">
        <f t="shared" si="744"/>
        <v>0</v>
      </c>
      <c r="S5421" s="51">
        <f t="shared" si="745"/>
        <v>204.95999999999998</v>
      </c>
      <c r="T5421" s="51">
        <f t="shared" si="746"/>
        <v>0</v>
      </c>
      <c r="U5421" s="51">
        <f t="shared" si="747"/>
        <v>0</v>
      </c>
      <c r="V5421" s="51">
        <f t="shared" si="748"/>
        <v>0</v>
      </c>
      <c r="W5421" s="51">
        <f t="shared" si="749"/>
        <v>0</v>
      </c>
      <c r="X5421" s="51">
        <f t="shared" si="750"/>
        <v>375.76</v>
      </c>
      <c r="Y5421" s="51">
        <f t="shared" si="751"/>
        <v>0</v>
      </c>
      <c r="Z5421" s="51">
        <f t="shared" si="752"/>
        <v>0</v>
      </c>
      <c r="AA5421" s="51">
        <f t="shared" si="753"/>
        <v>0</v>
      </c>
      <c r="AB5421" s="51">
        <f t="shared" si="754"/>
        <v>0</v>
      </c>
      <c r="AC5421" s="52">
        <f t="shared" si="755"/>
        <v>375.8</v>
      </c>
      <c r="AD5421" s="53"/>
    </row>
    <row r="5422" spans="1:30" x14ac:dyDescent="0.25">
      <c r="A5422" s="46"/>
      <c r="B5422" s="47" t="s">
        <v>487</v>
      </c>
      <c r="C5422" s="48" t="s">
        <v>4</v>
      </c>
      <c r="D5422" s="49">
        <v>108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740"/>
        <v>151.19999999999999</v>
      </c>
      <c r="O5422" s="51">
        <f t="shared" si="741"/>
        <v>0</v>
      </c>
      <c r="P5422" s="51">
        <f t="shared" si="742"/>
        <v>0</v>
      </c>
      <c r="Q5422" s="51">
        <f t="shared" si="743"/>
        <v>0</v>
      </c>
      <c r="R5422" s="51">
        <f t="shared" si="744"/>
        <v>0</v>
      </c>
      <c r="S5422" s="51">
        <f t="shared" si="745"/>
        <v>151.19999999999999</v>
      </c>
      <c r="T5422" s="51">
        <f t="shared" si="746"/>
        <v>0</v>
      </c>
      <c r="U5422" s="51">
        <f t="shared" si="747"/>
        <v>0</v>
      </c>
      <c r="V5422" s="51">
        <f t="shared" si="748"/>
        <v>0</v>
      </c>
      <c r="W5422" s="51">
        <f t="shared" si="749"/>
        <v>0</v>
      </c>
      <c r="X5422" s="51">
        <f t="shared" si="750"/>
        <v>302.39999999999998</v>
      </c>
      <c r="Y5422" s="51">
        <f t="shared" si="751"/>
        <v>0</v>
      </c>
      <c r="Z5422" s="51">
        <f t="shared" si="752"/>
        <v>0</v>
      </c>
      <c r="AA5422" s="51">
        <f t="shared" si="753"/>
        <v>0</v>
      </c>
      <c r="AB5422" s="51">
        <f t="shared" si="754"/>
        <v>0</v>
      </c>
      <c r="AC5422" s="52">
        <f t="shared" si="755"/>
        <v>302.39999999999998</v>
      </c>
      <c r="AD5422" s="53"/>
    </row>
    <row r="5423" spans="1:30" x14ac:dyDescent="0.25">
      <c r="A5423" s="46"/>
      <c r="B5423" s="47" t="s">
        <v>488</v>
      </c>
      <c r="C5423" s="48" t="s">
        <v>4</v>
      </c>
      <c r="D5423" s="49">
        <v>112</v>
      </c>
      <c r="E5423" s="49">
        <v>0</v>
      </c>
      <c r="F5423" s="49">
        <v>0</v>
      </c>
      <c r="G5423" s="49">
        <v>0</v>
      </c>
      <c r="H5423" s="49">
        <v>0</v>
      </c>
      <c r="I5423" s="50">
        <v>80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740"/>
        <v>156.79999999999998</v>
      </c>
      <c r="O5423" s="51">
        <f t="shared" si="741"/>
        <v>0</v>
      </c>
      <c r="P5423" s="51">
        <f t="shared" si="742"/>
        <v>0</v>
      </c>
      <c r="Q5423" s="51">
        <f t="shared" si="743"/>
        <v>0</v>
      </c>
      <c r="R5423" s="51">
        <f t="shared" si="744"/>
        <v>0</v>
      </c>
      <c r="S5423" s="51">
        <f t="shared" si="745"/>
        <v>250.87999999999997</v>
      </c>
      <c r="T5423" s="51">
        <f t="shared" si="746"/>
        <v>0</v>
      </c>
      <c r="U5423" s="51">
        <f t="shared" si="747"/>
        <v>0</v>
      </c>
      <c r="V5423" s="51">
        <f t="shared" si="748"/>
        <v>0</v>
      </c>
      <c r="W5423" s="51">
        <f t="shared" si="749"/>
        <v>0</v>
      </c>
      <c r="X5423" s="51">
        <f t="shared" si="750"/>
        <v>407.67999999999995</v>
      </c>
      <c r="Y5423" s="51">
        <f t="shared" si="751"/>
        <v>0</v>
      </c>
      <c r="Z5423" s="51">
        <f t="shared" si="752"/>
        <v>0</v>
      </c>
      <c r="AA5423" s="51">
        <f t="shared" si="753"/>
        <v>0</v>
      </c>
      <c r="AB5423" s="51">
        <f t="shared" si="754"/>
        <v>0</v>
      </c>
      <c r="AC5423" s="52">
        <f t="shared" si="755"/>
        <v>407.7</v>
      </c>
      <c r="AD5423" s="53"/>
    </row>
    <row r="5424" spans="1:30" x14ac:dyDescent="0.25">
      <c r="A5424" s="46"/>
      <c r="B5424" s="47" t="s">
        <v>489</v>
      </c>
      <c r="C5424" s="48" t="s">
        <v>4</v>
      </c>
      <c r="D5424" s="49">
        <v>112</v>
      </c>
      <c r="E5424" s="49">
        <v>0</v>
      </c>
      <c r="F5424" s="49">
        <v>0</v>
      </c>
      <c r="G5424" s="49">
        <v>0</v>
      </c>
      <c r="H5424" s="49">
        <v>0</v>
      </c>
      <c r="I5424" s="50">
        <v>100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740"/>
        <v>156.79999999999998</v>
      </c>
      <c r="O5424" s="51">
        <f t="shared" si="741"/>
        <v>0</v>
      </c>
      <c r="P5424" s="51">
        <f t="shared" si="742"/>
        <v>0</v>
      </c>
      <c r="Q5424" s="51">
        <f t="shared" si="743"/>
        <v>0</v>
      </c>
      <c r="R5424" s="51">
        <f t="shared" si="744"/>
        <v>0</v>
      </c>
      <c r="S5424" s="51">
        <f t="shared" si="745"/>
        <v>313.59999999999997</v>
      </c>
      <c r="T5424" s="51">
        <f t="shared" si="746"/>
        <v>0</v>
      </c>
      <c r="U5424" s="51">
        <f t="shared" si="747"/>
        <v>0</v>
      </c>
      <c r="V5424" s="51">
        <f t="shared" si="748"/>
        <v>0</v>
      </c>
      <c r="W5424" s="51">
        <f t="shared" si="749"/>
        <v>0</v>
      </c>
      <c r="X5424" s="51">
        <f t="shared" si="750"/>
        <v>470.4</v>
      </c>
      <c r="Y5424" s="51">
        <f t="shared" si="751"/>
        <v>0</v>
      </c>
      <c r="Z5424" s="51">
        <f t="shared" si="752"/>
        <v>0</v>
      </c>
      <c r="AA5424" s="51">
        <f t="shared" si="753"/>
        <v>0</v>
      </c>
      <c r="AB5424" s="51">
        <f t="shared" si="754"/>
        <v>0</v>
      </c>
      <c r="AC5424" s="52">
        <f t="shared" si="755"/>
        <v>470.4</v>
      </c>
      <c r="AD5424" s="53"/>
    </row>
    <row r="5425" spans="1:30" x14ac:dyDescent="0.25">
      <c r="A5425" s="46"/>
      <c r="B5425" s="47" t="s">
        <v>490</v>
      </c>
      <c r="C5425" s="48" t="s">
        <v>4</v>
      </c>
      <c r="D5425" s="49">
        <v>108</v>
      </c>
      <c r="E5425" s="49">
        <v>0</v>
      </c>
      <c r="F5425" s="49">
        <v>0</v>
      </c>
      <c r="G5425" s="49">
        <v>0</v>
      </c>
      <c r="H5425" s="49">
        <v>0</v>
      </c>
      <c r="I5425" s="50">
        <v>60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740"/>
        <v>151.19999999999999</v>
      </c>
      <c r="O5425" s="51">
        <f t="shared" si="741"/>
        <v>0</v>
      </c>
      <c r="P5425" s="51">
        <f t="shared" si="742"/>
        <v>0</v>
      </c>
      <c r="Q5425" s="51">
        <f t="shared" si="743"/>
        <v>0</v>
      </c>
      <c r="R5425" s="51">
        <f t="shared" si="744"/>
        <v>0</v>
      </c>
      <c r="S5425" s="51">
        <f t="shared" si="745"/>
        <v>181.43999999999997</v>
      </c>
      <c r="T5425" s="51">
        <f t="shared" si="746"/>
        <v>0</v>
      </c>
      <c r="U5425" s="51">
        <f t="shared" si="747"/>
        <v>0</v>
      </c>
      <c r="V5425" s="51">
        <f t="shared" si="748"/>
        <v>0</v>
      </c>
      <c r="W5425" s="51">
        <f t="shared" si="749"/>
        <v>0</v>
      </c>
      <c r="X5425" s="51">
        <f t="shared" si="750"/>
        <v>332.64</v>
      </c>
      <c r="Y5425" s="51">
        <f t="shared" si="751"/>
        <v>0</v>
      </c>
      <c r="Z5425" s="51">
        <f t="shared" si="752"/>
        <v>0</v>
      </c>
      <c r="AA5425" s="51">
        <f t="shared" si="753"/>
        <v>0</v>
      </c>
      <c r="AB5425" s="51">
        <f t="shared" si="754"/>
        <v>0</v>
      </c>
      <c r="AC5425" s="52">
        <f t="shared" si="755"/>
        <v>332.6</v>
      </c>
      <c r="AD5425" s="53"/>
    </row>
    <row r="5426" spans="1:30" x14ac:dyDescent="0.25">
      <c r="A5426" s="46"/>
      <c r="B5426" s="47" t="s">
        <v>491</v>
      </c>
      <c r="C5426" s="48" t="s">
        <v>4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60</v>
      </c>
      <c r="J5426" s="50">
        <v>20</v>
      </c>
      <c r="K5426" s="50">
        <v>0</v>
      </c>
      <c r="L5426" s="50">
        <v>0</v>
      </c>
      <c r="M5426" s="50">
        <v>0</v>
      </c>
      <c r="N5426" s="51">
        <f t="shared" si="740"/>
        <v>154</v>
      </c>
      <c r="O5426" s="51">
        <f t="shared" si="741"/>
        <v>0</v>
      </c>
      <c r="P5426" s="51">
        <f t="shared" si="742"/>
        <v>0</v>
      </c>
      <c r="Q5426" s="51">
        <f t="shared" si="743"/>
        <v>0</v>
      </c>
      <c r="R5426" s="51">
        <f t="shared" si="744"/>
        <v>0</v>
      </c>
      <c r="S5426" s="51">
        <f t="shared" si="745"/>
        <v>246.4</v>
      </c>
      <c r="T5426" s="51">
        <f t="shared" si="746"/>
        <v>0</v>
      </c>
      <c r="U5426" s="51">
        <f t="shared" si="747"/>
        <v>0</v>
      </c>
      <c r="V5426" s="51">
        <f t="shared" si="748"/>
        <v>0</v>
      </c>
      <c r="W5426" s="51">
        <f t="shared" si="749"/>
        <v>0</v>
      </c>
      <c r="X5426" s="51">
        <f t="shared" si="750"/>
        <v>400.4</v>
      </c>
      <c r="Y5426" s="51">
        <f t="shared" si="751"/>
        <v>0</v>
      </c>
      <c r="Z5426" s="51">
        <f t="shared" si="752"/>
        <v>0</v>
      </c>
      <c r="AA5426" s="51">
        <f t="shared" si="753"/>
        <v>0</v>
      </c>
      <c r="AB5426" s="51">
        <f t="shared" si="754"/>
        <v>0</v>
      </c>
      <c r="AC5426" s="52">
        <f t="shared" si="755"/>
        <v>400.4</v>
      </c>
      <c r="AD5426" s="53"/>
    </row>
    <row r="5427" spans="1:30" x14ac:dyDescent="0.25">
      <c r="A5427" s="46"/>
      <c r="B5427" s="47" t="s">
        <v>492</v>
      </c>
      <c r="C5427" s="48" t="s">
        <v>4</v>
      </c>
      <c r="D5427" s="49">
        <v>60</v>
      </c>
      <c r="E5427" s="49">
        <v>0</v>
      </c>
      <c r="F5427" s="49">
        <v>80</v>
      </c>
      <c r="G5427" s="49">
        <v>0</v>
      </c>
      <c r="H5427" s="49">
        <v>0</v>
      </c>
      <c r="I5427" s="50">
        <v>10</v>
      </c>
      <c r="J5427" s="50">
        <v>10</v>
      </c>
      <c r="K5427" s="50">
        <v>20</v>
      </c>
      <c r="L5427" s="50">
        <v>20</v>
      </c>
      <c r="M5427" s="50">
        <v>0</v>
      </c>
      <c r="N5427" s="51">
        <f t="shared" si="740"/>
        <v>84</v>
      </c>
      <c r="O5427" s="51">
        <f t="shared" si="741"/>
        <v>0</v>
      </c>
      <c r="P5427" s="51">
        <f t="shared" si="742"/>
        <v>112</v>
      </c>
      <c r="Q5427" s="51">
        <f t="shared" si="743"/>
        <v>0</v>
      </c>
      <c r="R5427" s="51">
        <f t="shared" si="744"/>
        <v>0</v>
      </c>
      <c r="S5427" s="51">
        <f t="shared" si="745"/>
        <v>33.6</v>
      </c>
      <c r="T5427" s="51">
        <f t="shared" si="746"/>
        <v>0</v>
      </c>
      <c r="U5427" s="51">
        <f t="shared" si="747"/>
        <v>89.600000000000009</v>
      </c>
      <c r="V5427" s="51">
        <f t="shared" si="748"/>
        <v>0</v>
      </c>
      <c r="W5427" s="51">
        <f t="shared" si="749"/>
        <v>0</v>
      </c>
      <c r="X5427" s="51">
        <f t="shared" si="750"/>
        <v>117.6</v>
      </c>
      <c r="Y5427" s="51">
        <f t="shared" si="751"/>
        <v>0</v>
      </c>
      <c r="Z5427" s="51">
        <f t="shared" si="752"/>
        <v>201.60000000000002</v>
      </c>
      <c r="AA5427" s="51">
        <f t="shared" si="753"/>
        <v>0</v>
      </c>
      <c r="AB5427" s="51">
        <f t="shared" si="754"/>
        <v>0</v>
      </c>
      <c r="AC5427" s="52">
        <f t="shared" si="755"/>
        <v>319.2</v>
      </c>
      <c r="AD5427" s="53"/>
    </row>
    <row r="5428" spans="1:30" customFormat="1" x14ac:dyDescent="0.25">
      <c r="A5428" s="46"/>
      <c r="B5428" s="76" t="s">
        <v>494</v>
      </c>
      <c r="C5428" s="48" t="s">
        <v>61</v>
      </c>
      <c r="D5428" s="49">
        <v>125</v>
      </c>
      <c r="E5428" s="49">
        <v>0</v>
      </c>
      <c r="F5428" s="49">
        <v>0</v>
      </c>
      <c r="G5428" s="49">
        <v>0</v>
      </c>
      <c r="H5428" s="49">
        <v>0</v>
      </c>
      <c r="I5428" s="50">
        <v>37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740"/>
        <v>175</v>
      </c>
      <c r="O5428" s="51">
        <f t="shared" si="741"/>
        <v>0</v>
      </c>
      <c r="P5428" s="51">
        <f t="shared" si="742"/>
        <v>0</v>
      </c>
      <c r="Q5428" s="51">
        <f t="shared" si="743"/>
        <v>0</v>
      </c>
      <c r="R5428" s="51">
        <f t="shared" si="744"/>
        <v>0</v>
      </c>
      <c r="S5428" s="51">
        <f t="shared" si="745"/>
        <v>129.5</v>
      </c>
      <c r="T5428" s="51">
        <f t="shared" si="746"/>
        <v>0</v>
      </c>
      <c r="U5428" s="51">
        <f t="shared" si="747"/>
        <v>0</v>
      </c>
      <c r="V5428" s="51">
        <f t="shared" si="748"/>
        <v>0</v>
      </c>
      <c r="W5428" s="51">
        <f t="shared" si="749"/>
        <v>0</v>
      </c>
      <c r="X5428" s="51">
        <f t="shared" si="750"/>
        <v>304.5</v>
      </c>
      <c r="Y5428" s="51">
        <f t="shared" si="751"/>
        <v>0</v>
      </c>
      <c r="Z5428" s="51">
        <f t="shared" si="752"/>
        <v>0</v>
      </c>
      <c r="AA5428" s="51">
        <f t="shared" si="753"/>
        <v>0</v>
      </c>
      <c r="AB5428" s="51">
        <f t="shared" si="754"/>
        <v>0</v>
      </c>
      <c r="AC5428" s="52">
        <f t="shared" si="755"/>
        <v>304.5</v>
      </c>
      <c r="AD5428" s="53"/>
    </row>
    <row r="5429" spans="1:30" customFormat="1" x14ac:dyDescent="0.25">
      <c r="A5429" s="46"/>
      <c r="B5429" s="59" t="s">
        <v>495</v>
      </c>
      <c r="C5429" s="48" t="s">
        <v>50</v>
      </c>
      <c r="D5429" s="49">
        <v>72</v>
      </c>
      <c r="E5429" s="49">
        <v>0</v>
      </c>
      <c r="F5429" s="49">
        <v>0</v>
      </c>
      <c r="G5429" s="49">
        <v>0</v>
      </c>
      <c r="H5429" s="49">
        <v>0</v>
      </c>
      <c r="I5429" s="50">
        <v>21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740"/>
        <v>100.8</v>
      </c>
      <c r="O5429" s="51">
        <f t="shared" si="741"/>
        <v>0</v>
      </c>
      <c r="P5429" s="51">
        <f t="shared" si="742"/>
        <v>0</v>
      </c>
      <c r="Q5429" s="51">
        <f t="shared" si="743"/>
        <v>0</v>
      </c>
      <c r="R5429" s="51">
        <f t="shared" si="744"/>
        <v>0</v>
      </c>
      <c r="S5429" s="51">
        <f t="shared" si="745"/>
        <v>42.335999999999999</v>
      </c>
      <c r="T5429" s="51">
        <f t="shared" si="746"/>
        <v>0</v>
      </c>
      <c r="U5429" s="51">
        <f t="shared" si="747"/>
        <v>0</v>
      </c>
      <c r="V5429" s="51">
        <f t="shared" si="748"/>
        <v>0</v>
      </c>
      <c r="W5429" s="51">
        <f t="shared" si="749"/>
        <v>0</v>
      </c>
      <c r="X5429" s="51">
        <f t="shared" si="750"/>
        <v>143.136</v>
      </c>
      <c r="Y5429" s="51">
        <f t="shared" si="751"/>
        <v>0</v>
      </c>
      <c r="Z5429" s="51">
        <f t="shared" si="752"/>
        <v>0</v>
      </c>
      <c r="AA5429" s="51">
        <f t="shared" si="753"/>
        <v>0</v>
      </c>
      <c r="AB5429" s="51">
        <f t="shared" si="754"/>
        <v>0</v>
      </c>
      <c r="AC5429" s="52">
        <f t="shared" si="755"/>
        <v>143.1</v>
      </c>
      <c r="AD5429" s="53"/>
    </row>
    <row r="5430" spans="1:30" customFormat="1" x14ac:dyDescent="0.25">
      <c r="A5430" s="46"/>
      <c r="B5430" s="76" t="s">
        <v>496</v>
      </c>
      <c r="C5430" s="48" t="s">
        <v>61</v>
      </c>
      <c r="D5430" s="49">
        <v>76</v>
      </c>
      <c r="E5430" s="49">
        <v>0</v>
      </c>
      <c r="F5430" s="49">
        <v>0</v>
      </c>
      <c r="G5430" s="49">
        <v>0</v>
      </c>
      <c r="H5430" s="49">
        <v>0</v>
      </c>
      <c r="I5430" s="50">
        <v>35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740"/>
        <v>106.39999999999999</v>
      </c>
      <c r="O5430" s="51">
        <f t="shared" si="741"/>
        <v>0</v>
      </c>
      <c r="P5430" s="51">
        <f t="shared" si="742"/>
        <v>0</v>
      </c>
      <c r="Q5430" s="51">
        <f t="shared" si="743"/>
        <v>0</v>
      </c>
      <c r="R5430" s="51">
        <f t="shared" si="744"/>
        <v>0</v>
      </c>
      <c r="S5430" s="51">
        <f t="shared" si="745"/>
        <v>74.47999999999999</v>
      </c>
      <c r="T5430" s="51">
        <f t="shared" si="746"/>
        <v>0</v>
      </c>
      <c r="U5430" s="51">
        <f t="shared" si="747"/>
        <v>0</v>
      </c>
      <c r="V5430" s="51">
        <f t="shared" si="748"/>
        <v>0</v>
      </c>
      <c r="W5430" s="51">
        <f t="shared" si="749"/>
        <v>0</v>
      </c>
      <c r="X5430" s="51">
        <f t="shared" si="750"/>
        <v>180.88</v>
      </c>
      <c r="Y5430" s="51">
        <f t="shared" si="751"/>
        <v>0</v>
      </c>
      <c r="Z5430" s="51">
        <f t="shared" si="752"/>
        <v>0</v>
      </c>
      <c r="AA5430" s="51">
        <f t="shared" si="753"/>
        <v>0</v>
      </c>
      <c r="AB5430" s="51">
        <f t="shared" si="754"/>
        <v>0</v>
      </c>
      <c r="AC5430" s="52">
        <f t="shared" si="755"/>
        <v>180.9</v>
      </c>
      <c r="AD5430" s="53"/>
    </row>
    <row r="5431" spans="1:30" customFormat="1" x14ac:dyDescent="0.25">
      <c r="A5431" s="46"/>
      <c r="B5431" s="76" t="s">
        <v>497</v>
      </c>
      <c r="C5431" s="48" t="s">
        <v>61</v>
      </c>
      <c r="D5431" s="49">
        <v>106</v>
      </c>
      <c r="E5431" s="49">
        <v>0</v>
      </c>
      <c r="F5431" s="49">
        <v>11</v>
      </c>
      <c r="G5431" s="49">
        <v>0</v>
      </c>
      <c r="H5431" s="49">
        <v>0</v>
      </c>
      <c r="I5431" s="50">
        <v>21</v>
      </c>
      <c r="J5431" s="50">
        <v>0</v>
      </c>
      <c r="K5431" s="50">
        <v>6</v>
      </c>
      <c r="L5431" s="50">
        <v>16</v>
      </c>
      <c r="M5431" s="50">
        <v>0</v>
      </c>
      <c r="N5431" s="51">
        <f t="shared" si="740"/>
        <v>148.39999999999998</v>
      </c>
      <c r="O5431" s="51">
        <f t="shared" si="741"/>
        <v>0</v>
      </c>
      <c r="P5431" s="51">
        <f t="shared" si="742"/>
        <v>15.399999999999999</v>
      </c>
      <c r="Q5431" s="51">
        <f t="shared" si="743"/>
        <v>0</v>
      </c>
      <c r="R5431" s="51">
        <f t="shared" si="744"/>
        <v>0</v>
      </c>
      <c r="S5431" s="51">
        <f t="shared" si="745"/>
        <v>62.327999999999989</v>
      </c>
      <c r="T5431" s="51">
        <f t="shared" si="746"/>
        <v>0</v>
      </c>
      <c r="U5431" s="51">
        <f t="shared" si="747"/>
        <v>6.7759999999999998</v>
      </c>
      <c r="V5431" s="51">
        <f t="shared" si="748"/>
        <v>0</v>
      </c>
      <c r="W5431" s="51">
        <f t="shared" si="749"/>
        <v>0</v>
      </c>
      <c r="X5431" s="51">
        <f t="shared" si="750"/>
        <v>210.72799999999995</v>
      </c>
      <c r="Y5431" s="51">
        <f t="shared" si="751"/>
        <v>0</v>
      </c>
      <c r="Z5431" s="51">
        <f t="shared" si="752"/>
        <v>22.175999999999998</v>
      </c>
      <c r="AA5431" s="51">
        <f t="shared" si="753"/>
        <v>0</v>
      </c>
      <c r="AB5431" s="51">
        <f t="shared" si="754"/>
        <v>0</v>
      </c>
      <c r="AC5431" s="52">
        <f t="shared" si="755"/>
        <v>232.9</v>
      </c>
      <c r="AD5431" s="53"/>
    </row>
    <row r="5432" spans="1:30" customFormat="1" x14ac:dyDescent="0.25">
      <c r="A5432" s="46"/>
      <c r="B5432" s="59" t="s">
        <v>498</v>
      </c>
      <c r="C5432" s="48" t="s">
        <v>50</v>
      </c>
      <c r="D5432" s="49">
        <v>55</v>
      </c>
      <c r="E5432" s="49">
        <v>0</v>
      </c>
      <c r="F5432" s="49">
        <v>0</v>
      </c>
      <c r="G5432" s="49">
        <v>0</v>
      </c>
      <c r="H5432" s="49">
        <v>0</v>
      </c>
      <c r="I5432" s="50">
        <v>25</v>
      </c>
      <c r="J5432" s="50">
        <v>0</v>
      </c>
      <c r="K5432" s="50">
        <v>0</v>
      </c>
      <c r="L5432" s="50">
        <v>0</v>
      </c>
      <c r="M5432" s="50">
        <v>0</v>
      </c>
      <c r="N5432" s="51">
        <f t="shared" si="740"/>
        <v>77</v>
      </c>
      <c r="O5432" s="51">
        <f t="shared" si="741"/>
        <v>0</v>
      </c>
      <c r="P5432" s="51">
        <f t="shared" si="742"/>
        <v>0</v>
      </c>
      <c r="Q5432" s="51">
        <f t="shared" si="743"/>
        <v>0</v>
      </c>
      <c r="R5432" s="51">
        <f t="shared" si="744"/>
        <v>0</v>
      </c>
      <c r="S5432" s="51">
        <f t="shared" si="745"/>
        <v>38.5</v>
      </c>
      <c r="T5432" s="51">
        <f t="shared" si="746"/>
        <v>0</v>
      </c>
      <c r="U5432" s="51">
        <f t="shared" si="747"/>
        <v>0</v>
      </c>
      <c r="V5432" s="51">
        <f t="shared" si="748"/>
        <v>0</v>
      </c>
      <c r="W5432" s="51">
        <f t="shared" si="749"/>
        <v>0</v>
      </c>
      <c r="X5432" s="51">
        <f t="shared" si="750"/>
        <v>115.5</v>
      </c>
      <c r="Y5432" s="51">
        <f t="shared" si="751"/>
        <v>0</v>
      </c>
      <c r="Z5432" s="51">
        <f t="shared" si="752"/>
        <v>0</v>
      </c>
      <c r="AA5432" s="51">
        <f t="shared" si="753"/>
        <v>0</v>
      </c>
      <c r="AB5432" s="51">
        <f t="shared" si="754"/>
        <v>0</v>
      </c>
      <c r="AC5432" s="52">
        <f t="shared" si="755"/>
        <v>115.5</v>
      </c>
      <c r="AD5432" s="53"/>
    </row>
    <row r="5433" spans="1:30" customFormat="1" x14ac:dyDescent="0.25">
      <c r="A5433" s="46"/>
      <c r="B5433" s="59" t="s">
        <v>499</v>
      </c>
      <c r="C5433" s="48" t="s">
        <v>50</v>
      </c>
      <c r="D5433" s="49">
        <v>99</v>
      </c>
      <c r="E5433" s="49">
        <v>0</v>
      </c>
      <c r="F5433" s="49">
        <v>0</v>
      </c>
      <c r="G5433" s="49">
        <v>0</v>
      </c>
      <c r="H5433" s="49">
        <v>0</v>
      </c>
      <c r="I5433" s="50">
        <v>31</v>
      </c>
      <c r="J5433" s="50">
        <v>0</v>
      </c>
      <c r="K5433" s="50">
        <v>0</v>
      </c>
      <c r="L5433" s="50">
        <v>0</v>
      </c>
      <c r="M5433" s="50">
        <v>0</v>
      </c>
      <c r="N5433" s="51">
        <f t="shared" si="740"/>
        <v>138.6</v>
      </c>
      <c r="O5433" s="51">
        <f t="shared" si="741"/>
        <v>0</v>
      </c>
      <c r="P5433" s="51">
        <f t="shared" si="742"/>
        <v>0</v>
      </c>
      <c r="Q5433" s="51">
        <f t="shared" si="743"/>
        <v>0</v>
      </c>
      <c r="R5433" s="51">
        <f t="shared" si="744"/>
        <v>0</v>
      </c>
      <c r="S5433" s="51">
        <f t="shared" si="745"/>
        <v>85.931999999999988</v>
      </c>
      <c r="T5433" s="51">
        <f t="shared" si="746"/>
        <v>0</v>
      </c>
      <c r="U5433" s="51">
        <f t="shared" si="747"/>
        <v>0</v>
      </c>
      <c r="V5433" s="51">
        <f t="shared" si="748"/>
        <v>0</v>
      </c>
      <c r="W5433" s="51">
        <f t="shared" si="749"/>
        <v>0</v>
      </c>
      <c r="X5433" s="51">
        <f t="shared" si="750"/>
        <v>224.53199999999998</v>
      </c>
      <c r="Y5433" s="51">
        <f t="shared" si="751"/>
        <v>0</v>
      </c>
      <c r="Z5433" s="51">
        <f t="shared" si="752"/>
        <v>0</v>
      </c>
      <c r="AA5433" s="51">
        <f t="shared" si="753"/>
        <v>0</v>
      </c>
      <c r="AB5433" s="51">
        <f t="shared" si="754"/>
        <v>0</v>
      </c>
      <c r="AC5433" s="52">
        <f t="shared" si="755"/>
        <v>224.5</v>
      </c>
      <c r="AD5433" s="53"/>
    </row>
    <row r="5434" spans="1:30" customFormat="1" x14ac:dyDescent="0.25">
      <c r="A5434" s="46"/>
      <c r="B5434" s="59" t="s">
        <v>500</v>
      </c>
      <c r="C5434" s="48" t="s">
        <v>53</v>
      </c>
      <c r="D5434" s="49">
        <v>100</v>
      </c>
      <c r="E5434" s="49">
        <v>0</v>
      </c>
      <c r="F5434" s="49">
        <v>0</v>
      </c>
      <c r="G5434" s="49">
        <v>0</v>
      </c>
      <c r="H5434" s="49">
        <v>0</v>
      </c>
      <c r="I5434" s="50">
        <v>35</v>
      </c>
      <c r="J5434" s="50">
        <v>0</v>
      </c>
      <c r="K5434" s="50">
        <v>0</v>
      </c>
      <c r="L5434" s="50">
        <v>0</v>
      </c>
      <c r="M5434" s="50">
        <v>0</v>
      </c>
      <c r="N5434" s="51">
        <f t="shared" si="740"/>
        <v>140</v>
      </c>
      <c r="O5434" s="51">
        <f t="shared" si="741"/>
        <v>0</v>
      </c>
      <c r="P5434" s="51">
        <f t="shared" si="742"/>
        <v>0</v>
      </c>
      <c r="Q5434" s="51">
        <f t="shared" si="743"/>
        <v>0</v>
      </c>
      <c r="R5434" s="51">
        <f t="shared" si="744"/>
        <v>0</v>
      </c>
      <c r="S5434" s="51">
        <f t="shared" si="745"/>
        <v>98</v>
      </c>
      <c r="T5434" s="51">
        <f t="shared" si="746"/>
        <v>0</v>
      </c>
      <c r="U5434" s="51">
        <f t="shared" si="747"/>
        <v>0</v>
      </c>
      <c r="V5434" s="51">
        <f t="shared" si="748"/>
        <v>0</v>
      </c>
      <c r="W5434" s="51">
        <f t="shared" si="749"/>
        <v>0</v>
      </c>
      <c r="X5434" s="51">
        <f t="shared" si="750"/>
        <v>238</v>
      </c>
      <c r="Y5434" s="51">
        <f t="shared" si="751"/>
        <v>0</v>
      </c>
      <c r="Z5434" s="51">
        <f t="shared" si="752"/>
        <v>0</v>
      </c>
      <c r="AA5434" s="51">
        <f t="shared" si="753"/>
        <v>0</v>
      </c>
      <c r="AB5434" s="51">
        <f t="shared" si="754"/>
        <v>0</v>
      </c>
      <c r="AC5434" s="52">
        <f t="shared" si="755"/>
        <v>238</v>
      </c>
      <c r="AD5434" s="53"/>
    </row>
    <row r="5435" spans="1:30" customFormat="1" x14ac:dyDescent="0.25">
      <c r="A5435" s="46"/>
      <c r="B5435" s="59" t="s">
        <v>501</v>
      </c>
      <c r="C5435" s="48" t="s">
        <v>50</v>
      </c>
      <c r="D5435" s="49">
        <v>86</v>
      </c>
      <c r="E5435" s="49">
        <v>0</v>
      </c>
      <c r="F5435" s="49">
        <v>0</v>
      </c>
      <c r="G5435" s="49">
        <v>0</v>
      </c>
      <c r="H5435" s="49">
        <v>0</v>
      </c>
      <c r="I5435" s="50">
        <v>31</v>
      </c>
      <c r="J5435" s="50">
        <v>0</v>
      </c>
      <c r="K5435" s="50">
        <v>0</v>
      </c>
      <c r="L5435" s="50">
        <v>0</v>
      </c>
      <c r="M5435" s="50">
        <v>0</v>
      </c>
      <c r="N5435" s="51">
        <f t="shared" si="740"/>
        <v>120.39999999999999</v>
      </c>
      <c r="O5435" s="51">
        <f t="shared" si="741"/>
        <v>0</v>
      </c>
      <c r="P5435" s="51">
        <f t="shared" si="742"/>
        <v>0</v>
      </c>
      <c r="Q5435" s="51">
        <f t="shared" si="743"/>
        <v>0</v>
      </c>
      <c r="R5435" s="51">
        <f t="shared" si="744"/>
        <v>0</v>
      </c>
      <c r="S5435" s="51">
        <f t="shared" si="745"/>
        <v>74.647999999999996</v>
      </c>
      <c r="T5435" s="51">
        <f t="shared" si="746"/>
        <v>0</v>
      </c>
      <c r="U5435" s="51">
        <f t="shared" si="747"/>
        <v>0</v>
      </c>
      <c r="V5435" s="51">
        <f t="shared" si="748"/>
        <v>0</v>
      </c>
      <c r="W5435" s="51">
        <f t="shared" si="749"/>
        <v>0</v>
      </c>
      <c r="X5435" s="51">
        <f t="shared" si="750"/>
        <v>195.048</v>
      </c>
      <c r="Y5435" s="51">
        <f t="shared" si="751"/>
        <v>0</v>
      </c>
      <c r="Z5435" s="51">
        <f t="shared" si="752"/>
        <v>0</v>
      </c>
      <c r="AA5435" s="51">
        <f t="shared" si="753"/>
        <v>0</v>
      </c>
      <c r="AB5435" s="51">
        <f t="shared" si="754"/>
        <v>0</v>
      </c>
      <c r="AC5435" s="52">
        <f t="shared" si="755"/>
        <v>195</v>
      </c>
      <c r="AD5435" s="53"/>
    </row>
    <row r="5436" spans="1:30" customFormat="1" x14ac:dyDescent="0.25">
      <c r="A5436" s="46"/>
      <c r="B5436" s="59" t="s">
        <v>502</v>
      </c>
      <c r="C5436" s="48" t="s">
        <v>50</v>
      </c>
      <c r="D5436" s="49">
        <v>83</v>
      </c>
      <c r="E5436" s="49">
        <v>0</v>
      </c>
      <c r="F5436" s="49">
        <v>0</v>
      </c>
      <c r="G5436" s="49">
        <v>0</v>
      </c>
      <c r="H5436" s="49">
        <v>0</v>
      </c>
      <c r="I5436" s="50">
        <v>31</v>
      </c>
      <c r="J5436" s="50">
        <v>0</v>
      </c>
      <c r="K5436" s="50">
        <v>0</v>
      </c>
      <c r="L5436" s="50">
        <v>0</v>
      </c>
      <c r="M5436" s="50">
        <v>0</v>
      </c>
      <c r="N5436" s="51">
        <f t="shared" si="740"/>
        <v>116.19999999999999</v>
      </c>
      <c r="O5436" s="51">
        <f t="shared" si="741"/>
        <v>0</v>
      </c>
      <c r="P5436" s="51">
        <f t="shared" si="742"/>
        <v>0</v>
      </c>
      <c r="Q5436" s="51">
        <f t="shared" si="743"/>
        <v>0</v>
      </c>
      <c r="R5436" s="51">
        <f t="shared" si="744"/>
        <v>0</v>
      </c>
      <c r="S5436" s="51">
        <f t="shared" si="745"/>
        <v>72.043999999999997</v>
      </c>
      <c r="T5436" s="51">
        <f t="shared" si="746"/>
        <v>0</v>
      </c>
      <c r="U5436" s="51">
        <f t="shared" si="747"/>
        <v>0</v>
      </c>
      <c r="V5436" s="51">
        <f t="shared" si="748"/>
        <v>0</v>
      </c>
      <c r="W5436" s="51">
        <f t="shared" si="749"/>
        <v>0</v>
      </c>
      <c r="X5436" s="51">
        <f t="shared" si="750"/>
        <v>188.24399999999997</v>
      </c>
      <c r="Y5436" s="51">
        <f t="shared" si="751"/>
        <v>0</v>
      </c>
      <c r="Z5436" s="51">
        <f t="shared" si="752"/>
        <v>0</v>
      </c>
      <c r="AA5436" s="51">
        <f t="shared" si="753"/>
        <v>0</v>
      </c>
      <c r="AB5436" s="51">
        <f t="shared" si="754"/>
        <v>0</v>
      </c>
      <c r="AC5436" s="52">
        <f t="shared" si="755"/>
        <v>188.2</v>
      </c>
      <c r="AD5436" s="53"/>
    </row>
    <row r="5437" spans="1:30" customFormat="1" x14ac:dyDescent="0.25">
      <c r="A5437" s="46"/>
      <c r="B5437" s="59" t="s">
        <v>503</v>
      </c>
      <c r="C5437" s="48" t="s">
        <v>50</v>
      </c>
      <c r="D5437" s="49">
        <v>83</v>
      </c>
      <c r="E5437" s="49">
        <v>0</v>
      </c>
      <c r="F5437" s="49">
        <v>0</v>
      </c>
      <c r="G5437" s="49">
        <v>0</v>
      </c>
      <c r="H5437" s="49">
        <v>0</v>
      </c>
      <c r="I5437" s="50">
        <v>31</v>
      </c>
      <c r="J5437" s="50">
        <v>0</v>
      </c>
      <c r="K5437" s="50">
        <v>0</v>
      </c>
      <c r="L5437" s="50">
        <v>0</v>
      </c>
      <c r="M5437" s="50">
        <v>0</v>
      </c>
      <c r="N5437" s="51">
        <f t="shared" si="740"/>
        <v>116.19999999999999</v>
      </c>
      <c r="O5437" s="51">
        <f t="shared" si="741"/>
        <v>0</v>
      </c>
      <c r="P5437" s="51">
        <f t="shared" si="742"/>
        <v>0</v>
      </c>
      <c r="Q5437" s="51">
        <f t="shared" si="743"/>
        <v>0</v>
      </c>
      <c r="R5437" s="51">
        <f t="shared" si="744"/>
        <v>0</v>
      </c>
      <c r="S5437" s="51">
        <f t="shared" si="745"/>
        <v>72.043999999999997</v>
      </c>
      <c r="T5437" s="51">
        <f t="shared" si="746"/>
        <v>0</v>
      </c>
      <c r="U5437" s="51">
        <f t="shared" si="747"/>
        <v>0</v>
      </c>
      <c r="V5437" s="51">
        <f t="shared" si="748"/>
        <v>0</v>
      </c>
      <c r="W5437" s="51">
        <f t="shared" si="749"/>
        <v>0</v>
      </c>
      <c r="X5437" s="51">
        <f t="shared" si="750"/>
        <v>188.24399999999997</v>
      </c>
      <c r="Y5437" s="51">
        <f t="shared" si="751"/>
        <v>0</v>
      </c>
      <c r="Z5437" s="51">
        <f t="shared" si="752"/>
        <v>0</v>
      </c>
      <c r="AA5437" s="51">
        <f t="shared" si="753"/>
        <v>0</v>
      </c>
      <c r="AB5437" s="51">
        <f t="shared" si="754"/>
        <v>0</v>
      </c>
      <c r="AC5437" s="52">
        <f t="shared" si="755"/>
        <v>188.2</v>
      </c>
      <c r="AD5437" s="53"/>
    </row>
    <row r="5438" spans="1:30" customFormat="1" x14ac:dyDescent="0.25">
      <c r="A5438" s="46"/>
      <c r="B5438" s="59" t="s">
        <v>504</v>
      </c>
      <c r="C5438" s="48" t="s">
        <v>50</v>
      </c>
      <c r="D5438" s="49">
        <v>80</v>
      </c>
      <c r="E5438" s="49">
        <v>0</v>
      </c>
      <c r="F5438" s="49">
        <v>0</v>
      </c>
      <c r="G5438" s="49">
        <v>0</v>
      </c>
      <c r="H5438" s="49">
        <v>0</v>
      </c>
      <c r="I5438" s="50">
        <v>30</v>
      </c>
      <c r="J5438" s="50">
        <v>0</v>
      </c>
      <c r="K5438" s="50">
        <v>0</v>
      </c>
      <c r="L5438" s="50">
        <v>0</v>
      </c>
      <c r="M5438" s="50">
        <v>0</v>
      </c>
      <c r="N5438" s="51">
        <f t="shared" si="740"/>
        <v>112</v>
      </c>
      <c r="O5438" s="51">
        <f t="shared" si="741"/>
        <v>0</v>
      </c>
      <c r="P5438" s="51">
        <f t="shared" si="742"/>
        <v>0</v>
      </c>
      <c r="Q5438" s="51">
        <f t="shared" si="743"/>
        <v>0</v>
      </c>
      <c r="R5438" s="51">
        <f t="shared" si="744"/>
        <v>0</v>
      </c>
      <c r="S5438" s="51">
        <f t="shared" si="745"/>
        <v>67.2</v>
      </c>
      <c r="T5438" s="51">
        <f t="shared" si="746"/>
        <v>0</v>
      </c>
      <c r="U5438" s="51">
        <f t="shared" si="747"/>
        <v>0</v>
      </c>
      <c r="V5438" s="51">
        <f t="shared" si="748"/>
        <v>0</v>
      </c>
      <c r="W5438" s="51">
        <f t="shared" si="749"/>
        <v>0</v>
      </c>
      <c r="X5438" s="51">
        <f t="shared" si="750"/>
        <v>179.2</v>
      </c>
      <c r="Y5438" s="51">
        <f t="shared" si="751"/>
        <v>0</v>
      </c>
      <c r="Z5438" s="51">
        <f t="shared" si="752"/>
        <v>0</v>
      </c>
      <c r="AA5438" s="51">
        <f t="shared" si="753"/>
        <v>0</v>
      </c>
      <c r="AB5438" s="51">
        <f t="shared" si="754"/>
        <v>0</v>
      </c>
      <c r="AC5438" s="52">
        <f t="shared" si="755"/>
        <v>179.2</v>
      </c>
      <c r="AD5438" s="53"/>
    </row>
    <row r="5439" spans="1:30" customFormat="1" x14ac:dyDescent="0.25">
      <c r="A5439" s="46"/>
      <c r="B5439" s="59" t="s">
        <v>505</v>
      </c>
      <c r="C5439" s="48" t="s">
        <v>50</v>
      </c>
      <c r="D5439" s="49">
        <v>89</v>
      </c>
      <c r="E5439" s="49">
        <v>0</v>
      </c>
      <c r="F5439" s="49">
        <v>0</v>
      </c>
      <c r="G5439" s="49">
        <v>0</v>
      </c>
      <c r="H5439" s="49">
        <v>0</v>
      </c>
      <c r="I5439" s="50">
        <v>31</v>
      </c>
      <c r="J5439" s="50">
        <v>0</v>
      </c>
      <c r="K5439" s="50">
        <v>0</v>
      </c>
      <c r="L5439" s="50">
        <v>0</v>
      </c>
      <c r="M5439" s="50">
        <v>0</v>
      </c>
      <c r="N5439" s="51">
        <f t="shared" si="740"/>
        <v>124.6</v>
      </c>
      <c r="O5439" s="51">
        <f t="shared" si="741"/>
        <v>0</v>
      </c>
      <c r="P5439" s="51">
        <f t="shared" si="742"/>
        <v>0</v>
      </c>
      <c r="Q5439" s="51">
        <f t="shared" si="743"/>
        <v>0</v>
      </c>
      <c r="R5439" s="51">
        <f t="shared" si="744"/>
        <v>0</v>
      </c>
      <c r="S5439" s="51">
        <f t="shared" si="745"/>
        <v>77.251999999999995</v>
      </c>
      <c r="T5439" s="51">
        <f t="shared" si="746"/>
        <v>0</v>
      </c>
      <c r="U5439" s="51">
        <f t="shared" si="747"/>
        <v>0</v>
      </c>
      <c r="V5439" s="51">
        <f t="shared" si="748"/>
        <v>0</v>
      </c>
      <c r="W5439" s="51">
        <f t="shared" si="749"/>
        <v>0</v>
      </c>
      <c r="X5439" s="51">
        <f t="shared" si="750"/>
        <v>201.85199999999998</v>
      </c>
      <c r="Y5439" s="51">
        <f t="shared" si="751"/>
        <v>0</v>
      </c>
      <c r="Z5439" s="51">
        <f t="shared" si="752"/>
        <v>0</v>
      </c>
      <c r="AA5439" s="51">
        <f t="shared" si="753"/>
        <v>0</v>
      </c>
      <c r="AB5439" s="51">
        <f t="shared" si="754"/>
        <v>0</v>
      </c>
      <c r="AC5439" s="52">
        <f t="shared" si="755"/>
        <v>201.9</v>
      </c>
      <c r="AD5439" s="53"/>
    </row>
    <row r="5440" spans="1:30" customFormat="1" x14ac:dyDescent="0.25">
      <c r="A5440" s="46"/>
      <c r="B5440" s="59" t="s">
        <v>506</v>
      </c>
      <c r="C5440" s="48" t="s">
        <v>50</v>
      </c>
      <c r="D5440" s="49">
        <v>83</v>
      </c>
      <c r="E5440" s="49">
        <v>0</v>
      </c>
      <c r="F5440" s="49">
        <v>0</v>
      </c>
      <c r="G5440" s="49">
        <v>0</v>
      </c>
      <c r="H5440" s="49">
        <v>0</v>
      </c>
      <c r="I5440" s="50">
        <v>31</v>
      </c>
      <c r="J5440" s="50">
        <v>0</v>
      </c>
      <c r="K5440" s="50">
        <v>0</v>
      </c>
      <c r="L5440" s="50">
        <v>0</v>
      </c>
      <c r="M5440" s="50">
        <v>0</v>
      </c>
      <c r="N5440" s="51">
        <f t="shared" si="740"/>
        <v>116.19999999999999</v>
      </c>
      <c r="O5440" s="51">
        <f t="shared" si="741"/>
        <v>0</v>
      </c>
      <c r="P5440" s="51">
        <f t="shared" si="742"/>
        <v>0</v>
      </c>
      <c r="Q5440" s="51">
        <f t="shared" si="743"/>
        <v>0</v>
      </c>
      <c r="R5440" s="51">
        <f t="shared" si="744"/>
        <v>0</v>
      </c>
      <c r="S5440" s="51">
        <f t="shared" si="745"/>
        <v>72.043999999999997</v>
      </c>
      <c r="T5440" s="51">
        <f t="shared" si="746"/>
        <v>0</v>
      </c>
      <c r="U5440" s="51">
        <f t="shared" si="747"/>
        <v>0</v>
      </c>
      <c r="V5440" s="51">
        <f t="shared" si="748"/>
        <v>0</v>
      </c>
      <c r="W5440" s="51">
        <f t="shared" si="749"/>
        <v>0</v>
      </c>
      <c r="X5440" s="51">
        <f t="shared" si="750"/>
        <v>188.24399999999997</v>
      </c>
      <c r="Y5440" s="51">
        <f t="shared" si="751"/>
        <v>0</v>
      </c>
      <c r="Z5440" s="51">
        <f t="shared" si="752"/>
        <v>0</v>
      </c>
      <c r="AA5440" s="51">
        <f t="shared" si="753"/>
        <v>0</v>
      </c>
      <c r="AB5440" s="51">
        <f t="shared" si="754"/>
        <v>0</v>
      </c>
      <c r="AC5440" s="52">
        <f t="shared" si="755"/>
        <v>188.2</v>
      </c>
      <c r="AD5440" s="53"/>
    </row>
    <row r="5441" spans="1:30" customFormat="1" x14ac:dyDescent="0.25">
      <c r="A5441" s="46"/>
      <c r="B5441" s="59" t="s">
        <v>507</v>
      </c>
      <c r="C5441" s="48" t="s">
        <v>53</v>
      </c>
      <c r="D5441" s="49">
        <v>95</v>
      </c>
      <c r="E5441" s="49">
        <v>0</v>
      </c>
      <c r="F5441" s="49">
        <v>0</v>
      </c>
      <c r="G5441" s="49">
        <v>0</v>
      </c>
      <c r="H5441" s="49">
        <v>0</v>
      </c>
      <c r="I5441" s="50">
        <v>31</v>
      </c>
      <c r="J5441" s="50">
        <v>0</v>
      </c>
      <c r="K5441" s="50">
        <v>0</v>
      </c>
      <c r="L5441" s="50">
        <v>0</v>
      </c>
      <c r="M5441" s="50">
        <v>0</v>
      </c>
      <c r="N5441" s="51">
        <f t="shared" si="740"/>
        <v>133</v>
      </c>
      <c r="O5441" s="51">
        <f t="shared" si="741"/>
        <v>0</v>
      </c>
      <c r="P5441" s="51">
        <f t="shared" si="742"/>
        <v>0</v>
      </c>
      <c r="Q5441" s="51">
        <f t="shared" si="743"/>
        <v>0</v>
      </c>
      <c r="R5441" s="51">
        <f t="shared" si="744"/>
        <v>0</v>
      </c>
      <c r="S5441" s="51">
        <f t="shared" si="745"/>
        <v>82.460000000000008</v>
      </c>
      <c r="T5441" s="51">
        <f t="shared" si="746"/>
        <v>0</v>
      </c>
      <c r="U5441" s="51">
        <f t="shared" si="747"/>
        <v>0</v>
      </c>
      <c r="V5441" s="51">
        <f t="shared" si="748"/>
        <v>0</v>
      </c>
      <c r="W5441" s="51">
        <f t="shared" si="749"/>
        <v>0</v>
      </c>
      <c r="X5441" s="51">
        <f t="shared" si="750"/>
        <v>215.46</v>
      </c>
      <c r="Y5441" s="51">
        <f t="shared" si="751"/>
        <v>0</v>
      </c>
      <c r="Z5441" s="51">
        <f t="shared" si="752"/>
        <v>0</v>
      </c>
      <c r="AA5441" s="51">
        <f t="shared" si="753"/>
        <v>0</v>
      </c>
      <c r="AB5441" s="51">
        <f t="shared" si="754"/>
        <v>0</v>
      </c>
      <c r="AC5441" s="52">
        <f t="shared" si="755"/>
        <v>215.5</v>
      </c>
      <c r="AD5441" s="53"/>
    </row>
    <row r="5442" spans="1:30" customFormat="1" x14ac:dyDescent="0.25">
      <c r="A5442" s="46"/>
      <c r="B5442" s="59" t="s">
        <v>508</v>
      </c>
      <c r="C5442" s="48" t="s">
        <v>50</v>
      </c>
      <c r="D5442" s="49">
        <v>90</v>
      </c>
      <c r="E5442" s="49">
        <v>0</v>
      </c>
      <c r="F5442" s="49">
        <v>0</v>
      </c>
      <c r="G5442" s="49">
        <v>0</v>
      </c>
      <c r="H5442" s="49">
        <v>0</v>
      </c>
      <c r="I5442" s="50">
        <v>30</v>
      </c>
      <c r="J5442" s="50">
        <v>0</v>
      </c>
      <c r="K5442" s="50">
        <v>0</v>
      </c>
      <c r="L5442" s="50">
        <v>0</v>
      </c>
      <c r="M5442" s="50">
        <v>0</v>
      </c>
      <c r="N5442" s="51">
        <f t="shared" si="740"/>
        <v>125.99999999999999</v>
      </c>
      <c r="O5442" s="51">
        <f t="shared" si="741"/>
        <v>0</v>
      </c>
      <c r="P5442" s="51">
        <f t="shared" si="742"/>
        <v>0</v>
      </c>
      <c r="Q5442" s="51">
        <f t="shared" si="743"/>
        <v>0</v>
      </c>
      <c r="R5442" s="51">
        <f t="shared" si="744"/>
        <v>0</v>
      </c>
      <c r="S5442" s="51">
        <f t="shared" si="745"/>
        <v>75.599999999999994</v>
      </c>
      <c r="T5442" s="51">
        <f t="shared" si="746"/>
        <v>0</v>
      </c>
      <c r="U5442" s="51">
        <f t="shared" si="747"/>
        <v>0</v>
      </c>
      <c r="V5442" s="51">
        <f t="shared" si="748"/>
        <v>0</v>
      </c>
      <c r="W5442" s="51">
        <f t="shared" si="749"/>
        <v>0</v>
      </c>
      <c r="X5442" s="51">
        <f t="shared" si="750"/>
        <v>201.59999999999997</v>
      </c>
      <c r="Y5442" s="51">
        <f t="shared" si="751"/>
        <v>0</v>
      </c>
      <c r="Z5442" s="51">
        <f t="shared" si="752"/>
        <v>0</v>
      </c>
      <c r="AA5442" s="51">
        <f t="shared" si="753"/>
        <v>0</v>
      </c>
      <c r="AB5442" s="51">
        <f t="shared" si="754"/>
        <v>0</v>
      </c>
      <c r="AC5442" s="52">
        <f t="shared" si="755"/>
        <v>201.6</v>
      </c>
      <c r="AD5442" s="53"/>
    </row>
    <row r="5443" spans="1:30" customFormat="1" x14ac:dyDescent="0.25">
      <c r="A5443" s="46"/>
      <c r="B5443" s="76" t="s">
        <v>509</v>
      </c>
      <c r="C5443" s="48" t="s">
        <v>61</v>
      </c>
      <c r="D5443" s="49">
        <v>132</v>
      </c>
      <c r="E5443" s="49">
        <v>0</v>
      </c>
      <c r="F5443" s="49">
        <v>0</v>
      </c>
      <c r="G5443" s="49">
        <v>0</v>
      </c>
      <c r="H5443" s="49">
        <v>0</v>
      </c>
      <c r="I5443" s="50">
        <v>35</v>
      </c>
      <c r="J5443" s="50">
        <v>0</v>
      </c>
      <c r="K5443" s="50">
        <v>0</v>
      </c>
      <c r="L5443" s="50">
        <v>10</v>
      </c>
      <c r="M5443" s="50">
        <v>0</v>
      </c>
      <c r="N5443" s="51">
        <f t="shared" si="740"/>
        <v>184.79999999999998</v>
      </c>
      <c r="O5443" s="51">
        <f t="shared" si="741"/>
        <v>0</v>
      </c>
      <c r="P5443" s="51">
        <f t="shared" si="742"/>
        <v>0</v>
      </c>
      <c r="Q5443" s="51">
        <f t="shared" si="743"/>
        <v>0</v>
      </c>
      <c r="R5443" s="51">
        <f t="shared" si="744"/>
        <v>0</v>
      </c>
      <c r="S5443" s="51">
        <f t="shared" si="745"/>
        <v>129.35999999999999</v>
      </c>
      <c r="T5443" s="51">
        <f t="shared" si="746"/>
        <v>0</v>
      </c>
      <c r="U5443" s="51">
        <f t="shared" si="747"/>
        <v>0</v>
      </c>
      <c r="V5443" s="51">
        <f t="shared" si="748"/>
        <v>0</v>
      </c>
      <c r="W5443" s="51">
        <f t="shared" si="749"/>
        <v>0</v>
      </c>
      <c r="X5443" s="51">
        <f t="shared" si="750"/>
        <v>314.15999999999997</v>
      </c>
      <c r="Y5443" s="51">
        <f t="shared" si="751"/>
        <v>0</v>
      </c>
      <c r="Z5443" s="51">
        <f t="shared" si="752"/>
        <v>0</v>
      </c>
      <c r="AA5443" s="51">
        <f t="shared" si="753"/>
        <v>0</v>
      </c>
      <c r="AB5443" s="51">
        <f t="shared" si="754"/>
        <v>0</v>
      </c>
      <c r="AC5443" s="52">
        <f t="shared" si="755"/>
        <v>314.2</v>
      </c>
      <c r="AD5443" s="53"/>
    </row>
    <row r="5444" spans="1:30" customFormat="1" x14ac:dyDescent="0.25">
      <c r="A5444" s="46"/>
      <c r="B5444" s="59" t="s">
        <v>510</v>
      </c>
      <c r="C5444" s="48" t="s">
        <v>53</v>
      </c>
      <c r="D5444" s="49">
        <v>130</v>
      </c>
      <c r="E5444" s="49">
        <v>0</v>
      </c>
      <c r="F5444" s="49">
        <v>0</v>
      </c>
      <c r="G5444" s="49">
        <v>0</v>
      </c>
      <c r="H5444" s="49">
        <v>0</v>
      </c>
      <c r="I5444" s="50">
        <v>110</v>
      </c>
      <c r="J5444" s="50">
        <v>0</v>
      </c>
      <c r="K5444" s="50">
        <v>0</v>
      </c>
      <c r="L5444" s="50">
        <v>0</v>
      </c>
      <c r="M5444" s="50">
        <v>0</v>
      </c>
      <c r="N5444" s="51">
        <f t="shared" si="740"/>
        <v>182</v>
      </c>
      <c r="O5444" s="51">
        <f t="shared" si="741"/>
        <v>0</v>
      </c>
      <c r="P5444" s="51">
        <f t="shared" si="742"/>
        <v>0</v>
      </c>
      <c r="Q5444" s="51">
        <f t="shared" si="743"/>
        <v>0</v>
      </c>
      <c r="R5444" s="51">
        <f t="shared" si="744"/>
        <v>0</v>
      </c>
      <c r="S5444" s="51">
        <f t="shared" si="745"/>
        <v>400.40000000000003</v>
      </c>
      <c r="T5444" s="51">
        <f t="shared" si="746"/>
        <v>0</v>
      </c>
      <c r="U5444" s="51">
        <f t="shared" si="747"/>
        <v>0</v>
      </c>
      <c r="V5444" s="51">
        <f t="shared" si="748"/>
        <v>0</v>
      </c>
      <c r="W5444" s="51">
        <f t="shared" si="749"/>
        <v>0</v>
      </c>
      <c r="X5444" s="51">
        <f t="shared" si="750"/>
        <v>582.40000000000009</v>
      </c>
      <c r="Y5444" s="51">
        <f t="shared" si="751"/>
        <v>0</v>
      </c>
      <c r="Z5444" s="51">
        <f t="shared" si="752"/>
        <v>0</v>
      </c>
      <c r="AA5444" s="51">
        <f t="shared" si="753"/>
        <v>0</v>
      </c>
      <c r="AB5444" s="51">
        <f t="shared" si="754"/>
        <v>0</v>
      </c>
      <c r="AC5444" s="52">
        <f t="shared" si="755"/>
        <v>582.4</v>
      </c>
      <c r="AD5444" s="53"/>
    </row>
    <row r="5445" spans="1:30" customFormat="1" x14ac:dyDescent="0.25">
      <c r="A5445" s="46"/>
      <c r="B5445" s="59" t="s">
        <v>511</v>
      </c>
      <c r="C5445" s="48" t="s">
        <v>50</v>
      </c>
      <c r="D5445" s="49">
        <v>119</v>
      </c>
      <c r="E5445" s="49">
        <v>0</v>
      </c>
      <c r="F5445" s="49">
        <v>0</v>
      </c>
      <c r="G5445" s="49">
        <v>0</v>
      </c>
      <c r="H5445" s="49">
        <v>0</v>
      </c>
      <c r="I5445" s="50">
        <v>37</v>
      </c>
      <c r="J5445" s="50">
        <v>0</v>
      </c>
      <c r="K5445" s="50">
        <v>0</v>
      </c>
      <c r="L5445" s="50">
        <v>0</v>
      </c>
      <c r="M5445" s="50">
        <v>0</v>
      </c>
      <c r="N5445" s="51">
        <f t="shared" si="740"/>
        <v>166.6</v>
      </c>
      <c r="O5445" s="51">
        <f t="shared" si="741"/>
        <v>0</v>
      </c>
      <c r="P5445" s="51">
        <f t="shared" si="742"/>
        <v>0</v>
      </c>
      <c r="Q5445" s="51">
        <f t="shared" si="743"/>
        <v>0</v>
      </c>
      <c r="R5445" s="51">
        <f t="shared" si="744"/>
        <v>0</v>
      </c>
      <c r="S5445" s="51">
        <f t="shared" si="745"/>
        <v>123.28399999999999</v>
      </c>
      <c r="T5445" s="51">
        <f t="shared" si="746"/>
        <v>0</v>
      </c>
      <c r="U5445" s="51">
        <f t="shared" si="747"/>
        <v>0</v>
      </c>
      <c r="V5445" s="51">
        <f t="shared" si="748"/>
        <v>0</v>
      </c>
      <c r="W5445" s="51">
        <f t="shared" si="749"/>
        <v>0</v>
      </c>
      <c r="X5445" s="51">
        <f t="shared" si="750"/>
        <v>289.88400000000001</v>
      </c>
      <c r="Y5445" s="51">
        <f t="shared" si="751"/>
        <v>0</v>
      </c>
      <c r="Z5445" s="51">
        <f t="shared" si="752"/>
        <v>0</v>
      </c>
      <c r="AA5445" s="51">
        <f t="shared" si="753"/>
        <v>0</v>
      </c>
      <c r="AB5445" s="51">
        <f t="shared" si="754"/>
        <v>0</v>
      </c>
      <c r="AC5445" s="52">
        <f t="shared" si="755"/>
        <v>289.89999999999998</v>
      </c>
      <c r="AD5445" s="53"/>
    </row>
    <row r="5446" spans="1:30" customFormat="1" x14ac:dyDescent="0.25">
      <c r="A5446" s="46"/>
      <c r="B5446" s="76" t="s">
        <v>512</v>
      </c>
      <c r="C5446" s="48" t="s">
        <v>61</v>
      </c>
      <c r="D5446" s="49">
        <v>110</v>
      </c>
      <c r="E5446" s="49">
        <v>0</v>
      </c>
      <c r="F5446" s="49">
        <v>0</v>
      </c>
      <c r="G5446" s="49">
        <v>0</v>
      </c>
      <c r="H5446" s="49">
        <v>0</v>
      </c>
      <c r="I5446" s="50">
        <v>80</v>
      </c>
      <c r="J5446" s="50">
        <v>0</v>
      </c>
      <c r="K5446" s="50">
        <v>0</v>
      </c>
      <c r="L5446" s="50">
        <v>0</v>
      </c>
      <c r="M5446" s="50">
        <v>0</v>
      </c>
      <c r="N5446" s="51">
        <f t="shared" ref="N5446:N5463" si="756">D5446*$D$3</f>
        <v>154</v>
      </c>
      <c r="O5446" s="51">
        <f t="shared" ref="O5446:O5463" si="757">E5446*$E$3</f>
        <v>0</v>
      </c>
      <c r="P5446" s="51">
        <f t="shared" ref="P5446:P5463" si="758">F5446*$F$3</f>
        <v>0</v>
      </c>
      <c r="Q5446" s="51">
        <f t="shared" ref="Q5446:Q5463" si="759">G5446*$G$3</f>
        <v>0</v>
      </c>
      <c r="R5446" s="51">
        <f t="shared" ref="R5446:R5463" si="760">H5446*$H$3</f>
        <v>0</v>
      </c>
      <c r="S5446" s="51">
        <f t="shared" ref="S5446:S5463" si="761">(N5446/100)*(I5446*$I$3)+(N5446/100)*(J5446*$J$3)</f>
        <v>246.4</v>
      </c>
      <c r="T5446" s="51">
        <f t="shared" ref="T5446:T5463" si="762">(O5446/100)*(K5446*$K$3)</f>
        <v>0</v>
      </c>
      <c r="U5446" s="51">
        <f t="shared" ref="U5446:U5463" si="763">(P5446/100)*(K5446*$K$3)+(P5446/100)*(L5446*$L$3)</f>
        <v>0</v>
      </c>
      <c r="V5446" s="51">
        <f t="shared" ref="V5446:V5463" si="764">(Q5446/100)*(L5446*$L$3)</f>
        <v>0</v>
      </c>
      <c r="W5446" s="51">
        <f t="shared" ref="W5446:W5463" si="765">(R5446/100)*(K5446*$K$3)+(R5446/100)*(L5446*$L$3)</f>
        <v>0</v>
      </c>
      <c r="X5446" s="51">
        <f t="shared" ref="X5446:X5463" si="766">N5446+S5446</f>
        <v>400.4</v>
      </c>
      <c r="Y5446" s="51">
        <f t="shared" ref="Y5446:Y5463" si="767">O5446+T5446</f>
        <v>0</v>
      </c>
      <c r="Z5446" s="51">
        <f t="shared" ref="Z5446:Z5463" si="768">P5446+U5446</f>
        <v>0</v>
      </c>
      <c r="AA5446" s="51">
        <f t="shared" ref="AA5446:AA5463" si="769">Q5446+V5446</f>
        <v>0</v>
      </c>
      <c r="AB5446" s="51">
        <f t="shared" ref="AB5446:AB5463" si="770">R5446+W5446</f>
        <v>0</v>
      </c>
      <c r="AC5446" s="52">
        <f t="shared" ref="AC5446:AC5463" si="771">ROUND(X5446+Y5446+Z5446+AA5446+AB5446,1)</f>
        <v>400.4</v>
      </c>
      <c r="AD5446" s="53"/>
    </row>
    <row r="5447" spans="1:30" customFormat="1" x14ac:dyDescent="0.25">
      <c r="A5447" s="46"/>
      <c r="B5447" s="59" t="s">
        <v>513</v>
      </c>
      <c r="C5447" s="48" t="s">
        <v>53</v>
      </c>
      <c r="D5447" s="49">
        <v>130</v>
      </c>
      <c r="E5447" s="49">
        <v>0</v>
      </c>
      <c r="F5447" s="49">
        <v>0</v>
      </c>
      <c r="G5447" s="49">
        <v>0</v>
      </c>
      <c r="H5447" s="49">
        <v>0</v>
      </c>
      <c r="I5447" s="50">
        <v>100</v>
      </c>
      <c r="J5447" s="50">
        <v>0</v>
      </c>
      <c r="K5447" s="50">
        <v>0</v>
      </c>
      <c r="L5447" s="50">
        <v>0</v>
      </c>
      <c r="M5447" s="50">
        <v>0</v>
      </c>
      <c r="N5447" s="51">
        <f t="shared" si="756"/>
        <v>182</v>
      </c>
      <c r="O5447" s="51">
        <f t="shared" si="757"/>
        <v>0</v>
      </c>
      <c r="P5447" s="51">
        <f t="shared" si="758"/>
        <v>0</v>
      </c>
      <c r="Q5447" s="51">
        <f t="shared" si="759"/>
        <v>0</v>
      </c>
      <c r="R5447" s="51">
        <f t="shared" si="760"/>
        <v>0</v>
      </c>
      <c r="S5447" s="51">
        <f t="shared" si="761"/>
        <v>364</v>
      </c>
      <c r="T5447" s="51">
        <f t="shared" si="762"/>
        <v>0</v>
      </c>
      <c r="U5447" s="51">
        <f t="shared" si="763"/>
        <v>0</v>
      </c>
      <c r="V5447" s="51">
        <f t="shared" si="764"/>
        <v>0</v>
      </c>
      <c r="W5447" s="51">
        <f t="shared" si="765"/>
        <v>0</v>
      </c>
      <c r="X5447" s="51">
        <f t="shared" si="766"/>
        <v>546</v>
      </c>
      <c r="Y5447" s="51">
        <f t="shared" si="767"/>
        <v>0</v>
      </c>
      <c r="Z5447" s="51">
        <f t="shared" si="768"/>
        <v>0</v>
      </c>
      <c r="AA5447" s="51">
        <f t="shared" si="769"/>
        <v>0</v>
      </c>
      <c r="AB5447" s="51">
        <f t="shared" si="770"/>
        <v>0</v>
      </c>
      <c r="AC5447" s="52">
        <f t="shared" si="771"/>
        <v>546</v>
      </c>
      <c r="AD5447" s="53"/>
    </row>
    <row r="5448" spans="1:30" customFormat="1" x14ac:dyDescent="0.25">
      <c r="A5448" s="46"/>
      <c r="B5448" s="59" t="s">
        <v>514</v>
      </c>
      <c r="C5448" s="48" t="s">
        <v>50</v>
      </c>
      <c r="D5448" s="49">
        <v>108</v>
      </c>
      <c r="E5448" s="49">
        <v>0</v>
      </c>
      <c r="F5448" s="49">
        <v>0</v>
      </c>
      <c r="G5448" s="49">
        <v>0</v>
      </c>
      <c r="H5448" s="49">
        <v>0</v>
      </c>
      <c r="I5448" s="50">
        <v>36</v>
      </c>
      <c r="J5448" s="50">
        <v>0</v>
      </c>
      <c r="K5448" s="50">
        <v>0</v>
      </c>
      <c r="L5448" s="50">
        <v>0</v>
      </c>
      <c r="M5448" s="50">
        <v>0</v>
      </c>
      <c r="N5448" s="51">
        <f t="shared" si="756"/>
        <v>151.19999999999999</v>
      </c>
      <c r="O5448" s="51">
        <f t="shared" si="757"/>
        <v>0</v>
      </c>
      <c r="P5448" s="51">
        <f t="shared" si="758"/>
        <v>0</v>
      </c>
      <c r="Q5448" s="51">
        <f t="shared" si="759"/>
        <v>0</v>
      </c>
      <c r="R5448" s="51">
        <f t="shared" si="760"/>
        <v>0</v>
      </c>
      <c r="S5448" s="51">
        <f t="shared" si="761"/>
        <v>108.86399999999999</v>
      </c>
      <c r="T5448" s="51">
        <f t="shared" si="762"/>
        <v>0</v>
      </c>
      <c r="U5448" s="51">
        <f t="shared" si="763"/>
        <v>0</v>
      </c>
      <c r="V5448" s="51">
        <f t="shared" si="764"/>
        <v>0</v>
      </c>
      <c r="W5448" s="51">
        <f t="shared" si="765"/>
        <v>0</v>
      </c>
      <c r="X5448" s="51">
        <f t="shared" si="766"/>
        <v>260.06399999999996</v>
      </c>
      <c r="Y5448" s="51">
        <f t="shared" si="767"/>
        <v>0</v>
      </c>
      <c r="Z5448" s="51">
        <f t="shared" si="768"/>
        <v>0</v>
      </c>
      <c r="AA5448" s="51">
        <f t="shared" si="769"/>
        <v>0</v>
      </c>
      <c r="AB5448" s="51">
        <f t="shared" si="770"/>
        <v>0</v>
      </c>
      <c r="AC5448" s="52">
        <f t="shared" si="771"/>
        <v>260.10000000000002</v>
      </c>
      <c r="AD5448" s="53"/>
    </row>
    <row r="5449" spans="1:30" customFormat="1" x14ac:dyDescent="0.25">
      <c r="A5449" s="46"/>
      <c r="B5449" s="59" t="s">
        <v>515</v>
      </c>
      <c r="C5449" s="48" t="s">
        <v>50</v>
      </c>
      <c r="D5449" s="49">
        <v>125</v>
      </c>
      <c r="E5449" s="49">
        <v>0</v>
      </c>
      <c r="F5449" s="49">
        <v>0</v>
      </c>
      <c r="G5449" s="49">
        <v>0</v>
      </c>
      <c r="H5449" s="49">
        <v>0</v>
      </c>
      <c r="I5449" s="50">
        <v>100</v>
      </c>
      <c r="J5449" s="50">
        <v>0</v>
      </c>
      <c r="K5449" s="50">
        <v>0</v>
      </c>
      <c r="L5449" s="50">
        <v>0</v>
      </c>
      <c r="M5449" s="50">
        <v>0</v>
      </c>
      <c r="N5449" s="51">
        <f t="shared" si="756"/>
        <v>175</v>
      </c>
      <c r="O5449" s="51">
        <f t="shared" si="757"/>
        <v>0</v>
      </c>
      <c r="P5449" s="51">
        <f t="shared" si="758"/>
        <v>0</v>
      </c>
      <c r="Q5449" s="51">
        <f t="shared" si="759"/>
        <v>0</v>
      </c>
      <c r="R5449" s="51">
        <f t="shared" si="760"/>
        <v>0</v>
      </c>
      <c r="S5449" s="51">
        <f t="shared" si="761"/>
        <v>350</v>
      </c>
      <c r="T5449" s="51">
        <f t="shared" si="762"/>
        <v>0</v>
      </c>
      <c r="U5449" s="51">
        <f t="shared" si="763"/>
        <v>0</v>
      </c>
      <c r="V5449" s="51">
        <f t="shared" si="764"/>
        <v>0</v>
      </c>
      <c r="W5449" s="51">
        <f t="shared" si="765"/>
        <v>0</v>
      </c>
      <c r="X5449" s="51">
        <f t="shared" si="766"/>
        <v>525</v>
      </c>
      <c r="Y5449" s="51">
        <f t="shared" si="767"/>
        <v>0</v>
      </c>
      <c r="Z5449" s="51">
        <f t="shared" si="768"/>
        <v>0</v>
      </c>
      <c r="AA5449" s="51">
        <f t="shared" si="769"/>
        <v>0</v>
      </c>
      <c r="AB5449" s="51">
        <f t="shared" si="770"/>
        <v>0</v>
      </c>
      <c r="AC5449" s="52">
        <f t="shared" si="771"/>
        <v>525</v>
      </c>
      <c r="AD5449" s="53"/>
    </row>
    <row r="5450" spans="1:30" customFormat="1" x14ac:dyDescent="0.25">
      <c r="A5450" s="46"/>
      <c r="B5450" s="59" t="s">
        <v>516</v>
      </c>
      <c r="C5450" s="48" t="s">
        <v>53</v>
      </c>
      <c r="D5450" s="49">
        <v>114</v>
      </c>
      <c r="E5450" s="49">
        <v>0</v>
      </c>
      <c r="F5450" s="49">
        <v>0</v>
      </c>
      <c r="G5450" s="49">
        <v>0</v>
      </c>
      <c r="H5450" s="49">
        <v>0</v>
      </c>
      <c r="I5450" s="50">
        <v>35</v>
      </c>
      <c r="J5450" s="50">
        <v>0</v>
      </c>
      <c r="K5450" s="50">
        <v>0</v>
      </c>
      <c r="L5450" s="50">
        <v>0</v>
      </c>
      <c r="M5450" s="50">
        <v>0</v>
      </c>
      <c r="N5450" s="51">
        <f t="shared" si="756"/>
        <v>159.6</v>
      </c>
      <c r="O5450" s="51">
        <f t="shared" si="757"/>
        <v>0</v>
      </c>
      <c r="P5450" s="51">
        <f t="shared" si="758"/>
        <v>0</v>
      </c>
      <c r="Q5450" s="51">
        <f t="shared" si="759"/>
        <v>0</v>
      </c>
      <c r="R5450" s="51">
        <f t="shared" si="760"/>
        <v>0</v>
      </c>
      <c r="S5450" s="51">
        <f t="shared" si="761"/>
        <v>111.71999999999998</v>
      </c>
      <c r="T5450" s="51">
        <f t="shared" si="762"/>
        <v>0</v>
      </c>
      <c r="U5450" s="51">
        <f t="shared" si="763"/>
        <v>0</v>
      </c>
      <c r="V5450" s="51">
        <f t="shared" si="764"/>
        <v>0</v>
      </c>
      <c r="W5450" s="51">
        <f t="shared" si="765"/>
        <v>0</v>
      </c>
      <c r="X5450" s="51">
        <f t="shared" si="766"/>
        <v>271.32</v>
      </c>
      <c r="Y5450" s="51">
        <f t="shared" si="767"/>
        <v>0</v>
      </c>
      <c r="Z5450" s="51">
        <f t="shared" si="768"/>
        <v>0</v>
      </c>
      <c r="AA5450" s="51">
        <f t="shared" si="769"/>
        <v>0</v>
      </c>
      <c r="AB5450" s="51">
        <f t="shared" si="770"/>
        <v>0</v>
      </c>
      <c r="AC5450" s="52">
        <f t="shared" si="771"/>
        <v>271.3</v>
      </c>
      <c r="AD5450" s="53"/>
    </row>
    <row r="5451" spans="1:30" customFormat="1" x14ac:dyDescent="0.25">
      <c r="A5451" s="46"/>
      <c r="B5451" s="75" t="s">
        <v>517</v>
      </c>
      <c r="C5451" s="48" t="s">
        <v>50</v>
      </c>
      <c r="D5451" s="49">
        <v>79</v>
      </c>
      <c r="E5451" s="49">
        <v>0</v>
      </c>
      <c r="F5451" s="49">
        <v>0</v>
      </c>
      <c r="G5451" s="49">
        <v>0</v>
      </c>
      <c r="H5451" s="49">
        <v>0</v>
      </c>
      <c r="I5451" s="50">
        <v>50</v>
      </c>
      <c r="J5451" s="50">
        <v>0</v>
      </c>
      <c r="K5451" s="50">
        <v>0</v>
      </c>
      <c r="L5451" s="50">
        <v>0</v>
      </c>
      <c r="M5451" s="50">
        <v>0</v>
      </c>
      <c r="N5451" s="51">
        <f t="shared" si="756"/>
        <v>110.6</v>
      </c>
      <c r="O5451" s="51">
        <f t="shared" si="757"/>
        <v>0</v>
      </c>
      <c r="P5451" s="51">
        <f t="shared" si="758"/>
        <v>0</v>
      </c>
      <c r="Q5451" s="51">
        <f t="shared" si="759"/>
        <v>0</v>
      </c>
      <c r="R5451" s="51">
        <f t="shared" si="760"/>
        <v>0</v>
      </c>
      <c r="S5451" s="51">
        <f t="shared" si="761"/>
        <v>110.6</v>
      </c>
      <c r="T5451" s="51">
        <f t="shared" si="762"/>
        <v>0</v>
      </c>
      <c r="U5451" s="51">
        <f t="shared" si="763"/>
        <v>0</v>
      </c>
      <c r="V5451" s="51">
        <f t="shared" si="764"/>
        <v>0</v>
      </c>
      <c r="W5451" s="51">
        <f t="shared" si="765"/>
        <v>0</v>
      </c>
      <c r="X5451" s="51">
        <f t="shared" si="766"/>
        <v>221.2</v>
      </c>
      <c r="Y5451" s="51">
        <f t="shared" si="767"/>
        <v>0</v>
      </c>
      <c r="Z5451" s="51">
        <f t="shared" si="768"/>
        <v>0</v>
      </c>
      <c r="AA5451" s="51">
        <f t="shared" si="769"/>
        <v>0</v>
      </c>
      <c r="AB5451" s="51">
        <f t="shared" si="770"/>
        <v>0</v>
      </c>
      <c r="AC5451" s="52">
        <f t="shared" si="771"/>
        <v>221.2</v>
      </c>
      <c r="AD5451" s="53"/>
    </row>
    <row r="5452" spans="1:30" customFormat="1" x14ac:dyDescent="0.25">
      <c r="A5452" s="46"/>
      <c r="B5452" s="75" t="s">
        <v>518</v>
      </c>
      <c r="C5452" s="48" t="s">
        <v>50</v>
      </c>
      <c r="D5452" s="49">
        <v>80</v>
      </c>
      <c r="E5452" s="49">
        <v>0</v>
      </c>
      <c r="F5452" s="49">
        <v>0</v>
      </c>
      <c r="G5452" s="49">
        <v>0</v>
      </c>
      <c r="H5452" s="49">
        <v>0</v>
      </c>
      <c r="I5452" s="50">
        <v>40</v>
      </c>
      <c r="J5452" s="50">
        <v>0</v>
      </c>
      <c r="K5452" s="50">
        <v>0</v>
      </c>
      <c r="L5452" s="50">
        <v>0</v>
      </c>
      <c r="M5452" s="50">
        <v>0</v>
      </c>
      <c r="N5452" s="51">
        <f t="shared" si="756"/>
        <v>112</v>
      </c>
      <c r="O5452" s="51">
        <f t="shared" si="757"/>
        <v>0</v>
      </c>
      <c r="P5452" s="51">
        <f t="shared" si="758"/>
        <v>0</v>
      </c>
      <c r="Q5452" s="51">
        <f t="shared" si="759"/>
        <v>0</v>
      </c>
      <c r="R5452" s="51">
        <f t="shared" si="760"/>
        <v>0</v>
      </c>
      <c r="S5452" s="51">
        <f t="shared" si="761"/>
        <v>89.600000000000009</v>
      </c>
      <c r="T5452" s="51">
        <f t="shared" si="762"/>
        <v>0</v>
      </c>
      <c r="U5452" s="51">
        <f t="shared" si="763"/>
        <v>0</v>
      </c>
      <c r="V5452" s="51">
        <f t="shared" si="764"/>
        <v>0</v>
      </c>
      <c r="W5452" s="51">
        <f t="shared" si="765"/>
        <v>0</v>
      </c>
      <c r="X5452" s="51">
        <f t="shared" si="766"/>
        <v>201.60000000000002</v>
      </c>
      <c r="Y5452" s="51">
        <f t="shared" si="767"/>
        <v>0</v>
      </c>
      <c r="Z5452" s="51">
        <f t="shared" si="768"/>
        <v>0</v>
      </c>
      <c r="AA5452" s="51">
        <f t="shared" si="769"/>
        <v>0</v>
      </c>
      <c r="AB5452" s="51">
        <f t="shared" si="770"/>
        <v>0</v>
      </c>
      <c r="AC5452" s="52">
        <f t="shared" si="771"/>
        <v>201.6</v>
      </c>
      <c r="AD5452" s="53"/>
    </row>
    <row r="5453" spans="1:30" customFormat="1" x14ac:dyDescent="0.25">
      <c r="A5453" s="46"/>
      <c r="B5453" s="75" t="s">
        <v>519</v>
      </c>
      <c r="C5453" s="48" t="s">
        <v>50</v>
      </c>
      <c r="D5453" s="49">
        <v>90</v>
      </c>
      <c r="E5453" s="49">
        <v>0</v>
      </c>
      <c r="F5453" s="49">
        <v>0</v>
      </c>
      <c r="G5453" s="49">
        <v>0</v>
      </c>
      <c r="H5453" s="49">
        <v>0</v>
      </c>
      <c r="I5453" s="50">
        <v>80</v>
      </c>
      <c r="J5453" s="50">
        <v>0</v>
      </c>
      <c r="K5453" s="50">
        <v>0</v>
      </c>
      <c r="L5453" s="50">
        <v>0</v>
      </c>
      <c r="M5453" s="50">
        <v>0</v>
      </c>
      <c r="N5453" s="51">
        <f t="shared" si="756"/>
        <v>125.99999999999999</v>
      </c>
      <c r="O5453" s="51">
        <f t="shared" si="757"/>
        <v>0</v>
      </c>
      <c r="P5453" s="51">
        <f t="shared" si="758"/>
        <v>0</v>
      </c>
      <c r="Q5453" s="51">
        <f t="shared" si="759"/>
        <v>0</v>
      </c>
      <c r="R5453" s="51">
        <f t="shared" si="760"/>
        <v>0</v>
      </c>
      <c r="S5453" s="51">
        <f t="shared" si="761"/>
        <v>201.59999999999997</v>
      </c>
      <c r="T5453" s="51">
        <f t="shared" si="762"/>
        <v>0</v>
      </c>
      <c r="U5453" s="51">
        <f t="shared" si="763"/>
        <v>0</v>
      </c>
      <c r="V5453" s="51">
        <f t="shared" si="764"/>
        <v>0</v>
      </c>
      <c r="W5453" s="51">
        <f t="shared" si="765"/>
        <v>0</v>
      </c>
      <c r="X5453" s="51">
        <f t="shared" si="766"/>
        <v>327.59999999999997</v>
      </c>
      <c r="Y5453" s="51">
        <f t="shared" si="767"/>
        <v>0</v>
      </c>
      <c r="Z5453" s="51">
        <f t="shared" si="768"/>
        <v>0</v>
      </c>
      <c r="AA5453" s="51">
        <f t="shared" si="769"/>
        <v>0</v>
      </c>
      <c r="AB5453" s="51">
        <f t="shared" si="770"/>
        <v>0</v>
      </c>
      <c r="AC5453" s="52">
        <f t="shared" si="771"/>
        <v>327.60000000000002</v>
      </c>
      <c r="AD5453" s="53"/>
    </row>
    <row r="5454" spans="1:30" customFormat="1" x14ac:dyDescent="0.25">
      <c r="A5454" s="46"/>
      <c r="B5454" s="75" t="s">
        <v>520</v>
      </c>
      <c r="C5454" s="48" t="s">
        <v>50</v>
      </c>
      <c r="D5454" s="49">
        <v>90</v>
      </c>
      <c r="E5454" s="49">
        <v>0</v>
      </c>
      <c r="F5454" s="49">
        <v>0</v>
      </c>
      <c r="G5454" s="49">
        <v>0</v>
      </c>
      <c r="H5454" s="49">
        <v>0</v>
      </c>
      <c r="I5454" s="50">
        <v>100</v>
      </c>
      <c r="J5454" s="50">
        <v>0</v>
      </c>
      <c r="K5454" s="50">
        <v>0</v>
      </c>
      <c r="L5454" s="50">
        <v>0</v>
      </c>
      <c r="M5454" s="50">
        <v>0</v>
      </c>
      <c r="N5454" s="51">
        <f t="shared" si="756"/>
        <v>125.99999999999999</v>
      </c>
      <c r="O5454" s="51">
        <f t="shared" si="757"/>
        <v>0</v>
      </c>
      <c r="P5454" s="51">
        <f t="shared" si="758"/>
        <v>0</v>
      </c>
      <c r="Q5454" s="51">
        <f t="shared" si="759"/>
        <v>0</v>
      </c>
      <c r="R5454" s="51">
        <f t="shared" si="760"/>
        <v>0</v>
      </c>
      <c r="S5454" s="51">
        <f t="shared" si="761"/>
        <v>251.99999999999994</v>
      </c>
      <c r="T5454" s="51">
        <f t="shared" si="762"/>
        <v>0</v>
      </c>
      <c r="U5454" s="51">
        <f t="shared" si="763"/>
        <v>0</v>
      </c>
      <c r="V5454" s="51">
        <f t="shared" si="764"/>
        <v>0</v>
      </c>
      <c r="W5454" s="51">
        <f t="shared" si="765"/>
        <v>0</v>
      </c>
      <c r="X5454" s="51">
        <f t="shared" si="766"/>
        <v>377.99999999999994</v>
      </c>
      <c r="Y5454" s="51">
        <f t="shared" si="767"/>
        <v>0</v>
      </c>
      <c r="Z5454" s="51">
        <f t="shared" si="768"/>
        <v>0</v>
      </c>
      <c r="AA5454" s="51">
        <f t="shared" si="769"/>
        <v>0</v>
      </c>
      <c r="AB5454" s="51">
        <f t="shared" si="770"/>
        <v>0</v>
      </c>
      <c r="AC5454" s="52">
        <f t="shared" si="771"/>
        <v>378</v>
      </c>
      <c r="AD5454" s="53"/>
    </row>
    <row r="5455" spans="1:30" customFormat="1" x14ac:dyDescent="0.25">
      <c r="A5455" s="46"/>
      <c r="B5455" s="75" t="s">
        <v>521</v>
      </c>
      <c r="C5455" s="48" t="s">
        <v>53</v>
      </c>
      <c r="D5455" s="49">
        <v>110</v>
      </c>
      <c r="E5455" s="49">
        <v>0</v>
      </c>
      <c r="F5455" s="49">
        <v>0</v>
      </c>
      <c r="G5455" s="49">
        <v>0</v>
      </c>
      <c r="H5455" s="49">
        <v>0</v>
      </c>
      <c r="I5455" s="50">
        <v>50</v>
      </c>
      <c r="J5455" s="50">
        <v>0</v>
      </c>
      <c r="K5455" s="50">
        <v>0</v>
      </c>
      <c r="L5455" s="50">
        <v>0</v>
      </c>
      <c r="M5455" s="50">
        <v>0</v>
      </c>
      <c r="N5455" s="51">
        <f t="shared" si="756"/>
        <v>154</v>
      </c>
      <c r="O5455" s="51">
        <f t="shared" si="757"/>
        <v>0</v>
      </c>
      <c r="P5455" s="51">
        <f t="shared" si="758"/>
        <v>0</v>
      </c>
      <c r="Q5455" s="51">
        <f t="shared" si="759"/>
        <v>0</v>
      </c>
      <c r="R5455" s="51">
        <f t="shared" si="760"/>
        <v>0</v>
      </c>
      <c r="S5455" s="51">
        <f t="shared" si="761"/>
        <v>154</v>
      </c>
      <c r="T5455" s="51">
        <f t="shared" si="762"/>
        <v>0</v>
      </c>
      <c r="U5455" s="51">
        <f t="shared" si="763"/>
        <v>0</v>
      </c>
      <c r="V5455" s="51">
        <f t="shared" si="764"/>
        <v>0</v>
      </c>
      <c r="W5455" s="51">
        <f t="shared" si="765"/>
        <v>0</v>
      </c>
      <c r="X5455" s="51">
        <f t="shared" si="766"/>
        <v>308</v>
      </c>
      <c r="Y5455" s="51">
        <f t="shared" si="767"/>
        <v>0</v>
      </c>
      <c r="Z5455" s="51">
        <f t="shared" si="768"/>
        <v>0</v>
      </c>
      <c r="AA5455" s="51">
        <f t="shared" si="769"/>
        <v>0</v>
      </c>
      <c r="AB5455" s="51">
        <f t="shared" si="770"/>
        <v>0</v>
      </c>
      <c r="AC5455" s="52">
        <f t="shared" si="771"/>
        <v>308</v>
      </c>
      <c r="AD5455" s="53"/>
    </row>
    <row r="5456" spans="1:30" customFormat="1" x14ac:dyDescent="0.25">
      <c r="A5456" s="46"/>
      <c r="B5456" s="75" t="s">
        <v>522</v>
      </c>
      <c r="C5456" s="48" t="s">
        <v>50</v>
      </c>
      <c r="D5456" s="49">
        <v>80</v>
      </c>
      <c r="E5456" s="49">
        <v>0</v>
      </c>
      <c r="F5456" s="49">
        <v>0</v>
      </c>
      <c r="G5456" s="49">
        <v>0</v>
      </c>
      <c r="H5456" s="49">
        <v>0</v>
      </c>
      <c r="I5456" s="50">
        <v>30</v>
      </c>
      <c r="J5456" s="50">
        <v>0</v>
      </c>
      <c r="K5456" s="50">
        <v>0</v>
      </c>
      <c r="L5456" s="50">
        <v>0</v>
      </c>
      <c r="M5456" s="50">
        <v>0</v>
      </c>
      <c r="N5456" s="51">
        <f t="shared" si="756"/>
        <v>112</v>
      </c>
      <c r="O5456" s="51">
        <f t="shared" si="757"/>
        <v>0</v>
      </c>
      <c r="P5456" s="51">
        <f t="shared" si="758"/>
        <v>0</v>
      </c>
      <c r="Q5456" s="51">
        <f t="shared" si="759"/>
        <v>0</v>
      </c>
      <c r="R5456" s="51">
        <f t="shared" si="760"/>
        <v>0</v>
      </c>
      <c r="S5456" s="51">
        <f t="shared" si="761"/>
        <v>67.2</v>
      </c>
      <c r="T5456" s="51">
        <f t="shared" si="762"/>
        <v>0</v>
      </c>
      <c r="U5456" s="51">
        <f t="shared" si="763"/>
        <v>0</v>
      </c>
      <c r="V5456" s="51">
        <f t="shared" si="764"/>
        <v>0</v>
      </c>
      <c r="W5456" s="51">
        <f t="shared" si="765"/>
        <v>0</v>
      </c>
      <c r="X5456" s="51">
        <f t="shared" si="766"/>
        <v>179.2</v>
      </c>
      <c r="Y5456" s="51">
        <f t="shared" si="767"/>
        <v>0</v>
      </c>
      <c r="Z5456" s="51">
        <f t="shared" si="768"/>
        <v>0</v>
      </c>
      <c r="AA5456" s="51">
        <f t="shared" si="769"/>
        <v>0</v>
      </c>
      <c r="AB5456" s="51">
        <f t="shared" si="770"/>
        <v>0</v>
      </c>
      <c r="AC5456" s="52">
        <f t="shared" si="771"/>
        <v>179.2</v>
      </c>
      <c r="AD5456" s="53"/>
    </row>
    <row r="5457" spans="1:30" customFormat="1" x14ac:dyDescent="0.25">
      <c r="A5457" s="46"/>
      <c r="B5457" s="75" t="s">
        <v>523</v>
      </c>
      <c r="C5457" s="48" t="s">
        <v>50</v>
      </c>
      <c r="D5457" s="49">
        <v>88</v>
      </c>
      <c r="E5457" s="49">
        <v>0</v>
      </c>
      <c r="F5457" s="49">
        <v>0</v>
      </c>
      <c r="G5457" s="49">
        <v>0</v>
      </c>
      <c r="H5457" s="49">
        <v>0</v>
      </c>
      <c r="I5457" s="50">
        <v>30</v>
      </c>
      <c r="J5457" s="50">
        <v>0</v>
      </c>
      <c r="K5457" s="50">
        <v>0</v>
      </c>
      <c r="L5457" s="50">
        <v>0</v>
      </c>
      <c r="M5457" s="50">
        <v>0</v>
      </c>
      <c r="N5457" s="51">
        <f t="shared" si="756"/>
        <v>123.19999999999999</v>
      </c>
      <c r="O5457" s="51">
        <f t="shared" si="757"/>
        <v>0</v>
      </c>
      <c r="P5457" s="51">
        <f t="shared" si="758"/>
        <v>0</v>
      </c>
      <c r="Q5457" s="51">
        <f t="shared" si="759"/>
        <v>0</v>
      </c>
      <c r="R5457" s="51">
        <f t="shared" si="760"/>
        <v>0</v>
      </c>
      <c r="S5457" s="51">
        <f t="shared" si="761"/>
        <v>73.92</v>
      </c>
      <c r="T5457" s="51">
        <f t="shared" si="762"/>
        <v>0</v>
      </c>
      <c r="U5457" s="51">
        <f t="shared" si="763"/>
        <v>0</v>
      </c>
      <c r="V5457" s="51">
        <f t="shared" si="764"/>
        <v>0</v>
      </c>
      <c r="W5457" s="51">
        <f t="shared" si="765"/>
        <v>0</v>
      </c>
      <c r="X5457" s="51">
        <f t="shared" si="766"/>
        <v>197.12</v>
      </c>
      <c r="Y5457" s="51">
        <f t="shared" si="767"/>
        <v>0</v>
      </c>
      <c r="Z5457" s="51">
        <f t="shared" si="768"/>
        <v>0</v>
      </c>
      <c r="AA5457" s="51">
        <f t="shared" si="769"/>
        <v>0</v>
      </c>
      <c r="AB5457" s="51">
        <f t="shared" si="770"/>
        <v>0</v>
      </c>
      <c r="AC5457" s="52">
        <f t="shared" si="771"/>
        <v>197.1</v>
      </c>
      <c r="AD5457" s="53"/>
    </row>
    <row r="5458" spans="1:30" customFormat="1" x14ac:dyDescent="0.25">
      <c r="A5458" s="46"/>
      <c r="B5458" s="75" t="s">
        <v>524</v>
      </c>
      <c r="C5458" s="48" t="s">
        <v>50</v>
      </c>
      <c r="D5458" s="49">
        <v>88</v>
      </c>
      <c r="E5458" s="49">
        <v>0</v>
      </c>
      <c r="F5458" s="49">
        <v>0</v>
      </c>
      <c r="G5458" s="49">
        <v>0</v>
      </c>
      <c r="H5458" s="49">
        <v>0</v>
      </c>
      <c r="I5458" s="50">
        <v>30</v>
      </c>
      <c r="J5458" s="50">
        <v>0</v>
      </c>
      <c r="K5458" s="50">
        <v>0</v>
      </c>
      <c r="L5458" s="50">
        <v>0</v>
      </c>
      <c r="M5458" s="50">
        <v>0</v>
      </c>
      <c r="N5458" s="51">
        <f t="shared" si="756"/>
        <v>123.19999999999999</v>
      </c>
      <c r="O5458" s="51">
        <f t="shared" si="757"/>
        <v>0</v>
      </c>
      <c r="P5458" s="51">
        <f t="shared" si="758"/>
        <v>0</v>
      </c>
      <c r="Q5458" s="51">
        <f t="shared" si="759"/>
        <v>0</v>
      </c>
      <c r="R5458" s="51">
        <f t="shared" si="760"/>
        <v>0</v>
      </c>
      <c r="S5458" s="51">
        <f t="shared" si="761"/>
        <v>73.92</v>
      </c>
      <c r="T5458" s="51">
        <f t="shared" si="762"/>
        <v>0</v>
      </c>
      <c r="U5458" s="51">
        <f t="shared" si="763"/>
        <v>0</v>
      </c>
      <c r="V5458" s="51">
        <f t="shared" si="764"/>
        <v>0</v>
      </c>
      <c r="W5458" s="51">
        <f t="shared" si="765"/>
        <v>0</v>
      </c>
      <c r="X5458" s="51">
        <f t="shared" si="766"/>
        <v>197.12</v>
      </c>
      <c r="Y5458" s="51">
        <f t="shared" si="767"/>
        <v>0</v>
      </c>
      <c r="Z5458" s="51">
        <f t="shared" si="768"/>
        <v>0</v>
      </c>
      <c r="AA5458" s="51">
        <f t="shared" si="769"/>
        <v>0</v>
      </c>
      <c r="AB5458" s="51">
        <f t="shared" si="770"/>
        <v>0</v>
      </c>
      <c r="AC5458" s="52">
        <f t="shared" si="771"/>
        <v>197.1</v>
      </c>
      <c r="AD5458" s="53"/>
    </row>
    <row r="5459" spans="1:30" customFormat="1" x14ac:dyDescent="0.25">
      <c r="A5459" s="46"/>
      <c r="B5459" s="75" t="s">
        <v>525</v>
      </c>
      <c r="C5459" s="48" t="s">
        <v>50</v>
      </c>
      <c r="D5459" s="49">
        <v>100</v>
      </c>
      <c r="E5459" s="49">
        <v>0</v>
      </c>
      <c r="F5459" s="49">
        <v>0</v>
      </c>
      <c r="G5459" s="49">
        <v>0</v>
      </c>
      <c r="H5459" s="49">
        <v>0</v>
      </c>
      <c r="I5459" s="50">
        <v>50</v>
      </c>
      <c r="J5459" s="50">
        <v>0</v>
      </c>
      <c r="K5459" s="50">
        <v>0</v>
      </c>
      <c r="L5459" s="50">
        <v>0</v>
      </c>
      <c r="M5459" s="50">
        <v>0</v>
      </c>
      <c r="N5459" s="51">
        <f t="shared" si="756"/>
        <v>140</v>
      </c>
      <c r="O5459" s="51">
        <f t="shared" si="757"/>
        <v>0</v>
      </c>
      <c r="P5459" s="51">
        <f t="shared" si="758"/>
        <v>0</v>
      </c>
      <c r="Q5459" s="51">
        <f t="shared" si="759"/>
        <v>0</v>
      </c>
      <c r="R5459" s="51">
        <f t="shared" si="760"/>
        <v>0</v>
      </c>
      <c r="S5459" s="51">
        <f t="shared" si="761"/>
        <v>140</v>
      </c>
      <c r="T5459" s="51">
        <f t="shared" si="762"/>
        <v>0</v>
      </c>
      <c r="U5459" s="51">
        <f t="shared" si="763"/>
        <v>0</v>
      </c>
      <c r="V5459" s="51">
        <f t="shared" si="764"/>
        <v>0</v>
      </c>
      <c r="W5459" s="51">
        <f t="shared" si="765"/>
        <v>0</v>
      </c>
      <c r="X5459" s="51">
        <f t="shared" si="766"/>
        <v>280</v>
      </c>
      <c r="Y5459" s="51">
        <f t="shared" si="767"/>
        <v>0</v>
      </c>
      <c r="Z5459" s="51">
        <f t="shared" si="768"/>
        <v>0</v>
      </c>
      <c r="AA5459" s="51">
        <f t="shared" si="769"/>
        <v>0</v>
      </c>
      <c r="AB5459" s="51">
        <f t="shared" si="770"/>
        <v>0</v>
      </c>
      <c r="AC5459" s="52">
        <f t="shared" si="771"/>
        <v>280</v>
      </c>
      <c r="AD5459" s="53"/>
    </row>
    <row r="5460" spans="1:30" customFormat="1" x14ac:dyDescent="0.25">
      <c r="A5460" s="46"/>
      <c r="B5460" s="76" t="s">
        <v>526</v>
      </c>
      <c r="C5460" s="48" t="s">
        <v>61</v>
      </c>
      <c r="D5460" s="49">
        <v>88</v>
      </c>
      <c r="E5460" s="49">
        <v>0</v>
      </c>
      <c r="F5460" s="49">
        <v>0</v>
      </c>
      <c r="G5460" s="49">
        <v>0</v>
      </c>
      <c r="H5460" s="49">
        <v>0</v>
      </c>
      <c r="I5460" s="50">
        <v>30</v>
      </c>
      <c r="J5460" s="50">
        <v>0</v>
      </c>
      <c r="K5460" s="50">
        <v>0</v>
      </c>
      <c r="L5460" s="50">
        <v>0</v>
      </c>
      <c r="M5460" s="50">
        <v>0</v>
      </c>
      <c r="N5460" s="51">
        <f t="shared" si="756"/>
        <v>123.19999999999999</v>
      </c>
      <c r="O5460" s="51">
        <f t="shared" si="757"/>
        <v>0</v>
      </c>
      <c r="P5460" s="51">
        <f t="shared" si="758"/>
        <v>0</v>
      </c>
      <c r="Q5460" s="51">
        <f t="shared" si="759"/>
        <v>0</v>
      </c>
      <c r="R5460" s="51">
        <f t="shared" si="760"/>
        <v>0</v>
      </c>
      <c r="S5460" s="51">
        <f t="shared" si="761"/>
        <v>73.92</v>
      </c>
      <c r="T5460" s="51">
        <f t="shared" si="762"/>
        <v>0</v>
      </c>
      <c r="U5460" s="51">
        <f t="shared" si="763"/>
        <v>0</v>
      </c>
      <c r="V5460" s="51">
        <f t="shared" si="764"/>
        <v>0</v>
      </c>
      <c r="W5460" s="51">
        <f t="shared" si="765"/>
        <v>0</v>
      </c>
      <c r="X5460" s="51">
        <f t="shared" si="766"/>
        <v>197.12</v>
      </c>
      <c r="Y5460" s="51">
        <f t="shared" si="767"/>
        <v>0</v>
      </c>
      <c r="Z5460" s="51">
        <f t="shared" si="768"/>
        <v>0</v>
      </c>
      <c r="AA5460" s="51">
        <f t="shared" si="769"/>
        <v>0</v>
      </c>
      <c r="AB5460" s="51">
        <f t="shared" si="770"/>
        <v>0</v>
      </c>
      <c r="AC5460" s="52">
        <f t="shared" si="771"/>
        <v>197.1</v>
      </c>
      <c r="AD5460" s="53"/>
    </row>
    <row r="5461" spans="1:30" customFormat="1" x14ac:dyDescent="0.25">
      <c r="A5461" s="46"/>
      <c r="B5461" s="75" t="s">
        <v>527</v>
      </c>
      <c r="C5461" s="48" t="s">
        <v>53</v>
      </c>
      <c r="D5461" s="49">
        <v>100</v>
      </c>
      <c r="E5461" s="49">
        <v>0</v>
      </c>
      <c r="F5461" s="49">
        <v>0</v>
      </c>
      <c r="G5461" s="49">
        <v>0</v>
      </c>
      <c r="H5461" s="49">
        <v>0</v>
      </c>
      <c r="I5461" s="50">
        <v>80</v>
      </c>
      <c r="J5461" s="50">
        <v>0</v>
      </c>
      <c r="K5461" s="50">
        <v>0</v>
      </c>
      <c r="L5461" s="50">
        <v>0</v>
      </c>
      <c r="M5461" s="50">
        <v>0</v>
      </c>
      <c r="N5461" s="51">
        <f t="shared" si="756"/>
        <v>140</v>
      </c>
      <c r="O5461" s="51">
        <f t="shared" si="757"/>
        <v>0</v>
      </c>
      <c r="P5461" s="51">
        <f t="shared" si="758"/>
        <v>0</v>
      </c>
      <c r="Q5461" s="51">
        <f t="shared" si="759"/>
        <v>0</v>
      </c>
      <c r="R5461" s="51">
        <f t="shared" si="760"/>
        <v>0</v>
      </c>
      <c r="S5461" s="51">
        <f t="shared" si="761"/>
        <v>224</v>
      </c>
      <c r="T5461" s="51">
        <f t="shared" si="762"/>
        <v>0</v>
      </c>
      <c r="U5461" s="51">
        <f t="shared" si="763"/>
        <v>0</v>
      </c>
      <c r="V5461" s="51">
        <f t="shared" si="764"/>
        <v>0</v>
      </c>
      <c r="W5461" s="51">
        <f t="shared" si="765"/>
        <v>0</v>
      </c>
      <c r="X5461" s="51">
        <f t="shared" si="766"/>
        <v>364</v>
      </c>
      <c r="Y5461" s="51">
        <f t="shared" si="767"/>
        <v>0</v>
      </c>
      <c r="Z5461" s="51">
        <f t="shared" si="768"/>
        <v>0</v>
      </c>
      <c r="AA5461" s="51">
        <f t="shared" si="769"/>
        <v>0</v>
      </c>
      <c r="AB5461" s="51">
        <f t="shared" si="770"/>
        <v>0</v>
      </c>
      <c r="AC5461" s="52">
        <f t="shared" si="771"/>
        <v>364</v>
      </c>
      <c r="AD5461" s="53"/>
    </row>
    <row r="5462" spans="1:30" customFormat="1" x14ac:dyDescent="0.25">
      <c r="A5462" s="46"/>
      <c r="B5462" s="75" t="s">
        <v>528</v>
      </c>
      <c r="C5462" s="48" t="s">
        <v>50</v>
      </c>
      <c r="D5462" s="49">
        <v>80</v>
      </c>
      <c r="E5462" s="49">
        <v>60</v>
      </c>
      <c r="F5462" s="49">
        <v>0</v>
      </c>
      <c r="G5462" s="49">
        <v>0</v>
      </c>
      <c r="H5462" s="49">
        <v>0</v>
      </c>
      <c r="I5462" s="50">
        <v>20</v>
      </c>
      <c r="J5462" s="50">
        <v>0</v>
      </c>
      <c r="K5462" s="50">
        <v>60</v>
      </c>
      <c r="L5462" s="50">
        <v>0</v>
      </c>
      <c r="M5462" s="50">
        <v>0</v>
      </c>
      <c r="N5462" s="51">
        <f t="shared" si="756"/>
        <v>112</v>
      </c>
      <c r="O5462" s="51">
        <f t="shared" si="757"/>
        <v>84</v>
      </c>
      <c r="P5462" s="51">
        <f t="shared" si="758"/>
        <v>0</v>
      </c>
      <c r="Q5462" s="51">
        <f t="shared" si="759"/>
        <v>0</v>
      </c>
      <c r="R5462" s="51">
        <f t="shared" si="760"/>
        <v>0</v>
      </c>
      <c r="S5462" s="51">
        <f t="shared" si="761"/>
        <v>44.800000000000004</v>
      </c>
      <c r="T5462" s="51">
        <f t="shared" si="762"/>
        <v>100.8</v>
      </c>
      <c r="U5462" s="51">
        <f t="shared" si="763"/>
        <v>0</v>
      </c>
      <c r="V5462" s="51">
        <f t="shared" si="764"/>
        <v>0</v>
      </c>
      <c r="W5462" s="51">
        <f t="shared" si="765"/>
        <v>0</v>
      </c>
      <c r="X5462" s="51">
        <f t="shared" si="766"/>
        <v>156.80000000000001</v>
      </c>
      <c r="Y5462" s="51">
        <f t="shared" si="767"/>
        <v>184.8</v>
      </c>
      <c r="Z5462" s="51">
        <f t="shared" si="768"/>
        <v>0</v>
      </c>
      <c r="AA5462" s="51">
        <f t="shared" si="769"/>
        <v>0</v>
      </c>
      <c r="AB5462" s="51">
        <f t="shared" si="770"/>
        <v>0</v>
      </c>
      <c r="AC5462" s="52">
        <f t="shared" si="771"/>
        <v>341.6</v>
      </c>
      <c r="AD5462" s="53"/>
    </row>
    <row r="5463" spans="1:30" customFormat="1" x14ac:dyDescent="0.25">
      <c r="A5463" s="46"/>
      <c r="B5463" s="75" t="s">
        <v>529</v>
      </c>
      <c r="C5463" s="48" t="s">
        <v>50</v>
      </c>
      <c r="D5463" s="49">
        <v>90</v>
      </c>
      <c r="E5463" s="49">
        <v>0</v>
      </c>
      <c r="F5463" s="49">
        <v>0</v>
      </c>
      <c r="G5463" s="49">
        <v>0</v>
      </c>
      <c r="H5463" s="49">
        <v>0</v>
      </c>
      <c r="I5463" s="50">
        <v>40</v>
      </c>
      <c r="J5463" s="50">
        <v>20</v>
      </c>
      <c r="K5463" s="50">
        <v>0</v>
      </c>
      <c r="L5463" s="50">
        <v>0</v>
      </c>
      <c r="M5463" s="50">
        <v>0</v>
      </c>
      <c r="N5463" s="51">
        <f t="shared" si="756"/>
        <v>125.99999999999999</v>
      </c>
      <c r="O5463" s="51">
        <f t="shared" si="757"/>
        <v>0</v>
      </c>
      <c r="P5463" s="51">
        <f t="shared" si="758"/>
        <v>0</v>
      </c>
      <c r="Q5463" s="51">
        <f t="shared" si="759"/>
        <v>0</v>
      </c>
      <c r="R5463" s="51">
        <f t="shared" si="760"/>
        <v>0</v>
      </c>
      <c r="S5463" s="51">
        <f t="shared" si="761"/>
        <v>151.19999999999999</v>
      </c>
      <c r="T5463" s="51">
        <f t="shared" si="762"/>
        <v>0</v>
      </c>
      <c r="U5463" s="51">
        <f t="shared" si="763"/>
        <v>0</v>
      </c>
      <c r="V5463" s="51">
        <f t="shared" si="764"/>
        <v>0</v>
      </c>
      <c r="W5463" s="51">
        <f t="shared" si="765"/>
        <v>0</v>
      </c>
      <c r="X5463" s="51">
        <f t="shared" si="766"/>
        <v>277.2</v>
      </c>
      <c r="Y5463" s="51">
        <f t="shared" si="767"/>
        <v>0</v>
      </c>
      <c r="Z5463" s="51">
        <f t="shared" si="768"/>
        <v>0</v>
      </c>
      <c r="AA5463" s="51">
        <f t="shared" si="769"/>
        <v>0</v>
      </c>
      <c r="AB5463" s="51">
        <f t="shared" si="770"/>
        <v>0</v>
      </c>
      <c r="AC5463" s="52">
        <f t="shared" si="771"/>
        <v>277.2</v>
      </c>
      <c r="AD5463" s="53"/>
    </row>
    <row r="5464" spans="1:30" customFormat="1" x14ac:dyDescent="0.25">
      <c r="A5464" s="62"/>
      <c r="B5464" s="219" t="s">
        <v>530</v>
      </c>
      <c r="C5464" s="219"/>
      <c r="D5464" s="219"/>
      <c r="E5464" s="219"/>
      <c r="F5464" s="219"/>
      <c r="G5464" s="219"/>
      <c r="H5464" s="219"/>
      <c r="I5464" s="219"/>
      <c r="J5464" s="219"/>
      <c r="K5464" s="219"/>
      <c r="L5464" s="219"/>
      <c r="M5464" s="219"/>
      <c r="N5464" s="219"/>
      <c r="O5464" s="219"/>
      <c r="P5464" s="219"/>
      <c r="Q5464" s="219"/>
      <c r="R5464" s="219"/>
      <c r="S5464" s="219"/>
      <c r="T5464" s="219"/>
      <c r="U5464" s="219"/>
      <c r="V5464" s="219"/>
      <c r="W5464" s="219"/>
      <c r="X5464" s="219"/>
      <c r="Y5464" s="219"/>
      <c r="Z5464" s="219"/>
      <c r="AA5464" s="219"/>
      <c r="AB5464" s="219"/>
      <c r="AC5464" s="12"/>
      <c r="AD5464" s="12"/>
    </row>
    <row r="5465" spans="1:30" customFormat="1" x14ac:dyDescent="0.25">
      <c r="A5465" s="46"/>
      <c r="B5465" s="47" t="s">
        <v>531</v>
      </c>
      <c r="C5465" s="48" t="s">
        <v>532</v>
      </c>
      <c r="D5465" s="49">
        <v>0</v>
      </c>
      <c r="E5465" s="49">
        <v>0</v>
      </c>
      <c r="F5465" s="49">
        <v>0</v>
      </c>
      <c r="G5465" s="49">
        <v>0</v>
      </c>
      <c r="H5465" s="49">
        <v>0</v>
      </c>
      <c r="I5465" s="50">
        <v>0</v>
      </c>
      <c r="J5465" s="50">
        <v>0</v>
      </c>
      <c r="K5465" s="50">
        <v>75</v>
      </c>
      <c r="L5465" s="50">
        <v>0</v>
      </c>
      <c r="M5465" s="50">
        <v>0</v>
      </c>
      <c r="N5465" s="51" t="s">
        <v>533</v>
      </c>
      <c r="O5465" s="51" t="s">
        <v>533</v>
      </c>
      <c r="P5465" s="51" t="s">
        <v>533</v>
      </c>
      <c r="Q5465" s="51" t="s">
        <v>533</v>
      </c>
      <c r="R5465" s="51" t="s">
        <v>533</v>
      </c>
      <c r="S5465" s="51" t="s">
        <v>533</v>
      </c>
      <c r="T5465" s="51" t="s">
        <v>533</v>
      </c>
      <c r="U5465" s="51" t="s">
        <v>533</v>
      </c>
      <c r="V5465" s="51" t="s">
        <v>533</v>
      </c>
      <c r="W5465" s="51" t="s">
        <v>533</v>
      </c>
      <c r="X5465" s="51" t="s">
        <v>533</v>
      </c>
      <c r="Y5465" s="51" t="s">
        <v>533</v>
      </c>
      <c r="Z5465" s="51" t="s">
        <v>533</v>
      </c>
      <c r="AA5465" s="51" t="s">
        <v>533</v>
      </c>
      <c r="AB5465" s="51" t="s">
        <v>533</v>
      </c>
      <c r="AC5465" s="52">
        <f>(I5465*$AC$5495)+(J5465*$AC$5495)+(L5465*$AC$5495)+(K5465*$AC$5495)+(M5465*$AC$5495)+100</f>
        <v>250</v>
      </c>
      <c r="AD5465" s="53"/>
    </row>
    <row r="5466" spans="1:30" customFormat="1" ht="15.75" customHeight="1" x14ac:dyDescent="0.25">
      <c r="A5466" s="46"/>
      <c r="B5466" s="47" t="s">
        <v>534</v>
      </c>
      <c r="C5466" s="48" t="s">
        <v>535</v>
      </c>
      <c r="D5466" s="49">
        <v>90</v>
      </c>
      <c r="E5466" s="49">
        <v>0</v>
      </c>
      <c r="F5466" s="49">
        <v>0</v>
      </c>
      <c r="G5466" s="49">
        <v>0</v>
      </c>
      <c r="H5466" s="49">
        <v>0</v>
      </c>
      <c r="I5466" s="50">
        <v>20</v>
      </c>
      <c r="J5466" s="50">
        <v>20</v>
      </c>
      <c r="K5466" s="50">
        <v>75</v>
      </c>
      <c r="L5466" s="50">
        <v>0</v>
      </c>
      <c r="M5466" s="50">
        <v>0</v>
      </c>
      <c r="N5466" s="51">
        <f>D5466*$D$3</f>
        <v>125.99999999999999</v>
      </c>
      <c r="O5466" s="51">
        <f>E5466*$E$3</f>
        <v>0</v>
      </c>
      <c r="P5466" s="51">
        <f>F5466*$F$3</f>
        <v>0</v>
      </c>
      <c r="Q5466" s="51">
        <f>G5466*$G$3</f>
        <v>0</v>
      </c>
      <c r="R5466" s="51">
        <f>H5466*$H$3</f>
        <v>0</v>
      </c>
      <c r="S5466" s="51">
        <f>(N5466/100)*(I5466*$I$3)+(N5466/100)*(J5466*$J$3)</f>
        <v>100.79999999999998</v>
      </c>
      <c r="T5466" s="51">
        <f>(O5466/100)*(K5466*$K$3)</f>
        <v>0</v>
      </c>
      <c r="U5466" s="51">
        <f>(P5466/100)*(K5466*$K$3)+(P5466/100)*(L5466*$L$3)</f>
        <v>0</v>
      </c>
      <c r="V5466" s="51">
        <f>(Q5466/100)*(L5466*$L$3)</f>
        <v>0</v>
      </c>
      <c r="W5466" s="51">
        <f>(R5466/100)*(K5466*$K$3)+(R5466/100)*(L5466*$L$3)</f>
        <v>0</v>
      </c>
      <c r="X5466" s="51">
        <f>N5466+S5466</f>
        <v>226.79999999999995</v>
      </c>
      <c r="Y5466" s="51">
        <f>O5466+T5466</f>
        <v>0</v>
      </c>
      <c r="Z5466" s="51">
        <f>P5466+U5466</f>
        <v>0</v>
      </c>
      <c r="AA5466" s="51">
        <f>Q5466+V5466</f>
        <v>0</v>
      </c>
      <c r="AB5466" s="51">
        <f>R5466+W5466</f>
        <v>0</v>
      </c>
      <c r="AC5466" s="52">
        <f>ROUND(X5466+Y5466+Z5466+AA5466+AB5466,1)</f>
        <v>226.8</v>
      </c>
      <c r="AD5466" s="53" t="s">
        <v>536</v>
      </c>
    </row>
    <row r="5467" spans="1:30" customFormat="1" x14ac:dyDescent="0.25">
      <c r="A5467" s="46"/>
      <c r="B5467" s="68" t="s">
        <v>537</v>
      </c>
      <c r="C5467" s="38" t="s">
        <v>533</v>
      </c>
      <c r="D5467" s="39">
        <v>0</v>
      </c>
      <c r="E5467" s="39">
        <v>0</v>
      </c>
      <c r="F5467" s="39">
        <v>0</v>
      </c>
      <c r="G5467" s="39">
        <v>0</v>
      </c>
      <c r="H5467" s="39">
        <v>0</v>
      </c>
      <c r="I5467" s="40">
        <v>0</v>
      </c>
      <c r="J5467" s="40">
        <v>0</v>
      </c>
      <c r="K5467" s="40">
        <v>100</v>
      </c>
      <c r="L5467" s="40">
        <v>0</v>
      </c>
      <c r="M5467" s="40">
        <v>0</v>
      </c>
      <c r="N5467" s="41" t="s">
        <v>533</v>
      </c>
      <c r="O5467" s="41" t="s">
        <v>533</v>
      </c>
      <c r="P5467" s="41" t="s">
        <v>533</v>
      </c>
      <c r="Q5467" s="41" t="s">
        <v>533</v>
      </c>
      <c r="R5467" s="41" t="s">
        <v>533</v>
      </c>
      <c r="S5467" s="41" t="s">
        <v>533</v>
      </c>
      <c r="T5467" s="41" t="s">
        <v>533</v>
      </c>
      <c r="U5467" s="41" t="s">
        <v>533</v>
      </c>
      <c r="V5467" s="41" t="s">
        <v>533</v>
      </c>
      <c r="W5467" s="41" t="s">
        <v>533</v>
      </c>
      <c r="X5467" s="41" t="s">
        <v>533</v>
      </c>
      <c r="Y5467" s="41" t="s">
        <v>533</v>
      </c>
      <c r="Z5467" s="41" t="s">
        <v>533</v>
      </c>
      <c r="AA5467" s="41" t="s">
        <v>533</v>
      </c>
      <c r="AB5467" s="41" t="s">
        <v>533</v>
      </c>
      <c r="AC5467" s="42">
        <f>(I5467*$AC$5495)+(J5467*$AC$5495)+(L5467*$AC$5495)+(K5467*$AC$5495)+(M5467*$AC$5495)+100</f>
        <v>300</v>
      </c>
      <c r="AD5467" s="69"/>
    </row>
    <row r="5468" spans="1:30" customFormat="1" x14ac:dyDescent="0.25">
      <c r="A5468" s="46"/>
      <c r="B5468" s="47" t="s">
        <v>538</v>
      </c>
      <c r="C5468" s="48" t="s">
        <v>535</v>
      </c>
      <c r="D5468" s="49">
        <v>95</v>
      </c>
      <c r="E5468" s="49">
        <v>0</v>
      </c>
      <c r="F5468" s="49">
        <v>0</v>
      </c>
      <c r="G5468" s="49">
        <v>0</v>
      </c>
      <c r="H5468" s="49">
        <v>0</v>
      </c>
      <c r="I5468" s="50">
        <v>30</v>
      </c>
      <c r="J5468" s="50">
        <v>10</v>
      </c>
      <c r="K5468" s="50">
        <v>100</v>
      </c>
      <c r="L5468" s="50">
        <v>0</v>
      </c>
      <c r="M5468" s="50">
        <v>0</v>
      </c>
      <c r="N5468" s="51">
        <f>D5468*$D$3</f>
        <v>133</v>
      </c>
      <c r="O5468" s="51">
        <f>E5468*$E$3</f>
        <v>0</v>
      </c>
      <c r="P5468" s="51">
        <f>F5468*$F$3</f>
        <v>0</v>
      </c>
      <c r="Q5468" s="51">
        <f>G5468*$G$3</f>
        <v>0</v>
      </c>
      <c r="R5468" s="51">
        <f>H5468*$H$3</f>
        <v>0</v>
      </c>
      <c r="S5468" s="51">
        <f>(N5468/100)*(I5468*$I$3)+(N5468/100)*(J5468*$J$3)</f>
        <v>106.4</v>
      </c>
      <c r="T5468" s="51">
        <f>(O5468/100)*(K5468*$K$3)</f>
        <v>0</v>
      </c>
      <c r="U5468" s="51">
        <f>(P5468/100)*(K5468*$K$3)+(P5468/100)*(L5468*$L$3)</f>
        <v>0</v>
      </c>
      <c r="V5468" s="51">
        <f>(Q5468/100)*(L5468*$L$3)</f>
        <v>0</v>
      </c>
      <c r="W5468" s="51">
        <f>(R5468/100)*(K5468*$K$3)+(R5468/100)*(L5468*$L$3)</f>
        <v>0</v>
      </c>
      <c r="X5468" s="51">
        <f>N5468+S5468</f>
        <v>239.4</v>
      </c>
      <c r="Y5468" s="51">
        <f>O5468+T5468</f>
        <v>0</v>
      </c>
      <c r="Z5468" s="51">
        <f>P5468+U5468</f>
        <v>0</v>
      </c>
      <c r="AA5468" s="51">
        <f>Q5468+V5468</f>
        <v>0</v>
      </c>
      <c r="AB5468" s="51">
        <f>R5468+W5468</f>
        <v>0</v>
      </c>
      <c r="AC5468" s="52">
        <f>ROUND(X5468+Y5468+Z5468+AA5468+AB5468,1)</f>
        <v>239.4</v>
      </c>
      <c r="AD5468" s="53" t="s">
        <v>539</v>
      </c>
    </row>
    <row r="5469" spans="1:30" customFormat="1" x14ac:dyDescent="0.25">
      <c r="A5469" s="46"/>
      <c r="B5469" s="68" t="s">
        <v>540</v>
      </c>
      <c r="C5469" s="38" t="s">
        <v>533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40">
        <v>0</v>
      </c>
      <c r="J5469" s="40">
        <v>0</v>
      </c>
      <c r="K5469" s="40">
        <v>85</v>
      </c>
      <c r="L5469" s="40">
        <v>0</v>
      </c>
      <c r="M5469" s="40">
        <v>0</v>
      </c>
      <c r="N5469" s="41" t="s">
        <v>533</v>
      </c>
      <c r="O5469" s="41" t="s">
        <v>533</v>
      </c>
      <c r="P5469" s="41" t="s">
        <v>533</v>
      </c>
      <c r="Q5469" s="41" t="s">
        <v>533</v>
      </c>
      <c r="R5469" s="41" t="s">
        <v>533</v>
      </c>
      <c r="S5469" s="41" t="s">
        <v>533</v>
      </c>
      <c r="T5469" s="41" t="s">
        <v>533</v>
      </c>
      <c r="U5469" s="41" t="s">
        <v>533</v>
      </c>
      <c r="V5469" s="41" t="s">
        <v>533</v>
      </c>
      <c r="W5469" s="41" t="s">
        <v>533</v>
      </c>
      <c r="X5469" s="41" t="s">
        <v>533</v>
      </c>
      <c r="Y5469" s="41" t="s">
        <v>533</v>
      </c>
      <c r="Z5469" s="41" t="s">
        <v>533</v>
      </c>
      <c r="AA5469" s="41" t="s">
        <v>533</v>
      </c>
      <c r="AB5469" s="41" t="s">
        <v>533</v>
      </c>
      <c r="AC5469" s="42">
        <f>(I5469*$AC$5495)+(J5469*$AC$5495)+(L5469*$AC$5495)+(K5469*$AC$5495)+(M5469*$AC$5495)+100</f>
        <v>270</v>
      </c>
      <c r="AD5469" s="69" t="s">
        <v>541</v>
      </c>
    </row>
    <row r="5470" spans="1:30" customFormat="1" x14ac:dyDescent="0.25">
      <c r="A5470" s="46"/>
      <c r="B5470" s="47" t="s">
        <v>542</v>
      </c>
      <c r="C5470" s="48" t="s">
        <v>535</v>
      </c>
      <c r="D5470" s="49">
        <v>94</v>
      </c>
      <c r="E5470" s="49">
        <v>0</v>
      </c>
      <c r="F5470" s="49">
        <v>0</v>
      </c>
      <c r="G5470" s="49">
        <v>0</v>
      </c>
      <c r="H5470" s="49">
        <v>0</v>
      </c>
      <c r="I5470" s="50">
        <v>20</v>
      </c>
      <c r="J5470" s="50">
        <v>20</v>
      </c>
      <c r="K5470" s="50">
        <v>85</v>
      </c>
      <c r="L5470" s="50">
        <v>0</v>
      </c>
      <c r="M5470" s="50">
        <v>0</v>
      </c>
      <c r="N5470" s="51">
        <f>D5470*$D$3</f>
        <v>131.6</v>
      </c>
      <c r="O5470" s="51">
        <f>E5470*$E$3</f>
        <v>0</v>
      </c>
      <c r="P5470" s="51">
        <f>F5470*$F$3</f>
        <v>0</v>
      </c>
      <c r="Q5470" s="51">
        <f>G5470*$G$3</f>
        <v>0</v>
      </c>
      <c r="R5470" s="51">
        <f>H5470*$H$3</f>
        <v>0</v>
      </c>
      <c r="S5470" s="51">
        <f>(N5470/100)*(I5470*$I$3)+(N5470/100)*(J5470*$J$3)</f>
        <v>105.27999999999999</v>
      </c>
      <c r="T5470" s="51">
        <f>(O5470/100)*(K5470*$K$3)</f>
        <v>0</v>
      </c>
      <c r="U5470" s="51">
        <f>(P5470/100)*(K5470*$K$3)+(P5470/100)*(L5470*$L$3)</f>
        <v>0</v>
      </c>
      <c r="V5470" s="51">
        <f>(Q5470/100)*(L5470*$L$3)</f>
        <v>0</v>
      </c>
      <c r="W5470" s="51">
        <f>(R5470/100)*(K5470*$K$3)+(R5470/100)*(L5470*$L$3)</f>
        <v>0</v>
      </c>
      <c r="X5470" s="51">
        <f>N5470+S5470</f>
        <v>236.88</v>
      </c>
      <c r="Y5470" s="51">
        <f>O5470+T5470</f>
        <v>0</v>
      </c>
      <c r="Z5470" s="51">
        <f>P5470+U5470</f>
        <v>0</v>
      </c>
      <c r="AA5470" s="51">
        <f>Q5470+V5470</f>
        <v>0</v>
      </c>
      <c r="AB5470" s="51">
        <f>R5470+W5470</f>
        <v>0</v>
      </c>
      <c r="AC5470" s="52">
        <f>ROUND(X5470+Y5470+Z5470+AA5470+AB5470,1)</f>
        <v>236.9</v>
      </c>
      <c r="AD5470" s="53" t="s">
        <v>536</v>
      </c>
    </row>
    <row r="5471" spans="1:30" customFormat="1" x14ac:dyDescent="0.25">
      <c r="A5471" s="46"/>
      <c r="B5471" s="68" t="s">
        <v>543</v>
      </c>
      <c r="C5471" s="38" t="s">
        <v>533</v>
      </c>
      <c r="D5471" s="39">
        <v>0</v>
      </c>
      <c r="E5471" s="39">
        <v>0</v>
      </c>
      <c r="F5471" s="39">
        <v>0</v>
      </c>
      <c r="G5471" s="39">
        <v>0</v>
      </c>
      <c r="H5471" s="39">
        <v>0</v>
      </c>
      <c r="I5471" s="40">
        <v>0</v>
      </c>
      <c r="J5471" s="40">
        <v>0</v>
      </c>
      <c r="K5471" s="40">
        <v>75</v>
      </c>
      <c r="L5471" s="40">
        <v>0</v>
      </c>
      <c r="M5471" s="40">
        <v>0</v>
      </c>
      <c r="N5471" s="41" t="s">
        <v>533</v>
      </c>
      <c r="O5471" s="41" t="s">
        <v>533</v>
      </c>
      <c r="P5471" s="41" t="s">
        <v>533</v>
      </c>
      <c r="Q5471" s="41" t="s">
        <v>533</v>
      </c>
      <c r="R5471" s="41" t="s">
        <v>533</v>
      </c>
      <c r="S5471" s="41" t="s">
        <v>533</v>
      </c>
      <c r="T5471" s="41" t="s">
        <v>533</v>
      </c>
      <c r="U5471" s="41" t="s">
        <v>533</v>
      </c>
      <c r="V5471" s="41" t="s">
        <v>533</v>
      </c>
      <c r="W5471" s="41" t="s">
        <v>533</v>
      </c>
      <c r="X5471" s="41" t="s">
        <v>533</v>
      </c>
      <c r="Y5471" s="41" t="s">
        <v>533</v>
      </c>
      <c r="Z5471" s="41" t="s">
        <v>533</v>
      </c>
      <c r="AA5471" s="41" t="s">
        <v>533</v>
      </c>
      <c r="AB5471" s="41" t="s">
        <v>533</v>
      </c>
      <c r="AC5471" s="42">
        <f>(I5471*$AC$5495)+(J5471*$AC$5495)+(L5471*$AC$5495)+(K5471*$AC$5495)+(M5471*$AC$5495)+100</f>
        <v>250</v>
      </c>
      <c r="AD5471" s="69" t="s">
        <v>544</v>
      </c>
    </row>
    <row r="5472" spans="1:30" customFormat="1" x14ac:dyDescent="0.25">
      <c r="A5472" s="46"/>
      <c r="B5472" s="47" t="s">
        <v>545</v>
      </c>
      <c r="C5472" s="48" t="s">
        <v>535</v>
      </c>
      <c r="D5472" s="49">
        <v>92</v>
      </c>
      <c r="E5472" s="49">
        <v>0</v>
      </c>
      <c r="F5472" s="49">
        <v>0</v>
      </c>
      <c r="G5472" s="49">
        <v>0</v>
      </c>
      <c r="H5472" s="49">
        <v>0</v>
      </c>
      <c r="I5472" s="50">
        <v>15</v>
      </c>
      <c r="J5472" s="50">
        <v>25</v>
      </c>
      <c r="K5472" s="50">
        <v>75</v>
      </c>
      <c r="L5472" s="50">
        <v>0</v>
      </c>
      <c r="M5472" s="50">
        <v>0</v>
      </c>
      <c r="N5472" s="51">
        <f>D5472*$D$3</f>
        <v>128.79999999999998</v>
      </c>
      <c r="O5472" s="51">
        <f>E5472*$E$3</f>
        <v>0</v>
      </c>
      <c r="P5472" s="51">
        <f>F5472*$F$3</f>
        <v>0</v>
      </c>
      <c r="Q5472" s="51">
        <f>G5472*$G$3</f>
        <v>0</v>
      </c>
      <c r="R5472" s="51">
        <f>H5472*$H$3</f>
        <v>0</v>
      </c>
      <c r="S5472" s="51">
        <f>(N5472/100)*(I5472*$I$3)+(N5472/100)*(J5472*$J$3)</f>
        <v>103.03999999999999</v>
      </c>
      <c r="T5472" s="51">
        <f>(O5472/100)*(K5472*$K$3)</f>
        <v>0</v>
      </c>
      <c r="U5472" s="51">
        <f>(P5472/100)*(K5472*$K$3)+(P5472/100)*(L5472*$L$3)</f>
        <v>0</v>
      </c>
      <c r="V5472" s="51">
        <f>(Q5472/100)*(L5472*$L$3)</f>
        <v>0</v>
      </c>
      <c r="W5472" s="51">
        <f>(R5472/100)*(K5472*$K$3)+(R5472/100)*(L5472*$L$3)</f>
        <v>0</v>
      </c>
      <c r="X5472" s="51">
        <f>N5472+S5472</f>
        <v>231.83999999999997</v>
      </c>
      <c r="Y5472" s="51">
        <f>O5472+T5472</f>
        <v>0</v>
      </c>
      <c r="Z5472" s="51">
        <f>P5472+U5472</f>
        <v>0</v>
      </c>
      <c r="AA5472" s="51">
        <f>Q5472+V5472</f>
        <v>0</v>
      </c>
      <c r="AB5472" s="51">
        <f>R5472+W5472</f>
        <v>0</v>
      </c>
      <c r="AC5472" s="52">
        <f>ROUND(X5472+Y5472+Z5472+AA5472+AB5472,1)</f>
        <v>231.8</v>
      </c>
      <c r="AD5472" s="53" t="s">
        <v>546</v>
      </c>
    </row>
    <row r="5473" spans="1:30" customFormat="1" x14ac:dyDescent="0.25">
      <c r="A5473" s="46"/>
      <c r="B5473" s="68" t="s">
        <v>547</v>
      </c>
      <c r="C5473" s="38" t="s">
        <v>533</v>
      </c>
      <c r="D5473" s="39">
        <v>0</v>
      </c>
      <c r="E5473" s="39">
        <v>0</v>
      </c>
      <c r="F5473" s="39">
        <v>0</v>
      </c>
      <c r="G5473" s="39">
        <v>0</v>
      </c>
      <c r="H5473" s="39">
        <v>0</v>
      </c>
      <c r="I5473" s="40">
        <v>0</v>
      </c>
      <c r="J5473" s="40">
        <v>0</v>
      </c>
      <c r="K5473" s="40">
        <v>85</v>
      </c>
      <c r="L5473" s="40">
        <v>0</v>
      </c>
      <c r="M5473" s="40">
        <v>0</v>
      </c>
      <c r="N5473" s="41" t="s">
        <v>533</v>
      </c>
      <c r="O5473" s="41" t="s">
        <v>533</v>
      </c>
      <c r="P5473" s="41" t="s">
        <v>533</v>
      </c>
      <c r="Q5473" s="41" t="s">
        <v>533</v>
      </c>
      <c r="R5473" s="41" t="s">
        <v>533</v>
      </c>
      <c r="S5473" s="41" t="s">
        <v>533</v>
      </c>
      <c r="T5473" s="41" t="s">
        <v>533</v>
      </c>
      <c r="U5473" s="41" t="s">
        <v>533</v>
      </c>
      <c r="V5473" s="41" t="s">
        <v>533</v>
      </c>
      <c r="W5473" s="41" t="s">
        <v>533</v>
      </c>
      <c r="X5473" s="41" t="s">
        <v>533</v>
      </c>
      <c r="Y5473" s="41" t="s">
        <v>533</v>
      </c>
      <c r="Z5473" s="41" t="s">
        <v>533</v>
      </c>
      <c r="AA5473" s="41" t="s">
        <v>533</v>
      </c>
      <c r="AB5473" s="41" t="s">
        <v>533</v>
      </c>
      <c r="AC5473" s="42">
        <f>(I5473*$AC$5495)+(J5473*$AC$5495)+(L5473*$AC$5495)+(K5473*$AC$5495)+(M5473*$AC$5495)+100</f>
        <v>270</v>
      </c>
      <c r="AD5473" s="69"/>
    </row>
    <row r="5474" spans="1:30" customFormat="1" x14ac:dyDescent="0.25">
      <c r="A5474" s="46"/>
      <c r="B5474" s="47" t="s">
        <v>548</v>
      </c>
      <c r="C5474" s="48" t="s">
        <v>535</v>
      </c>
      <c r="D5474" s="49">
        <v>85</v>
      </c>
      <c r="E5474" s="49">
        <v>0</v>
      </c>
      <c r="F5474" s="49">
        <v>0</v>
      </c>
      <c r="G5474" s="49">
        <v>0</v>
      </c>
      <c r="H5474" s="49">
        <v>0</v>
      </c>
      <c r="I5474" s="50">
        <v>15</v>
      </c>
      <c r="J5474" s="50">
        <v>15</v>
      </c>
      <c r="K5474" s="50">
        <v>85</v>
      </c>
      <c r="L5474" s="50">
        <v>0</v>
      </c>
      <c r="M5474" s="50">
        <v>0</v>
      </c>
      <c r="N5474" s="51">
        <f>D5474*$D$3</f>
        <v>118.99999999999999</v>
      </c>
      <c r="O5474" s="51">
        <f>E5474*$E$3</f>
        <v>0</v>
      </c>
      <c r="P5474" s="51">
        <f>F5474*$F$3</f>
        <v>0</v>
      </c>
      <c r="Q5474" s="51">
        <f>G5474*$G$3</f>
        <v>0</v>
      </c>
      <c r="R5474" s="51">
        <f>H5474*$H$3</f>
        <v>0</v>
      </c>
      <c r="S5474" s="51">
        <f>(N5474/100)*(I5474*$I$3)+(N5474/100)*(J5474*$J$3)</f>
        <v>71.399999999999991</v>
      </c>
      <c r="T5474" s="51">
        <f>(O5474/100)*(K5474*$K$3)</f>
        <v>0</v>
      </c>
      <c r="U5474" s="51">
        <f>(P5474/100)*(K5474*$K$3)+(P5474/100)*(L5474*$L$3)</f>
        <v>0</v>
      </c>
      <c r="V5474" s="51">
        <f>(Q5474/100)*(L5474*$L$3)</f>
        <v>0</v>
      </c>
      <c r="W5474" s="51">
        <f>(R5474/100)*(K5474*$K$3)+(R5474/100)*(L5474*$L$3)</f>
        <v>0</v>
      </c>
      <c r="X5474" s="51">
        <f>N5474+S5474</f>
        <v>190.39999999999998</v>
      </c>
      <c r="Y5474" s="51">
        <f>O5474+T5474</f>
        <v>0</v>
      </c>
      <c r="Z5474" s="51">
        <f>P5474+U5474</f>
        <v>0</v>
      </c>
      <c r="AA5474" s="51">
        <f>Q5474+V5474</f>
        <v>0</v>
      </c>
      <c r="AB5474" s="51">
        <f>R5474+W5474</f>
        <v>0</v>
      </c>
      <c r="AC5474" s="52">
        <f>ROUND(X5474+Y5474+Z5474+AA5474+AB5474,1)</f>
        <v>190.4</v>
      </c>
      <c r="AD5474" s="53" t="s">
        <v>549</v>
      </c>
    </row>
    <row r="5475" spans="1:30" customFormat="1" x14ac:dyDescent="0.25">
      <c r="A5475" s="46"/>
      <c r="B5475" s="68" t="s">
        <v>550</v>
      </c>
      <c r="C5475" s="38" t="s">
        <v>533</v>
      </c>
      <c r="D5475" s="39">
        <v>0</v>
      </c>
      <c r="E5475" s="39">
        <v>0</v>
      </c>
      <c r="F5475" s="39">
        <v>0</v>
      </c>
      <c r="G5475" s="39">
        <v>0</v>
      </c>
      <c r="H5475" s="39">
        <v>0</v>
      </c>
      <c r="I5475" s="40">
        <v>0</v>
      </c>
      <c r="J5475" s="40">
        <v>0</v>
      </c>
      <c r="K5475" s="40">
        <v>85</v>
      </c>
      <c r="L5475" s="40">
        <v>0</v>
      </c>
      <c r="M5475" s="40">
        <v>0</v>
      </c>
      <c r="N5475" s="41" t="s">
        <v>533</v>
      </c>
      <c r="O5475" s="41" t="s">
        <v>533</v>
      </c>
      <c r="P5475" s="41" t="s">
        <v>533</v>
      </c>
      <c r="Q5475" s="41" t="s">
        <v>533</v>
      </c>
      <c r="R5475" s="41" t="s">
        <v>533</v>
      </c>
      <c r="S5475" s="41" t="s">
        <v>533</v>
      </c>
      <c r="T5475" s="41" t="s">
        <v>533</v>
      </c>
      <c r="U5475" s="41" t="s">
        <v>533</v>
      </c>
      <c r="V5475" s="41" t="s">
        <v>533</v>
      </c>
      <c r="W5475" s="41" t="s">
        <v>533</v>
      </c>
      <c r="X5475" s="41" t="s">
        <v>533</v>
      </c>
      <c r="Y5475" s="41" t="s">
        <v>533</v>
      </c>
      <c r="Z5475" s="41" t="s">
        <v>533</v>
      </c>
      <c r="AA5475" s="41" t="s">
        <v>533</v>
      </c>
      <c r="AB5475" s="41" t="s">
        <v>533</v>
      </c>
      <c r="AC5475" s="42">
        <f>(I5475*$AC$5495)+(J5475*$AC$5495)+(L5475*$AC$5495)+(K5475*$AC$5495)+(M5475*$AC$5495)+100</f>
        <v>270</v>
      </c>
      <c r="AD5475" s="69" t="s">
        <v>541</v>
      </c>
    </row>
    <row r="5476" spans="1:30" customFormat="1" x14ac:dyDescent="0.25">
      <c r="A5476" s="46"/>
      <c r="B5476" s="47" t="s">
        <v>548</v>
      </c>
      <c r="C5476" s="48" t="s">
        <v>535</v>
      </c>
      <c r="D5476" s="49">
        <v>88</v>
      </c>
      <c r="E5476" s="49">
        <v>0</v>
      </c>
      <c r="F5476" s="49">
        <v>0</v>
      </c>
      <c r="G5476" s="49">
        <v>0</v>
      </c>
      <c r="H5476" s="49">
        <v>0</v>
      </c>
      <c r="I5476" s="50">
        <v>15</v>
      </c>
      <c r="J5476" s="50">
        <v>15</v>
      </c>
      <c r="K5476" s="50">
        <v>85</v>
      </c>
      <c r="L5476" s="50">
        <v>0</v>
      </c>
      <c r="M5476" s="50">
        <v>0</v>
      </c>
      <c r="N5476" s="51">
        <f>D5476*$D$3</f>
        <v>123.19999999999999</v>
      </c>
      <c r="O5476" s="51">
        <f>E5476*$E$3</f>
        <v>0</v>
      </c>
      <c r="P5476" s="51">
        <f>F5476*$F$3</f>
        <v>0</v>
      </c>
      <c r="Q5476" s="51">
        <f>G5476*$G$3</f>
        <v>0</v>
      </c>
      <c r="R5476" s="51">
        <f>H5476*$H$3</f>
        <v>0</v>
      </c>
      <c r="S5476" s="51">
        <f>(N5476/100)*(I5476*$I$3)+(N5476/100)*(J5476*$J$3)</f>
        <v>73.92</v>
      </c>
      <c r="T5476" s="51">
        <f>(O5476/100)*(K5476*$K$3)</f>
        <v>0</v>
      </c>
      <c r="U5476" s="51">
        <f>(P5476/100)*(K5476*$K$3)+(P5476/100)*(L5476*$L$3)</f>
        <v>0</v>
      </c>
      <c r="V5476" s="51">
        <f>(Q5476/100)*(L5476*$L$3)</f>
        <v>0</v>
      </c>
      <c r="W5476" s="51">
        <f>(R5476/100)*(K5476*$K$3)+(R5476/100)*(L5476*$L$3)</f>
        <v>0</v>
      </c>
      <c r="X5476" s="51">
        <f>N5476+S5476</f>
        <v>197.12</v>
      </c>
      <c r="Y5476" s="51">
        <f>O5476+T5476</f>
        <v>0</v>
      </c>
      <c r="Z5476" s="51">
        <f>P5476+U5476</f>
        <v>0</v>
      </c>
      <c r="AA5476" s="51">
        <f>Q5476+V5476</f>
        <v>0</v>
      </c>
      <c r="AB5476" s="51">
        <f>R5476+W5476</f>
        <v>0</v>
      </c>
      <c r="AC5476" s="52">
        <f>ROUND(X5476+Y5476+Z5476+AA5476+AB5476,1)</f>
        <v>197.1</v>
      </c>
      <c r="AD5476" s="53" t="s">
        <v>546</v>
      </c>
    </row>
    <row r="5477" spans="1:30" customFormat="1" x14ac:dyDescent="0.25">
      <c r="A5477" s="46"/>
      <c r="B5477" s="68" t="s">
        <v>551</v>
      </c>
      <c r="C5477" s="38" t="s">
        <v>533</v>
      </c>
      <c r="D5477" s="39">
        <v>0</v>
      </c>
      <c r="E5477" s="39">
        <v>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75</v>
      </c>
      <c r="L5477" s="40">
        <v>0</v>
      </c>
      <c r="M5477" s="40">
        <v>0</v>
      </c>
      <c r="N5477" s="41" t="s">
        <v>533</v>
      </c>
      <c r="O5477" s="41" t="s">
        <v>533</v>
      </c>
      <c r="P5477" s="41" t="s">
        <v>533</v>
      </c>
      <c r="Q5477" s="41" t="s">
        <v>533</v>
      </c>
      <c r="R5477" s="41" t="s">
        <v>533</v>
      </c>
      <c r="S5477" s="41" t="s">
        <v>533</v>
      </c>
      <c r="T5477" s="41" t="s">
        <v>533</v>
      </c>
      <c r="U5477" s="41" t="s">
        <v>533</v>
      </c>
      <c r="V5477" s="41" t="s">
        <v>533</v>
      </c>
      <c r="W5477" s="41" t="s">
        <v>533</v>
      </c>
      <c r="X5477" s="41" t="s">
        <v>533</v>
      </c>
      <c r="Y5477" s="41" t="s">
        <v>533</v>
      </c>
      <c r="Z5477" s="41" t="s">
        <v>533</v>
      </c>
      <c r="AA5477" s="41" t="s">
        <v>533</v>
      </c>
      <c r="AB5477" s="41" t="s">
        <v>533</v>
      </c>
      <c r="AC5477" s="42">
        <f>(I5477*$AC$5495)+(J5477*$AC$5495)+(L5477*$AC$5495)+(K5477*$AC$5495)+(M5477*$AC$5495)+100</f>
        <v>250</v>
      </c>
      <c r="AD5477" s="69" t="s">
        <v>552</v>
      </c>
    </row>
    <row r="5478" spans="1:30" customFormat="1" x14ac:dyDescent="0.25">
      <c r="A5478" s="46"/>
      <c r="B5478" s="47" t="s">
        <v>545</v>
      </c>
      <c r="C5478" s="48" t="s">
        <v>535</v>
      </c>
      <c r="D5478" s="49">
        <v>105</v>
      </c>
      <c r="E5478" s="49">
        <v>0</v>
      </c>
      <c r="F5478" s="49">
        <v>0</v>
      </c>
      <c r="G5478" s="49">
        <v>0</v>
      </c>
      <c r="H5478" s="49">
        <v>0</v>
      </c>
      <c r="I5478" s="50">
        <v>30</v>
      </c>
      <c r="J5478" s="50">
        <v>10</v>
      </c>
      <c r="K5478" s="50">
        <v>75</v>
      </c>
      <c r="L5478" s="50">
        <v>0</v>
      </c>
      <c r="M5478" s="50">
        <v>0</v>
      </c>
      <c r="N5478" s="51">
        <f>D5478*$D$3</f>
        <v>147</v>
      </c>
      <c r="O5478" s="51">
        <f>E5478*$E$3</f>
        <v>0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117.6</v>
      </c>
      <c r="T5478" s="51">
        <f>(O5478/100)*(K5478*$K$3)</f>
        <v>0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264.60000000000002</v>
      </c>
      <c r="Y5478" s="51">
        <f>O5478+T5478</f>
        <v>0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264.60000000000002</v>
      </c>
      <c r="AD5478" s="53" t="s">
        <v>553</v>
      </c>
    </row>
    <row r="5479" spans="1:30" customFormat="1" x14ac:dyDescent="0.25">
      <c r="A5479" s="46"/>
      <c r="B5479" s="68" t="s">
        <v>554</v>
      </c>
      <c r="C5479" s="38" t="s">
        <v>533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40">
        <v>0</v>
      </c>
      <c r="J5479" s="40">
        <v>0</v>
      </c>
      <c r="K5479" s="40">
        <v>85</v>
      </c>
      <c r="L5479" s="40">
        <v>0</v>
      </c>
      <c r="M5479" s="40">
        <v>0</v>
      </c>
      <c r="N5479" s="41" t="s">
        <v>533</v>
      </c>
      <c r="O5479" s="41" t="s">
        <v>533</v>
      </c>
      <c r="P5479" s="41" t="s">
        <v>533</v>
      </c>
      <c r="Q5479" s="41" t="s">
        <v>533</v>
      </c>
      <c r="R5479" s="41" t="s">
        <v>533</v>
      </c>
      <c r="S5479" s="41" t="s">
        <v>533</v>
      </c>
      <c r="T5479" s="41" t="s">
        <v>533</v>
      </c>
      <c r="U5479" s="41" t="s">
        <v>533</v>
      </c>
      <c r="V5479" s="41" t="s">
        <v>533</v>
      </c>
      <c r="W5479" s="41" t="s">
        <v>533</v>
      </c>
      <c r="X5479" s="41" t="s">
        <v>533</v>
      </c>
      <c r="Y5479" s="41" t="s">
        <v>533</v>
      </c>
      <c r="Z5479" s="41" t="s">
        <v>533</v>
      </c>
      <c r="AA5479" s="41" t="s">
        <v>533</v>
      </c>
      <c r="AB5479" s="41" t="s">
        <v>533</v>
      </c>
      <c r="AC5479" s="42">
        <f>(I5479*$AC$5495)+(J5479*$AC$5495)+(L5479*$AC$5495)+(K5479*$AC$5495)+(M5479*$AC$5495)+100</f>
        <v>270</v>
      </c>
      <c r="AD5479" s="69"/>
    </row>
    <row r="5480" spans="1:30" customFormat="1" x14ac:dyDescent="0.25">
      <c r="A5480" s="46"/>
      <c r="B5480" s="47" t="s">
        <v>548</v>
      </c>
      <c r="C5480" s="48" t="s">
        <v>535</v>
      </c>
      <c r="D5480" s="49">
        <v>80</v>
      </c>
      <c r="E5480" s="49">
        <v>0</v>
      </c>
      <c r="F5480" s="49">
        <v>40</v>
      </c>
      <c r="G5480" s="49">
        <v>0</v>
      </c>
      <c r="H5480" s="49">
        <v>0</v>
      </c>
      <c r="I5480" s="50">
        <v>20</v>
      </c>
      <c r="J5480" s="50">
        <v>20</v>
      </c>
      <c r="K5480" s="50">
        <v>85</v>
      </c>
      <c r="L5480" s="50">
        <v>0</v>
      </c>
      <c r="M5480" s="50">
        <v>0</v>
      </c>
      <c r="N5480" s="51">
        <f>D5480*$D$3</f>
        <v>112</v>
      </c>
      <c r="O5480" s="51">
        <f>E5480*$E$3</f>
        <v>0</v>
      </c>
      <c r="P5480" s="51">
        <f>F5480*$F$3</f>
        <v>56</v>
      </c>
      <c r="Q5480" s="51">
        <f>G5480*$G$3</f>
        <v>0</v>
      </c>
      <c r="R5480" s="51">
        <f>H5480*$H$3</f>
        <v>0</v>
      </c>
      <c r="S5480" s="51">
        <f>(N5480/100)*(I5480*$I$3)+(N5480/100)*(J5480*$J$3)</f>
        <v>89.600000000000009</v>
      </c>
      <c r="T5480" s="51">
        <f>(O5480/100)*(K5480*$K$3)</f>
        <v>0</v>
      </c>
      <c r="U5480" s="51">
        <f>(P5480/100)*(K5480*$K$3)+(P5480/100)*(L5480*$L$3)</f>
        <v>95.2</v>
      </c>
      <c r="V5480" s="51">
        <f>(Q5480/100)*(L5480*$L$3)</f>
        <v>0</v>
      </c>
      <c r="W5480" s="51">
        <f>(R5480/100)*(K5480*$K$3)+(R5480/100)*(L5480*$L$3)</f>
        <v>0</v>
      </c>
      <c r="X5480" s="51">
        <f>N5480+S5480</f>
        <v>201.60000000000002</v>
      </c>
      <c r="Y5480" s="51">
        <f>O5480+T5480</f>
        <v>0</v>
      </c>
      <c r="Z5480" s="51">
        <f>P5480+U5480</f>
        <v>151.19999999999999</v>
      </c>
      <c r="AA5480" s="51">
        <f>Q5480+V5480</f>
        <v>0</v>
      </c>
      <c r="AB5480" s="51">
        <f>R5480+W5480</f>
        <v>0</v>
      </c>
      <c r="AC5480" s="52">
        <f>ROUND(X5480+Y5480+Z5480+AA5480+AB5480,1)</f>
        <v>352.8</v>
      </c>
      <c r="AD5480" s="53" t="s">
        <v>555</v>
      </c>
    </row>
    <row r="5481" spans="1:30" customFormat="1" x14ac:dyDescent="0.25">
      <c r="A5481" s="46"/>
      <c r="B5481" s="68" t="s">
        <v>556</v>
      </c>
      <c r="C5481" s="38" t="s">
        <v>533</v>
      </c>
      <c r="D5481" s="39">
        <v>0</v>
      </c>
      <c r="E5481" s="39">
        <v>0</v>
      </c>
      <c r="F5481" s="39">
        <v>0</v>
      </c>
      <c r="G5481" s="39">
        <v>0</v>
      </c>
      <c r="H5481" s="39">
        <v>0</v>
      </c>
      <c r="I5481" s="40">
        <v>0</v>
      </c>
      <c r="J5481" s="40">
        <v>0</v>
      </c>
      <c r="K5481" s="40">
        <v>90</v>
      </c>
      <c r="L5481" s="40">
        <v>0</v>
      </c>
      <c r="M5481" s="40">
        <v>0</v>
      </c>
      <c r="N5481" s="41" t="s">
        <v>533</v>
      </c>
      <c r="O5481" s="41" t="s">
        <v>533</v>
      </c>
      <c r="P5481" s="41" t="s">
        <v>533</v>
      </c>
      <c r="Q5481" s="41" t="s">
        <v>533</v>
      </c>
      <c r="R5481" s="41" t="s">
        <v>533</v>
      </c>
      <c r="S5481" s="41" t="s">
        <v>533</v>
      </c>
      <c r="T5481" s="41" t="s">
        <v>533</v>
      </c>
      <c r="U5481" s="41" t="s">
        <v>533</v>
      </c>
      <c r="V5481" s="41" t="s">
        <v>533</v>
      </c>
      <c r="W5481" s="41" t="s">
        <v>533</v>
      </c>
      <c r="X5481" s="41" t="s">
        <v>533</v>
      </c>
      <c r="Y5481" s="41" t="s">
        <v>533</v>
      </c>
      <c r="Z5481" s="41" t="s">
        <v>533</v>
      </c>
      <c r="AA5481" s="41" t="s">
        <v>533</v>
      </c>
      <c r="AB5481" s="41" t="s">
        <v>533</v>
      </c>
      <c r="AC5481" s="42">
        <f>(I5481*$AC$5495)+(J5481*$AC$5495)+(L5481*$AC$5495)+(K5481*$AC$5495)+(M5481*$AC$5495)+100</f>
        <v>280</v>
      </c>
      <c r="AD5481" s="69"/>
    </row>
    <row r="5482" spans="1:30" customFormat="1" x14ac:dyDescent="0.25">
      <c r="A5482" s="46"/>
      <c r="B5482" s="47" t="s">
        <v>542</v>
      </c>
      <c r="C5482" s="48" t="s">
        <v>535</v>
      </c>
      <c r="D5482" s="49">
        <v>100</v>
      </c>
      <c r="E5482" s="49">
        <v>0</v>
      </c>
      <c r="F5482" s="49">
        <v>0</v>
      </c>
      <c r="G5482" s="49">
        <v>0</v>
      </c>
      <c r="H5482" s="49">
        <v>0</v>
      </c>
      <c r="I5482" s="50">
        <v>20</v>
      </c>
      <c r="J5482" s="50">
        <v>20</v>
      </c>
      <c r="K5482" s="50">
        <v>90</v>
      </c>
      <c r="L5482" s="50">
        <v>0</v>
      </c>
      <c r="M5482" s="50">
        <v>0</v>
      </c>
      <c r="N5482" s="51">
        <f>D5482*$D$3</f>
        <v>140</v>
      </c>
      <c r="O5482" s="51">
        <f>E5482*$E$3</f>
        <v>0</v>
      </c>
      <c r="P5482" s="51">
        <f>F5482*$F$3</f>
        <v>0</v>
      </c>
      <c r="Q5482" s="51">
        <f>G5482*$G$3</f>
        <v>0</v>
      </c>
      <c r="R5482" s="51">
        <f>H5482*$H$3</f>
        <v>0</v>
      </c>
      <c r="S5482" s="51">
        <f>(N5482/100)*(I5482*$I$3)+(N5482/100)*(J5482*$J$3)+(N5482/100)*(M5482*$M$3)</f>
        <v>112</v>
      </c>
      <c r="T5482" s="51">
        <f>(O5482/100)*(K5482*$K$3)</f>
        <v>0</v>
      </c>
      <c r="U5482" s="51">
        <f>(P5482/100)*(K5482*$K$3)+(P5482/100)*(L5482*$L$3)</f>
        <v>0</v>
      </c>
      <c r="V5482" s="51">
        <f>(Q5482/100)*(L5482*$L$3)</f>
        <v>0</v>
      </c>
      <c r="W5482" s="51">
        <f>(R5482/100)*(K5482*$K$3)</f>
        <v>0</v>
      </c>
      <c r="X5482" s="51">
        <f>N5482+S5482</f>
        <v>252</v>
      </c>
      <c r="Y5482" s="51">
        <f>O5482+T5482</f>
        <v>0</v>
      </c>
      <c r="Z5482" s="51">
        <f>P5482+U5482</f>
        <v>0</v>
      </c>
      <c r="AA5482" s="51">
        <f>Q5482+V5482</f>
        <v>0</v>
      </c>
      <c r="AB5482" s="51">
        <f>R5482+W5482</f>
        <v>0</v>
      </c>
      <c r="AC5482" s="52">
        <f>ROUND(X5482+Y5482+Z5482+AA5482+AB5482,1)</f>
        <v>252</v>
      </c>
      <c r="AD5482" s="53" t="s">
        <v>557</v>
      </c>
    </row>
    <row r="5483" spans="1:30" customFormat="1" x14ac:dyDescent="0.25">
      <c r="A5483" s="46"/>
      <c r="B5483" s="68" t="s">
        <v>558</v>
      </c>
      <c r="C5483" s="38" t="s">
        <v>533</v>
      </c>
      <c r="D5483" s="39">
        <v>0</v>
      </c>
      <c r="E5483" s="39">
        <v>0</v>
      </c>
      <c r="F5483" s="39">
        <v>0</v>
      </c>
      <c r="G5483" s="39">
        <v>0</v>
      </c>
      <c r="H5483" s="39">
        <v>0</v>
      </c>
      <c r="I5483" s="40">
        <v>0</v>
      </c>
      <c r="J5483" s="40">
        <v>0</v>
      </c>
      <c r="K5483" s="40">
        <v>100</v>
      </c>
      <c r="L5483" s="40">
        <v>0</v>
      </c>
      <c r="M5483" s="40">
        <v>0</v>
      </c>
      <c r="N5483" s="41" t="s">
        <v>533</v>
      </c>
      <c r="O5483" s="41" t="s">
        <v>533</v>
      </c>
      <c r="P5483" s="41" t="s">
        <v>533</v>
      </c>
      <c r="Q5483" s="41" t="s">
        <v>533</v>
      </c>
      <c r="R5483" s="41" t="s">
        <v>533</v>
      </c>
      <c r="S5483" s="41" t="s">
        <v>533</v>
      </c>
      <c r="T5483" s="41" t="s">
        <v>533</v>
      </c>
      <c r="U5483" s="41" t="s">
        <v>533</v>
      </c>
      <c r="V5483" s="41" t="s">
        <v>533</v>
      </c>
      <c r="W5483" s="41" t="s">
        <v>533</v>
      </c>
      <c r="X5483" s="41" t="s">
        <v>533</v>
      </c>
      <c r="Y5483" s="41" t="s">
        <v>533</v>
      </c>
      <c r="Z5483" s="41" t="s">
        <v>533</v>
      </c>
      <c r="AA5483" s="41" t="s">
        <v>533</v>
      </c>
      <c r="AB5483" s="41" t="s">
        <v>533</v>
      </c>
      <c r="AC5483" s="42">
        <f>(I5483*$AC$5495)+(J5483*$AC$5495)+(L5483*$AC$5495)+(K5483*$AC$5495)+(M5483*$AC$5495)+100</f>
        <v>300</v>
      </c>
      <c r="AD5483" s="69"/>
    </row>
    <row r="5484" spans="1:30" customFormat="1" x14ac:dyDescent="0.25">
      <c r="A5484" s="46"/>
      <c r="B5484" s="47" t="s">
        <v>538</v>
      </c>
      <c r="C5484" s="48" t="s">
        <v>535</v>
      </c>
      <c r="D5484" s="49">
        <v>0</v>
      </c>
      <c r="E5484" s="49">
        <v>80</v>
      </c>
      <c r="F5484" s="49">
        <v>0</v>
      </c>
      <c r="G5484" s="49">
        <v>0</v>
      </c>
      <c r="H5484" s="49">
        <v>0</v>
      </c>
      <c r="I5484" s="50">
        <v>15</v>
      </c>
      <c r="J5484" s="50">
        <v>15</v>
      </c>
      <c r="K5484" s="50">
        <v>100</v>
      </c>
      <c r="L5484" s="50">
        <v>0</v>
      </c>
      <c r="M5484" s="50">
        <v>0</v>
      </c>
      <c r="N5484" s="51">
        <f>D5484*$D$3</f>
        <v>0</v>
      </c>
      <c r="O5484" s="51">
        <f>E5484*$E$3</f>
        <v>112</v>
      </c>
      <c r="P5484" s="51">
        <f>F5484*$F$3</f>
        <v>0</v>
      </c>
      <c r="Q5484" s="51">
        <f>G5484*$G$3</f>
        <v>0</v>
      </c>
      <c r="R5484" s="51">
        <f>H5484*$H$3</f>
        <v>0</v>
      </c>
      <c r="S5484" s="51">
        <f>(N5484/100)*(I5484*$I$3)+(N5484/100)*(J5484*$J$3)</f>
        <v>0</v>
      </c>
      <c r="T5484" s="51">
        <f>(O5484/100)*(K5484*$K$3)</f>
        <v>224.00000000000003</v>
      </c>
      <c r="U5484" s="51">
        <f>(P5484/100)*(K5484*$K$3)+(P5484/100)*(L5484*$L$3)</f>
        <v>0</v>
      </c>
      <c r="V5484" s="51">
        <f>(Q5484/100)*(L5484*$L$3)</f>
        <v>0</v>
      </c>
      <c r="W5484" s="51">
        <f>(R5484/100)*(K5484*$K$3)+(R5484/100)*(L5484*$L$3)</f>
        <v>0</v>
      </c>
      <c r="X5484" s="51">
        <f>N5484+S5484</f>
        <v>0</v>
      </c>
      <c r="Y5484" s="51">
        <f>O5484+T5484</f>
        <v>336</v>
      </c>
      <c r="Z5484" s="51">
        <f>P5484+U5484</f>
        <v>0</v>
      </c>
      <c r="AA5484" s="51">
        <f>Q5484+V5484</f>
        <v>0</v>
      </c>
      <c r="AB5484" s="51">
        <f>R5484+W5484</f>
        <v>0</v>
      </c>
      <c r="AC5484" s="52">
        <f>ROUND(X5484+Y5484+Z5484+AA5484+AB5484,1)</f>
        <v>336</v>
      </c>
      <c r="AD5484" s="53" t="s">
        <v>539</v>
      </c>
    </row>
    <row r="5485" spans="1:30" customFormat="1" x14ac:dyDescent="0.25">
      <c r="A5485" s="46"/>
      <c r="B5485" s="68" t="s">
        <v>559</v>
      </c>
      <c r="C5485" s="38" t="s">
        <v>533</v>
      </c>
      <c r="D5485" s="39">
        <v>0</v>
      </c>
      <c r="E5485" s="39">
        <v>0</v>
      </c>
      <c r="F5485" s="39">
        <v>0</v>
      </c>
      <c r="G5485" s="39">
        <v>0</v>
      </c>
      <c r="H5485" s="39">
        <v>0</v>
      </c>
      <c r="I5485" s="40">
        <v>0</v>
      </c>
      <c r="J5485" s="40">
        <v>0</v>
      </c>
      <c r="K5485" s="40">
        <v>80</v>
      </c>
      <c r="L5485" s="40">
        <v>0</v>
      </c>
      <c r="M5485" s="40">
        <v>0</v>
      </c>
      <c r="N5485" s="41" t="s">
        <v>533</v>
      </c>
      <c r="O5485" s="41" t="s">
        <v>533</v>
      </c>
      <c r="P5485" s="41" t="s">
        <v>533</v>
      </c>
      <c r="Q5485" s="41" t="s">
        <v>533</v>
      </c>
      <c r="R5485" s="41" t="s">
        <v>533</v>
      </c>
      <c r="S5485" s="41" t="s">
        <v>533</v>
      </c>
      <c r="T5485" s="41" t="s">
        <v>533</v>
      </c>
      <c r="U5485" s="41" t="s">
        <v>533</v>
      </c>
      <c r="V5485" s="41" t="s">
        <v>533</v>
      </c>
      <c r="W5485" s="41" t="s">
        <v>533</v>
      </c>
      <c r="X5485" s="41" t="s">
        <v>533</v>
      </c>
      <c r="Y5485" s="41" t="s">
        <v>533</v>
      </c>
      <c r="Z5485" s="41" t="s">
        <v>533</v>
      </c>
      <c r="AA5485" s="41" t="s">
        <v>533</v>
      </c>
      <c r="AB5485" s="41" t="s">
        <v>533</v>
      </c>
      <c r="AC5485" s="42">
        <f>(I5485*$AC$5495)+(J5485*$AC$5495)+(L5485*$AC$5495)+(K5485*$AC$5495)+(M5485*$AC$5495)+100</f>
        <v>260</v>
      </c>
      <c r="AD5485" s="69" t="s">
        <v>541</v>
      </c>
    </row>
    <row r="5486" spans="1:30" customFormat="1" x14ac:dyDescent="0.25">
      <c r="A5486" s="46"/>
      <c r="B5486" s="47" t="s">
        <v>545</v>
      </c>
      <c r="C5486" s="48" t="s">
        <v>535</v>
      </c>
      <c r="D5486" s="49">
        <v>0</v>
      </c>
      <c r="E5486" s="49">
        <v>0</v>
      </c>
      <c r="F5486" s="49">
        <v>90</v>
      </c>
      <c r="G5486" s="49">
        <v>0</v>
      </c>
      <c r="H5486" s="49">
        <v>0</v>
      </c>
      <c r="I5486" s="50">
        <v>0</v>
      </c>
      <c r="J5486" s="50">
        <v>0</v>
      </c>
      <c r="K5486" s="50">
        <v>80</v>
      </c>
      <c r="L5486" s="50">
        <v>0</v>
      </c>
      <c r="M5486" s="50">
        <v>0</v>
      </c>
      <c r="N5486" s="51">
        <f>D5486*$D$3</f>
        <v>0</v>
      </c>
      <c r="O5486" s="51">
        <f>E5486*$E$3</f>
        <v>0</v>
      </c>
      <c r="P5486" s="51">
        <f>F5486*$F$3</f>
        <v>125.99999999999999</v>
      </c>
      <c r="Q5486" s="51">
        <f>G5486*$G$3</f>
        <v>0</v>
      </c>
      <c r="R5486" s="51">
        <f>H5486*$H$3</f>
        <v>0</v>
      </c>
      <c r="S5486" s="51">
        <f>(N5486/100)*(I5486*$I$3)+(N5486/100)*(J5486*$J$3)</f>
        <v>0</v>
      </c>
      <c r="T5486" s="51">
        <f>(O5486/100)*(K5486*$K$3)</f>
        <v>0</v>
      </c>
      <c r="U5486" s="51">
        <f>(P5486/100)*(K5486*$K$3)+(P5486/100)*(L5486*$L$3)</f>
        <v>201.59999999999997</v>
      </c>
      <c r="V5486" s="51">
        <f>(Q5486/100)*(L5486*$L$3)</f>
        <v>0</v>
      </c>
      <c r="W5486" s="51">
        <f>(R5486/100)*(K5486*$K$3)+(R5486/100)*(L5486*$L$3)</f>
        <v>0</v>
      </c>
      <c r="X5486" s="51">
        <f>N5486+S5486</f>
        <v>0</v>
      </c>
      <c r="Y5486" s="51">
        <f>O5486+T5486</f>
        <v>0</v>
      </c>
      <c r="Z5486" s="51">
        <f>P5486+U5486</f>
        <v>327.59999999999997</v>
      </c>
      <c r="AA5486" s="51">
        <f>Q5486+V5486</f>
        <v>0</v>
      </c>
      <c r="AB5486" s="51">
        <f>R5486+W5486</f>
        <v>0</v>
      </c>
      <c r="AC5486" s="52">
        <f>ROUND(X5486+Y5486+Z5486+AA5486+AB5486,1)</f>
        <v>327.60000000000002</v>
      </c>
      <c r="AD5486" s="53" t="s">
        <v>560</v>
      </c>
    </row>
    <row r="5487" spans="1:30" customFormat="1" x14ac:dyDescent="0.25">
      <c r="A5487" s="46" t="s">
        <v>561</v>
      </c>
      <c r="B5487" s="68" t="s">
        <v>562</v>
      </c>
      <c r="C5487" s="38" t="s">
        <v>532</v>
      </c>
      <c r="D5487" s="39">
        <v>50</v>
      </c>
      <c r="E5487" s="39">
        <v>70</v>
      </c>
      <c r="F5487" s="39">
        <v>0</v>
      </c>
      <c r="G5487" s="39">
        <v>0</v>
      </c>
      <c r="H5487" s="39">
        <v>0</v>
      </c>
      <c r="I5487" s="40">
        <v>0</v>
      </c>
      <c r="J5487" s="40">
        <v>0</v>
      </c>
      <c r="K5487" s="40">
        <v>85</v>
      </c>
      <c r="L5487" s="40">
        <v>0</v>
      </c>
      <c r="M5487" s="40">
        <v>0</v>
      </c>
      <c r="N5487" s="41" t="s">
        <v>533</v>
      </c>
      <c r="O5487" s="41" t="s">
        <v>533</v>
      </c>
      <c r="P5487" s="41" t="s">
        <v>533</v>
      </c>
      <c r="Q5487" s="41" t="s">
        <v>533</v>
      </c>
      <c r="R5487" s="41" t="s">
        <v>533</v>
      </c>
      <c r="S5487" s="41" t="s">
        <v>533</v>
      </c>
      <c r="T5487" s="41" t="s">
        <v>533</v>
      </c>
      <c r="U5487" s="41" t="s">
        <v>533</v>
      </c>
      <c r="V5487" s="41" t="s">
        <v>533</v>
      </c>
      <c r="W5487" s="41" t="s">
        <v>533</v>
      </c>
      <c r="X5487" s="41" t="s">
        <v>533</v>
      </c>
      <c r="Y5487" s="41" t="s">
        <v>533</v>
      </c>
      <c r="Z5487" s="41" t="s">
        <v>533</v>
      </c>
      <c r="AA5487" s="41" t="s">
        <v>533</v>
      </c>
      <c r="AB5487" s="41" t="s">
        <v>533</v>
      </c>
      <c r="AC5487" s="42">
        <f>(I5487*$AC$5495)+(J5487*$AC$5495)+(L5487*$AC$5495)+(K5487*$AC$5495)+(M5487*$AC$5495)+100</f>
        <v>270</v>
      </c>
      <c r="AD5487" s="69"/>
    </row>
    <row r="5488" spans="1:30" customFormat="1" x14ac:dyDescent="0.25">
      <c r="A5488" s="46"/>
      <c r="B5488" s="47" t="s">
        <v>548</v>
      </c>
      <c r="C5488" s="48" t="s">
        <v>535</v>
      </c>
      <c r="D5488" s="49">
        <v>50</v>
      </c>
      <c r="E5488" s="49">
        <v>70</v>
      </c>
      <c r="F5488" s="49">
        <v>0</v>
      </c>
      <c r="G5488" s="49">
        <v>0</v>
      </c>
      <c r="H5488" s="49">
        <v>0</v>
      </c>
      <c r="I5488" s="50">
        <v>20</v>
      </c>
      <c r="J5488" s="50">
        <v>50</v>
      </c>
      <c r="K5488" s="50">
        <v>85</v>
      </c>
      <c r="L5488" s="50">
        <v>0</v>
      </c>
      <c r="M5488" s="50">
        <v>0</v>
      </c>
      <c r="N5488" s="51">
        <f>D5488*$D$3</f>
        <v>70</v>
      </c>
      <c r="O5488" s="51">
        <f>E5488*$E$3</f>
        <v>98</v>
      </c>
      <c r="P5488" s="51">
        <f>F5488*$F$3</f>
        <v>0</v>
      </c>
      <c r="Q5488" s="51">
        <f>G5488*$G$3</f>
        <v>0</v>
      </c>
      <c r="R5488" s="51">
        <f>H5488*$H$3</f>
        <v>0</v>
      </c>
      <c r="S5488" s="51">
        <f>(N5488/100)*(I5488*$I$3)+(N5488/100)*(J5488*$J$3)</f>
        <v>98</v>
      </c>
      <c r="T5488" s="51">
        <f>(O5488/100)*(K5488*$K$3)</f>
        <v>166.6</v>
      </c>
      <c r="U5488" s="51">
        <f>(P5488/100)*(K5488*$K$3)+(P5488/100)*(L5488*$L$3)</f>
        <v>0</v>
      </c>
      <c r="V5488" s="51">
        <f>(Q5488/100)*(L5488*$L$3)</f>
        <v>0</v>
      </c>
      <c r="W5488" s="51">
        <f>(R5488/100)*(K5488*$K$3)+(R5488/100)*(L5488*$L$3)</f>
        <v>0</v>
      </c>
      <c r="X5488" s="51">
        <f>N5488+S5488</f>
        <v>168</v>
      </c>
      <c r="Y5488" s="51">
        <f>O5488+T5488</f>
        <v>264.60000000000002</v>
      </c>
      <c r="Z5488" s="51">
        <f>P5488+U5488</f>
        <v>0</v>
      </c>
      <c r="AA5488" s="51">
        <f>Q5488+V5488</f>
        <v>0</v>
      </c>
      <c r="AB5488" s="51">
        <f>R5488+W5488</f>
        <v>0</v>
      </c>
      <c r="AC5488" s="52">
        <f>ROUND(X5488+Y5488+Z5488+AA5488+AB5488,1)</f>
        <v>432.6</v>
      </c>
      <c r="AD5488" s="53" t="s">
        <v>536</v>
      </c>
    </row>
    <row r="5489" spans="1:32" x14ac:dyDescent="0.25">
      <c r="A5489" s="46" t="s">
        <v>561</v>
      </c>
      <c r="B5489" s="68" t="s">
        <v>563</v>
      </c>
      <c r="C5489" s="38" t="s">
        <v>532</v>
      </c>
      <c r="D5489" s="39">
        <v>70</v>
      </c>
      <c r="E5489" s="39">
        <v>50</v>
      </c>
      <c r="F5489" s="39">
        <v>0</v>
      </c>
      <c r="G5489" s="39">
        <v>0</v>
      </c>
      <c r="H5489" s="39">
        <v>0</v>
      </c>
      <c r="I5489" s="40">
        <v>0</v>
      </c>
      <c r="J5489" s="40">
        <v>0</v>
      </c>
      <c r="K5489" s="40">
        <v>75</v>
      </c>
      <c r="L5489" s="40">
        <v>0</v>
      </c>
      <c r="M5489" s="40">
        <v>0</v>
      </c>
      <c r="N5489" s="41" t="s">
        <v>533</v>
      </c>
      <c r="O5489" s="41" t="s">
        <v>533</v>
      </c>
      <c r="P5489" s="41" t="s">
        <v>533</v>
      </c>
      <c r="Q5489" s="41" t="s">
        <v>533</v>
      </c>
      <c r="R5489" s="41" t="s">
        <v>533</v>
      </c>
      <c r="S5489" s="41" t="s">
        <v>533</v>
      </c>
      <c r="T5489" s="41" t="s">
        <v>533</v>
      </c>
      <c r="U5489" s="41" t="s">
        <v>533</v>
      </c>
      <c r="V5489" s="41" t="s">
        <v>533</v>
      </c>
      <c r="W5489" s="41" t="s">
        <v>533</v>
      </c>
      <c r="X5489" s="41" t="s">
        <v>533</v>
      </c>
      <c r="Y5489" s="41" t="s">
        <v>533</v>
      </c>
      <c r="Z5489" s="41" t="s">
        <v>533</v>
      </c>
      <c r="AA5489" s="41" t="s">
        <v>533</v>
      </c>
      <c r="AB5489" s="41" t="s">
        <v>533</v>
      </c>
      <c r="AC5489" s="42">
        <f>(I5489*$AC$5495)+(J5489*$AC$5495)+(L5489*$AC$5495)+(K5489*$AC$5495)+(M5489*$AC$5495)+100</f>
        <v>250</v>
      </c>
      <c r="AD5489" s="69"/>
    </row>
    <row r="5490" spans="1:32" x14ac:dyDescent="0.25">
      <c r="A5490" s="46"/>
      <c r="B5490" s="47" t="s">
        <v>564</v>
      </c>
      <c r="C5490" s="48" t="s">
        <v>535</v>
      </c>
      <c r="D5490" s="49">
        <v>70</v>
      </c>
      <c r="E5490" s="49">
        <v>50</v>
      </c>
      <c r="F5490" s="49">
        <v>0</v>
      </c>
      <c r="G5490" s="49">
        <v>0</v>
      </c>
      <c r="H5490" s="49">
        <v>0</v>
      </c>
      <c r="I5490" s="50">
        <v>50</v>
      </c>
      <c r="J5490" s="50">
        <v>20</v>
      </c>
      <c r="K5490" s="50">
        <v>75</v>
      </c>
      <c r="L5490" s="50">
        <v>0</v>
      </c>
      <c r="M5490" s="50">
        <v>0</v>
      </c>
      <c r="N5490" s="51">
        <f>D5490*$D$3</f>
        <v>98</v>
      </c>
      <c r="O5490" s="51">
        <f>E5490*$E$3</f>
        <v>70</v>
      </c>
      <c r="P5490" s="51">
        <f>F5490*$F$3</f>
        <v>0</v>
      </c>
      <c r="Q5490" s="51">
        <f>G5490*$G$3</f>
        <v>0</v>
      </c>
      <c r="R5490" s="51">
        <f>H5490*$H$3</f>
        <v>0</v>
      </c>
      <c r="S5490" s="51">
        <f>(N5490/100)*(I5490*$I$3)+(N5490/100)*(J5490*$J$3)</f>
        <v>137.19999999999999</v>
      </c>
      <c r="T5490" s="51">
        <f>(O5490/100)*(K5490*$K$3)</f>
        <v>105</v>
      </c>
      <c r="U5490" s="51">
        <f>(P5490/100)*(K5490*$K$3)+(P5490/100)*(L5490*$L$3)</f>
        <v>0</v>
      </c>
      <c r="V5490" s="51">
        <f>(Q5490/100)*(L5490*$L$3)</f>
        <v>0</v>
      </c>
      <c r="W5490" s="51">
        <f>(R5490/100)*(K5490*$K$3)+(R5490/100)*(L5490*$L$3)</f>
        <v>0</v>
      </c>
      <c r="X5490" s="51">
        <f>N5490+S5490</f>
        <v>235.2</v>
      </c>
      <c r="Y5490" s="51">
        <f>O5490+T5490</f>
        <v>175</v>
      </c>
      <c r="Z5490" s="51">
        <f>P5490+U5490</f>
        <v>0</v>
      </c>
      <c r="AA5490" s="51">
        <f>Q5490+V5490</f>
        <v>0</v>
      </c>
      <c r="AB5490" s="51">
        <f>R5490+W5490</f>
        <v>0</v>
      </c>
      <c r="AC5490" s="52">
        <f>ROUND(X5490+Y5490+Z5490+AA5490+AB5490,1)</f>
        <v>410.2</v>
      </c>
      <c r="AD5490" s="53" t="s">
        <v>536</v>
      </c>
    </row>
    <row r="5491" spans="1:32" x14ac:dyDescent="0.25">
      <c r="A5491" s="46" t="s">
        <v>561</v>
      </c>
      <c r="B5491" s="68" t="s">
        <v>565</v>
      </c>
      <c r="C5491" s="38" t="s">
        <v>532</v>
      </c>
      <c r="D5491" s="39">
        <v>60</v>
      </c>
      <c r="E5491" s="39">
        <v>60</v>
      </c>
      <c r="F5491" s="39">
        <v>0</v>
      </c>
      <c r="G5491" s="39">
        <v>0</v>
      </c>
      <c r="H5491" s="39">
        <v>0</v>
      </c>
      <c r="I5491" s="40">
        <v>0</v>
      </c>
      <c r="J5491" s="40">
        <v>0</v>
      </c>
      <c r="K5491" s="40">
        <v>80</v>
      </c>
      <c r="L5491" s="40">
        <v>0</v>
      </c>
      <c r="M5491" s="40">
        <v>0</v>
      </c>
      <c r="N5491" s="41" t="s">
        <v>533</v>
      </c>
      <c r="O5491" s="41" t="s">
        <v>533</v>
      </c>
      <c r="P5491" s="41" t="s">
        <v>533</v>
      </c>
      <c r="Q5491" s="41" t="s">
        <v>533</v>
      </c>
      <c r="R5491" s="41" t="s">
        <v>533</v>
      </c>
      <c r="S5491" s="41" t="s">
        <v>533</v>
      </c>
      <c r="T5491" s="41" t="s">
        <v>533</v>
      </c>
      <c r="U5491" s="41" t="s">
        <v>533</v>
      </c>
      <c r="V5491" s="41" t="s">
        <v>533</v>
      </c>
      <c r="W5491" s="41" t="s">
        <v>533</v>
      </c>
      <c r="X5491" s="41" t="s">
        <v>533</v>
      </c>
      <c r="Y5491" s="41" t="s">
        <v>533</v>
      </c>
      <c r="Z5491" s="41" t="s">
        <v>533</v>
      </c>
      <c r="AA5491" s="41" t="s">
        <v>533</v>
      </c>
      <c r="AB5491" s="41" t="s">
        <v>533</v>
      </c>
      <c r="AC5491" s="42">
        <f>(I5491*$AC$5495)+(J5491*$AC$5495)+(L5491*$AC$5495)+(K5491*$AC$5495)+(M5491*$AC$5495)+100</f>
        <v>260</v>
      </c>
      <c r="AD5491" s="69"/>
    </row>
    <row r="5492" spans="1:32" x14ac:dyDescent="0.25">
      <c r="A5492" s="46"/>
      <c r="B5492" s="210" t="s">
        <v>564</v>
      </c>
      <c r="C5492" s="211" t="s">
        <v>535</v>
      </c>
      <c r="D5492" s="67">
        <v>60</v>
      </c>
      <c r="E5492" s="67">
        <v>60</v>
      </c>
      <c r="F5492" s="67">
        <v>0</v>
      </c>
      <c r="G5492" s="67">
        <v>0</v>
      </c>
      <c r="H5492" s="67">
        <v>0</v>
      </c>
      <c r="I5492" s="212">
        <v>10</v>
      </c>
      <c r="J5492" s="212">
        <v>50</v>
      </c>
      <c r="K5492" s="212">
        <v>80</v>
      </c>
      <c r="L5492" s="212">
        <v>0</v>
      </c>
      <c r="M5492" s="212">
        <v>0</v>
      </c>
      <c r="N5492" s="213">
        <f>D5492*$D$3</f>
        <v>84</v>
      </c>
      <c r="O5492" s="213">
        <f>E5492*$E$3</f>
        <v>84</v>
      </c>
      <c r="P5492" s="213">
        <f>F5492*$F$3</f>
        <v>0</v>
      </c>
      <c r="Q5492" s="213">
        <f>G5492*$G$3</f>
        <v>0</v>
      </c>
      <c r="R5492" s="213">
        <f>H5492*$H$3</f>
        <v>0</v>
      </c>
      <c r="S5492" s="213">
        <f>(N5492/100)*(I5492*$I$3)+(N5492/100)*(J5492*$J$3)</f>
        <v>100.8</v>
      </c>
      <c r="T5492" s="213">
        <f>(O5492/100)*(K5492*$K$3)</f>
        <v>134.4</v>
      </c>
      <c r="U5492" s="213">
        <f>(P5492/100)*(K5492*$K$3)+(P5492/100)*(L5492*$L$3)</f>
        <v>0</v>
      </c>
      <c r="V5492" s="213">
        <f>(Q5492/100)*(L5492*$L$3)</f>
        <v>0</v>
      </c>
      <c r="W5492" s="213">
        <f>(R5492/100)*(K5492*$K$3)+(R5492/100)*(L5492*$L$3)</f>
        <v>0</v>
      </c>
      <c r="X5492" s="213">
        <f>N5492+S5492</f>
        <v>184.8</v>
      </c>
      <c r="Y5492" s="213">
        <f>O5492+T5492</f>
        <v>218.4</v>
      </c>
      <c r="Z5492" s="213">
        <f>P5492+U5492</f>
        <v>0</v>
      </c>
      <c r="AA5492" s="213">
        <f>Q5492+V5492</f>
        <v>0</v>
      </c>
      <c r="AB5492" s="213">
        <f>R5492+W5492</f>
        <v>0</v>
      </c>
      <c r="AC5492" s="214">
        <f>ROUND(X5492+Y5492+Z5492+AA5492+AB5492,1)</f>
        <v>403.2</v>
      </c>
      <c r="AD5492" s="215" t="s">
        <v>536</v>
      </c>
    </row>
    <row r="5493" spans="1:32" x14ac:dyDescent="0.25">
      <c r="A5493" s="46" t="s">
        <v>561</v>
      </c>
      <c r="B5493" s="209" t="s">
        <v>493</v>
      </c>
      <c r="C5493" s="38" t="s">
        <v>532</v>
      </c>
      <c r="D5493" s="49">
        <v>65</v>
      </c>
      <c r="E5493" s="49">
        <v>45</v>
      </c>
      <c r="F5493" s="49">
        <v>0</v>
      </c>
      <c r="G5493" s="49">
        <v>0</v>
      </c>
      <c r="H5493" s="49">
        <v>0</v>
      </c>
      <c r="I5493" s="50">
        <v>0</v>
      </c>
      <c r="J5493" s="50">
        <v>0</v>
      </c>
      <c r="K5493" s="50">
        <v>75</v>
      </c>
      <c r="L5493" s="50">
        <v>0</v>
      </c>
      <c r="M5493" s="50">
        <v>0</v>
      </c>
      <c r="N5493" s="51" t="s">
        <v>533</v>
      </c>
      <c r="O5493" s="51" t="s">
        <v>533</v>
      </c>
      <c r="P5493" s="51" t="s">
        <v>533</v>
      </c>
      <c r="Q5493" s="51" t="s">
        <v>533</v>
      </c>
      <c r="R5493" s="51" t="s">
        <v>533</v>
      </c>
      <c r="S5493" s="51" t="s">
        <v>533</v>
      </c>
      <c r="T5493" s="51" t="s">
        <v>533</v>
      </c>
      <c r="U5493" s="51" t="s">
        <v>533</v>
      </c>
      <c r="V5493" s="51" t="s">
        <v>533</v>
      </c>
      <c r="W5493" s="51" t="s">
        <v>533</v>
      </c>
      <c r="X5493" s="51" t="s">
        <v>533</v>
      </c>
      <c r="Y5493" s="51" t="s">
        <v>533</v>
      </c>
      <c r="Z5493" s="51" t="s">
        <v>533</v>
      </c>
      <c r="AA5493" s="51" t="s">
        <v>533</v>
      </c>
      <c r="AB5493" s="51" t="s">
        <v>533</v>
      </c>
      <c r="AC5493" s="52">
        <f>(I5493*$AC$5495)+(J5493*$AC$5495)+(L5493*$AC$5495)+(K5493*$AC$5495)+(M5493*$AC$5495)+100</f>
        <v>250</v>
      </c>
      <c r="AD5493" s="53"/>
      <c r="AF5493" s="208"/>
    </row>
    <row r="5494" spans="1:32" x14ac:dyDescent="0.25">
      <c r="A5494" s="46"/>
      <c r="B5494" s="210" t="s">
        <v>548</v>
      </c>
      <c r="C5494" s="211" t="s">
        <v>535</v>
      </c>
      <c r="D5494" s="49">
        <v>65</v>
      </c>
      <c r="E5494" s="49">
        <v>45</v>
      </c>
      <c r="F5494" s="49">
        <v>0</v>
      </c>
      <c r="G5494" s="49">
        <v>0</v>
      </c>
      <c r="H5494" s="49">
        <v>0</v>
      </c>
      <c r="I5494" s="50">
        <v>21</v>
      </c>
      <c r="J5494" s="50">
        <v>0</v>
      </c>
      <c r="K5494" s="50">
        <v>75</v>
      </c>
      <c r="L5494" s="50">
        <v>0</v>
      </c>
      <c r="M5494" s="50">
        <v>0</v>
      </c>
      <c r="N5494" s="51">
        <f>D5494*$D$3</f>
        <v>91</v>
      </c>
      <c r="O5494" s="51">
        <f>E5494*$E$3</f>
        <v>62.999999999999993</v>
      </c>
      <c r="P5494" s="51">
        <f>F5494*$F$3</f>
        <v>0</v>
      </c>
      <c r="Q5494" s="51">
        <f>G5494*$G$3</f>
        <v>0</v>
      </c>
      <c r="R5494" s="51">
        <f>H5494*$H$3</f>
        <v>0</v>
      </c>
      <c r="S5494" s="51">
        <f>(N5494/100)*(I5494*$I$3)+(N5494/100)*(J5494*$J$3)</f>
        <v>38.22</v>
      </c>
      <c r="T5494" s="51">
        <f>(O5494/100)*(K5494*$K$3)</f>
        <v>94.499999999999986</v>
      </c>
      <c r="U5494" s="51">
        <f>(P5494/100)*(K5494*$K$3)+(P5494/100)*(L5494*$L$3)</f>
        <v>0</v>
      </c>
      <c r="V5494" s="51">
        <f>(Q5494/100)*(L5494*$L$3)</f>
        <v>0</v>
      </c>
      <c r="W5494" s="51">
        <f>(R5494/100)*(K5494*$K$3)+(R5494/100)*(L5494*$L$3)</f>
        <v>0</v>
      </c>
      <c r="X5494" s="51">
        <f>N5494+S5494</f>
        <v>129.22</v>
      </c>
      <c r="Y5494" s="51">
        <f>O5494+T5494</f>
        <v>157.49999999999997</v>
      </c>
      <c r="Z5494" s="51">
        <f>P5494+U5494</f>
        <v>0</v>
      </c>
      <c r="AA5494" s="51">
        <f>Q5494+V5494</f>
        <v>0</v>
      </c>
      <c r="AB5494" s="51">
        <f>R5494+W5494</f>
        <v>0</v>
      </c>
      <c r="AC5494" s="52">
        <f>ROUND(X5494+Y5494+Z5494+AA5494+AB5494,1)</f>
        <v>286.7</v>
      </c>
      <c r="AD5494" s="215" t="s">
        <v>1299</v>
      </c>
    </row>
    <row r="5495" spans="1:32" x14ac:dyDescent="0.25">
      <c r="A5495" s="62"/>
      <c r="B5495" s="219" t="s">
        <v>566</v>
      </c>
      <c r="C5495" s="219"/>
      <c r="D5495" s="219"/>
      <c r="E5495" s="219"/>
      <c r="F5495" s="219"/>
      <c r="G5495" s="219"/>
      <c r="H5495" s="219"/>
      <c r="I5495" s="219"/>
      <c r="J5495" s="219"/>
      <c r="K5495" s="219"/>
      <c r="L5495" s="219"/>
      <c r="M5495" s="219"/>
      <c r="N5495" s="219"/>
      <c r="O5495" s="219"/>
      <c r="P5495" s="219"/>
      <c r="Q5495" s="219"/>
      <c r="R5495" s="219"/>
      <c r="S5495" s="219"/>
      <c r="T5495" s="219"/>
      <c r="U5495" s="219"/>
      <c r="V5495" s="219"/>
      <c r="W5495" s="219"/>
      <c r="X5495" s="219"/>
      <c r="Y5495" s="219"/>
      <c r="Z5495" s="219"/>
      <c r="AA5495" s="219"/>
      <c r="AB5495" s="219"/>
      <c r="AC5495" s="12">
        <v>2</v>
      </c>
      <c r="AD5495" s="12"/>
    </row>
    <row r="5496" spans="1:32" x14ac:dyDescent="0.25">
      <c r="A5496" s="46"/>
      <c r="B5496" s="68" t="s">
        <v>567</v>
      </c>
      <c r="C5496" s="38" t="s">
        <v>533</v>
      </c>
      <c r="D5496" s="39">
        <v>0</v>
      </c>
      <c r="E5496" s="39">
        <v>0</v>
      </c>
      <c r="F5496" s="39">
        <v>0</v>
      </c>
      <c r="G5496" s="39">
        <v>0</v>
      </c>
      <c r="H5496" s="39">
        <v>0</v>
      </c>
      <c r="I5496" s="40">
        <v>0</v>
      </c>
      <c r="J5496" s="40">
        <v>0</v>
      </c>
      <c r="K5496" s="40">
        <v>0</v>
      </c>
      <c r="L5496" s="40">
        <v>75</v>
      </c>
      <c r="M5496" s="40">
        <v>0</v>
      </c>
      <c r="N5496" s="41" t="s">
        <v>533</v>
      </c>
      <c r="O5496" s="41" t="s">
        <v>533</v>
      </c>
      <c r="P5496" s="41" t="s">
        <v>533</v>
      </c>
      <c r="Q5496" s="41" t="s">
        <v>533</v>
      </c>
      <c r="R5496" s="41" t="s">
        <v>533</v>
      </c>
      <c r="S5496" s="41" t="s">
        <v>533</v>
      </c>
      <c r="T5496" s="41" t="s">
        <v>533</v>
      </c>
      <c r="U5496" s="41" t="s">
        <v>533</v>
      </c>
      <c r="V5496" s="41" t="s">
        <v>533</v>
      </c>
      <c r="W5496" s="41" t="s">
        <v>533</v>
      </c>
      <c r="X5496" s="41" t="s">
        <v>533</v>
      </c>
      <c r="Y5496" s="41" t="s">
        <v>533</v>
      </c>
      <c r="Z5496" s="41" t="s">
        <v>533</v>
      </c>
      <c r="AA5496" s="41" t="s">
        <v>533</v>
      </c>
      <c r="AB5496" s="41" t="s">
        <v>533</v>
      </c>
      <c r="AC5496" s="42">
        <f>(I5496*$AC$5495)+(J5496*$AC$5495)+(L5496*$AC$5495)+(K5496*$AC$5495)+(M5496*$AC$5495)+100</f>
        <v>250</v>
      </c>
      <c r="AD5496" s="69"/>
    </row>
    <row r="5497" spans="1:32" x14ac:dyDescent="0.25">
      <c r="A5497" s="46"/>
      <c r="B5497" s="47" t="s">
        <v>534</v>
      </c>
      <c r="C5497" s="48" t="s">
        <v>535</v>
      </c>
      <c r="D5497" s="49">
        <v>95</v>
      </c>
      <c r="E5497" s="49">
        <v>0</v>
      </c>
      <c r="F5497" s="49">
        <v>0</v>
      </c>
      <c r="G5497" s="49">
        <v>0</v>
      </c>
      <c r="H5497" s="49">
        <v>0</v>
      </c>
      <c r="I5497" s="50">
        <v>15</v>
      </c>
      <c r="J5497" s="50">
        <v>15</v>
      </c>
      <c r="K5497" s="50">
        <v>0</v>
      </c>
      <c r="L5497" s="50">
        <v>75</v>
      </c>
      <c r="M5497" s="50">
        <v>0</v>
      </c>
      <c r="N5497" s="51">
        <f>D5497*$D$3</f>
        <v>133</v>
      </c>
      <c r="O5497" s="51">
        <f>E5497*$E$3</f>
        <v>0</v>
      </c>
      <c r="P5497" s="51">
        <f>F5497*$F$3</f>
        <v>0</v>
      </c>
      <c r="Q5497" s="51">
        <f>G5497*$G$3</f>
        <v>0</v>
      </c>
      <c r="R5497" s="51">
        <f>H5497*$H$3</f>
        <v>0</v>
      </c>
      <c r="S5497" s="51">
        <f>(N5497/100)*(I5497*$I$3)+(N5497/100)*(J5497*$J$3)</f>
        <v>79.800000000000011</v>
      </c>
      <c r="T5497" s="51">
        <f>(O5497/100)*(K5497*$K$3)</f>
        <v>0</v>
      </c>
      <c r="U5497" s="51">
        <f>(P5497/100)*(K5497*$K$3)+(P5497/100)*(L5497*$L$3)</f>
        <v>0</v>
      </c>
      <c r="V5497" s="51">
        <f>(Q5497/100)*(L5497*$L$3)</f>
        <v>0</v>
      </c>
      <c r="W5497" s="51">
        <f>(R5497/100)*(K5497*$K$3)+(R5497/100)*(L5497*$L$3)</f>
        <v>0</v>
      </c>
      <c r="X5497" s="51">
        <f>N5497+S5497</f>
        <v>212.8</v>
      </c>
      <c r="Y5497" s="51">
        <f>O5497+T5497</f>
        <v>0</v>
      </c>
      <c r="Z5497" s="51">
        <f>P5497+U5497</f>
        <v>0</v>
      </c>
      <c r="AA5497" s="51">
        <f>Q5497+V5497</f>
        <v>0</v>
      </c>
      <c r="AB5497" s="51">
        <f>R5497+W5497</f>
        <v>0</v>
      </c>
      <c r="AC5497" s="52">
        <f>ROUND(X5497+Y5497+Z5497+AA5497+AB5497,1)</f>
        <v>212.8</v>
      </c>
      <c r="AD5497" s="53" t="s">
        <v>568</v>
      </c>
    </row>
    <row r="5498" spans="1:32" x14ac:dyDescent="0.25">
      <c r="A5498" s="46"/>
      <c r="B5498" s="68" t="s">
        <v>569</v>
      </c>
      <c r="C5498" s="38" t="s">
        <v>533</v>
      </c>
      <c r="D5498" s="39">
        <v>0</v>
      </c>
      <c r="E5498" s="39">
        <v>0</v>
      </c>
      <c r="F5498" s="39">
        <v>0</v>
      </c>
      <c r="G5498" s="39">
        <v>0</v>
      </c>
      <c r="H5498" s="39">
        <v>0</v>
      </c>
      <c r="I5498" s="40">
        <v>0</v>
      </c>
      <c r="J5498" s="40">
        <v>0</v>
      </c>
      <c r="K5498" s="40">
        <v>0</v>
      </c>
      <c r="L5498" s="40">
        <v>80</v>
      </c>
      <c r="M5498" s="40">
        <v>0</v>
      </c>
      <c r="N5498" s="41" t="s">
        <v>533</v>
      </c>
      <c r="O5498" s="41" t="s">
        <v>533</v>
      </c>
      <c r="P5498" s="41" t="s">
        <v>533</v>
      </c>
      <c r="Q5498" s="41" t="s">
        <v>533</v>
      </c>
      <c r="R5498" s="41" t="s">
        <v>533</v>
      </c>
      <c r="S5498" s="41" t="s">
        <v>533</v>
      </c>
      <c r="T5498" s="41" t="s">
        <v>533</v>
      </c>
      <c r="U5498" s="41" t="s">
        <v>533</v>
      </c>
      <c r="V5498" s="41" t="s">
        <v>533</v>
      </c>
      <c r="W5498" s="41" t="s">
        <v>533</v>
      </c>
      <c r="X5498" s="41" t="s">
        <v>533</v>
      </c>
      <c r="Y5498" s="41" t="s">
        <v>533</v>
      </c>
      <c r="Z5498" s="41" t="s">
        <v>533</v>
      </c>
      <c r="AA5498" s="41" t="s">
        <v>533</v>
      </c>
      <c r="AB5498" s="41" t="s">
        <v>533</v>
      </c>
      <c r="AC5498" s="42">
        <f>(I5498*$AC$5495)+(J5498*$AC$5495)+(L5498*$AC$5495)+(K5498*$AC$5495)+(M5498*$AC$5495)+100</f>
        <v>260</v>
      </c>
      <c r="AD5498" s="69"/>
    </row>
    <row r="5499" spans="1:32" x14ac:dyDescent="0.25">
      <c r="A5499" s="46"/>
      <c r="B5499" s="47" t="s">
        <v>545</v>
      </c>
      <c r="C5499" s="48" t="s">
        <v>535</v>
      </c>
      <c r="D5499" s="49">
        <v>98</v>
      </c>
      <c r="E5499" s="49">
        <v>0</v>
      </c>
      <c r="F5499" s="49">
        <v>0</v>
      </c>
      <c r="G5499" s="49">
        <v>0</v>
      </c>
      <c r="H5499" s="49">
        <v>0</v>
      </c>
      <c r="I5499" s="50">
        <v>15</v>
      </c>
      <c r="J5499" s="50">
        <v>15</v>
      </c>
      <c r="K5499" s="50">
        <v>0</v>
      </c>
      <c r="L5499" s="50">
        <v>80</v>
      </c>
      <c r="M5499" s="50">
        <v>0</v>
      </c>
      <c r="N5499" s="51">
        <f>D5499*$D$3</f>
        <v>137.19999999999999</v>
      </c>
      <c r="O5499" s="51">
        <f>E5499*$E$3</f>
        <v>0</v>
      </c>
      <c r="P5499" s="51">
        <f>F5499*$F$3</f>
        <v>0</v>
      </c>
      <c r="Q5499" s="51">
        <f>G5499*$G$3</f>
        <v>0</v>
      </c>
      <c r="R5499" s="51">
        <f>H5499*$H$3</f>
        <v>0</v>
      </c>
      <c r="S5499" s="51">
        <f>(N5499/100)*(I5499*$I$3)+(N5499/100)*(J5499*$J$3)</f>
        <v>82.32</v>
      </c>
      <c r="T5499" s="51">
        <f>(O5499/100)*(K5499*$K$3)</f>
        <v>0</v>
      </c>
      <c r="U5499" s="51">
        <f>(P5499/100)*(K5499*$K$3)+(P5499/100)*(L5499*$L$3)</f>
        <v>0</v>
      </c>
      <c r="V5499" s="51">
        <f>(Q5499/100)*(L5499*$L$3)</f>
        <v>0</v>
      </c>
      <c r="W5499" s="51">
        <f>(R5499/100)*(K5499*$K$3)+(R5499/100)*(L5499*$L$3)</f>
        <v>0</v>
      </c>
      <c r="X5499" s="51">
        <f>N5499+S5499</f>
        <v>219.51999999999998</v>
      </c>
      <c r="Y5499" s="51">
        <f>O5499+T5499</f>
        <v>0</v>
      </c>
      <c r="Z5499" s="51">
        <f>P5499+U5499</f>
        <v>0</v>
      </c>
      <c r="AA5499" s="51">
        <f>Q5499+V5499</f>
        <v>0</v>
      </c>
      <c r="AB5499" s="51">
        <f>R5499+W5499</f>
        <v>0</v>
      </c>
      <c r="AC5499" s="52">
        <f>ROUND(X5499+Y5499+Z5499+AA5499+AB5499,1)</f>
        <v>219.5</v>
      </c>
      <c r="AD5499" s="53" t="s">
        <v>570</v>
      </c>
    </row>
    <row r="5500" spans="1:32" x14ac:dyDescent="0.25">
      <c r="A5500" s="46"/>
      <c r="B5500" s="68" t="s">
        <v>571</v>
      </c>
      <c r="C5500" s="38" t="s">
        <v>533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40">
        <v>0</v>
      </c>
      <c r="J5500" s="40">
        <v>0</v>
      </c>
      <c r="K5500" s="40">
        <v>0</v>
      </c>
      <c r="L5500" s="40">
        <v>80</v>
      </c>
      <c r="M5500" s="40">
        <v>0</v>
      </c>
      <c r="N5500" s="41" t="s">
        <v>533</v>
      </c>
      <c r="O5500" s="41" t="s">
        <v>533</v>
      </c>
      <c r="P5500" s="41" t="s">
        <v>533</v>
      </c>
      <c r="Q5500" s="41" t="s">
        <v>533</v>
      </c>
      <c r="R5500" s="41" t="s">
        <v>533</v>
      </c>
      <c r="S5500" s="41" t="s">
        <v>533</v>
      </c>
      <c r="T5500" s="41" t="s">
        <v>533</v>
      </c>
      <c r="U5500" s="41" t="s">
        <v>533</v>
      </c>
      <c r="V5500" s="41" t="s">
        <v>533</v>
      </c>
      <c r="W5500" s="41" t="s">
        <v>533</v>
      </c>
      <c r="X5500" s="41" t="s">
        <v>533</v>
      </c>
      <c r="Y5500" s="41" t="s">
        <v>533</v>
      </c>
      <c r="Z5500" s="41" t="s">
        <v>533</v>
      </c>
      <c r="AA5500" s="41" t="s">
        <v>533</v>
      </c>
      <c r="AB5500" s="41" t="s">
        <v>533</v>
      </c>
      <c r="AC5500" s="42">
        <f>(I5500*$AC$5495)+(J5500*$AC$5495)+(L5500*$AC$5495)+(K5500*$AC$5495)+(M5500*$AC$5495)+100</f>
        <v>260</v>
      </c>
      <c r="AD5500" s="69" t="s">
        <v>572</v>
      </c>
    </row>
    <row r="5501" spans="1:32" x14ac:dyDescent="0.25">
      <c r="A5501" s="46"/>
      <c r="B5501" s="47" t="s">
        <v>545</v>
      </c>
      <c r="C5501" s="48" t="s">
        <v>535</v>
      </c>
      <c r="D5501" s="49">
        <v>80</v>
      </c>
      <c r="E5501" s="49">
        <v>0</v>
      </c>
      <c r="F5501" s="49">
        <v>20</v>
      </c>
      <c r="G5501" s="49">
        <v>0</v>
      </c>
      <c r="H5501" s="49">
        <v>0</v>
      </c>
      <c r="I5501" s="50">
        <v>15</v>
      </c>
      <c r="J5501" s="50">
        <v>15</v>
      </c>
      <c r="K5501" s="50">
        <v>0</v>
      </c>
      <c r="L5501" s="50">
        <v>80</v>
      </c>
      <c r="M5501" s="50">
        <v>0</v>
      </c>
      <c r="N5501" s="51">
        <f>D5501*$D$3</f>
        <v>112</v>
      </c>
      <c r="O5501" s="51">
        <f>E5501*$E$3</f>
        <v>0</v>
      </c>
      <c r="P5501" s="51">
        <f>F5501*$F$3</f>
        <v>28</v>
      </c>
      <c r="Q5501" s="51">
        <f>G5501*$G$3</f>
        <v>0</v>
      </c>
      <c r="R5501" s="51">
        <f>H5501*$H$3</f>
        <v>0</v>
      </c>
      <c r="S5501" s="51">
        <f>(N5501/100)*(I5501*$I$3)+(N5501/100)*(J5501*$J$3)</f>
        <v>67.2</v>
      </c>
      <c r="T5501" s="51">
        <f>(O5501/100)*(K5501*$K$3)</f>
        <v>0</v>
      </c>
      <c r="U5501" s="51">
        <f>(P5501/100)*(K5501*$K$3)+(P5501/100)*(L5501*$L$3)</f>
        <v>44.800000000000004</v>
      </c>
      <c r="V5501" s="51">
        <f>(Q5501/100)*(L5501*$L$3)</f>
        <v>0</v>
      </c>
      <c r="W5501" s="51">
        <f>(R5501/100)*(K5501*$K$3)+(R5501/100)*(L5501*$L$3)</f>
        <v>0</v>
      </c>
      <c r="X5501" s="51">
        <f>N5501+S5501</f>
        <v>179.2</v>
      </c>
      <c r="Y5501" s="51">
        <f>O5501+T5501</f>
        <v>0</v>
      </c>
      <c r="Z5501" s="51">
        <f>P5501+U5501</f>
        <v>72.800000000000011</v>
      </c>
      <c r="AA5501" s="51">
        <f>Q5501+V5501</f>
        <v>0</v>
      </c>
      <c r="AB5501" s="51">
        <f>R5501+W5501</f>
        <v>0</v>
      </c>
      <c r="AC5501" s="52">
        <f>ROUND(X5501+Y5501+Z5501+AA5501+AB5501,1)</f>
        <v>252</v>
      </c>
      <c r="AD5501" s="53" t="s">
        <v>573</v>
      </c>
    </row>
    <row r="5502" spans="1:32" x14ac:dyDescent="0.25">
      <c r="A5502" s="46"/>
      <c r="B5502" s="68" t="s">
        <v>574</v>
      </c>
      <c r="C5502" s="38" t="s">
        <v>533</v>
      </c>
      <c r="D5502" s="39">
        <v>0</v>
      </c>
      <c r="E5502" s="39">
        <v>0</v>
      </c>
      <c r="F5502" s="39">
        <v>0</v>
      </c>
      <c r="G5502" s="39">
        <v>0</v>
      </c>
      <c r="H5502" s="39">
        <v>0</v>
      </c>
      <c r="I5502" s="40">
        <v>0</v>
      </c>
      <c r="J5502" s="40">
        <v>0</v>
      </c>
      <c r="K5502" s="40">
        <v>0</v>
      </c>
      <c r="L5502" s="40">
        <v>100</v>
      </c>
      <c r="M5502" s="40">
        <v>0</v>
      </c>
      <c r="N5502" s="41" t="s">
        <v>533</v>
      </c>
      <c r="O5502" s="41" t="s">
        <v>533</v>
      </c>
      <c r="P5502" s="41" t="s">
        <v>533</v>
      </c>
      <c r="Q5502" s="41" t="s">
        <v>533</v>
      </c>
      <c r="R5502" s="41" t="s">
        <v>533</v>
      </c>
      <c r="S5502" s="41" t="s">
        <v>533</v>
      </c>
      <c r="T5502" s="41" t="s">
        <v>533</v>
      </c>
      <c r="U5502" s="41" t="s">
        <v>533</v>
      </c>
      <c r="V5502" s="41" t="s">
        <v>533</v>
      </c>
      <c r="W5502" s="41" t="s">
        <v>533</v>
      </c>
      <c r="X5502" s="41" t="s">
        <v>533</v>
      </c>
      <c r="Y5502" s="41" t="s">
        <v>533</v>
      </c>
      <c r="Z5502" s="41" t="s">
        <v>533</v>
      </c>
      <c r="AA5502" s="41" t="s">
        <v>533</v>
      </c>
      <c r="AB5502" s="41" t="s">
        <v>533</v>
      </c>
      <c r="AC5502" s="42">
        <f>(I5502*$AC$5495)+(J5502*$AC$5495)+(L5502*$AC$5495)+(K5502*$AC$5495)+(M5502*$AC$5495)+100</f>
        <v>300</v>
      </c>
      <c r="AD5502" s="69" t="s">
        <v>575</v>
      </c>
    </row>
    <row r="5503" spans="1:32" x14ac:dyDescent="0.25">
      <c r="A5503" s="46"/>
      <c r="B5503" s="47" t="s">
        <v>538</v>
      </c>
      <c r="C5503" s="48" t="s">
        <v>535</v>
      </c>
      <c r="D5503" s="49">
        <v>98</v>
      </c>
      <c r="E5503" s="49">
        <v>0</v>
      </c>
      <c r="F5503" s="49">
        <v>0</v>
      </c>
      <c r="G5503" s="49">
        <v>0</v>
      </c>
      <c r="H5503" s="49">
        <v>0</v>
      </c>
      <c r="I5503" s="50">
        <v>15</v>
      </c>
      <c r="J5503" s="50">
        <v>15</v>
      </c>
      <c r="K5503" s="50">
        <v>0</v>
      </c>
      <c r="L5503" s="50">
        <v>100</v>
      </c>
      <c r="M5503" s="50">
        <v>0</v>
      </c>
      <c r="N5503" s="51">
        <f>D5503*$D$3</f>
        <v>137.19999999999999</v>
      </c>
      <c r="O5503" s="51">
        <f>E5503*$E$3</f>
        <v>0</v>
      </c>
      <c r="P5503" s="51">
        <f>F5503*$F$3</f>
        <v>0</v>
      </c>
      <c r="Q5503" s="51">
        <f>G5503*$G$3</f>
        <v>0</v>
      </c>
      <c r="R5503" s="51">
        <f>H5503*$H$3</f>
        <v>0</v>
      </c>
      <c r="S5503" s="51">
        <f>(N5503/100)*(I5503*$I$3)+(N5503/100)*(J5503*$J$3)</f>
        <v>82.32</v>
      </c>
      <c r="T5503" s="51">
        <f>(O5503/100)*(K5503*$K$3)</f>
        <v>0</v>
      </c>
      <c r="U5503" s="51">
        <f>(P5503/100)*(K5503*$K$3)+(P5503/100)*(L5503*$L$3)</f>
        <v>0</v>
      </c>
      <c r="V5503" s="51">
        <f>(Q5503/100)*(L5503*$L$3)</f>
        <v>0</v>
      </c>
      <c r="W5503" s="51">
        <f>(R5503/100)*(K5503*$K$3)+(R5503/100)*(L5503*$L$3)</f>
        <v>0</v>
      </c>
      <c r="X5503" s="51">
        <f>N5503+S5503</f>
        <v>219.51999999999998</v>
      </c>
      <c r="Y5503" s="51">
        <f>O5503+T5503</f>
        <v>0</v>
      </c>
      <c r="Z5503" s="51">
        <f>P5503+U5503</f>
        <v>0</v>
      </c>
      <c r="AA5503" s="51">
        <f>Q5503+V5503</f>
        <v>0</v>
      </c>
      <c r="AB5503" s="51">
        <f>R5503+W5503</f>
        <v>0</v>
      </c>
      <c r="AC5503" s="52">
        <f>ROUND(X5503+Y5503+Z5503+AA5503+AB5503,1)</f>
        <v>219.5</v>
      </c>
      <c r="AD5503" s="53" t="s">
        <v>576</v>
      </c>
    </row>
    <row r="5504" spans="1:32" x14ac:dyDescent="0.25">
      <c r="A5504" s="46"/>
      <c r="B5504" s="68" t="s">
        <v>577</v>
      </c>
      <c r="C5504" s="38" t="s">
        <v>533</v>
      </c>
      <c r="D5504" s="39">
        <v>0</v>
      </c>
      <c r="E5504" s="39">
        <v>0</v>
      </c>
      <c r="F5504" s="39">
        <v>0</v>
      </c>
      <c r="G5504" s="39">
        <v>0</v>
      </c>
      <c r="H5504" s="39">
        <v>0</v>
      </c>
      <c r="I5504" s="40">
        <v>0</v>
      </c>
      <c r="J5504" s="40">
        <v>0</v>
      </c>
      <c r="K5504" s="40">
        <v>0</v>
      </c>
      <c r="L5504" s="40">
        <v>90</v>
      </c>
      <c r="M5504" s="40">
        <v>0</v>
      </c>
      <c r="N5504" s="41" t="s">
        <v>533</v>
      </c>
      <c r="O5504" s="41" t="s">
        <v>533</v>
      </c>
      <c r="P5504" s="41" t="s">
        <v>533</v>
      </c>
      <c r="Q5504" s="41" t="s">
        <v>533</v>
      </c>
      <c r="R5504" s="41" t="s">
        <v>533</v>
      </c>
      <c r="S5504" s="41" t="s">
        <v>533</v>
      </c>
      <c r="T5504" s="41" t="s">
        <v>533</v>
      </c>
      <c r="U5504" s="41" t="s">
        <v>533</v>
      </c>
      <c r="V5504" s="41" t="s">
        <v>533</v>
      </c>
      <c r="W5504" s="41" t="s">
        <v>533</v>
      </c>
      <c r="X5504" s="41" t="s">
        <v>533</v>
      </c>
      <c r="Y5504" s="41" t="s">
        <v>533</v>
      </c>
      <c r="Z5504" s="41" t="s">
        <v>533</v>
      </c>
      <c r="AA5504" s="41" t="s">
        <v>533</v>
      </c>
      <c r="AB5504" s="41" t="s">
        <v>533</v>
      </c>
      <c r="AC5504" s="42">
        <f>(I5504*$AC$5495)+(J5504*$AC$5495)+(L5504*$AC$5495)+(K5504*$AC$5495)+(M5504*$AC$5495)+100</f>
        <v>280</v>
      </c>
      <c r="AD5504" s="69" t="s">
        <v>578</v>
      </c>
    </row>
    <row r="5505" spans="1:30" customFormat="1" x14ac:dyDescent="0.25">
      <c r="A5505" s="46"/>
      <c r="B5505" s="47" t="s">
        <v>548</v>
      </c>
      <c r="C5505" s="48" t="s">
        <v>535</v>
      </c>
      <c r="D5505" s="49">
        <v>92</v>
      </c>
      <c r="E5505" s="49">
        <v>0</v>
      </c>
      <c r="F5505" s="49">
        <v>0</v>
      </c>
      <c r="G5505" s="49">
        <v>0</v>
      </c>
      <c r="H5505" s="49">
        <v>0</v>
      </c>
      <c r="I5505" s="50">
        <v>15</v>
      </c>
      <c r="J5505" s="50">
        <v>15</v>
      </c>
      <c r="K5505" s="50">
        <v>0</v>
      </c>
      <c r="L5505" s="50">
        <v>90</v>
      </c>
      <c r="M5505" s="50">
        <v>0</v>
      </c>
      <c r="N5505" s="51">
        <f>D5505*$D$3</f>
        <v>128.79999999999998</v>
      </c>
      <c r="O5505" s="51">
        <f>E5505*$E$3</f>
        <v>0</v>
      </c>
      <c r="P5505" s="51">
        <f>F5505*$F$3</f>
        <v>0</v>
      </c>
      <c r="Q5505" s="51">
        <f>G5505*$G$3</f>
        <v>0</v>
      </c>
      <c r="R5505" s="51">
        <f>H5505*$H$3</f>
        <v>0</v>
      </c>
      <c r="S5505" s="51">
        <f>(N5505/100)*(I5505*$I$3)+(N5505/100)*(J5505*$J$3)</f>
        <v>77.279999999999987</v>
      </c>
      <c r="T5505" s="51">
        <f>(O5505/100)*(K5505*$K$3)</f>
        <v>0</v>
      </c>
      <c r="U5505" s="51">
        <f>(P5505/100)*(K5505*$K$3)+(P5505/100)*(L5505*$L$3)</f>
        <v>0</v>
      </c>
      <c r="V5505" s="51">
        <f>(Q5505/100)*(L5505*$L$3)</f>
        <v>0</v>
      </c>
      <c r="W5505" s="51">
        <f>(R5505/100)*(K5505*$K$3)+(R5505/100)*(L5505*$L$3)</f>
        <v>0</v>
      </c>
      <c r="X5505" s="51">
        <f>N5505+S5505</f>
        <v>206.07999999999998</v>
      </c>
      <c r="Y5505" s="51">
        <f>O5505+T5505</f>
        <v>0</v>
      </c>
      <c r="Z5505" s="51">
        <f>P5505+U5505</f>
        <v>0</v>
      </c>
      <c r="AA5505" s="51">
        <f>Q5505+V5505</f>
        <v>0</v>
      </c>
      <c r="AB5505" s="51">
        <f>R5505+W5505</f>
        <v>0</v>
      </c>
      <c r="AC5505" s="52">
        <f>ROUND(X5505+Y5505+Z5505+AA5505+AB5505,1)</f>
        <v>206.1</v>
      </c>
      <c r="AD5505" s="53" t="s">
        <v>568</v>
      </c>
    </row>
    <row r="5506" spans="1:30" customFormat="1" x14ac:dyDescent="0.25">
      <c r="A5506" s="46"/>
      <c r="B5506" s="68" t="s">
        <v>579</v>
      </c>
      <c r="C5506" s="38" t="s">
        <v>533</v>
      </c>
      <c r="D5506" s="39">
        <v>0</v>
      </c>
      <c r="E5506" s="39">
        <v>0</v>
      </c>
      <c r="F5506" s="39">
        <v>0</v>
      </c>
      <c r="G5506" s="39">
        <v>0</v>
      </c>
      <c r="H5506" s="39">
        <v>0</v>
      </c>
      <c r="I5506" s="40">
        <v>0</v>
      </c>
      <c r="J5506" s="40">
        <v>0</v>
      </c>
      <c r="K5506" s="40">
        <v>0</v>
      </c>
      <c r="L5506" s="40">
        <v>80</v>
      </c>
      <c r="M5506" s="40">
        <v>0</v>
      </c>
      <c r="N5506" s="41" t="s">
        <v>533</v>
      </c>
      <c r="O5506" s="41" t="s">
        <v>533</v>
      </c>
      <c r="P5506" s="41" t="s">
        <v>533</v>
      </c>
      <c r="Q5506" s="41" t="s">
        <v>533</v>
      </c>
      <c r="R5506" s="41" t="s">
        <v>533</v>
      </c>
      <c r="S5506" s="41" t="s">
        <v>533</v>
      </c>
      <c r="T5506" s="41" t="s">
        <v>533</v>
      </c>
      <c r="U5506" s="41" t="s">
        <v>533</v>
      </c>
      <c r="V5506" s="41" t="s">
        <v>533</v>
      </c>
      <c r="W5506" s="41" t="s">
        <v>533</v>
      </c>
      <c r="X5506" s="41" t="s">
        <v>533</v>
      </c>
      <c r="Y5506" s="41" t="s">
        <v>533</v>
      </c>
      <c r="Z5506" s="41" t="s">
        <v>533</v>
      </c>
      <c r="AA5506" s="41" t="s">
        <v>533</v>
      </c>
      <c r="AB5506" s="41" t="s">
        <v>533</v>
      </c>
      <c r="AC5506" s="42">
        <f>(I5506*$AC$5495)+(J5506*$AC$5495)+(L5506*$AC$5495)+(K5506*$AC$5495)+(M5506*$AC$5495)+100</f>
        <v>260</v>
      </c>
      <c r="AD5506" s="69"/>
    </row>
    <row r="5507" spans="1:30" customFormat="1" x14ac:dyDescent="0.25">
      <c r="A5507" s="46"/>
      <c r="B5507" s="47" t="s">
        <v>545</v>
      </c>
      <c r="C5507" s="48" t="s">
        <v>535</v>
      </c>
      <c r="D5507" s="49">
        <v>80</v>
      </c>
      <c r="E5507" s="49">
        <v>0</v>
      </c>
      <c r="F5507" s="49">
        <v>30</v>
      </c>
      <c r="G5507" s="49">
        <v>0</v>
      </c>
      <c r="H5507" s="49">
        <v>0</v>
      </c>
      <c r="I5507" s="50">
        <v>15</v>
      </c>
      <c r="J5507" s="50">
        <v>15</v>
      </c>
      <c r="K5507" s="50">
        <v>0</v>
      </c>
      <c r="L5507" s="50">
        <v>80</v>
      </c>
      <c r="M5507" s="50">
        <v>0</v>
      </c>
      <c r="N5507" s="51">
        <f>D5507*$D$3</f>
        <v>112</v>
      </c>
      <c r="O5507" s="51">
        <f>E5507*$E$3</f>
        <v>0</v>
      </c>
      <c r="P5507" s="51">
        <f>F5507*$F$3</f>
        <v>42</v>
      </c>
      <c r="Q5507" s="51">
        <f>G5507*$G$3</f>
        <v>0</v>
      </c>
      <c r="R5507" s="51">
        <f>H5507*$H$3</f>
        <v>0</v>
      </c>
      <c r="S5507" s="51">
        <f>(N5507/100)*(I5507*$I$3)+(N5507/100)*(J5507*$J$3)</f>
        <v>67.2</v>
      </c>
      <c r="T5507" s="51">
        <f>(O5507/100)*(K5507*$K$3)</f>
        <v>0</v>
      </c>
      <c r="U5507" s="51">
        <f>(P5507/100)*(K5507*$K$3)+(P5507/100)*(L5507*$L$3)</f>
        <v>67.2</v>
      </c>
      <c r="V5507" s="51">
        <f>(Q5507/100)*(L5507*$L$3)</f>
        <v>0</v>
      </c>
      <c r="W5507" s="51">
        <f>(R5507/100)*(K5507*$K$3)+(R5507/100)*(L5507*$L$3)</f>
        <v>0</v>
      </c>
      <c r="X5507" s="51">
        <f>N5507+S5507</f>
        <v>179.2</v>
      </c>
      <c r="Y5507" s="51">
        <f>O5507+T5507</f>
        <v>0</v>
      </c>
      <c r="Z5507" s="51">
        <f>P5507+U5507</f>
        <v>109.2</v>
      </c>
      <c r="AA5507" s="51">
        <f>Q5507+V5507</f>
        <v>0</v>
      </c>
      <c r="AB5507" s="51">
        <f>R5507+W5507</f>
        <v>0</v>
      </c>
      <c r="AC5507" s="52">
        <f>ROUND(X5507+Y5507+Z5507+AA5507+AB5507,1)</f>
        <v>288.39999999999998</v>
      </c>
      <c r="AD5507" s="53" t="s">
        <v>580</v>
      </c>
    </row>
    <row r="5508" spans="1:30" customFormat="1" x14ac:dyDescent="0.25">
      <c r="A5508" s="46"/>
      <c r="B5508" s="68" t="s">
        <v>581</v>
      </c>
      <c r="C5508" s="38" t="s">
        <v>533</v>
      </c>
      <c r="D5508" s="39">
        <v>0</v>
      </c>
      <c r="E5508" s="39">
        <v>0</v>
      </c>
      <c r="F5508" s="39">
        <v>0</v>
      </c>
      <c r="G5508" s="39">
        <v>0</v>
      </c>
      <c r="H5508" s="39">
        <v>0</v>
      </c>
      <c r="I5508" s="40">
        <v>0</v>
      </c>
      <c r="J5508" s="40">
        <v>0</v>
      </c>
      <c r="K5508" s="40">
        <v>0</v>
      </c>
      <c r="L5508" s="40">
        <v>75</v>
      </c>
      <c r="M5508" s="40">
        <v>0</v>
      </c>
      <c r="N5508" s="41" t="s">
        <v>533</v>
      </c>
      <c r="O5508" s="41" t="s">
        <v>533</v>
      </c>
      <c r="P5508" s="41" t="s">
        <v>533</v>
      </c>
      <c r="Q5508" s="41" t="s">
        <v>533</v>
      </c>
      <c r="R5508" s="41" t="s">
        <v>533</v>
      </c>
      <c r="S5508" s="41" t="s">
        <v>533</v>
      </c>
      <c r="T5508" s="41" t="s">
        <v>533</v>
      </c>
      <c r="U5508" s="41" t="s">
        <v>533</v>
      </c>
      <c r="V5508" s="41" t="s">
        <v>533</v>
      </c>
      <c r="W5508" s="41" t="s">
        <v>533</v>
      </c>
      <c r="X5508" s="41" t="s">
        <v>533</v>
      </c>
      <c r="Y5508" s="41" t="s">
        <v>533</v>
      </c>
      <c r="Z5508" s="41" t="s">
        <v>533</v>
      </c>
      <c r="AA5508" s="41" t="s">
        <v>533</v>
      </c>
      <c r="AB5508" s="41" t="s">
        <v>533</v>
      </c>
      <c r="AC5508" s="42">
        <f>(I5508*$AC$5495)+(J5508*$AC$5495)+(L5508*$AC$5495)+(K5508*$AC$5495)+(M5508*$AC$5495)+100</f>
        <v>250</v>
      </c>
      <c r="AD5508" s="69"/>
    </row>
    <row r="5509" spans="1:30" customFormat="1" x14ac:dyDescent="0.25">
      <c r="A5509" s="46"/>
      <c r="B5509" s="47" t="s">
        <v>534</v>
      </c>
      <c r="C5509" s="48" t="s">
        <v>535</v>
      </c>
      <c r="D5509" s="49">
        <v>95</v>
      </c>
      <c r="E5509" s="49">
        <v>0</v>
      </c>
      <c r="F5509" s="49">
        <v>0</v>
      </c>
      <c r="G5509" s="49">
        <v>0</v>
      </c>
      <c r="H5509" s="49">
        <v>0</v>
      </c>
      <c r="I5509" s="50">
        <v>20</v>
      </c>
      <c r="J5509" s="50">
        <v>20</v>
      </c>
      <c r="K5509" s="50">
        <v>0</v>
      </c>
      <c r="L5509" s="50">
        <v>75</v>
      </c>
      <c r="M5509" s="50">
        <v>0</v>
      </c>
      <c r="N5509" s="51">
        <f>D5509*$D$3</f>
        <v>133</v>
      </c>
      <c r="O5509" s="51">
        <f>E5509*$E$3</f>
        <v>0</v>
      </c>
      <c r="P5509" s="51">
        <f>F5509*$F$3</f>
        <v>0</v>
      </c>
      <c r="Q5509" s="51">
        <f>G5509*$G$3</f>
        <v>0</v>
      </c>
      <c r="R5509" s="51">
        <f>H5509*$H$3</f>
        <v>0</v>
      </c>
      <c r="S5509" s="51">
        <f>(N5509/100)*(I5509*$I$3)+(N5509/100)*(J5509*$J$3)</f>
        <v>106.4</v>
      </c>
      <c r="T5509" s="51">
        <f>(O5509/100)*(K5509*$K$3)</f>
        <v>0</v>
      </c>
      <c r="U5509" s="51">
        <f>(P5509/100)*(K5509*$K$3)+(P5509/100)*(L5509*$L$3)</f>
        <v>0</v>
      </c>
      <c r="V5509" s="51">
        <f>(Q5509/100)*(L5509*$L$3)</f>
        <v>0</v>
      </c>
      <c r="W5509" s="51">
        <f>(R5509/100)*(K5509*$K$3)+(R5509/100)*(L5509*$L$3)</f>
        <v>0</v>
      </c>
      <c r="X5509" s="51">
        <f>N5509+S5509</f>
        <v>239.4</v>
      </c>
      <c r="Y5509" s="51">
        <f>O5509+T5509</f>
        <v>0</v>
      </c>
      <c r="Z5509" s="51">
        <f>P5509+U5509</f>
        <v>0</v>
      </c>
      <c r="AA5509" s="51">
        <f>Q5509+V5509</f>
        <v>0</v>
      </c>
      <c r="AB5509" s="51">
        <f>R5509+W5509</f>
        <v>0</v>
      </c>
      <c r="AC5509" s="52">
        <f>ROUND(X5509+Y5509+Z5509+AA5509+AB5509,1)</f>
        <v>239.4</v>
      </c>
      <c r="AD5509" s="53" t="s">
        <v>582</v>
      </c>
    </row>
    <row r="5510" spans="1:30" customFormat="1" x14ac:dyDescent="0.25">
      <c r="A5510" s="46"/>
      <c r="B5510" s="68" t="s">
        <v>583</v>
      </c>
      <c r="C5510" s="38" t="s">
        <v>533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40">
        <v>0</v>
      </c>
      <c r="J5510" s="40">
        <v>0</v>
      </c>
      <c r="K5510" s="40">
        <v>0</v>
      </c>
      <c r="L5510" s="40">
        <v>85</v>
      </c>
      <c r="M5510" s="40">
        <v>0</v>
      </c>
      <c r="N5510" s="41" t="s">
        <v>533</v>
      </c>
      <c r="O5510" s="41" t="s">
        <v>533</v>
      </c>
      <c r="P5510" s="41" t="s">
        <v>533</v>
      </c>
      <c r="Q5510" s="41" t="s">
        <v>533</v>
      </c>
      <c r="R5510" s="41" t="s">
        <v>533</v>
      </c>
      <c r="S5510" s="41" t="s">
        <v>533</v>
      </c>
      <c r="T5510" s="41" t="s">
        <v>533</v>
      </c>
      <c r="U5510" s="41" t="s">
        <v>533</v>
      </c>
      <c r="V5510" s="41" t="s">
        <v>533</v>
      </c>
      <c r="W5510" s="41" t="s">
        <v>533</v>
      </c>
      <c r="X5510" s="41" t="s">
        <v>533</v>
      </c>
      <c r="Y5510" s="41" t="s">
        <v>533</v>
      </c>
      <c r="Z5510" s="41" t="s">
        <v>533</v>
      </c>
      <c r="AA5510" s="41" t="s">
        <v>533</v>
      </c>
      <c r="AB5510" s="41" t="s">
        <v>533</v>
      </c>
      <c r="AC5510" s="42">
        <f>(I5510*$AC$5495)+(J5510*$AC$5495)+(L5510*$AC$5495)+(K5510*$AC$5495)+(M5510*$AC$5495)+100</f>
        <v>270</v>
      </c>
      <c r="AD5510" s="69" t="s">
        <v>584</v>
      </c>
    </row>
    <row r="5511" spans="1:30" customFormat="1" x14ac:dyDescent="0.25">
      <c r="A5511" s="46"/>
      <c r="B5511" s="47" t="s">
        <v>548</v>
      </c>
      <c r="C5511" s="48" t="s">
        <v>535</v>
      </c>
      <c r="D5511" s="49">
        <v>96</v>
      </c>
      <c r="E5511" s="49">
        <v>0</v>
      </c>
      <c r="F5511" s="49">
        <v>0</v>
      </c>
      <c r="G5511" s="49">
        <v>0</v>
      </c>
      <c r="H5511" s="49">
        <v>0</v>
      </c>
      <c r="I5511" s="50">
        <v>20</v>
      </c>
      <c r="J5511" s="50">
        <v>20</v>
      </c>
      <c r="K5511" s="50">
        <v>0</v>
      </c>
      <c r="L5511" s="50">
        <v>85</v>
      </c>
      <c r="M5511" s="50">
        <v>0</v>
      </c>
      <c r="N5511" s="51">
        <f>D5511*$D$3</f>
        <v>134.39999999999998</v>
      </c>
      <c r="O5511" s="51">
        <f>E5511*$E$3</f>
        <v>0</v>
      </c>
      <c r="P5511" s="51">
        <f>F5511*$F$3</f>
        <v>0</v>
      </c>
      <c r="Q5511" s="51">
        <f>G5511*$G$3</f>
        <v>0</v>
      </c>
      <c r="R5511" s="51">
        <f>H5511*$H$3</f>
        <v>0</v>
      </c>
      <c r="S5511" s="51">
        <f>(N5511/100)*(I5511*$I$3)+(N5511/100)*(J5511*$J$3)</f>
        <v>107.51999999999998</v>
      </c>
      <c r="T5511" s="51">
        <f>(O5511/100)*(K5511*$K$3)</f>
        <v>0</v>
      </c>
      <c r="U5511" s="51">
        <f>(P5511/100)*(K5511*$K$3)+(P5511/100)*(L5511*$L$3)</f>
        <v>0</v>
      </c>
      <c r="V5511" s="51">
        <f>(Q5511/100)*(L5511*$L$3)</f>
        <v>0</v>
      </c>
      <c r="W5511" s="51">
        <f>(R5511/100)*(K5511*$K$3)+(R5511/100)*(L5511*$L$3)</f>
        <v>0</v>
      </c>
      <c r="X5511" s="51">
        <f>N5511+S5511</f>
        <v>241.91999999999996</v>
      </c>
      <c r="Y5511" s="51">
        <f>O5511+T5511</f>
        <v>0</v>
      </c>
      <c r="Z5511" s="51">
        <f>P5511+U5511</f>
        <v>0</v>
      </c>
      <c r="AA5511" s="51">
        <f>Q5511+V5511</f>
        <v>0</v>
      </c>
      <c r="AB5511" s="51">
        <f>R5511+W5511</f>
        <v>0</v>
      </c>
      <c r="AC5511" s="52">
        <f>ROUND(X5511+Y5511+Z5511+AA5511+AB5511,1)</f>
        <v>241.9</v>
      </c>
      <c r="AD5511" s="53" t="s">
        <v>582</v>
      </c>
    </row>
    <row r="5512" spans="1:30" customFormat="1" x14ac:dyDescent="0.25">
      <c r="A5512" s="46"/>
      <c r="B5512" s="68" t="s">
        <v>585</v>
      </c>
      <c r="C5512" s="38" t="s">
        <v>533</v>
      </c>
      <c r="D5512" s="39">
        <v>0</v>
      </c>
      <c r="E5512" s="39">
        <v>0</v>
      </c>
      <c r="F5512" s="39">
        <v>0</v>
      </c>
      <c r="G5512" s="39">
        <v>0</v>
      </c>
      <c r="H5512" s="39">
        <v>0</v>
      </c>
      <c r="I5512" s="40">
        <v>0</v>
      </c>
      <c r="J5512" s="40">
        <v>0</v>
      </c>
      <c r="K5512" s="40">
        <v>0</v>
      </c>
      <c r="L5512" s="40">
        <v>95</v>
      </c>
      <c r="M5512" s="40">
        <v>0</v>
      </c>
      <c r="N5512" s="41" t="s">
        <v>533</v>
      </c>
      <c r="O5512" s="41" t="s">
        <v>533</v>
      </c>
      <c r="P5512" s="41" t="s">
        <v>533</v>
      </c>
      <c r="Q5512" s="41" t="s">
        <v>533</v>
      </c>
      <c r="R5512" s="41" t="s">
        <v>533</v>
      </c>
      <c r="S5512" s="41" t="s">
        <v>533</v>
      </c>
      <c r="T5512" s="41" t="s">
        <v>533</v>
      </c>
      <c r="U5512" s="41" t="s">
        <v>533</v>
      </c>
      <c r="V5512" s="41" t="s">
        <v>533</v>
      </c>
      <c r="W5512" s="41" t="s">
        <v>533</v>
      </c>
      <c r="X5512" s="41" t="s">
        <v>533</v>
      </c>
      <c r="Y5512" s="41" t="s">
        <v>533</v>
      </c>
      <c r="Z5512" s="41" t="s">
        <v>533</v>
      </c>
      <c r="AA5512" s="41" t="s">
        <v>533</v>
      </c>
      <c r="AB5512" s="41" t="s">
        <v>533</v>
      </c>
      <c r="AC5512" s="42">
        <f>(I5512*$AC$5495)+(J5512*$AC$5495)+(L5512*$AC$5495)+(K5512*$AC$5495)+(M5512*$AC$5495)+100</f>
        <v>290</v>
      </c>
      <c r="AD5512" s="69" t="s">
        <v>586</v>
      </c>
    </row>
    <row r="5513" spans="1:30" customFormat="1" x14ac:dyDescent="0.25">
      <c r="A5513" s="46"/>
      <c r="B5513" s="47" t="s">
        <v>542</v>
      </c>
      <c r="C5513" s="48" t="s">
        <v>535</v>
      </c>
      <c r="D5513" s="49">
        <v>98</v>
      </c>
      <c r="E5513" s="49">
        <v>0</v>
      </c>
      <c r="F5513" s="49">
        <v>0</v>
      </c>
      <c r="G5513" s="49">
        <v>0</v>
      </c>
      <c r="H5513" s="49">
        <v>0</v>
      </c>
      <c r="I5513" s="50">
        <v>20</v>
      </c>
      <c r="J5513" s="50">
        <v>20</v>
      </c>
      <c r="K5513" s="50">
        <v>0</v>
      </c>
      <c r="L5513" s="50">
        <v>95</v>
      </c>
      <c r="M5513" s="50">
        <v>0</v>
      </c>
      <c r="N5513" s="51">
        <f>D5513*$D$3</f>
        <v>137.19999999999999</v>
      </c>
      <c r="O5513" s="51">
        <f>E5513*$E$3</f>
        <v>0</v>
      </c>
      <c r="P5513" s="51">
        <f>F5513*$F$3</f>
        <v>0</v>
      </c>
      <c r="Q5513" s="51">
        <f>G5513*$G$3</f>
        <v>0</v>
      </c>
      <c r="R5513" s="51">
        <f>H5513*$H$3</f>
        <v>0</v>
      </c>
      <c r="S5513" s="51">
        <f>(N5513/100)*(I5513*$I$3)+(N5513/100)*(J5513*$J$3)</f>
        <v>109.75999999999999</v>
      </c>
      <c r="T5513" s="51">
        <f>(O5513/100)*(K5513*$K$3)</f>
        <v>0</v>
      </c>
      <c r="U5513" s="51">
        <f>(P5513/100)*(K5513*$K$3)+(P5513/100)*(L5513*$L$3)</f>
        <v>0</v>
      </c>
      <c r="V5513" s="51">
        <f>(Q5513/100)*(L5513*$L$3)</f>
        <v>0</v>
      </c>
      <c r="W5513" s="51">
        <f>(R5513/100)*(K5513*$K$3)+(R5513/100)*(L5513*$L$3)</f>
        <v>0</v>
      </c>
      <c r="X5513" s="51">
        <f>N5513+S5513</f>
        <v>246.95999999999998</v>
      </c>
      <c r="Y5513" s="51">
        <f>O5513+T5513</f>
        <v>0</v>
      </c>
      <c r="Z5513" s="51">
        <f>P5513+U5513</f>
        <v>0</v>
      </c>
      <c r="AA5513" s="51">
        <f>Q5513+V5513</f>
        <v>0</v>
      </c>
      <c r="AB5513" s="51">
        <f>R5513+W5513</f>
        <v>0</v>
      </c>
      <c r="AC5513" s="52">
        <f>ROUND(X5513+Y5513+Z5513+AA5513+AB5513,1)</f>
        <v>247</v>
      </c>
      <c r="AD5513" s="53" t="s">
        <v>587</v>
      </c>
    </row>
    <row r="5514" spans="1:30" customFormat="1" x14ac:dyDescent="0.25">
      <c r="A5514" s="46"/>
      <c r="B5514" s="68" t="s">
        <v>588</v>
      </c>
      <c r="C5514" s="38" t="s">
        <v>533</v>
      </c>
      <c r="D5514" s="39">
        <v>0</v>
      </c>
      <c r="E5514" s="39">
        <v>0</v>
      </c>
      <c r="F5514" s="39">
        <v>0</v>
      </c>
      <c r="G5514" s="39">
        <v>0</v>
      </c>
      <c r="H5514" s="39">
        <v>0</v>
      </c>
      <c r="I5514" s="40">
        <v>0</v>
      </c>
      <c r="J5514" s="40">
        <v>0</v>
      </c>
      <c r="K5514" s="40">
        <v>0</v>
      </c>
      <c r="L5514" s="40">
        <v>80</v>
      </c>
      <c r="M5514" s="40">
        <v>0</v>
      </c>
      <c r="N5514" s="41" t="s">
        <v>533</v>
      </c>
      <c r="O5514" s="41" t="s">
        <v>533</v>
      </c>
      <c r="P5514" s="41" t="s">
        <v>533</v>
      </c>
      <c r="Q5514" s="41" t="s">
        <v>533</v>
      </c>
      <c r="R5514" s="41" t="s">
        <v>533</v>
      </c>
      <c r="S5514" s="41" t="s">
        <v>533</v>
      </c>
      <c r="T5514" s="41" t="s">
        <v>533</v>
      </c>
      <c r="U5514" s="41" t="s">
        <v>533</v>
      </c>
      <c r="V5514" s="41" t="s">
        <v>533</v>
      </c>
      <c r="W5514" s="41" t="s">
        <v>533</v>
      </c>
      <c r="X5514" s="41" t="s">
        <v>533</v>
      </c>
      <c r="Y5514" s="41" t="s">
        <v>533</v>
      </c>
      <c r="Z5514" s="41" t="s">
        <v>533</v>
      </c>
      <c r="AA5514" s="41" t="s">
        <v>533</v>
      </c>
      <c r="AB5514" s="41" t="s">
        <v>533</v>
      </c>
      <c r="AC5514" s="42">
        <f>(I5514*$AC$5495)+(J5514*$AC$5495)+(L5514*$AC$5495)+(K5514*$AC$5495)+(M5514*$AC$5495)+100</f>
        <v>260</v>
      </c>
      <c r="AD5514" s="69" t="s">
        <v>544</v>
      </c>
    </row>
    <row r="5515" spans="1:30" customFormat="1" x14ac:dyDescent="0.25">
      <c r="A5515" s="46"/>
      <c r="B5515" s="47" t="s">
        <v>545</v>
      </c>
      <c r="C5515" s="48" t="s">
        <v>535</v>
      </c>
      <c r="D5515" s="49">
        <v>100</v>
      </c>
      <c r="E5515" s="49">
        <v>0</v>
      </c>
      <c r="F5515" s="49">
        <v>0</v>
      </c>
      <c r="G5515" s="49">
        <v>0</v>
      </c>
      <c r="H5515" s="49">
        <v>0</v>
      </c>
      <c r="I5515" s="50">
        <v>10</v>
      </c>
      <c r="J5515" s="50">
        <v>30</v>
      </c>
      <c r="K5515" s="50">
        <v>0</v>
      </c>
      <c r="L5515" s="50">
        <v>80</v>
      </c>
      <c r="M5515" s="50">
        <v>0</v>
      </c>
      <c r="N5515" s="51">
        <f>D5515*$D$3</f>
        <v>140</v>
      </c>
      <c r="O5515" s="51">
        <f>E5515*$E$3</f>
        <v>0</v>
      </c>
      <c r="P5515" s="51">
        <f>F5515*$F$3</f>
        <v>0</v>
      </c>
      <c r="Q5515" s="51">
        <f>G5515*$G$3</f>
        <v>0</v>
      </c>
      <c r="R5515" s="51">
        <f>H5515*$H$3</f>
        <v>0</v>
      </c>
      <c r="S5515" s="51">
        <f>(N5515/100)*(I5515*$I$3)+(N5515/100)*(J5515*$J$3)</f>
        <v>112</v>
      </c>
      <c r="T5515" s="51">
        <f>(O5515/100)*(K5515*$K$3)</f>
        <v>0</v>
      </c>
      <c r="U5515" s="51">
        <f>(P5515/100)*(K5515*$K$3)+(P5515/100)*(L5515*$L$3)</f>
        <v>0</v>
      </c>
      <c r="V5515" s="51">
        <f>(Q5515/100)*(L5515*$L$3)</f>
        <v>0</v>
      </c>
      <c r="W5515" s="51">
        <f>(R5515/100)*(K5515*$K$3)+(R5515/100)*(L5515*$L$3)</f>
        <v>0</v>
      </c>
      <c r="X5515" s="51">
        <f>N5515+S5515</f>
        <v>252</v>
      </c>
      <c r="Y5515" s="51">
        <f>O5515+T5515</f>
        <v>0</v>
      </c>
      <c r="Z5515" s="51">
        <f>P5515+U5515</f>
        <v>0</v>
      </c>
      <c r="AA5515" s="51">
        <f>Q5515+V5515</f>
        <v>0</v>
      </c>
      <c r="AB5515" s="51">
        <f>R5515+W5515</f>
        <v>0</v>
      </c>
      <c r="AC5515" s="52">
        <f>ROUND(X5515+Y5515+Z5515+AA5515+AB5515,1)</f>
        <v>252</v>
      </c>
      <c r="AD5515" s="53" t="s">
        <v>546</v>
      </c>
    </row>
    <row r="5516" spans="1:30" customFormat="1" x14ac:dyDescent="0.25">
      <c r="A5516" s="46"/>
      <c r="B5516" s="68" t="s">
        <v>589</v>
      </c>
      <c r="C5516" s="38" t="s">
        <v>533</v>
      </c>
      <c r="D5516" s="39">
        <v>0</v>
      </c>
      <c r="E5516" s="39">
        <v>0</v>
      </c>
      <c r="F5516" s="39">
        <v>0</v>
      </c>
      <c r="G5516" s="39">
        <v>0</v>
      </c>
      <c r="H5516" s="39">
        <v>0</v>
      </c>
      <c r="I5516" s="40">
        <v>0</v>
      </c>
      <c r="J5516" s="40">
        <v>0</v>
      </c>
      <c r="K5516" s="40">
        <v>0</v>
      </c>
      <c r="L5516" s="40">
        <v>85</v>
      </c>
      <c r="M5516" s="40">
        <v>0</v>
      </c>
      <c r="N5516" s="41" t="s">
        <v>533</v>
      </c>
      <c r="O5516" s="41" t="s">
        <v>533</v>
      </c>
      <c r="P5516" s="41" t="s">
        <v>533</v>
      </c>
      <c r="Q5516" s="41" t="s">
        <v>533</v>
      </c>
      <c r="R5516" s="41" t="s">
        <v>533</v>
      </c>
      <c r="S5516" s="41" t="s">
        <v>533</v>
      </c>
      <c r="T5516" s="41" t="s">
        <v>533</v>
      </c>
      <c r="U5516" s="41" t="s">
        <v>533</v>
      </c>
      <c r="V5516" s="41" t="s">
        <v>533</v>
      </c>
      <c r="W5516" s="41" t="s">
        <v>533</v>
      </c>
      <c r="X5516" s="41" t="s">
        <v>533</v>
      </c>
      <c r="Y5516" s="41" t="s">
        <v>533</v>
      </c>
      <c r="Z5516" s="41" t="s">
        <v>533</v>
      </c>
      <c r="AA5516" s="41" t="s">
        <v>533</v>
      </c>
      <c r="AB5516" s="41" t="s">
        <v>533</v>
      </c>
      <c r="AC5516" s="42">
        <f>(I5516*$AC$5495)+(J5516*$AC$5495)+(L5516*$AC$5495)+(K5516*$AC$5495)+(M5516*$AC$5495)+100</f>
        <v>270</v>
      </c>
      <c r="AD5516" s="69" t="s">
        <v>578</v>
      </c>
    </row>
    <row r="5517" spans="1:30" customFormat="1" x14ac:dyDescent="0.25">
      <c r="A5517" s="46"/>
      <c r="B5517" s="47" t="s">
        <v>548</v>
      </c>
      <c r="C5517" s="48" t="s">
        <v>535</v>
      </c>
      <c r="D5517" s="49">
        <v>0</v>
      </c>
      <c r="E5517" s="49">
        <v>0</v>
      </c>
      <c r="F5517" s="49">
        <v>90</v>
      </c>
      <c r="G5517" s="49">
        <v>0</v>
      </c>
      <c r="H5517" s="49">
        <v>0</v>
      </c>
      <c r="I5517" s="50">
        <v>0</v>
      </c>
      <c r="J5517" s="50">
        <v>0</v>
      </c>
      <c r="K5517" s="50">
        <v>0</v>
      </c>
      <c r="L5517" s="50">
        <v>85</v>
      </c>
      <c r="M5517" s="50">
        <v>0</v>
      </c>
      <c r="N5517" s="51">
        <f>D5517*$D$3</f>
        <v>0</v>
      </c>
      <c r="O5517" s="51">
        <f>E5517*$E$3</f>
        <v>0</v>
      </c>
      <c r="P5517" s="51">
        <f>F5517*$F$3</f>
        <v>125.99999999999999</v>
      </c>
      <c r="Q5517" s="51">
        <f>G5517*$G$3</f>
        <v>0</v>
      </c>
      <c r="R5517" s="51">
        <f>H5517*$H$3</f>
        <v>0</v>
      </c>
      <c r="S5517" s="51">
        <f>(N5517/100)*(I5517*$I$3)+(N5517/100)*(J5517*$J$3)</f>
        <v>0</v>
      </c>
      <c r="T5517" s="51">
        <f>(O5517/100)*(K5517*$K$3)</f>
        <v>0</v>
      </c>
      <c r="U5517" s="51">
        <f>(P5517/100)*(K5517*$K$3)+(P5517/100)*(L5517*$L$3)</f>
        <v>214.19999999999996</v>
      </c>
      <c r="V5517" s="51">
        <f>(Q5517/100)*(L5517*$L$3)</f>
        <v>0</v>
      </c>
      <c r="W5517" s="51">
        <f>(R5517/100)*(K5517*$K$3)+(R5517/100)*(L5517*$L$3)</f>
        <v>0</v>
      </c>
      <c r="X5517" s="51">
        <f>N5517+S5517</f>
        <v>0</v>
      </c>
      <c r="Y5517" s="51">
        <f>O5517+T5517</f>
        <v>0</v>
      </c>
      <c r="Z5517" s="51">
        <f>P5517+U5517</f>
        <v>340.19999999999993</v>
      </c>
      <c r="AA5517" s="51">
        <f>Q5517+V5517</f>
        <v>0</v>
      </c>
      <c r="AB5517" s="51">
        <f>R5517+W5517</f>
        <v>0</v>
      </c>
      <c r="AC5517" s="52">
        <f>ROUND(X5517+Y5517+Z5517+AA5517+AB5517,1)</f>
        <v>340.2</v>
      </c>
      <c r="AD5517" s="53" t="s">
        <v>590</v>
      </c>
    </row>
    <row r="5518" spans="1:30" customFormat="1" x14ac:dyDescent="0.25">
      <c r="A5518" s="46" t="s">
        <v>561</v>
      </c>
      <c r="B5518" s="68" t="s">
        <v>591</v>
      </c>
      <c r="C5518" s="38" t="s">
        <v>532</v>
      </c>
      <c r="D5518" s="39">
        <v>70</v>
      </c>
      <c r="E5518" s="39">
        <v>0</v>
      </c>
      <c r="F5518" s="39">
        <v>0</v>
      </c>
      <c r="G5518" s="39">
        <v>0</v>
      </c>
      <c r="H5518" s="39">
        <v>0</v>
      </c>
      <c r="I5518" s="40">
        <v>0</v>
      </c>
      <c r="J5518" s="40">
        <v>0</v>
      </c>
      <c r="K5518" s="40">
        <v>0</v>
      </c>
      <c r="L5518" s="40">
        <v>75</v>
      </c>
      <c r="M5518" s="40">
        <v>0</v>
      </c>
      <c r="N5518" s="41" t="s">
        <v>533</v>
      </c>
      <c r="O5518" s="41" t="s">
        <v>533</v>
      </c>
      <c r="P5518" s="41" t="s">
        <v>533</v>
      </c>
      <c r="Q5518" s="41" t="s">
        <v>533</v>
      </c>
      <c r="R5518" s="41" t="s">
        <v>533</v>
      </c>
      <c r="S5518" s="41" t="s">
        <v>533</v>
      </c>
      <c r="T5518" s="41" t="s">
        <v>533</v>
      </c>
      <c r="U5518" s="41" t="s">
        <v>533</v>
      </c>
      <c r="V5518" s="41" t="s">
        <v>533</v>
      </c>
      <c r="W5518" s="41" t="s">
        <v>533</v>
      </c>
      <c r="X5518" s="41" t="s">
        <v>533</v>
      </c>
      <c r="Y5518" s="41" t="s">
        <v>533</v>
      </c>
      <c r="Z5518" s="41" t="s">
        <v>533</v>
      </c>
      <c r="AA5518" s="41" t="s">
        <v>533</v>
      </c>
      <c r="AB5518" s="41" t="s">
        <v>533</v>
      </c>
      <c r="AC5518" s="42">
        <f>(I5518*$AC$5495)+(J5518*$AC$5495)+(L5518*$AC$5495)+(K5518*$AC$5495)+(M5518*$AC$5495)+100</f>
        <v>250</v>
      </c>
      <c r="AD5518" s="69" t="s">
        <v>578</v>
      </c>
    </row>
    <row r="5519" spans="1:30" customFormat="1" x14ac:dyDescent="0.25">
      <c r="A5519" s="46"/>
      <c r="B5519" s="47" t="s">
        <v>545</v>
      </c>
      <c r="C5519" s="48" t="s">
        <v>535</v>
      </c>
      <c r="D5519" s="49">
        <v>70</v>
      </c>
      <c r="E5519" s="49">
        <v>0</v>
      </c>
      <c r="F5519" s="49">
        <v>0</v>
      </c>
      <c r="G5519" s="49">
        <v>0</v>
      </c>
      <c r="H5519" s="49">
        <v>0</v>
      </c>
      <c r="I5519" s="50">
        <v>20</v>
      </c>
      <c r="J5519" s="50">
        <v>50</v>
      </c>
      <c r="K5519" s="50">
        <v>0</v>
      </c>
      <c r="L5519" s="50">
        <v>75</v>
      </c>
      <c r="M5519" s="50">
        <v>0</v>
      </c>
      <c r="N5519" s="51">
        <f>D5519*$D$15</f>
        <v>94.5</v>
      </c>
      <c r="O5519" s="51">
        <f>E5519*$E$15</f>
        <v>0</v>
      </c>
      <c r="P5519" s="51">
        <f>F5519*$F$15</f>
        <v>0</v>
      </c>
      <c r="Q5519" s="51">
        <f>G5519*$G$15</f>
        <v>0</v>
      </c>
      <c r="R5519" s="51">
        <f>H5519*$H$15</f>
        <v>0</v>
      </c>
      <c r="S5519" s="51">
        <f>(N5519/100)*(I5519*$I$15)+(N5519/100)*(J5519*$J$15)+(N5519/100)*(L5519*$L$15)</f>
        <v>207.9</v>
      </c>
      <c r="T5519" s="51">
        <f>(O5519/100)*(K5519*$K$15)</f>
        <v>0</v>
      </c>
      <c r="U5519" s="51">
        <f>(P5519/100)*(K5519*$K$15)+(P5519/100)*(L5519*$L$15)</f>
        <v>0</v>
      </c>
      <c r="V5519" s="51">
        <f>(Q5519/100)*(L5519*$L$15)</f>
        <v>0</v>
      </c>
      <c r="W5519" s="51">
        <f>(R5519/100)*(K5519*$K$15)+(R5519/100)*(L5519*$L$15)</f>
        <v>0</v>
      </c>
      <c r="X5519" s="51">
        <f>N5519+S5519</f>
        <v>302.39999999999998</v>
      </c>
      <c r="Y5519" s="51">
        <f>O5519+T5519</f>
        <v>0</v>
      </c>
      <c r="Z5519" s="51">
        <f>P5519+U5519</f>
        <v>0</v>
      </c>
      <c r="AA5519" s="51">
        <f>Q5519+V5519</f>
        <v>0</v>
      </c>
      <c r="AB5519" s="51">
        <f>R5519+W5519</f>
        <v>0</v>
      </c>
      <c r="AC5519" s="52">
        <f>ROUND(X5519+Y5519+Z5519+AA5519+AB5519,1)</f>
        <v>302.39999999999998</v>
      </c>
      <c r="AD5519" s="53" t="s">
        <v>592</v>
      </c>
    </row>
    <row r="5520" spans="1:30" customFormat="1" x14ac:dyDescent="0.25">
      <c r="A5520" s="46" t="s">
        <v>561</v>
      </c>
      <c r="B5520" s="68" t="s">
        <v>593</v>
      </c>
      <c r="C5520" s="38" t="s">
        <v>532</v>
      </c>
      <c r="D5520" s="39">
        <v>80</v>
      </c>
      <c r="E5520" s="39">
        <v>0</v>
      </c>
      <c r="F5520" s="39">
        <v>0</v>
      </c>
      <c r="G5520" s="39">
        <v>0</v>
      </c>
      <c r="H5520" s="39">
        <v>0</v>
      </c>
      <c r="I5520" s="40">
        <v>0</v>
      </c>
      <c r="J5520" s="40">
        <v>0</v>
      </c>
      <c r="K5520" s="40">
        <v>0</v>
      </c>
      <c r="L5520" s="40">
        <v>80</v>
      </c>
      <c r="M5520" s="40">
        <v>0</v>
      </c>
      <c r="N5520" s="41" t="s">
        <v>533</v>
      </c>
      <c r="O5520" s="41" t="s">
        <v>533</v>
      </c>
      <c r="P5520" s="41" t="s">
        <v>533</v>
      </c>
      <c r="Q5520" s="41" t="s">
        <v>533</v>
      </c>
      <c r="R5520" s="41" t="s">
        <v>533</v>
      </c>
      <c r="S5520" s="41" t="s">
        <v>533</v>
      </c>
      <c r="T5520" s="41" t="s">
        <v>533</v>
      </c>
      <c r="U5520" s="41" t="s">
        <v>533</v>
      </c>
      <c r="V5520" s="41" t="s">
        <v>533</v>
      </c>
      <c r="W5520" s="41" t="s">
        <v>533</v>
      </c>
      <c r="X5520" s="41" t="s">
        <v>533</v>
      </c>
      <c r="Y5520" s="41" t="s">
        <v>533</v>
      </c>
      <c r="Z5520" s="41" t="s">
        <v>533</v>
      </c>
      <c r="AA5520" s="41" t="s">
        <v>533</v>
      </c>
      <c r="AB5520" s="41" t="s">
        <v>533</v>
      </c>
      <c r="AC5520" s="42">
        <f>(I5520*$AC$5495)+(J5520*$AC$5495)+(L5520*$AC$5495)+(K5520*$AC$5495)+(M5520*$AC$5495)+100</f>
        <v>260</v>
      </c>
      <c r="AD5520" s="69"/>
    </row>
    <row r="5521" spans="1:32" x14ac:dyDescent="0.25">
      <c r="A5521" s="46"/>
      <c r="B5521" s="210" t="s">
        <v>542</v>
      </c>
      <c r="C5521" s="211" t="s">
        <v>535</v>
      </c>
      <c r="D5521" s="67">
        <v>80</v>
      </c>
      <c r="E5521" s="67">
        <v>0</v>
      </c>
      <c r="F5521" s="67">
        <v>0</v>
      </c>
      <c r="G5521" s="67">
        <v>0</v>
      </c>
      <c r="H5521" s="67">
        <v>0</v>
      </c>
      <c r="I5521" s="212">
        <v>60</v>
      </c>
      <c r="J5521" s="212">
        <v>20</v>
      </c>
      <c r="K5521" s="212">
        <v>0</v>
      </c>
      <c r="L5521" s="212">
        <v>80</v>
      </c>
      <c r="M5521" s="212">
        <v>0</v>
      </c>
      <c r="N5521" s="213">
        <f>D5521*$D$15</f>
        <v>108</v>
      </c>
      <c r="O5521" s="213">
        <f>E5521*$E$15</f>
        <v>0</v>
      </c>
      <c r="P5521" s="213">
        <f>F5521*$F$15</f>
        <v>0</v>
      </c>
      <c r="Q5521" s="213">
        <f>G5521*$G$15</f>
        <v>0</v>
      </c>
      <c r="R5521" s="213">
        <f>H5521*$H$15</f>
        <v>0</v>
      </c>
      <c r="S5521" s="213">
        <f>(N5521/100)*(I5521*$I$15)+(N5521/100)*(J5521*$J$15)+(N5521/100)*(L5521*$L$15)</f>
        <v>259.20000000000005</v>
      </c>
      <c r="T5521" s="213">
        <f>(O5521/100)*(K5521*$K$15)</f>
        <v>0</v>
      </c>
      <c r="U5521" s="213">
        <f>(P5521/100)*(K5521*$K$15)+(P5521/100)*(L5521*$L$15)</f>
        <v>0</v>
      </c>
      <c r="V5521" s="213">
        <f>(Q5521/100)*(L5521*$L$15)</f>
        <v>0</v>
      </c>
      <c r="W5521" s="213">
        <f>(R5521/100)*(K5521*$K$15)+(R5521/100)*(L5521*$L$15)</f>
        <v>0</v>
      </c>
      <c r="X5521" s="213">
        <f>N5521+S5521</f>
        <v>367.20000000000005</v>
      </c>
      <c r="Y5521" s="213">
        <f>O5521+T5521</f>
        <v>0</v>
      </c>
      <c r="Z5521" s="213">
        <f>P5521+U5521</f>
        <v>0</v>
      </c>
      <c r="AA5521" s="213">
        <f>Q5521+V5521</f>
        <v>0</v>
      </c>
      <c r="AB5521" s="213">
        <f>R5521+W5521</f>
        <v>0</v>
      </c>
      <c r="AC5521" s="214">
        <f>ROUND(X5521+Y5521+Z5521+AA5521+AB5521,1)</f>
        <v>367.2</v>
      </c>
      <c r="AD5521" s="216" t="s">
        <v>594</v>
      </c>
      <c r="AE5521"/>
      <c r="AF5521"/>
    </row>
    <row r="5522" spans="1:32" x14ac:dyDescent="0.25">
      <c r="A5522" s="46" t="s">
        <v>561</v>
      </c>
      <c r="B5522" s="209" t="s">
        <v>1300</v>
      </c>
      <c r="C5522" s="48" t="s">
        <v>532</v>
      </c>
      <c r="D5522" s="49">
        <v>65</v>
      </c>
      <c r="E5522" s="49">
        <v>0</v>
      </c>
      <c r="F5522" s="49">
        <v>0</v>
      </c>
      <c r="G5522" s="49">
        <v>45</v>
      </c>
      <c r="H5522" s="49">
        <v>0</v>
      </c>
      <c r="I5522" s="50">
        <v>0</v>
      </c>
      <c r="J5522" s="50">
        <v>0</v>
      </c>
      <c r="K5522" s="50">
        <v>0</v>
      </c>
      <c r="L5522" s="50">
        <v>75</v>
      </c>
      <c r="M5522" s="50">
        <v>0</v>
      </c>
      <c r="N5522" s="51" t="s">
        <v>533</v>
      </c>
      <c r="O5522" s="51" t="s">
        <v>533</v>
      </c>
      <c r="P5522" s="51" t="s">
        <v>533</v>
      </c>
      <c r="Q5522" s="51" t="s">
        <v>533</v>
      </c>
      <c r="R5522" s="51" t="s">
        <v>533</v>
      </c>
      <c r="S5522" s="51" t="s">
        <v>533</v>
      </c>
      <c r="T5522" s="51" t="s">
        <v>533</v>
      </c>
      <c r="U5522" s="51" t="s">
        <v>533</v>
      </c>
      <c r="V5522" s="51" t="s">
        <v>533</v>
      </c>
      <c r="W5522" s="51" t="s">
        <v>533</v>
      </c>
      <c r="X5522" s="51" t="s">
        <v>533</v>
      </c>
      <c r="Y5522" s="51" t="s">
        <v>533</v>
      </c>
      <c r="Z5522" s="51" t="s">
        <v>533</v>
      </c>
      <c r="AA5522" s="51" t="s">
        <v>533</v>
      </c>
      <c r="AB5522" s="51" t="s">
        <v>533</v>
      </c>
      <c r="AC5522" s="52">
        <f>(I5522*$AC$5495)+(J5522*$AC$5495)+(L5522*$AC$5495)+(K5522*$AC$5495)+(M5522*$AC$5495)+100</f>
        <v>250</v>
      </c>
      <c r="AD5522" s="53"/>
      <c r="AF5522" s="208"/>
    </row>
    <row r="5523" spans="1:32" x14ac:dyDescent="0.25">
      <c r="A5523" s="46"/>
      <c r="B5523" s="210" t="s">
        <v>548</v>
      </c>
      <c r="C5523" s="211" t="s">
        <v>535</v>
      </c>
      <c r="D5523" s="49">
        <v>65</v>
      </c>
      <c r="E5523" s="49">
        <v>0</v>
      </c>
      <c r="F5523" s="49">
        <v>0</v>
      </c>
      <c r="G5523" s="49">
        <v>45</v>
      </c>
      <c r="H5523" s="49">
        <v>0</v>
      </c>
      <c r="I5523" s="50">
        <v>21</v>
      </c>
      <c r="J5523" s="50">
        <v>0</v>
      </c>
      <c r="K5523" s="50">
        <v>0</v>
      </c>
      <c r="L5523" s="50">
        <v>75</v>
      </c>
      <c r="M5523" s="50">
        <v>0</v>
      </c>
      <c r="N5523" s="51">
        <f>D5523*$D$3</f>
        <v>91</v>
      </c>
      <c r="O5523" s="51">
        <f>E5523*$E$3</f>
        <v>0</v>
      </c>
      <c r="P5523" s="51">
        <f>F5523*$F$3</f>
        <v>0</v>
      </c>
      <c r="Q5523" s="51">
        <f>G5523*$G$3</f>
        <v>62.999999999999993</v>
      </c>
      <c r="R5523" s="51">
        <f>H5523*$H$3</f>
        <v>0</v>
      </c>
      <c r="S5523" s="51">
        <f>(N5523/100)*(I5523*$I$3)+(N5523/100)*(J5523*$J$3)</f>
        <v>38.22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94.499999999999986</v>
      </c>
      <c r="W5523" s="51">
        <f>(R5523/100)*(K5523*$K$3)+(R5523/100)*(L5523*$L$3)</f>
        <v>0</v>
      </c>
      <c r="X5523" s="51">
        <f>N5523+S5523</f>
        <v>129.22</v>
      </c>
      <c r="Y5523" s="51">
        <f>O5523+T5523</f>
        <v>0</v>
      </c>
      <c r="Z5523" s="51">
        <f>P5523+U5523</f>
        <v>0</v>
      </c>
      <c r="AA5523" s="51">
        <f>Q5523+V5523</f>
        <v>157.49999999999997</v>
      </c>
      <c r="AB5523" s="51">
        <f>R5523+W5523</f>
        <v>0</v>
      </c>
      <c r="AC5523" s="52">
        <f>ROUND(X5523+Y5523+Z5523+AA5523+AB5523,1)</f>
        <v>286.7</v>
      </c>
      <c r="AD5523" s="215" t="s">
        <v>1299</v>
      </c>
      <c r="AF5523" s="208"/>
    </row>
    <row r="5524" spans="1:32" x14ac:dyDescent="0.25">
      <c r="A5524" s="62"/>
      <c r="B5524" s="219" t="s">
        <v>595</v>
      </c>
      <c r="C5524" s="219"/>
      <c r="D5524" s="219"/>
      <c r="E5524" s="219"/>
      <c r="F5524" s="219"/>
      <c r="G5524" s="219"/>
      <c r="H5524" s="219"/>
      <c r="I5524" s="219"/>
      <c r="J5524" s="219"/>
      <c r="K5524" s="219"/>
      <c r="L5524" s="219"/>
      <c r="M5524" s="219"/>
      <c r="N5524" s="219"/>
      <c r="O5524" s="219"/>
      <c r="P5524" s="219"/>
      <c r="Q5524" s="219"/>
      <c r="R5524" s="219"/>
      <c r="S5524" s="219"/>
      <c r="T5524" s="219"/>
      <c r="U5524" s="219"/>
      <c r="V5524" s="219"/>
      <c r="W5524" s="219"/>
      <c r="X5524" s="219"/>
      <c r="Y5524" s="219"/>
      <c r="Z5524" s="219"/>
      <c r="AA5524" s="219"/>
      <c r="AB5524" s="219"/>
      <c r="AC5524" s="12"/>
      <c r="AD5524" s="12"/>
      <c r="AE5524"/>
      <c r="AF5524"/>
    </row>
    <row r="5525" spans="1:32" x14ac:dyDescent="0.25">
      <c r="A5525" s="46"/>
      <c r="B5525" s="68" t="s">
        <v>596</v>
      </c>
      <c r="C5525" s="38" t="s">
        <v>533</v>
      </c>
      <c r="D5525" s="39">
        <v>0</v>
      </c>
      <c r="E5525" s="39">
        <v>0</v>
      </c>
      <c r="F5525" s="39">
        <v>0</v>
      </c>
      <c r="G5525" s="39">
        <v>0</v>
      </c>
      <c r="H5525" s="39">
        <v>0</v>
      </c>
      <c r="I5525" s="40">
        <v>0</v>
      </c>
      <c r="J5525" s="40">
        <v>0</v>
      </c>
      <c r="K5525" s="40">
        <v>37.5</v>
      </c>
      <c r="L5525" s="40">
        <v>37.5</v>
      </c>
      <c r="M5525" s="40">
        <v>0</v>
      </c>
      <c r="N5525" s="41" t="s">
        <v>533</v>
      </c>
      <c r="O5525" s="41" t="s">
        <v>533</v>
      </c>
      <c r="P5525" s="41" t="s">
        <v>533</v>
      </c>
      <c r="Q5525" s="41" t="s">
        <v>533</v>
      </c>
      <c r="R5525" s="41" t="s">
        <v>533</v>
      </c>
      <c r="S5525" s="41" t="s">
        <v>533</v>
      </c>
      <c r="T5525" s="41" t="s">
        <v>533</v>
      </c>
      <c r="U5525" s="41" t="s">
        <v>533</v>
      </c>
      <c r="V5525" s="41" t="s">
        <v>533</v>
      </c>
      <c r="W5525" s="41" t="s">
        <v>533</v>
      </c>
      <c r="X5525" s="41" t="s">
        <v>533</v>
      </c>
      <c r="Y5525" s="41" t="s">
        <v>533</v>
      </c>
      <c r="Z5525" s="41" t="s">
        <v>533</v>
      </c>
      <c r="AA5525" s="41" t="s">
        <v>533</v>
      </c>
      <c r="AB5525" s="41" t="s">
        <v>533</v>
      </c>
      <c r="AC5525" s="42">
        <f>(I5525*$AC$5495)+(J5525*$AC$5495)+(L5525*$AC$5495)+(K5525*$AC$5495)+(M5525*$AC$5495)+100</f>
        <v>250</v>
      </c>
      <c r="AD5525" s="69"/>
      <c r="AE5525"/>
      <c r="AF5525"/>
    </row>
    <row r="5526" spans="1:32" x14ac:dyDescent="0.25">
      <c r="A5526" s="46"/>
      <c r="B5526" s="77" t="s">
        <v>597</v>
      </c>
      <c r="C5526" s="48" t="s">
        <v>535</v>
      </c>
      <c r="D5526" s="49">
        <v>98</v>
      </c>
      <c r="E5526" s="49">
        <v>0</v>
      </c>
      <c r="F5526" s="49">
        <v>0</v>
      </c>
      <c r="G5526" s="49">
        <v>0</v>
      </c>
      <c r="H5526" s="49">
        <v>0</v>
      </c>
      <c r="I5526" s="50">
        <v>20</v>
      </c>
      <c r="J5526" s="50">
        <v>20</v>
      </c>
      <c r="K5526" s="50">
        <v>37.5</v>
      </c>
      <c r="L5526" s="50">
        <v>37.5</v>
      </c>
      <c r="M5526" s="50">
        <v>0</v>
      </c>
      <c r="N5526" s="51">
        <f>D5526*$D$3</f>
        <v>137.19999999999999</v>
      </c>
      <c r="O5526" s="51">
        <f>E5526*$E$3</f>
        <v>0</v>
      </c>
      <c r="P5526" s="51">
        <f>F5526*$F$3</f>
        <v>0</v>
      </c>
      <c r="Q5526" s="51">
        <f>G5526*$G$3</f>
        <v>0</v>
      </c>
      <c r="R5526" s="51">
        <f>H5526*$H$3</f>
        <v>0</v>
      </c>
      <c r="S5526" s="51">
        <f>(N5526/100)*(I5526*$I$3)+(N5526/100)*(J5526*$J$3)</f>
        <v>109.75999999999999</v>
      </c>
      <c r="T5526" s="51">
        <f>(O5526/100)*(K5526*$K$3)</f>
        <v>0</v>
      </c>
      <c r="U5526" s="51">
        <f>(P5526/100)*(K5526*$K$3)+(P5526/100)*(L5526*$L$3)</f>
        <v>0</v>
      </c>
      <c r="V5526" s="51">
        <f>(Q5526/100)*(L5526*$L$3)</f>
        <v>0</v>
      </c>
      <c r="W5526" s="51">
        <f>(R5526/100)*(K5526*$K$3)+(R5526/100)*(L5526*$L$3)</f>
        <v>0</v>
      </c>
      <c r="X5526" s="51">
        <f>N5526+S5526</f>
        <v>246.95999999999998</v>
      </c>
      <c r="Y5526" s="51">
        <f>O5526+T5526</f>
        <v>0</v>
      </c>
      <c r="Z5526" s="51">
        <f>P5526+U5526</f>
        <v>0</v>
      </c>
      <c r="AA5526" s="51">
        <f>Q5526+V5526</f>
        <v>0</v>
      </c>
      <c r="AB5526" s="51">
        <f>R5526+W5526</f>
        <v>0</v>
      </c>
      <c r="AC5526" s="52">
        <f>ROUND(X5526+Y5526+Z5526+AA5526+AB5526,1)</f>
        <v>247</v>
      </c>
      <c r="AD5526" s="53" t="s">
        <v>598</v>
      </c>
      <c r="AE5526"/>
      <c r="AF5526"/>
    </row>
    <row r="5527" spans="1:32" x14ac:dyDescent="0.25">
      <c r="A5527" s="46"/>
      <c r="B5527" s="68" t="s">
        <v>599</v>
      </c>
      <c r="C5527" s="38" t="s">
        <v>533</v>
      </c>
      <c r="D5527" s="39">
        <v>0</v>
      </c>
      <c r="E5527" s="39">
        <v>0</v>
      </c>
      <c r="F5527" s="39">
        <v>0</v>
      </c>
      <c r="G5527" s="39">
        <v>0</v>
      </c>
      <c r="H5527" s="39">
        <v>0</v>
      </c>
      <c r="I5527" s="40">
        <v>0</v>
      </c>
      <c r="J5527" s="40">
        <v>0</v>
      </c>
      <c r="K5527" s="40">
        <v>40</v>
      </c>
      <c r="L5527" s="40">
        <v>40</v>
      </c>
      <c r="M5527" s="40">
        <v>0</v>
      </c>
      <c r="N5527" s="41" t="s">
        <v>533</v>
      </c>
      <c r="O5527" s="41" t="s">
        <v>533</v>
      </c>
      <c r="P5527" s="41" t="s">
        <v>533</v>
      </c>
      <c r="Q5527" s="41" t="s">
        <v>533</v>
      </c>
      <c r="R5527" s="41" t="s">
        <v>533</v>
      </c>
      <c r="S5527" s="41" t="s">
        <v>533</v>
      </c>
      <c r="T5527" s="41" t="s">
        <v>533</v>
      </c>
      <c r="U5527" s="41" t="s">
        <v>533</v>
      </c>
      <c r="V5527" s="41" t="s">
        <v>533</v>
      </c>
      <c r="W5527" s="41" t="s">
        <v>533</v>
      </c>
      <c r="X5527" s="41" t="s">
        <v>533</v>
      </c>
      <c r="Y5527" s="41" t="s">
        <v>533</v>
      </c>
      <c r="Z5527" s="41" t="s">
        <v>533</v>
      </c>
      <c r="AA5527" s="41" t="s">
        <v>533</v>
      </c>
      <c r="AB5527" s="41" t="s">
        <v>533</v>
      </c>
      <c r="AC5527" s="42">
        <f>(I5527*$AC$5495)+(J5527*$AC$5495)+(L5527*$AC$5495)+(K5527*$AC$5495)+(M5527*$AC$5495)+100</f>
        <v>260</v>
      </c>
      <c r="AD5527" s="69" t="s">
        <v>600</v>
      </c>
      <c r="AE5527"/>
      <c r="AF5527"/>
    </row>
    <row r="5528" spans="1:32" x14ac:dyDescent="0.25">
      <c r="A5528" s="46"/>
      <c r="B5528" s="47" t="s">
        <v>601</v>
      </c>
      <c r="C5528" s="48" t="s">
        <v>535</v>
      </c>
      <c r="D5528" s="49">
        <v>100</v>
      </c>
      <c r="E5528" s="49">
        <v>0</v>
      </c>
      <c r="F5528" s="49">
        <v>0</v>
      </c>
      <c r="G5528" s="49">
        <v>0</v>
      </c>
      <c r="H5528" s="49">
        <v>0</v>
      </c>
      <c r="I5528" s="50">
        <v>20</v>
      </c>
      <c r="J5528" s="50">
        <v>20</v>
      </c>
      <c r="K5528" s="50">
        <v>40</v>
      </c>
      <c r="L5528" s="50">
        <v>40</v>
      </c>
      <c r="M5528" s="50">
        <v>0</v>
      </c>
      <c r="N5528" s="51">
        <f>D5528*$D$3</f>
        <v>140</v>
      </c>
      <c r="O5528" s="51">
        <f>E5528*$E$3</f>
        <v>0</v>
      </c>
      <c r="P5528" s="51">
        <f>F5528*$F$3</f>
        <v>0</v>
      </c>
      <c r="Q5528" s="51">
        <f>G5528*$G$3</f>
        <v>0</v>
      </c>
      <c r="R5528" s="51">
        <f>H5528*$H$3</f>
        <v>0</v>
      </c>
      <c r="S5528" s="51">
        <f>(N5528/100)*(I5528*$I$3)+(N5528/100)*(J5528*$J$3)</f>
        <v>112</v>
      </c>
      <c r="T5528" s="51">
        <f>(O5528/100)*(K5528*$K$3)</f>
        <v>0</v>
      </c>
      <c r="U5528" s="51">
        <f>(P5528/100)*(K5528*$K$3)+(P5528/100)*(L5528*$L$3)</f>
        <v>0</v>
      </c>
      <c r="V5528" s="51">
        <f>(Q5528/100)*(L5528*$L$3)</f>
        <v>0</v>
      </c>
      <c r="W5528" s="51">
        <f>(R5528/100)*(K5528*$K$3)+(R5528/100)*(L5528*$L$3)</f>
        <v>0</v>
      </c>
      <c r="X5528" s="51">
        <f>N5528+S5528</f>
        <v>252</v>
      </c>
      <c r="Y5528" s="51">
        <f>O5528+T5528</f>
        <v>0</v>
      </c>
      <c r="Z5528" s="51">
        <f>P5528+U5528</f>
        <v>0</v>
      </c>
      <c r="AA5528" s="51">
        <f>Q5528+V5528</f>
        <v>0</v>
      </c>
      <c r="AB5528" s="51">
        <f>R5528+W5528</f>
        <v>0</v>
      </c>
      <c r="AC5528" s="52">
        <f>ROUND(X5528+Y5528+Z5528+AA5528+AB5528,1)</f>
        <v>252</v>
      </c>
      <c r="AD5528" s="53" t="s">
        <v>570</v>
      </c>
      <c r="AE5528"/>
      <c r="AF5528"/>
    </row>
    <row r="5529" spans="1:32" x14ac:dyDescent="0.25">
      <c r="A5529" s="46"/>
      <c r="B5529" s="68" t="s">
        <v>602</v>
      </c>
      <c r="C5529" s="38" t="s">
        <v>533</v>
      </c>
      <c r="D5529" s="39">
        <v>0</v>
      </c>
      <c r="E5529" s="39">
        <v>0</v>
      </c>
      <c r="F5529" s="39">
        <v>0</v>
      </c>
      <c r="G5529" s="39">
        <v>0</v>
      </c>
      <c r="H5529" s="39">
        <v>0</v>
      </c>
      <c r="I5529" s="40">
        <v>0</v>
      </c>
      <c r="J5529" s="40">
        <v>0</v>
      </c>
      <c r="K5529" s="40">
        <v>42.5</v>
      </c>
      <c r="L5529" s="40">
        <v>42.5</v>
      </c>
      <c r="M5529" s="40">
        <v>0</v>
      </c>
      <c r="N5529" s="41" t="s">
        <v>533</v>
      </c>
      <c r="O5529" s="41" t="s">
        <v>533</v>
      </c>
      <c r="P5529" s="41" t="s">
        <v>533</v>
      </c>
      <c r="Q5529" s="41" t="s">
        <v>533</v>
      </c>
      <c r="R5529" s="41" t="s">
        <v>533</v>
      </c>
      <c r="S5529" s="41" t="s">
        <v>533</v>
      </c>
      <c r="T5529" s="41" t="s">
        <v>533</v>
      </c>
      <c r="U5529" s="41" t="s">
        <v>533</v>
      </c>
      <c r="V5529" s="41" t="s">
        <v>533</v>
      </c>
      <c r="W5529" s="41" t="s">
        <v>533</v>
      </c>
      <c r="X5529" s="41" t="s">
        <v>533</v>
      </c>
      <c r="Y5529" s="41" t="s">
        <v>533</v>
      </c>
      <c r="Z5529" s="41" t="s">
        <v>533</v>
      </c>
      <c r="AA5529" s="41" t="s">
        <v>533</v>
      </c>
      <c r="AB5529" s="41" t="s">
        <v>533</v>
      </c>
      <c r="AC5529" s="42">
        <f>(I5529*$AC$5495)+(J5529*$AC$5495)+(L5529*$AC$5495)+(K5529*$AC$5495)+(M5529*$AC$5495)+100</f>
        <v>270</v>
      </c>
      <c r="AD5529" s="69" t="s">
        <v>603</v>
      </c>
      <c r="AE5529"/>
      <c r="AF5529"/>
    </row>
    <row r="5530" spans="1:32" x14ac:dyDescent="0.25">
      <c r="A5530" s="46"/>
      <c r="B5530" s="47" t="s">
        <v>604</v>
      </c>
      <c r="C5530" s="48" t="s">
        <v>535</v>
      </c>
      <c r="D5530" s="49">
        <v>85</v>
      </c>
      <c r="E5530" s="49">
        <v>0</v>
      </c>
      <c r="F5530" s="49">
        <v>0</v>
      </c>
      <c r="G5530" s="49">
        <v>0</v>
      </c>
      <c r="H5530" s="49">
        <v>30</v>
      </c>
      <c r="I5530" s="50">
        <v>10</v>
      </c>
      <c r="J5530" s="50">
        <v>30</v>
      </c>
      <c r="K5530" s="50">
        <v>42.5</v>
      </c>
      <c r="L5530" s="50">
        <v>42.5</v>
      </c>
      <c r="M5530" s="50">
        <v>0</v>
      </c>
      <c r="N5530" s="51">
        <f>D5530*$D$3</f>
        <v>118.99999999999999</v>
      </c>
      <c r="O5530" s="51">
        <f>E5530*$E$3</f>
        <v>0</v>
      </c>
      <c r="P5530" s="51">
        <f>F5530*$F$3</f>
        <v>0</v>
      </c>
      <c r="Q5530" s="51">
        <f>G5530*$G$3</f>
        <v>0</v>
      </c>
      <c r="R5530" s="51">
        <f>H5530*$H$3</f>
        <v>42</v>
      </c>
      <c r="S5530" s="51">
        <f>(N5530/100)*(I5530*$I$3)+(N5530/100)*(J5530*$J$3)</f>
        <v>95.199999999999989</v>
      </c>
      <c r="T5530" s="51">
        <f>(O5530/100)*(K5530*$K$3)</f>
        <v>0</v>
      </c>
      <c r="U5530" s="51">
        <f>(P5530/100)*(K5530*$K$3)+(P5530/100)*(L5530*$L$3)</f>
        <v>0</v>
      </c>
      <c r="V5530" s="51">
        <f>(Q5530/100)*(L5530*$L$3)</f>
        <v>0</v>
      </c>
      <c r="W5530" s="51">
        <f>(R5530/100)*(K5530*$K$3)+(R5530/100)*(L5530*$L$3)</f>
        <v>71.399999999999991</v>
      </c>
      <c r="X5530" s="51">
        <f>N5530+S5530</f>
        <v>214.2</v>
      </c>
      <c r="Y5530" s="51">
        <f>O5530+T5530</f>
        <v>0</v>
      </c>
      <c r="Z5530" s="51">
        <f>P5530+U5530</f>
        <v>0</v>
      </c>
      <c r="AA5530" s="51">
        <f>Q5530+V5530</f>
        <v>0</v>
      </c>
      <c r="AB5530" s="51">
        <f>R5530+W5530</f>
        <v>113.39999999999999</v>
      </c>
      <c r="AC5530" s="52">
        <f>ROUND(X5530+Y5530+Z5530+AA5530+AB5530,1)</f>
        <v>327.60000000000002</v>
      </c>
      <c r="AD5530" s="53" t="s">
        <v>598</v>
      </c>
      <c r="AE5530"/>
      <c r="AF5530"/>
    </row>
    <row r="5531" spans="1:32" x14ac:dyDescent="0.25">
      <c r="A5531" s="46"/>
      <c r="B5531" s="68" t="s">
        <v>605</v>
      </c>
      <c r="C5531" s="38" t="s">
        <v>533</v>
      </c>
      <c r="D5531" s="39">
        <v>0</v>
      </c>
      <c r="E5531" s="39">
        <v>0</v>
      </c>
      <c r="F5531" s="39">
        <v>0</v>
      </c>
      <c r="G5531" s="39">
        <v>0</v>
      </c>
      <c r="H5531" s="39">
        <v>0</v>
      </c>
      <c r="I5531" s="40">
        <v>0</v>
      </c>
      <c r="J5531" s="40">
        <v>0</v>
      </c>
      <c r="K5531" s="40">
        <v>47.5</v>
      </c>
      <c r="L5531" s="40">
        <v>47.5</v>
      </c>
      <c r="M5531" s="40">
        <v>0</v>
      </c>
      <c r="N5531" s="41" t="s">
        <v>533</v>
      </c>
      <c r="O5531" s="41" t="s">
        <v>533</v>
      </c>
      <c r="P5531" s="41" t="s">
        <v>533</v>
      </c>
      <c r="Q5531" s="41" t="s">
        <v>533</v>
      </c>
      <c r="R5531" s="41" t="s">
        <v>533</v>
      </c>
      <c r="S5531" s="41" t="s">
        <v>533</v>
      </c>
      <c r="T5531" s="41" t="s">
        <v>533</v>
      </c>
      <c r="U5531" s="41" t="s">
        <v>533</v>
      </c>
      <c r="V5531" s="41" t="s">
        <v>533</v>
      </c>
      <c r="W5531" s="41" t="s">
        <v>533</v>
      </c>
      <c r="X5531" s="41" t="s">
        <v>533</v>
      </c>
      <c r="Y5531" s="41" t="s">
        <v>533</v>
      </c>
      <c r="Z5531" s="41" t="s">
        <v>533</v>
      </c>
      <c r="AA5531" s="41" t="s">
        <v>533</v>
      </c>
      <c r="AB5531" s="41" t="s">
        <v>533</v>
      </c>
      <c r="AC5531" s="42">
        <f>(I5531*$AC$5495)+(J5531*$AC$5495)+(L5531*$AC$5495)+(K5531*$AC$5495)+(M5531*$AC$5495)+100</f>
        <v>290</v>
      </c>
      <c r="AD5531" s="69" t="s">
        <v>606</v>
      </c>
      <c r="AE5531"/>
      <c r="AF5531"/>
    </row>
    <row r="5532" spans="1:32" x14ac:dyDescent="0.25">
      <c r="A5532" s="46"/>
      <c r="B5532" s="47" t="s">
        <v>607</v>
      </c>
      <c r="C5532" s="48" t="s">
        <v>535</v>
      </c>
      <c r="D5532" s="49">
        <v>110</v>
      </c>
      <c r="E5532" s="49">
        <v>0</v>
      </c>
      <c r="F5532" s="49">
        <v>0</v>
      </c>
      <c r="G5532" s="49">
        <v>0</v>
      </c>
      <c r="H5532" s="49">
        <v>0</v>
      </c>
      <c r="I5532" s="50">
        <v>30</v>
      </c>
      <c r="J5532" s="50">
        <v>10</v>
      </c>
      <c r="K5532" s="50">
        <v>47.5</v>
      </c>
      <c r="L5532" s="50">
        <v>47.5</v>
      </c>
      <c r="M5532" s="50">
        <v>0</v>
      </c>
      <c r="N5532" s="51">
        <f>D5532*$D$3</f>
        <v>154</v>
      </c>
      <c r="O5532" s="51">
        <f>E5532*$E$3</f>
        <v>0</v>
      </c>
      <c r="P5532" s="51">
        <f>F5532*$F$3</f>
        <v>0</v>
      </c>
      <c r="Q5532" s="51">
        <f>G5532*$G$3</f>
        <v>0</v>
      </c>
      <c r="R5532" s="51">
        <f>H5532*$H$3</f>
        <v>0</v>
      </c>
      <c r="S5532" s="51">
        <f>(N5532/100)*(I5532*$I$3)+(N5532/100)*(J5532*$J$3)</f>
        <v>123.2</v>
      </c>
      <c r="T5532" s="51">
        <f>(O5532/100)*(K5532*$K$3)</f>
        <v>0</v>
      </c>
      <c r="U5532" s="51">
        <f>(P5532/100)*(K5532*$K$3)+(P5532/100)*(L5532*$L$3)</f>
        <v>0</v>
      </c>
      <c r="V5532" s="51">
        <f>(Q5532/100)*(L5532*$L$3)</f>
        <v>0</v>
      </c>
      <c r="W5532" s="51">
        <f>(R5532/100)*(K5532*$K$3)+(R5532/100)*(L5532*$L$3)</f>
        <v>0</v>
      </c>
      <c r="X5532" s="51">
        <f>N5532+S5532</f>
        <v>277.2</v>
      </c>
      <c r="Y5532" s="51">
        <f>O5532+T5532</f>
        <v>0</v>
      </c>
      <c r="Z5532" s="51">
        <f>P5532+U5532</f>
        <v>0</v>
      </c>
      <c r="AA5532" s="51">
        <f>Q5532+V5532</f>
        <v>0</v>
      </c>
      <c r="AB5532" s="51">
        <f>R5532+W5532</f>
        <v>0</v>
      </c>
      <c r="AC5532" s="52">
        <f>ROUND(X5532+Y5532+Z5532+AA5532+AB5532,1)</f>
        <v>277.2</v>
      </c>
      <c r="AD5532" s="53" t="s">
        <v>598</v>
      </c>
      <c r="AE5532"/>
      <c r="AF5532"/>
    </row>
    <row r="5533" spans="1:32" x14ac:dyDescent="0.25">
      <c r="A5533" s="46"/>
      <c r="B5533" s="68" t="s">
        <v>608</v>
      </c>
      <c r="C5533" s="38" t="s">
        <v>533</v>
      </c>
      <c r="D5533" s="39">
        <v>0</v>
      </c>
      <c r="E5533" s="39">
        <v>0</v>
      </c>
      <c r="F5533" s="39">
        <v>0</v>
      </c>
      <c r="G5533" s="39">
        <v>0</v>
      </c>
      <c r="H5533" s="39">
        <v>0</v>
      </c>
      <c r="I5533" s="40">
        <v>0</v>
      </c>
      <c r="J5533" s="40">
        <v>0</v>
      </c>
      <c r="K5533" s="40">
        <v>50</v>
      </c>
      <c r="L5533" s="40">
        <v>50</v>
      </c>
      <c r="M5533" s="40">
        <v>0</v>
      </c>
      <c r="N5533" s="41" t="s">
        <v>533</v>
      </c>
      <c r="O5533" s="41" t="s">
        <v>533</v>
      </c>
      <c r="P5533" s="41" t="s">
        <v>533</v>
      </c>
      <c r="Q5533" s="41" t="s">
        <v>533</v>
      </c>
      <c r="R5533" s="41" t="s">
        <v>533</v>
      </c>
      <c r="S5533" s="41" t="s">
        <v>533</v>
      </c>
      <c r="T5533" s="41" t="s">
        <v>533</v>
      </c>
      <c r="U5533" s="41" t="s">
        <v>533</v>
      </c>
      <c r="V5533" s="41" t="s">
        <v>533</v>
      </c>
      <c r="W5533" s="41" t="s">
        <v>533</v>
      </c>
      <c r="X5533" s="41" t="s">
        <v>533</v>
      </c>
      <c r="Y5533" s="41" t="s">
        <v>533</v>
      </c>
      <c r="Z5533" s="41" t="s">
        <v>533</v>
      </c>
      <c r="AA5533" s="41" t="s">
        <v>533</v>
      </c>
      <c r="AB5533" s="41" t="s">
        <v>533</v>
      </c>
      <c r="AC5533" s="42">
        <f>(I5533*$AC$5495)+(J5533*$AC$5495)+(L5533*$AC$5495)+(K5533*$AC$5495)+(M5533*$AC$5495)+100</f>
        <v>300</v>
      </c>
      <c r="AD5533" s="69"/>
      <c r="AE5533"/>
      <c r="AF5533"/>
    </row>
    <row r="5534" spans="1:32" x14ac:dyDescent="0.25">
      <c r="A5534" s="46"/>
      <c r="B5534" s="47" t="s">
        <v>609</v>
      </c>
      <c r="C5534" s="48" t="s">
        <v>535</v>
      </c>
      <c r="D5534" s="49">
        <v>100</v>
      </c>
      <c r="E5534" s="49">
        <v>0</v>
      </c>
      <c r="F5534" s="49">
        <v>0</v>
      </c>
      <c r="G5534" s="49">
        <v>0</v>
      </c>
      <c r="H5534" s="49">
        <v>30</v>
      </c>
      <c r="I5534" s="50">
        <v>50</v>
      </c>
      <c r="J5534" s="50">
        <v>10</v>
      </c>
      <c r="K5534" s="50">
        <v>50</v>
      </c>
      <c r="L5534" s="50">
        <v>50</v>
      </c>
      <c r="M5534" s="50">
        <v>0</v>
      </c>
      <c r="N5534" s="51">
        <f>D5534*$D$3</f>
        <v>140</v>
      </c>
      <c r="O5534" s="51">
        <f>E5534*$E$3</f>
        <v>0</v>
      </c>
      <c r="P5534" s="51">
        <f>F5534*$F$3</f>
        <v>0</v>
      </c>
      <c r="Q5534" s="51">
        <f>G5534*$G$3</f>
        <v>0</v>
      </c>
      <c r="R5534" s="51">
        <f>H5534*$H$3</f>
        <v>42</v>
      </c>
      <c r="S5534" s="51">
        <f>(N5534/100)*(I5534*$I$3)+(N5534/100)*(J5534*$J$3)</f>
        <v>168</v>
      </c>
      <c r="T5534" s="51">
        <f>(O5534/100)*(K5534*$K$3)</f>
        <v>0</v>
      </c>
      <c r="U5534" s="51">
        <f>(P5534/100)*(K5534*$K$3)+(P5534/100)*(L5534*$L$3)</f>
        <v>0</v>
      </c>
      <c r="V5534" s="51">
        <f>(Q5534/100)*(L5534*$L$3)</f>
        <v>0</v>
      </c>
      <c r="W5534" s="51">
        <f>(R5534/100)*(K5534*$K$3)+(R5534/100)*(L5534*$L$3)</f>
        <v>84</v>
      </c>
      <c r="X5534" s="51">
        <f>N5534+S5534</f>
        <v>308</v>
      </c>
      <c r="Y5534" s="51">
        <f>O5534+T5534</f>
        <v>0</v>
      </c>
      <c r="Z5534" s="51">
        <f>P5534+U5534</f>
        <v>0</v>
      </c>
      <c r="AA5534" s="51">
        <f>Q5534+V5534</f>
        <v>0</v>
      </c>
      <c r="AB5534" s="51">
        <f>R5534+W5534</f>
        <v>126</v>
      </c>
      <c r="AC5534" s="52">
        <f>ROUND(X5534+Y5534+Z5534+AA5534+AB5534,1)</f>
        <v>434</v>
      </c>
      <c r="AD5534" s="53" t="s">
        <v>610</v>
      </c>
      <c r="AE5534"/>
      <c r="AF5534"/>
    </row>
    <row r="5535" spans="1:32" x14ac:dyDescent="0.25">
      <c r="A5535" s="46"/>
      <c r="B5535" s="68" t="s">
        <v>611</v>
      </c>
      <c r="C5535" s="38" t="s">
        <v>533</v>
      </c>
      <c r="D5535" s="39">
        <v>0</v>
      </c>
      <c r="E5535" s="39">
        <v>0</v>
      </c>
      <c r="F5535" s="39">
        <v>0</v>
      </c>
      <c r="G5535" s="39">
        <v>0</v>
      </c>
      <c r="H5535" s="39">
        <v>0</v>
      </c>
      <c r="I5535" s="40">
        <v>0</v>
      </c>
      <c r="J5535" s="40">
        <v>0</v>
      </c>
      <c r="K5535" s="40">
        <v>45</v>
      </c>
      <c r="L5535" s="40">
        <v>45</v>
      </c>
      <c r="M5535" s="40">
        <v>0</v>
      </c>
      <c r="N5535" s="41" t="s">
        <v>533</v>
      </c>
      <c r="O5535" s="41" t="s">
        <v>533</v>
      </c>
      <c r="P5535" s="41" t="s">
        <v>533</v>
      </c>
      <c r="Q5535" s="41" t="s">
        <v>533</v>
      </c>
      <c r="R5535" s="41" t="s">
        <v>533</v>
      </c>
      <c r="S5535" s="41" t="s">
        <v>533</v>
      </c>
      <c r="T5535" s="41" t="s">
        <v>533</v>
      </c>
      <c r="U5535" s="41" t="s">
        <v>533</v>
      </c>
      <c r="V5535" s="41" t="s">
        <v>533</v>
      </c>
      <c r="W5535" s="41" t="s">
        <v>533</v>
      </c>
      <c r="X5535" s="41" t="s">
        <v>533</v>
      </c>
      <c r="Y5535" s="41" t="s">
        <v>533</v>
      </c>
      <c r="Z5535" s="41" t="s">
        <v>533</v>
      </c>
      <c r="AA5535" s="41" t="s">
        <v>533</v>
      </c>
      <c r="AB5535" s="41" t="s">
        <v>533</v>
      </c>
      <c r="AC5535" s="42">
        <f>(I5535*$AC$5495)+(J5535*$AC$5495)+(L5535*$AC$5495)+(K5535*$AC$5495)+(M5535*$AC$5495)+100</f>
        <v>280</v>
      </c>
      <c r="AD5535" s="69"/>
      <c r="AE5535"/>
      <c r="AF5535"/>
    </row>
    <row r="5536" spans="1:32" x14ac:dyDescent="0.25">
      <c r="A5536" s="46"/>
      <c r="B5536" s="47" t="s">
        <v>612</v>
      </c>
      <c r="C5536" s="48" t="s">
        <v>535</v>
      </c>
      <c r="D5536" s="49">
        <v>90</v>
      </c>
      <c r="E5536" s="49">
        <v>0</v>
      </c>
      <c r="F5536" s="49">
        <v>0</v>
      </c>
      <c r="G5536" s="49">
        <v>0</v>
      </c>
      <c r="H5536" s="49">
        <v>0</v>
      </c>
      <c r="I5536" s="50">
        <v>15</v>
      </c>
      <c r="J5536" s="50">
        <v>15</v>
      </c>
      <c r="K5536" s="50">
        <v>45</v>
      </c>
      <c r="L5536" s="50">
        <v>45</v>
      </c>
      <c r="M5536" s="50">
        <v>0</v>
      </c>
      <c r="N5536" s="51">
        <f>D5536*$D$3</f>
        <v>125.99999999999999</v>
      </c>
      <c r="O5536" s="51">
        <f>E5536*$E$3</f>
        <v>0</v>
      </c>
      <c r="P5536" s="51">
        <f>F5536*$F$3</f>
        <v>0</v>
      </c>
      <c r="Q5536" s="51">
        <f>G5536*$G$3</f>
        <v>0</v>
      </c>
      <c r="R5536" s="51">
        <f>H5536*$H$3</f>
        <v>0</v>
      </c>
      <c r="S5536" s="51">
        <f>(N5536/100)*(I5536*$I$3)+(N5536/100)*(J5536*$J$3)</f>
        <v>75.599999999999994</v>
      </c>
      <c r="T5536" s="51">
        <f>(O5536/100)*(K5536*$K$3)</f>
        <v>0</v>
      </c>
      <c r="U5536" s="51">
        <f>(P5536/100)*(K5536*$K$3)+(P5536/100)*(L5536*$L$3)</f>
        <v>0</v>
      </c>
      <c r="V5536" s="51">
        <f>(Q5536/100)*(L5536*$L$3)</f>
        <v>0</v>
      </c>
      <c r="W5536" s="51">
        <f>(R5536/100)*(K5536*$K$3)+(R5536/100)*(L5536*$L$3)</f>
        <v>0</v>
      </c>
      <c r="X5536" s="51">
        <f>N5536+S5536</f>
        <v>201.59999999999997</v>
      </c>
      <c r="Y5536" s="51">
        <f>O5536+T5536</f>
        <v>0</v>
      </c>
      <c r="Z5536" s="51">
        <f>P5536+U5536</f>
        <v>0</v>
      </c>
      <c r="AA5536" s="51">
        <f>Q5536+V5536</f>
        <v>0</v>
      </c>
      <c r="AB5536" s="51">
        <f>R5536+W5536</f>
        <v>0</v>
      </c>
      <c r="AC5536" s="52">
        <f>ROUND(X5536+Y5536+Z5536+AA5536+AB5536,1)</f>
        <v>201.6</v>
      </c>
      <c r="AD5536" s="53" t="s">
        <v>613</v>
      </c>
      <c r="AE5536"/>
      <c r="AF5536"/>
    </row>
    <row r="5537" spans="1:32" x14ac:dyDescent="0.25">
      <c r="A5537" s="46"/>
      <c r="B5537" s="68" t="s">
        <v>614</v>
      </c>
      <c r="C5537" s="38" t="s">
        <v>533</v>
      </c>
      <c r="D5537" s="39">
        <v>0</v>
      </c>
      <c r="E5537" s="39">
        <v>0</v>
      </c>
      <c r="F5537" s="39">
        <v>0</v>
      </c>
      <c r="G5537" s="39">
        <v>0</v>
      </c>
      <c r="H5537" s="39">
        <v>0</v>
      </c>
      <c r="I5537" s="40">
        <v>0</v>
      </c>
      <c r="J5537" s="40">
        <v>0</v>
      </c>
      <c r="K5537" s="40">
        <v>47.5</v>
      </c>
      <c r="L5537" s="40">
        <v>47.5</v>
      </c>
      <c r="M5537" s="40">
        <v>0</v>
      </c>
      <c r="N5537" s="41" t="s">
        <v>533</v>
      </c>
      <c r="O5537" s="41" t="s">
        <v>533</v>
      </c>
      <c r="P5537" s="41" t="s">
        <v>533</v>
      </c>
      <c r="Q5537" s="41" t="s">
        <v>533</v>
      </c>
      <c r="R5537" s="41" t="s">
        <v>533</v>
      </c>
      <c r="S5537" s="41" t="s">
        <v>533</v>
      </c>
      <c r="T5537" s="41" t="s">
        <v>533</v>
      </c>
      <c r="U5537" s="41" t="s">
        <v>533</v>
      </c>
      <c r="V5537" s="41" t="s">
        <v>533</v>
      </c>
      <c r="W5537" s="41" t="s">
        <v>533</v>
      </c>
      <c r="X5537" s="41" t="s">
        <v>533</v>
      </c>
      <c r="Y5537" s="41" t="s">
        <v>533</v>
      </c>
      <c r="Z5537" s="41" t="s">
        <v>533</v>
      </c>
      <c r="AA5537" s="41" t="s">
        <v>533</v>
      </c>
      <c r="AB5537" s="41" t="s">
        <v>533</v>
      </c>
      <c r="AC5537" s="42">
        <f>(I5537*$AC$5495)+(J5537*$AC$5495)+(L5537*$AC$5495)+(K5537*$AC$5495)+(M5537*$AC$5495)+100</f>
        <v>290</v>
      </c>
      <c r="AD5537" s="69"/>
      <c r="AE5537"/>
      <c r="AF5537"/>
    </row>
    <row r="5538" spans="1:32" x14ac:dyDescent="0.25">
      <c r="A5538" s="46"/>
      <c r="B5538" s="47" t="s">
        <v>607</v>
      </c>
      <c r="C5538" s="48" t="s">
        <v>535</v>
      </c>
      <c r="D5538" s="49">
        <v>102</v>
      </c>
      <c r="E5538" s="49">
        <v>0</v>
      </c>
      <c r="F5538" s="49">
        <v>0</v>
      </c>
      <c r="G5538" s="49">
        <v>0</v>
      </c>
      <c r="H5538" s="49">
        <v>0</v>
      </c>
      <c r="I5538" s="50">
        <v>40</v>
      </c>
      <c r="J5538" s="50">
        <v>10</v>
      </c>
      <c r="K5538" s="50">
        <v>47.5</v>
      </c>
      <c r="L5538" s="50">
        <v>47.5</v>
      </c>
      <c r="M5538" s="50">
        <v>0</v>
      </c>
      <c r="N5538" s="51">
        <f>D5538*$D$3</f>
        <v>142.79999999999998</v>
      </c>
      <c r="O5538" s="51">
        <f>E5538*$E$3</f>
        <v>0</v>
      </c>
      <c r="P5538" s="51">
        <f>F5538*$F$3</f>
        <v>0</v>
      </c>
      <c r="Q5538" s="51">
        <f>G5538*$G$3</f>
        <v>0</v>
      </c>
      <c r="R5538" s="51">
        <f>H5538*$H$3</f>
        <v>0</v>
      </c>
      <c r="S5538" s="51">
        <f>(N5538/100)*(I5538*$I$3)+(N5538/100)*(J5538*$J$3)</f>
        <v>142.79999999999998</v>
      </c>
      <c r="T5538" s="51">
        <f>(O5538/100)*(K5538*$K$3)</f>
        <v>0</v>
      </c>
      <c r="U5538" s="51">
        <f>(P5538/100)*(K5538*$K$3)+(P5538/100)*(L5538*$L$3)</f>
        <v>0</v>
      </c>
      <c r="V5538" s="51">
        <f>(Q5538/100)*(L5538*$L$3)</f>
        <v>0</v>
      </c>
      <c r="W5538" s="51">
        <f>(R5538/100)*(K5538*$K$3)+(R5538/100)*(L5538*$L$3)</f>
        <v>0</v>
      </c>
      <c r="X5538" s="51">
        <f>N5538+S5538</f>
        <v>285.59999999999997</v>
      </c>
      <c r="Y5538" s="51">
        <f>O5538+T5538</f>
        <v>0</v>
      </c>
      <c r="Z5538" s="51">
        <f>P5538+U5538</f>
        <v>0</v>
      </c>
      <c r="AA5538" s="51">
        <f>Q5538+V5538</f>
        <v>0</v>
      </c>
      <c r="AB5538" s="51">
        <f>R5538+W5538</f>
        <v>0</v>
      </c>
      <c r="AC5538" s="52">
        <f>ROUND(X5538+Y5538+Z5538+AA5538+AB5538,1)</f>
        <v>285.60000000000002</v>
      </c>
      <c r="AD5538" s="53" t="s">
        <v>615</v>
      </c>
      <c r="AE5538"/>
      <c r="AF5538"/>
    </row>
    <row r="5539" spans="1:32" x14ac:dyDescent="0.25">
      <c r="A5539" s="46"/>
      <c r="B5539" s="68" t="s">
        <v>616</v>
      </c>
      <c r="C5539" s="38" t="s">
        <v>533</v>
      </c>
      <c r="D5539" s="39">
        <v>0</v>
      </c>
      <c r="E5539" s="39">
        <v>0</v>
      </c>
      <c r="F5539" s="39">
        <v>0</v>
      </c>
      <c r="G5539" s="39">
        <v>0</v>
      </c>
      <c r="H5539" s="39">
        <v>0</v>
      </c>
      <c r="I5539" s="40">
        <v>0</v>
      </c>
      <c r="J5539" s="40">
        <v>0</v>
      </c>
      <c r="K5539" s="40">
        <v>37.5</v>
      </c>
      <c r="L5539" s="40">
        <v>37.5</v>
      </c>
      <c r="M5539" s="40">
        <v>0</v>
      </c>
      <c r="N5539" s="41" t="s">
        <v>533</v>
      </c>
      <c r="O5539" s="41" t="s">
        <v>533</v>
      </c>
      <c r="P5539" s="41" t="s">
        <v>533</v>
      </c>
      <c r="Q5539" s="41" t="s">
        <v>533</v>
      </c>
      <c r="R5539" s="41" t="s">
        <v>533</v>
      </c>
      <c r="S5539" s="41" t="s">
        <v>533</v>
      </c>
      <c r="T5539" s="41" t="s">
        <v>533</v>
      </c>
      <c r="U5539" s="41" t="s">
        <v>533</v>
      </c>
      <c r="V5539" s="41" t="s">
        <v>533</v>
      </c>
      <c r="W5539" s="41" t="s">
        <v>533</v>
      </c>
      <c r="X5539" s="41" t="s">
        <v>533</v>
      </c>
      <c r="Y5539" s="41" t="s">
        <v>533</v>
      </c>
      <c r="Z5539" s="41" t="s">
        <v>533</v>
      </c>
      <c r="AA5539" s="41" t="s">
        <v>533</v>
      </c>
      <c r="AB5539" s="41" t="s">
        <v>533</v>
      </c>
      <c r="AC5539" s="42">
        <f>(I5539*$AC$5495)+(J5539*$AC$5495)+(L5539*$AC$5495)+(K5539*$AC$5495)+(M5539*$AC$5495)+100</f>
        <v>250</v>
      </c>
      <c r="AD5539" s="69"/>
      <c r="AE5539"/>
      <c r="AF5539"/>
    </row>
    <row r="5540" spans="1:32" x14ac:dyDescent="0.25">
      <c r="A5540" s="46"/>
      <c r="B5540" s="47" t="s">
        <v>597</v>
      </c>
      <c r="C5540" s="48" t="s">
        <v>535</v>
      </c>
      <c r="D5540" s="49">
        <v>96</v>
      </c>
      <c r="E5540" s="49">
        <v>0</v>
      </c>
      <c r="F5540" s="49">
        <v>0</v>
      </c>
      <c r="G5540" s="49">
        <v>0</v>
      </c>
      <c r="H5540" s="49">
        <v>0</v>
      </c>
      <c r="I5540" s="50">
        <v>20</v>
      </c>
      <c r="J5540" s="50">
        <v>20</v>
      </c>
      <c r="K5540" s="50">
        <v>37.5</v>
      </c>
      <c r="L5540" s="50">
        <v>37.5</v>
      </c>
      <c r="M5540" s="50">
        <v>0</v>
      </c>
      <c r="N5540" s="51">
        <f>D5540*$D$3</f>
        <v>134.39999999999998</v>
      </c>
      <c r="O5540" s="51">
        <f>E5540*$E$3</f>
        <v>0</v>
      </c>
      <c r="P5540" s="51">
        <f>F5540*$F$3</f>
        <v>0</v>
      </c>
      <c r="Q5540" s="51">
        <f>G5540*$G$3</f>
        <v>0</v>
      </c>
      <c r="R5540" s="51">
        <f>H5540*$H$3</f>
        <v>0</v>
      </c>
      <c r="S5540" s="51">
        <f>(N5540/100)*(I5540*$I$3)+(N5540/100)*(J5540*$J$3)</f>
        <v>107.51999999999998</v>
      </c>
      <c r="T5540" s="51">
        <f>(O5540/100)*(K5540*$K$3)</f>
        <v>0</v>
      </c>
      <c r="U5540" s="51">
        <f>(P5540/100)*(K5540*$K$3)+(P5540/100)*(L5540*$L$3)</f>
        <v>0</v>
      </c>
      <c r="V5540" s="51">
        <f>(Q5540/100)*(L5540*$L$3)</f>
        <v>0</v>
      </c>
      <c r="W5540" s="51">
        <f>(R5540/100)*(K5540*$K$3)+(R5540/100)*(L5540*$L$3)</f>
        <v>0</v>
      </c>
      <c r="X5540" s="51">
        <f>N5540+S5540</f>
        <v>241.91999999999996</v>
      </c>
      <c r="Y5540" s="51">
        <f>O5540+T5540</f>
        <v>0</v>
      </c>
      <c r="Z5540" s="51">
        <f>P5540+U5540</f>
        <v>0</v>
      </c>
      <c r="AA5540" s="51">
        <f>Q5540+V5540</f>
        <v>0</v>
      </c>
      <c r="AB5540" s="51">
        <f>R5540+W5540</f>
        <v>0</v>
      </c>
      <c r="AC5540" s="52">
        <f>ROUND(X5540+Y5540+Z5540+AA5540+AB5540,1)</f>
        <v>241.9</v>
      </c>
      <c r="AD5540" s="53" t="s">
        <v>582</v>
      </c>
      <c r="AE5540"/>
      <c r="AF5540"/>
    </row>
    <row r="5541" spans="1:32" x14ac:dyDescent="0.25">
      <c r="A5541" s="46"/>
      <c r="B5541" s="68" t="s">
        <v>617</v>
      </c>
      <c r="C5541" s="38" t="s">
        <v>533</v>
      </c>
      <c r="D5541" s="39">
        <v>0</v>
      </c>
      <c r="E5541" s="39">
        <v>0</v>
      </c>
      <c r="F5541" s="39">
        <v>0</v>
      </c>
      <c r="G5541" s="39">
        <v>0</v>
      </c>
      <c r="H5541" s="39">
        <v>0</v>
      </c>
      <c r="I5541" s="40">
        <v>0</v>
      </c>
      <c r="J5541" s="40">
        <v>0</v>
      </c>
      <c r="K5541" s="40">
        <v>50</v>
      </c>
      <c r="L5541" s="40">
        <v>50</v>
      </c>
      <c r="M5541" s="40">
        <v>0</v>
      </c>
      <c r="N5541" s="41" t="s">
        <v>533</v>
      </c>
      <c r="O5541" s="41" t="s">
        <v>533</v>
      </c>
      <c r="P5541" s="41" t="s">
        <v>533</v>
      </c>
      <c r="Q5541" s="41" t="s">
        <v>533</v>
      </c>
      <c r="R5541" s="41" t="s">
        <v>533</v>
      </c>
      <c r="S5541" s="41" t="s">
        <v>533</v>
      </c>
      <c r="T5541" s="41" t="s">
        <v>533</v>
      </c>
      <c r="U5541" s="41" t="s">
        <v>533</v>
      </c>
      <c r="V5541" s="41" t="s">
        <v>533</v>
      </c>
      <c r="W5541" s="41" t="s">
        <v>533</v>
      </c>
      <c r="X5541" s="41" t="s">
        <v>533</v>
      </c>
      <c r="Y5541" s="41" t="s">
        <v>533</v>
      </c>
      <c r="Z5541" s="41" t="s">
        <v>533</v>
      </c>
      <c r="AA5541" s="41" t="s">
        <v>533</v>
      </c>
      <c r="AB5541" s="41" t="s">
        <v>533</v>
      </c>
      <c r="AC5541" s="42">
        <f>(I5541*$AC$5495)+(J5541*$AC$5495)+(L5541*$AC$5495)+(K5541*$AC$5495)+(M5541*$AC$5495)+100</f>
        <v>300</v>
      </c>
      <c r="AD5541" s="69" t="s">
        <v>578</v>
      </c>
      <c r="AE5541"/>
      <c r="AF5541"/>
    </row>
    <row r="5542" spans="1:32" x14ac:dyDescent="0.25">
      <c r="A5542" s="46"/>
      <c r="B5542" s="47" t="s">
        <v>609</v>
      </c>
      <c r="C5542" s="48" t="s">
        <v>535</v>
      </c>
      <c r="D5542" s="49">
        <v>94</v>
      </c>
      <c r="E5542" s="49">
        <v>0</v>
      </c>
      <c r="F5542" s="49">
        <v>0</v>
      </c>
      <c r="G5542" s="49">
        <v>0</v>
      </c>
      <c r="H5542" s="49">
        <v>0</v>
      </c>
      <c r="I5542" s="50">
        <v>20</v>
      </c>
      <c r="J5542" s="50">
        <v>20</v>
      </c>
      <c r="K5542" s="50">
        <v>50</v>
      </c>
      <c r="L5542" s="50">
        <v>50</v>
      </c>
      <c r="M5542" s="50">
        <v>0</v>
      </c>
      <c r="N5542" s="51">
        <f>D5542*$D$3</f>
        <v>131.6</v>
      </c>
      <c r="O5542" s="51">
        <f>E5542*$E$3</f>
        <v>0</v>
      </c>
      <c r="P5542" s="51">
        <f>F5542*$F$3</f>
        <v>0</v>
      </c>
      <c r="Q5542" s="51">
        <f>G5542*$G$3</f>
        <v>0</v>
      </c>
      <c r="R5542" s="51">
        <f>H5542*$H$3</f>
        <v>0</v>
      </c>
      <c r="S5542" s="51">
        <f>(N5542/100)*(I5542*$I$3)+(N5542/100)*(J5542*$J$3)</f>
        <v>105.27999999999999</v>
      </c>
      <c r="T5542" s="51">
        <f>(O5542/100)*(K5542*$K$3)</f>
        <v>0</v>
      </c>
      <c r="U5542" s="51">
        <f>(P5542/100)*(K5542*$K$3)+(P5542/100)*(L5542*$L$3)</f>
        <v>0</v>
      </c>
      <c r="V5542" s="51">
        <f>(Q5542/100)*(L5542*$L$3)</f>
        <v>0</v>
      </c>
      <c r="W5542" s="51">
        <f>(R5542/100)*(K5542*$K$3)+(R5542/100)*(L5542*$L$3)</f>
        <v>0</v>
      </c>
      <c r="X5542" s="51">
        <f>N5542+S5542</f>
        <v>236.88</v>
      </c>
      <c r="Y5542" s="51">
        <f>O5542+T5542</f>
        <v>0</v>
      </c>
      <c r="Z5542" s="51">
        <f>P5542+U5542</f>
        <v>0</v>
      </c>
      <c r="AA5542" s="51">
        <f>Q5542+V5542</f>
        <v>0</v>
      </c>
      <c r="AB5542" s="51">
        <f>R5542+W5542</f>
        <v>0</v>
      </c>
      <c r="AC5542" s="52">
        <f>ROUND(X5542+Y5542+Z5542+AA5542+AB5542,1)</f>
        <v>236.9</v>
      </c>
      <c r="AD5542" s="53" t="s">
        <v>618</v>
      </c>
      <c r="AE5542"/>
      <c r="AF5542"/>
    </row>
    <row r="5543" spans="1:32" x14ac:dyDescent="0.25">
      <c r="A5543" s="46"/>
      <c r="B5543" s="68" t="s">
        <v>619</v>
      </c>
      <c r="C5543" s="38" t="s">
        <v>533</v>
      </c>
      <c r="D5543" s="39">
        <v>0</v>
      </c>
      <c r="E5543" s="39">
        <v>0</v>
      </c>
      <c r="F5543" s="39">
        <v>0</v>
      </c>
      <c r="G5543" s="39">
        <v>0</v>
      </c>
      <c r="H5543" s="39">
        <v>0</v>
      </c>
      <c r="I5543" s="40">
        <v>0</v>
      </c>
      <c r="J5543" s="40">
        <v>0</v>
      </c>
      <c r="K5543" s="40">
        <v>37.5</v>
      </c>
      <c r="L5543" s="40">
        <v>37.5</v>
      </c>
      <c r="M5543" s="40">
        <v>0</v>
      </c>
      <c r="N5543" s="41" t="s">
        <v>533</v>
      </c>
      <c r="O5543" s="41" t="s">
        <v>533</v>
      </c>
      <c r="P5543" s="41" t="s">
        <v>533</v>
      </c>
      <c r="Q5543" s="41" t="s">
        <v>533</v>
      </c>
      <c r="R5543" s="41" t="s">
        <v>533</v>
      </c>
      <c r="S5543" s="41" t="s">
        <v>533</v>
      </c>
      <c r="T5543" s="41" t="s">
        <v>533</v>
      </c>
      <c r="U5543" s="41" t="s">
        <v>533</v>
      </c>
      <c r="V5543" s="41" t="s">
        <v>533</v>
      </c>
      <c r="W5543" s="41" t="s">
        <v>533</v>
      </c>
      <c r="X5543" s="41" t="s">
        <v>533</v>
      </c>
      <c r="Y5543" s="41" t="s">
        <v>533</v>
      </c>
      <c r="Z5543" s="41" t="s">
        <v>533</v>
      </c>
      <c r="AA5543" s="41" t="s">
        <v>533</v>
      </c>
      <c r="AB5543" s="41" t="s">
        <v>533</v>
      </c>
      <c r="AC5543" s="42">
        <f>(I5543*$AC$5495)+(J5543*$AC$5495)+(L5543*$AC$5495)+(K5543*$AC$5495)+(M5543*$AC$5495)+100</f>
        <v>250</v>
      </c>
      <c r="AD5543" s="69"/>
      <c r="AE5543"/>
      <c r="AF5543"/>
    </row>
    <row r="5544" spans="1:32" x14ac:dyDescent="0.25">
      <c r="A5544" s="46"/>
      <c r="B5544" s="47" t="s">
        <v>597</v>
      </c>
      <c r="C5544" s="48" t="s">
        <v>535</v>
      </c>
      <c r="D5544" s="49">
        <v>92</v>
      </c>
      <c r="E5544" s="49">
        <v>0</v>
      </c>
      <c r="F5544" s="49">
        <v>0</v>
      </c>
      <c r="G5544" s="49">
        <v>0</v>
      </c>
      <c r="H5544" s="49">
        <v>0</v>
      </c>
      <c r="I5544" s="50">
        <v>15</v>
      </c>
      <c r="J5544" s="50">
        <v>15</v>
      </c>
      <c r="K5544" s="50">
        <v>37.5</v>
      </c>
      <c r="L5544" s="50">
        <v>37.5</v>
      </c>
      <c r="M5544" s="50">
        <v>0</v>
      </c>
      <c r="N5544" s="51">
        <f>D5544*$D$3</f>
        <v>128.79999999999998</v>
      </c>
      <c r="O5544" s="51">
        <f>E5544*$E$3</f>
        <v>0</v>
      </c>
      <c r="P5544" s="51">
        <f>F5544*$F$3</f>
        <v>0</v>
      </c>
      <c r="Q5544" s="51">
        <f>G5544*$G$3</f>
        <v>0</v>
      </c>
      <c r="R5544" s="51">
        <f>H5544*$H$3</f>
        <v>0</v>
      </c>
      <c r="S5544" s="51">
        <f>(N5544/100)*(I5544*$I$3)+(N5544/100)*(J5544*$J$3)</f>
        <v>77.279999999999987</v>
      </c>
      <c r="T5544" s="51">
        <f>(O5544/100)*(K5544*$K$3)</f>
        <v>0</v>
      </c>
      <c r="U5544" s="51">
        <f>(P5544/100)*(K5544*$K$3)+(P5544/100)*(L5544*$L$3)</f>
        <v>0</v>
      </c>
      <c r="V5544" s="51">
        <f>(Q5544/100)*(L5544*$L$3)</f>
        <v>0</v>
      </c>
      <c r="W5544" s="51">
        <f>(R5544/100)*(K5544*$K$3)+(R5544/100)*(L5544*$L$3)</f>
        <v>0</v>
      </c>
      <c r="X5544" s="51">
        <f>N5544+S5544</f>
        <v>206.07999999999998</v>
      </c>
      <c r="Y5544" s="51">
        <f>O5544+T5544</f>
        <v>0</v>
      </c>
      <c r="Z5544" s="51">
        <f>P5544+U5544</f>
        <v>0</v>
      </c>
      <c r="AA5544" s="51">
        <f>Q5544+V5544</f>
        <v>0</v>
      </c>
      <c r="AB5544" s="51">
        <f>R5544+W5544</f>
        <v>0</v>
      </c>
      <c r="AC5544" s="52">
        <f>ROUND(X5544+Y5544+Z5544+AA5544+AB5544,1)</f>
        <v>206.1</v>
      </c>
      <c r="AD5544" s="53" t="s">
        <v>568</v>
      </c>
      <c r="AE5544"/>
      <c r="AF5544"/>
    </row>
    <row r="5545" spans="1:32" x14ac:dyDescent="0.25">
      <c r="A5545" s="46"/>
      <c r="B5545" s="68" t="s">
        <v>620</v>
      </c>
      <c r="C5545" s="38" t="s">
        <v>533</v>
      </c>
      <c r="D5545" s="39">
        <v>0</v>
      </c>
      <c r="E5545" s="39">
        <v>0</v>
      </c>
      <c r="F5545" s="39">
        <v>0</v>
      </c>
      <c r="G5545" s="39">
        <v>0</v>
      </c>
      <c r="H5545" s="39">
        <v>0</v>
      </c>
      <c r="I5545" s="40">
        <v>0</v>
      </c>
      <c r="J5545" s="40">
        <v>0</v>
      </c>
      <c r="K5545" s="40">
        <v>45</v>
      </c>
      <c r="L5545" s="40">
        <v>45</v>
      </c>
      <c r="M5545" s="40">
        <v>0</v>
      </c>
      <c r="N5545" s="41" t="s">
        <v>533</v>
      </c>
      <c r="O5545" s="41" t="s">
        <v>533</v>
      </c>
      <c r="P5545" s="41" t="s">
        <v>533</v>
      </c>
      <c r="Q5545" s="41" t="s">
        <v>533</v>
      </c>
      <c r="R5545" s="41" t="s">
        <v>533</v>
      </c>
      <c r="S5545" s="41" t="s">
        <v>533</v>
      </c>
      <c r="T5545" s="41" t="s">
        <v>533</v>
      </c>
      <c r="U5545" s="41" t="s">
        <v>533</v>
      </c>
      <c r="V5545" s="41" t="s">
        <v>533</v>
      </c>
      <c r="W5545" s="41" t="s">
        <v>533</v>
      </c>
      <c r="X5545" s="41" t="s">
        <v>533</v>
      </c>
      <c r="Y5545" s="41" t="s">
        <v>533</v>
      </c>
      <c r="Z5545" s="41" t="s">
        <v>533</v>
      </c>
      <c r="AA5545" s="41" t="s">
        <v>533</v>
      </c>
      <c r="AB5545" s="41" t="s">
        <v>533</v>
      </c>
      <c r="AC5545" s="42">
        <f>(I5545*$AC$5495)+(J5545*$AC$5495)+(L5545*$AC$5495)+(K5545*$AC$5495)+(M5545*$AC$5495)+100</f>
        <v>280</v>
      </c>
      <c r="AD5545" s="69"/>
      <c r="AE5545"/>
      <c r="AF5545"/>
    </row>
    <row r="5546" spans="1:32" x14ac:dyDescent="0.25">
      <c r="A5546" s="46"/>
      <c r="B5546" s="47" t="s">
        <v>604</v>
      </c>
      <c r="C5546" s="48" t="s">
        <v>535</v>
      </c>
      <c r="D5546" s="49">
        <v>98</v>
      </c>
      <c r="E5546" s="49">
        <v>0</v>
      </c>
      <c r="F5546" s="49">
        <v>0</v>
      </c>
      <c r="G5546" s="49">
        <v>0</v>
      </c>
      <c r="H5546" s="49">
        <v>0</v>
      </c>
      <c r="I5546" s="50">
        <v>15</v>
      </c>
      <c r="J5546" s="50">
        <v>15</v>
      </c>
      <c r="K5546" s="50">
        <v>45</v>
      </c>
      <c r="L5546" s="50">
        <v>45</v>
      </c>
      <c r="M5546" s="50">
        <v>0</v>
      </c>
      <c r="N5546" s="51">
        <f>D5546*$D$3</f>
        <v>137.19999999999999</v>
      </c>
      <c r="O5546" s="51">
        <f>E5546*$E$3</f>
        <v>0</v>
      </c>
      <c r="P5546" s="51">
        <f>F5546*$F$3</f>
        <v>0</v>
      </c>
      <c r="Q5546" s="51">
        <f>G5546*$G$3</f>
        <v>0</v>
      </c>
      <c r="R5546" s="51">
        <f>H5546*$H$3</f>
        <v>0</v>
      </c>
      <c r="S5546" s="51">
        <f>(N5546/100)*(I5546*$I$3)+(N5546/100)*(J5546*$J$3)</f>
        <v>82.32</v>
      </c>
      <c r="T5546" s="51">
        <f>(O5546/100)*(K5546*$K$3)</f>
        <v>0</v>
      </c>
      <c r="U5546" s="51">
        <f>(P5546/100)*(K5546*$K$3)+(P5546/100)*(L5546*$L$3)</f>
        <v>0</v>
      </c>
      <c r="V5546" s="51">
        <f>(Q5546/100)*(L5546*$L$3)</f>
        <v>0</v>
      </c>
      <c r="W5546" s="51">
        <f>(R5546/100)*(K5546*$K$3)+(R5546/100)*(L5546*$L$3)</f>
        <v>0</v>
      </c>
      <c r="X5546" s="51">
        <f>N5546+S5546</f>
        <v>219.51999999999998</v>
      </c>
      <c r="Y5546" s="51">
        <f>O5546+T5546</f>
        <v>0</v>
      </c>
      <c r="Z5546" s="51">
        <f>P5546+U5546</f>
        <v>0</v>
      </c>
      <c r="AA5546" s="51">
        <f>Q5546+V5546</f>
        <v>0</v>
      </c>
      <c r="AB5546" s="51">
        <f>R5546+W5546</f>
        <v>0</v>
      </c>
      <c r="AC5546" s="52">
        <f>ROUND(X5546+Y5546+Z5546+AA5546+AB5546,1)</f>
        <v>219.5</v>
      </c>
      <c r="AD5546" s="53" t="s">
        <v>621</v>
      </c>
      <c r="AE5546"/>
      <c r="AF5546"/>
    </row>
    <row r="5547" spans="1:32" x14ac:dyDescent="0.25">
      <c r="A5547" s="46"/>
      <c r="B5547" s="68" t="s">
        <v>622</v>
      </c>
      <c r="C5547" s="38" t="s">
        <v>533</v>
      </c>
      <c r="D5547" s="39">
        <v>0</v>
      </c>
      <c r="E5547" s="39">
        <v>0</v>
      </c>
      <c r="F5547" s="39">
        <v>0</v>
      </c>
      <c r="G5547" s="39">
        <v>0</v>
      </c>
      <c r="H5547" s="39">
        <v>0</v>
      </c>
      <c r="I5547" s="40">
        <v>0</v>
      </c>
      <c r="J5547" s="40">
        <v>0</v>
      </c>
      <c r="K5547" s="40">
        <v>50</v>
      </c>
      <c r="L5547" s="40">
        <v>50</v>
      </c>
      <c r="M5547" s="40">
        <v>0</v>
      </c>
      <c r="N5547" s="41" t="s">
        <v>533</v>
      </c>
      <c r="O5547" s="41" t="s">
        <v>533</v>
      </c>
      <c r="P5547" s="41" t="s">
        <v>533</v>
      </c>
      <c r="Q5547" s="41" t="s">
        <v>533</v>
      </c>
      <c r="R5547" s="41" t="s">
        <v>533</v>
      </c>
      <c r="S5547" s="41" t="s">
        <v>533</v>
      </c>
      <c r="T5547" s="41" t="s">
        <v>533</v>
      </c>
      <c r="U5547" s="41" t="s">
        <v>533</v>
      </c>
      <c r="V5547" s="41" t="s">
        <v>533</v>
      </c>
      <c r="W5547" s="41" t="s">
        <v>533</v>
      </c>
      <c r="X5547" s="41" t="s">
        <v>533</v>
      </c>
      <c r="Y5547" s="41" t="s">
        <v>533</v>
      </c>
      <c r="Z5547" s="41" t="s">
        <v>533</v>
      </c>
      <c r="AA5547" s="41" t="s">
        <v>533</v>
      </c>
      <c r="AB5547" s="41" t="s">
        <v>533</v>
      </c>
      <c r="AC5547" s="42">
        <f>(I5547*$AC$5495)+(J5547*$AC$5495)+(L5547*$AC$5495)+(K5547*$AC$5495)+(M5547*$AC$5495)+100</f>
        <v>300</v>
      </c>
      <c r="AD5547" s="69"/>
      <c r="AE5547"/>
      <c r="AF5547"/>
    </row>
    <row r="5548" spans="1:32" x14ac:dyDescent="0.25">
      <c r="A5548" s="46"/>
      <c r="B5548" s="47" t="s">
        <v>609</v>
      </c>
      <c r="C5548" s="48" t="s">
        <v>535</v>
      </c>
      <c r="D5548" s="49">
        <v>101</v>
      </c>
      <c r="E5548" s="49">
        <v>0</v>
      </c>
      <c r="F5548" s="49">
        <v>0</v>
      </c>
      <c r="G5548" s="49">
        <v>0</v>
      </c>
      <c r="H5548" s="49">
        <v>0</v>
      </c>
      <c r="I5548" s="50">
        <v>20</v>
      </c>
      <c r="J5548" s="50">
        <v>20</v>
      </c>
      <c r="K5548" s="50">
        <v>50</v>
      </c>
      <c r="L5548" s="50">
        <v>50</v>
      </c>
      <c r="M5548" s="50">
        <v>0</v>
      </c>
      <c r="N5548" s="51">
        <f>D5548*$D$3</f>
        <v>141.39999999999998</v>
      </c>
      <c r="O5548" s="51">
        <f>E5548*$E$3</f>
        <v>0</v>
      </c>
      <c r="P5548" s="51">
        <f>F5548*$F$3</f>
        <v>0</v>
      </c>
      <c r="Q5548" s="51">
        <f>G5548*$G$3</f>
        <v>0</v>
      </c>
      <c r="R5548" s="51">
        <f>H5548*$H$3</f>
        <v>0</v>
      </c>
      <c r="S5548" s="51">
        <f>(N5548/100)*(I5548*$I$3)+(N5548/100)*(J5548*$J$3)</f>
        <v>113.11999999999998</v>
      </c>
      <c r="T5548" s="51">
        <f>(O5548/100)*(K5548*$K$3)</f>
        <v>0</v>
      </c>
      <c r="U5548" s="51">
        <f>(P5548/100)*(K5548*$K$3)+(P5548/100)*(L5548*$L$3)</f>
        <v>0</v>
      </c>
      <c r="V5548" s="51">
        <f>(Q5548/100)*(L5548*$L$3)</f>
        <v>0</v>
      </c>
      <c r="W5548" s="51">
        <f>(R5548/100)*(K5548*$K$3)+(R5548/100)*(L5548*$L$3)</f>
        <v>0</v>
      </c>
      <c r="X5548" s="51">
        <f>N5548+S5548</f>
        <v>254.51999999999995</v>
      </c>
      <c r="Y5548" s="51">
        <f>O5548+T5548</f>
        <v>0</v>
      </c>
      <c r="Z5548" s="51">
        <f>P5548+U5548</f>
        <v>0</v>
      </c>
      <c r="AA5548" s="51">
        <f>Q5548+V5548</f>
        <v>0</v>
      </c>
      <c r="AB5548" s="51">
        <f>R5548+W5548</f>
        <v>0</v>
      </c>
      <c r="AC5548" s="52">
        <f>ROUND(X5548+Y5548+Z5548+AA5548+AB5548,1)</f>
        <v>254.5</v>
      </c>
      <c r="AD5548" s="53" t="s">
        <v>623</v>
      </c>
      <c r="AE5548"/>
      <c r="AF5548"/>
    </row>
    <row r="5549" spans="1:32" x14ac:dyDescent="0.25">
      <c r="A5549" s="46"/>
      <c r="B5549" s="68" t="s">
        <v>624</v>
      </c>
      <c r="C5549" s="38" t="s">
        <v>533</v>
      </c>
      <c r="D5549" s="39">
        <v>0</v>
      </c>
      <c r="E5549" s="39">
        <v>0</v>
      </c>
      <c r="F5549" s="39">
        <v>0</v>
      </c>
      <c r="G5549" s="39">
        <v>0</v>
      </c>
      <c r="H5549" s="39">
        <v>0</v>
      </c>
      <c r="I5549" s="40">
        <v>0</v>
      </c>
      <c r="J5549" s="40">
        <v>0</v>
      </c>
      <c r="K5549" s="40">
        <v>42.5</v>
      </c>
      <c r="L5549" s="40">
        <v>42.5</v>
      </c>
      <c r="M5549" s="40">
        <v>0</v>
      </c>
      <c r="N5549" s="41" t="s">
        <v>533</v>
      </c>
      <c r="O5549" s="41" t="s">
        <v>533</v>
      </c>
      <c r="P5549" s="41" t="s">
        <v>533</v>
      </c>
      <c r="Q5549" s="41" t="s">
        <v>533</v>
      </c>
      <c r="R5549" s="41" t="s">
        <v>533</v>
      </c>
      <c r="S5549" s="41" t="s">
        <v>533</v>
      </c>
      <c r="T5549" s="41" t="s">
        <v>533</v>
      </c>
      <c r="U5549" s="41" t="s">
        <v>533</v>
      </c>
      <c r="V5549" s="41" t="s">
        <v>533</v>
      </c>
      <c r="W5549" s="41" t="s">
        <v>533</v>
      </c>
      <c r="X5549" s="41" t="s">
        <v>533</v>
      </c>
      <c r="Y5549" s="41" t="s">
        <v>533</v>
      </c>
      <c r="Z5549" s="41" t="s">
        <v>533</v>
      </c>
      <c r="AA5549" s="41" t="s">
        <v>533</v>
      </c>
      <c r="AB5549" s="41" t="s">
        <v>533</v>
      </c>
      <c r="AC5549" s="42">
        <f>(I5549*$AC$5495)+(J5549*$AC$5495)+(L5549*$AC$5495)+(K5549*$AC$5495)+(M5549*$AC$5495)+100</f>
        <v>270</v>
      </c>
      <c r="AD5549" s="69"/>
      <c r="AE5549"/>
      <c r="AF5549"/>
    </row>
    <row r="5550" spans="1:32" x14ac:dyDescent="0.25">
      <c r="A5550" s="46"/>
      <c r="B5550" s="47" t="s">
        <v>601</v>
      </c>
      <c r="C5550" s="48" t="s">
        <v>535</v>
      </c>
      <c r="D5550" s="49">
        <v>0</v>
      </c>
      <c r="E5550" s="49">
        <v>0</v>
      </c>
      <c r="F5550" s="49">
        <v>0</v>
      </c>
      <c r="G5550" s="49">
        <v>0</v>
      </c>
      <c r="H5550" s="49">
        <v>90</v>
      </c>
      <c r="I5550" s="50">
        <v>0</v>
      </c>
      <c r="J5550" s="50">
        <v>0</v>
      </c>
      <c r="K5550" s="50">
        <v>42.5</v>
      </c>
      <c r="L5550" s="50">
        <v>42.5</v>
      </c>
      <c r="M5550" s="50">
        <v>0</v>
      </c>
      <c r="N5550" s="51">
        <f>D5550*$D$3</f>
        <v>0</v>
      </c>
      <c r="O5550" s="51">
        <f>E5550*$E$3</f>
        <v>0</v>
      </c>
      <c r="P5550" s="51">
        <f>F5550*$F$3</f>
        <v>0</v>
      </c>
      <c r="Q5550" s="51">
        <f>G5550*$G$3</f>
        <v>0</v>
      </c>
      <c r="R5550" s="51">
        <f>H5550*$H$3</f>
        <v>125.99999999999999</v>
      </c>
      <c r="S5550" s="51">
        <f>(N5550/100)*(I5550*$I$3)+(N5550/100)*(J5550*$J$3)</f>
        <v>0</v>
      </c>
      <c r="T5550" s="51">
        <f>(O5550/100)*(K5550*$K$3)</f>
        <v>0</v>
      </c>
      <c r="U5550" s="51">
        <f>(P5550/100)*(K5550*$K$3)+(P5550/100)*(L5550*$L$3)</f>
        <v>0</v>
      </c>
      <c r="V5550" s="51">
        <f>(Q5550/100)*(L5550*$L$3)</f>
        <v>0</v>
      </c>
      <c r="W5550" s="51">
        <f>(R5550/100)*(K5550*$K$3)+(R5550/100)*(L5550*$L$3)</f>
        <v>214.19999999999996</v>
      </c>
      <c r="X5550" s="51">
        <f>N5550+S5550</f>
        <v>0</v>
      </c>
      <c r="Y5550" s="51">
        <f>O5550+T5550</f>
        <v>0</v>
      </c>
      <c r="Z5550" s="51">
        <f>P5550+U5550</f>
        <v>0</v>
      </c>
      <c r="AA5550" s="51">
        <f>Q5550+V5550</f>
        <v>0</v>
      </c>
      <c r="AB5550" s="51">
        <f>R5550+W5550</f>
        <v>340.19999999999993</v>
      </c>
      <c r="AC5550" s="52">
        <f>ROUND(X5550+Y5550+Z5550+AA5550+AB5550,1)</f>
        <v>340.2</v>
      </c>
      <c r="AD5550" s="53" t="s">
        <v>625</v>
      </c>
      <c r="AE5550"/>
      <c r="AF5550"/>
    </row>
    <row r="5551" spans="1:32" x14ac:dyDescent="0.25">
      <c r="A5551" s="46" t="s">
        <v>561</v>
      </c>
      <c r="B5551" s="68" t="s">
        <v>626</v>
      </c>
      <c r="C5551" s="38" t="s">
        <v>532</v>
      </c>
      <c r="D5551" s="39">
        <v>80</v>
      </c>
      <c r="E5551" s="39">
        <v>0</v>
      </c>
      <c r="F5551" s="39">
        <v>0</v>
      </c>
      <c r="G5551" s="39">
        <v>0</v>
      </c>
      <c r="H5551" s="39">
        <v>40</v>
      </c>
      <c r="I5551" s="40">
        <v>0</v>
      </c>
      <c r="J5551" s="40">
        <v>0</v>
      </c>
      <c r="K5551" s="40">
        <v>40</v>
      </c>
      <c r="L5551" s="40">
        <v>40</v>
      </c>
      <c r="M5551" s="40">
        <v>0</v>
      </c>
      <c r="N5551" s="41" t="s">
        <v>533</v>
      </c>
      <c r="O5551" s="41" t="s">
        <v>533</v>
      </c>
      <c r="P5551" s="41" t="s">
        <v>533</v>
      </c>
      <c r="Q5551" s="41" t="s">
        <v>533</v>
      </c>
      <c r="R5551" s="41" t="s">
        <v>533</v>
      </c>
      <c r="S5551" s="41" t="s">
        <v>533</v>
      </c>
      <c r="T5551" s="41" t="s">
        <v>533</v>
      </c>
      <c r="U5551" s="41" t="s">
        <v>533</v>
      </c>
      <c r="V5551" s="41" t="s">
        <v>533</v>
      </c>
      <c r="W5551" s="41" t="s">
        <v>533</v>
      </c>
      <c r="X5551" s="41" t="s">
        <v>533</v>
      </c>
      <c r="Y5551" s="41" t="s">
        <v>533</v>
      </c>
      <c r="Z5551" s="41" t="s">
        <v>533</v>
      </c>
      <c r="AA5551" s="41" t="s">
        <v>533</v>
      </c>
      <c r="AB5551" s="41" t="s">
        <v>533</v>
      </c>
      <c r="AC5551" s="42">
        <f>(I5551*$AC$5495)+(J5551*$AC$5495)+(L5551*$AC$5495)+(K5551*$AC$5495)+(M5551*$AC$5495)+100</f>
        <v>260</v>
      </c>
      <c r="AD5551" s="69"/>
      <c r="AE5551"/>
      <c r="AF5551"/>
    </row>
    <row r="5552" spans="1:32" x14ac:dyDescent="0.25">
      <c r="A5552" s="46"/>
      <c r="B5552" s="47" t="s">
        <v>604</v>
      </c>
      <c r="C5552" s="48" t="s">
        <v>535</v>
      </c>
      <c r="D5552" s="49">
        <v>80</v>
      </c>
      <c r="E5552" s="49">
        <v>0</v>
      </c>
      <c r="F5552" s="49">
        <v>0</v>
      </c>
      <c r="G5552" s="49">
        <v>0</v>
      </c>
      <c r="H5552" s="49">
        <v>40</v>
      </c>
      <c r="I5552" s="50">
        <v>30</v>
      </c>
      <c r="J5552" s="50">
        <v>30</v>
      </c>
      <c r="K5552" s="50">
        <v>40</v>
      </c>
      <c r="L5552" s="50">
        <v>40</v>
      </c>
      <c r="M5552" s="50">
        <v>0</v>
      </c>
      <c r="N5552" s="51">
        <f>D5552*$D$3</f>
        <v>112</v>
      </c>
      <c r="O5552" s="51">
        <f>E5552*$E$3</f>
        <v>0</v>
      </c>
      <c r="P5552" s="51">
        <f>F5552*$F$3</f>
        <v>0</v>
      </c>
      <c r="Q5552" s="51">
        <f>G5552*$G$3</f>
        <v>0</v>
      </c>
      <c r="R5552" s="51">
        <f>H5552*$H$3</f>
        <v>56</v>
      </c>
      <c r="S5552" s="51">
        <f>(N5552/100)*(I5552*$I$3)+(N5552/100)*(J5552*$J$3)</f>
        <v>134.4</v>
      </c>
      <c r="T5552" s="51">
        <f>(O5552/100)*(K5552*$K$3)</f>
        <v>0</v>
      </c>
      <c r="U5552" s="51">
        <f>(P5552/100)*(K5552*$K$3)+(P5552/100)*(L5552*$L$3)</f>
        <v>0</v>
      </c>
      <c r="V5552" s="51">
        <f>(Q5552/100)*(L5552*$L$3)</f>
        <v>0</v>
      </c>
      <c r="W5552" s="51">
        <f>(R5552/100)*(K5552*$K$3)+(R5552/100)*(L5552*$L$3)</f>
        <v>89.600000000000009</v>
      </c>
      <c r="X5552" s="51">
        <f>N5552+S5552</f>
        <v>246.4</v>
      </c>
      <c r="Y5552" s="51">
        <f>O5552+T5552</f>
        <v>0</v>
      </c>
      <c r="Z5552" s="51">
        <f>P5552+U5552</f>
        <v>0</v>
      </c>
      <c r="AA5552" s="51">
        <f>Q5552+V5552</f>
        <v>0</v>
      </c>
      <c r="AB5552" s="51">
        <f>R5552+W5552</f>
        <v>145.60000000000002</v>
      </c>
      <c r="AC5552" s="52">
        <f>ROUND(X5552+Y5552+Z5552+AA5552+AB5552,1)</f>
        <v>392</v>
      </c>
      <c r="AD5552" s="53" t="s">
        <v>592</v>
      </c>
      <c r="AE5552"/>
      <c r="AF5552"/>
    </row>
    <row r="5553" spans="1:32" x14ac:dyDescent="0.25">
      <c r="A5553" s="46" t="s">
        <v>561</v>
      </c>
      <c r="B5553" s="68" t="s">
        <v>627</v>
      </c>
      <c r="C5553" s="38" t="s">
        <v>532</v>
      </c>
      <c r="D5553" s="39">
        <v>75</v>
      </c>
      <c r="E5553" s="39">
        <v>0</v>
      </c>
      <c r="F5553" s="39">
        <v>0</v>
      </c>
      <c r="G5553" s="39">
        <v>0</v>
      </c>
      <c r="H5553" s="39">
        <v>55</v>
      </c>
      <c r="I5553" s="40">
        <v>0</v>
      </c>
      <c r="J5553" s="40">
        <v>0</v>
      </c>
      <c r="K5553" s="40">
        <v>37.5</v>
      </c>
      <c r="L5553" s="40">
        <v>37.5</v>
      </c>
      <c r="M5553" s="40">
        <v>0</v>
      </c>
      <c r="N5553" s="41" t="s">
        <v>533</v>
      </c>
      <c r="O5553" s="41" t="s">
        <v>533</v>
      </c>
      <c r="P5553" s="41" t="s">
        <v>533</v>
      </c>
      <c r="Q5553" s="41" t="s">
        <v>533</v>
      </c>
      <c r="R5553" s="41" t="s">
        <v>533</v>
      </c>
      <c r="S5553" s="41" t="s">
        <v>533</v>
      </c>
      <c r="T5553" s="41" t="s">
        <v>533</v>
      </c>
      <c r="U5553" s="41" t="s">
        <v>533</v>
      </c>
      <c r="V5553" s="41" t="s">
        <v>533</v>
      </c>
      <c r="W5553" s="41" t="s">
        <v>533</v>
      </c>
      <c r="X5553" s="41" t="s">
        <v>533</v>
      </c>
      <c r="Y5553" s="41" t="s">
        <v>533</v>
      </c>
      <c r="Z5553" s="41" t="s">
        <v>533</v>
      </c>
      <c r="AA5553" s="41" t="s">
        <v>533</v>
      </c>
      <c r="AB5553" s="41" t="s">
        <v>533</v>
      </c>
      <c r="AC5553" s="42">
        <f>(I5553*$AC$5495)+(J5553*$AC$5495)+(L5553*$AC$5495)+(K5553*$AC$5495)+(M5553*$AC$5495)+100</f>
        <v>250</v>
      </c>
      <c r="AD5553" s="69"/>
      <c r="AE5553"/>
      <c r="AF5553"/>
    </row>
    <row r="5554" spans="1:32" x14ac:dyDescent="0.25">
      <c r="A5554" s="46"/>
      <c r="B5554" s="47" t="s">
        <v>604</v>
      </c>
      <c r="C5554" s="48" t="s">
        <v>535</v>
      </c>
      <c r="D5554" s="49">
        <v>75</v>
      </c>
      <c r="E5554" s="49">
        <v>0</v>
      </c>
      <c r="F5554" s="49">
        <v>0</v>
      </c>
      <c r="G5554" s="49">
        <v>0</v>
      </c>
      <c r="H5554" s="49">
        <v>55</v>
      </c>
      <c r="I5554" s="50">
        <v>30</v>
      </c>
      <c r="J5554" s="50">
        <v>40</v>
      </c>
      <c r="K5554" s="50">
        <v>37.5</v>
      </c>
      <c r="L5554" s="50">
        <v>37.5</v>
      </c>
      <c r="M5554" s="50">
        <v>0</v>
      </c>
      <c r="N5554" s="51">
        <f>D5554*$D$3</f>
        <v>105</v>
      </c>
      <c r="O5554" s="51">
        <f>E5554*$E$3</f>
        <v>0</v>
      </c>
      <c r="P5554" s="51">
        <f>F5554*$F$3</f>
        <v>0</v>
      </c>
      <c r="Q5554" s="51">
        <f>G5554*$G$3</f>
        <v>0</v>
      </c>
      <c r="R5554" s="51">
        <f>H5554*$H$3</f>
        <v>77</v>
      </c>
      <c r="S5554" s="51">
        <f>(N5554/100)*(I5554*$I$3)+(N5554/100)*(J5554*$J$3)</f>
        <v>147</v>
      </c>
      <c r="T5554" s="51">
        <f>(O5554/100)*(K5554*$K$3)</f>
        <v>0</v>
      </c>
      <c r="U5554" s="51">
        <f>(P5554/100)*(K5554*$K$3)+(P5554/100)*(L5554*$L$3)</f>
        <v>0</v>
      </c>
      <c r="V5554" s="51">
        <f>(Q5554/100)*(L5554*$L$3)</f>
        <v>0</v>
      </c>
      <c r="W5554" s="51">
        <f>(R5554/100)*(K5554*$K$3)+(R5554/100)*(L5554*$L$3)</f>
        <v>115.5</v>
      </c>
      <c r="X5554" s="51">
        <f>N5554+S5554</f>
        <v>252</v>
      </c>
      <c r="Y5554" s="51">
        <f>O5554+T5554</f>
        <v>0</v>
      </c>
      <c r="Z5554" s="51">
        <f>P5554+U5554</f>
        <v>0</v>
      </c>
      <c r="AA5554" s="51">
        <f>Q5554+V5554</f>
        <v>0</v>
      </c>
      <c r="AB5554" s="51">
        <f>R5554+W5554</f>
        <v>192.5</v>
      </c>
      <c r="AC5554" s="52">
        <f>ROUND(X5554+Y5554+Z5554+AA5554+AB5554,1)</f>
        <v>444.5</v>
      </c>
      <c r="AD5554" s="53" t="s">
        <v>598</v>
      </c>
      <c r="AE5554"/>
      <c r="AF5554"/>
    </row>
    <row r="5555" spans="1:32" x14ac:dyDescent="0.25">
      <c r="A5555" s="46" t="s">
        <v>561</v>
      </c>
      <c r="B5555" s="68" t="s">
        <v>628</v>
      </c>
      <c r="C5555" s="38" t="s">
        <v>532</v>
      </c>
      <c r="D5555" s="39">
        <v>90</v>
      </c>
      <c r="E5555" s="39">
        <v>0</v>
      </c>
      <c r="F5555" s="39">
        <v>0</v>
      </c>
      <c r="G5555" s="39">
        <v>0</v>
      </c>
      <c r="H5555" s="39">
        <v>30</v>
      </c>
      <c r="I5555" s="40">
        <v>0</v>
      </c>
      <c r="J5555" s="40">
        <v>0</v>
      </c>
      <c r="K5555" s="40">
        <v>37.5</v>
      </c>
      <c r="L5555" s="40">
        <v>37.5</v>
      </c>
      <c r="M5555" s="40">
        <v>0</v>
      </c>
      <c r="N5555" s="41" t="s">
        <v>533</v>
      </c>
      <c r="O5555" s="41" t="s">
        <v>533</v>
      </c>
      <c r="P5555" s="41" t="s">
        <v>533</v>
      </c>
      <c r="Q5555" s="41" t="s">
        <v>533</v>
      </c>
      <c r="R5555" s="41" t="s">
        <v>533</v>
      </c>
      <c r="S5555" s="41" t="s">
        <v>533</v>
      </c>
      <c r="T5555" s="41" t="s">
        <v>533</v>
      </c>
      <c r="U5555" s="41" t="s">
        <v>533</v>
      </c>
      <c r="V5555" s="41" t="s">
        <v>533</v>
      </c>
      <c r="W5555" s="41" t="s">
        <v>533</v>
      </c>
      <c r="X5555" s="41" t="s">
        <v>533</v>
      </c>
      <c r="Y5555" s="41" t="s">
        <v>533</v>
      </c>
      <c r="Z5555" s="41" t="s">
        <v>533</v>
      </c>
      <c r="AA5555" s="41" t="s">
        <v>533</v>
      </c>
      <c r="AB5555" s="41" t="s">
        <v>533</v>
      </c>
      <c r="AC5555" s="42">
        <f>(I5555*$AC$5495)+(J5555*$AC$5495)+(L5555*$AC$5495)+(K5555*$AC$5495)+(M5555*$AC$5495)+100</f>
        <v>250</v>
      </c>
      <c r="AD5555" s="69" t="s">
        <v>629</v>
      </c>
      <c r="AE5555"/>
      <c r="AF5555"/>
    </row>
    <row r="5556" spans="1:32" x14ac:dyDescent="0.25">
      <c r="A5556" s="46"/>
      <c r="B5556" s="210" t="s">
        <v>601</v>
      </c>
      <c r="C5556" s="211" t="s">
        <v>535</v>
      </c>
      <c r="D5556" s="67">
        <v>90</v>
      </c>
      <c r="E5556" s="67">
        <v>0</v>
      </c>
      <c r="F5556" s="67">
        <v>0</v>
      </c>
      <c r="G5556" s="67">
        <v>0</v>
      </c>
      <c r="H5556" s="67">
        <v>30</v>
      </c>
      <c r="I5556" s="212">
        <v>50</v>
      </c>
      <c r="J5556" s="212">
        <v>20</v>
      </c>
      <c r="K5556" s="212">
        <v>37.5</v>
      </c>
      <c r="L5556" s="212">
        <v>37.5</v>
      </c>
      <c r="M5556" s="212">
        <v>0</v>
      </c>
      <c r="N5556" s="213">
        <f>D5556*$D$3</f>
        <v>125.99999999999999</v>
      </c>
      <c r="O5556" s="213">
        <f>E5556*$E$3</f>
        <v>0</v>
      </c>
      <c r="P5556" s="213">
        <f>F5556*$F$3</f>
        <v>0</v>
      </c>
      <c r="Q5556" s="213">
        <f>G5556*$G$3</f>
        <v>0</v>
      </c>
      <c r="R5556" s="213">
        <f>H5556*$H$3</f>
        <v>42</v>
      </c>
      <c r="S5556" s="213">
        <f>(N5556/100)*(I5556*$I$3)+(N5556/100)*(J5556*$J$3)</f>
        <v>176.39999999999998</v>
      </c>
      <c r="T5556" s="213">
        <f>(O5556/100)*(K5556*$K$3)</f>
        <v>0</v>
      </c>
      <c r="U5556" s="213">
        <f>(P5556/100)*(K5556*$K$3)+(P5556/100)*(L5556*$L$3)</f>
        <v>0</v>
      </c>
      <c r="V5556" s="213">
        <f>(Q5556/100)*(L5556*$L$3)</f>
        <v>0</v>
      </c>
      <c r="W5556" s="213">
        <f>(R5556/100)*(K5556*$K$3)+(R5556/100)*(L5556*$L$3)</f>
        <v>63</v>
      </c>
      <c r="X5556" s="213">
        <f>N5556+S5556</f>
        <v>302.39999999999998</v>
      </c>
      <c r="Y5556" s="213">
        <f>O5556+T5556</f>
        <v>0</v>
      </c>
      <c r="Z5556" s="213">
        <f>P5556+U5556</f>
        <v>0</v>
      </c>
      <c r="AA5556" s="213">
        <f>Q5556+V5556</f>
        <v>0</v>
      </c>
      <c r="AB5556" s="213">
        <f>R5556+W5556</f>
        <v>105</v>
      </c>
      <c r="AC5556" s="214">
        <f>ROUND(X5556+Y5556+Z5556+AA5556+AB5556,1)</f>
        <v>407.4</v>
      </c>
      <c r="AD5556" s="216" t="s">
        <v>630</v>
      </c>
      <c r="AE5556"/>
      <c r="AF5556"/>
    </row>
    <row r="5557" spans="1:32" x14ac:dyDescent="0.25">
      <c r="A5557" s="46" t="s">
        <v>561</v>
      </c>
      <c r="B5557" s="209" t="s">
        <v>1301</v>
      </c>
      <c r="C5557" s="48" t="s">
        <v>532</v>
      </c>
      <c r="D5557" s="49">
        <v>65</v>
      </c>
      <c r="E5557" s="49">
        <v>0</v>
      </c>
      <c r="F5557" s="49">
        <v>0</v>
      </c>
      <c r="G5557" s="49">
        <v>0</v>
      </c>
      <c r="H5557" s="49">
        <v>45</v>
      </c>
      <c r="I5557" s="50">
        <v>0</v>
      </c>
      <c r="J5557" s="50">
        <v>0</v>
      </c>
      <c r="K5557" s="50">
        <v>37.5</v>
      </c>
      <c r="L5557" s="50">
        <v>37.5</v>
      </c>
      <c r="M5557" s="50">
        <v>0</v>
      </c>
      <c r="N5557" s="51" t="s">
        <v>533</v>
      </c>
      <c r="O5557" s="51" t="s">
        <v>533</v>
      </c>
      <c r="P5557" s="51" t="s">
        <v>533</v>
      </c>
      <c r="Q5557" s="51" t="s">
        <v>533</v>
      </c>
      <c r="R5557" s="51" t="s">
        <v>533</v>
      </c>
      <c r="S5557" s="51" t="s">
        <v>533</v>
      </c>
      <c r="T5557" s="51" t="s">
        <v>533</v>
      </c>
      <c r="U5557" s="51" t="s">
        <v>533</v>
      </c>
      <c r="V5557" s="51" t="s">
        <v>533</v>
      </c>
      <c r="W5557" s="51" t="s">
        <v>533</v>
      </c>
      <c r="X5557" s="51" t="s">
        <v>533</v>
      </c>
      <c r="Y5557" s="51" t="s">
        <v>533</v>
      </c>
      <c r="Z5557" s="51" t="s">
        <v>533</v>
      </c>
      <c r="AA5557" s="51" t="s">
        <v>533</v>
      </c>
      <c r="AB5557" s="51" t="s">
        <v>533</v>
      </c>
      <c r="AC5557" s="52">
        <f>(I5557*$AC$5495)+(J5557*$AC$5495)+(L5557*$AC$5495)+(K5557*$AC$5495)+(M5557*$AC$5495)+100</f>
        <v>250</v>
      </c>
      <c r="AD5557" s="53"/>
      <c r="AE5557"/>
      <c r="AF5557"/>
    </row>
    <row r="5558" spans="1:32" x14ac:dyDescent="0.25">
      <c r="A5558" s="46"/>
      <c r="B5558" s="47" t="s">
        <v>601</v>
      </c>
      <c r="C5558" s="211" t="s">
        <v>535</v>
      </c>
      <c r="D5558" s="49">
        <v>65</v>
      </c>
      <c r="E5558" s="49">
        <v>0</v>
      </c>
      <c r="F5558" s="49">
        <v>0</v>
      </c>
      <c r="G5558" s="49">
        <v>0</v>
      </c>
      <c r="H5558" s="49">
        <v>45</v>
      </c>
      <c r="I5558" s="50">
        <v>21</v>
      </c>
      <c r="J5558" s="50">
        <v>0</v>
      </c>
      <c r="K5558" s="50">
        <v>37.5</v>
      </c>
      <c r="L5558" s="50">
        <v>37.5</v>
      </c>
      <c r="M5558" s="50">
        <v>0</v>
      </c>
      <c r="N5558" s="51">
        <f>D5558*$D$3</f>
        <v>91</v>
      </c>
      <c r="O5558" s="51">
        <f>E5558*$E$3</f>
        <v>0</v>
      </c>
      <c r="P5558" s="51">
        <f>F5558*$F$3</f>
        <v>0</v>
      </c>
      <c r="Q5558" s="51">
        <f>G5558*$G$3</f>
        <v>0</v>
      </c>
      <c r="R5558" s="51">
        <f>H5558*$H$3</f>
        <v>62.999999999999993</v>
      </c>
      <c r="S5558" s="51">
        <f>(N5558/100)*(I5558*$I$3)+(N5558/100)*(J5558*$J$3)</f>
        <v>38.22</v>
      </c>
      <c r="T5558" s="51">
        <f>(O5558/100)*(K5558*$K$3)</f>
        <v>0</v>
      </c>
      <c r="U5558" s="51">
        <f>(P5558/100)*(K5558*$K$3)+(P5558/100)*(L5558*$L$3)</f>
        <v>0</v>
      </c>
      <c r="V5558" s="51">
        <f>(Q5558/100)*(L5558*$L$3)</f>
        <v>0</v>
      </c>
      <c r="W5558" s="51">
        <f>(R5558/100)*(K5558*$K$3)+(R5558/100)*(L5558*$L$3)</f>
        <v>94.499999999999986</v>
      </c>
      <c r="X5558" s="51">
        <f>N5558+S5558</f>
        <v>129.22</v>
      </c>
      <c r="Y5558" s="51">
        <f>O5558+T5558</f>
        <v>0</v>
      </c>
      <c r="Z5558" s="51">
        <f>P5558+U5558</f>
        <v>0</v>
      </c>
      <c r="AA5558" s="51">
        <f>Q5558+V5558</f>
        <v>0</v>
      </c>
      <c r="AB5558" s="51">
        <f>R5558+W5558</f>
        <v>157.49999999999997</v>
      </c>
      <c r="AC5558" s="52">
        <f>ROUND(X5558+Y5558+Z5558+AA5558+AB5558,1)</f>
        <v>286.7</v>
      </c>
      <c r="AD5558" s="215" t="s">
        <v>1299</v>
      </c>
      <c r="AE5558"/>
      <c r="AF5558"/>
    </row>
    <row r="5559" spans="1:32" x14ac:dyDescent="0.25">
      <c r="A5559" s="62"/>
      <c r="B5559" s="219" t="s">
        <v>631</v>
      </c>
      <c r="C5559" s="219"/>
      <c r="D5559" s="219"/>
      <c r="E5559" s="219"/>
      <c r="F5559" s="219"/>
      <c r="G5559" s="219"/>
      <c r="H5559" s="219"/>
      <c r="I5559" s="219"/>
      <c r="J5559" s="219"/>
      <c r="K5559" s="219"/>
      <c r="L5559" s="219"/>
      <c r="M5559" s="219"/>
      <c r="N5559" s="219"/>
      <c r="O5559" s="219"/>
      <c r="P5559" s="219"/>
      <c r="Q5559" s="219"/>
      <c r="R5559" s="219"/>
      <c r="S5559" s="219"/>
      <c r="T5559" s="219"/>
      <c r="U5559" s="219"/>
      <c r="V5559" s="219"/>
      <c r="W5559" s="219"/>
      <c r="X5559" s="219"/>
      <c r="Y5559" s="219"/>
      <c r="Z5559" s="219"/>
      <c r="AA5559" s="219"/>
      <c r="AB5559" s="219"/>
      <c r="AC5559" s="12"/>
      <c r="AD5559" s="12"/>
      <c r="AE5559"/>
      <c r="AF5559"/>
    </row>
    <row r="5560" spans="1:32" x14ac:dyDescent="0.25">
      <c r="A5560" s="46"/>
      <c r="B5560" s="68" t="s">
        <v>632</v>
      </c>
      <c r="C5560" s="38" t="s">
        <v>533</v>
      </c>
      <c r="D5560" s="39">
        <v>0</v>
      </c>
      <c r="E5560" s="39">
        <v>0</v>
      </c>
      <c r="F5560" s="39">
        <v>0</v>
      </c>
      <c r="G5560" s="39">
        <v>0</v>
      </c>
      <c r="H5560" s="39">
        <v>0</v>
      </c>
      <c r="I5560" s="40">
        <v>0</v>
      </c>
      <c r="J5560" s="40">
        <v>0</v>
      </c>
      <c r="K5560" s="40">
        <v>37.5</v>
      </c>
      <c r="L5560" s="40">
        <v>37.5</v>
      </c>
      <c r="M5560" s="40">
        <v>0</v>
      </c>
      <c r="N5560" s="41" t="s">
        <v>533</v>
      </c>
      <c r="O5560" s="41" t="s">
        <v>533</v>
      </c>
      <c r="P5560" s="41" t="s">
        <v>533</v>
      </c>
      <c r="Q5560" s="41" t="s">
        <v>533</v>
      </c>
      <c r="R5560" s="41" t="s">
        <v>533</v>
      </c>
      <c r="S5560" s="41" t="s">
        <v>533</v>
      </c>
      <c r="T5560" s="41" t="s">
        <v>533</v>
      </c>
      <c r="U5560" s="41" t="s">
        <v>533</v>
      </c>
      <c r="V5560" s="41" t="s">
        <v>533</v>
      </c>
      <c r="W5560" s="41" t="s">
        <v>533</v>
      </c>
      <c r="X5560" s="41" t="s">
        <v>533</v>
      </c>
      <c r="Y5560" s="41" t="s">
        <v>533</v>
      </c>
      <c r="Z5560" s="41" t="s">
        <v>533</v>
      </c>
      <c r="AA5560" s="41" t="s">
        <v>533</v>
      </c>
      <c r="AB5560" s="41" t="s">
        <v>533</v>
      </c>
      <c r="AC5560" s="42">
        <f>(I5560*$AC$5495)+(J5560*$AC$5495)+(L5560*$AC$5495)+(K5560*$AC$5495)+(M5560*$AC$5495)+100</f>
        <v>250</v>
      </c>
      <c r="AD5560" s="69"/>
      <c r="AE5560"/>
      <c r="AF5560"/>
    </row>
    <row r="5561" spans="1:32" x14ac:dyDescent="0.25">
      <c r="A5561" s="46"/>
      <c r="B5561" s="47"/>
      <c r="C5561" s="48" t="s">
        <v>535</v>
      </c>
      <c r="D5561" s="49">
        <v>0</v>
      </c>
      <c r="E5561" s="49">
        <v>0</v>
      </c>
      <c r="F5561" s="49">
        <v>80</v>
      </c>
      <c r="G5561" s="49">
        <v>0</v>
      </c>
      <c r="H5561" s="49">
        <v>0</v>
      </c>
      <c r="I5561" s="50">
        <v>0</v>
      </c>
      <c r="J5561" s="50">
        <v>0</v>
      </c>
      <c r="K5561" s="50">
        <v>37.5</v>
      </c>
      <c r="L5561" s="50">
        <v>37.5</v>
      </c>
      <c r="M5561" s="50">
        <v>0</v>
      </c>
      <c r="N5561" s="51">
        <f>D5561*$D$3</f>
        <v>0</v>
      </c>
      <c r="O5561" s="51">
        <f>E5561*$E$3</f>
        <v>0</v>
      </c>
      <c r="P5561" s="51">
        <f>F5561*$F$3</f>
        <v>112</v>
      </c>
      <c r="Q5561" s="51">
        <f>G5561*$G$3</f>
        <v>0</v>
      </c>
      <c r="R5561" s="51">
        <f>H5561*$H$3</f>
        <v>0</v>
      </c>
      <c r="S5561" s="51">
        <f>(N5561/100)*(I5561*$I$3)+(N5561/100)*(J5561*$J$3)</f>
        <v>0</v>
      </c>
      <c r="T5561" s="51">
        <f>(O5561/100)*(K5561*$K$3)</f>
        <v>0</v>
      </c>
      <c r="U5561" s="51">
        <f>(P5561/100)*(K5561*$K$3)+(P5561/100)*(L5561*$L$3)</f>
        <v>168.00000000000003</v>
      </c>
      <c r="V5561" s="51">
        <f>(Q5561/100)*(L5561*$L$3)</f>
        <v>0</v>
      </c>
      <c r="W5561" s="51">
        <f>(R5561/100)*(K5561*$K$3)+(R5561/100)*(L5561*$L$3)</f>
        <v>0</v>
      </c>
      <c r="X5561" s="51">
        <f>N5561+S5561</f>
        <v>0</v>
      </c>
      <c r="Y5561" s="51">
        <f>O5561+T5561</f>
        <v>0</v>
      </c>
      <c r="Z5561" s="51">
        <f>P5561+U5561</f>
        <v>280</v>
      </c>
      <c r="AA5561" s="51">
        <f>Q5561+V5561</f>
        <v>0</v>
      </c>
      <c r="AB5561" s="51">
        <f>R5561+W5561</f>
        <v>0</v>
      </c>
      <c r="AC5561" s="52">
        <f>ROUND(X5561+Y5561+Z5561+AA5561+AB5561,1)</f>
        <v>280</v>
      </c>
      <c r="AD5561" s="53" t="s">
        <v>580</v>
      </c>
      <c r="AE5561"/>
      <c r="AF5561"/>
    </row>
    <row r="5562" spans="1:32" x14ac:dyDescent="0.25">
      <c r="A5562" s="46"/>
      <c r="B5562" s="68" t="s">
        <v>633</v>
      </c>
      <c r="C5562" s="38" t="s">
        <v>533</v>
      </c>
      <c r="D5562" s="39">
        <v>0</v>
      </c>
      <c r="E5562" s="39">
        <v>0</v>
      </c>
      <c r="F5562" s="39">
        <v>0</v>
      </c>
      <c r="G5562" s="39">
        <v>0</v>
      </c>
      <c r="H5562" s="39">
        <v>0</v>
      </c>
      <c r="I5562" s="40">
        <v>0</v>
      </c>
      <c r="J5562" s="40">
        <v>0</v>
      </c>
      <c r="K5562" s="40">
        <v>45</v>
      </c>
      <c r="L5562" s="40">
        <v>45</v>
      </c>
      <c r="M5562" s="40">
        <v>0</v>
      </c>
      <c r="N5562" s="41" t="s">
        <v>533</v>
      </c>
      <c r="O5562" s="41" t="s">
        <v>533</v>
      </c>
      <c r="P5562" s="41" t="s">
        <v>533</v>
      </c>
      <c r="Q5562" s="41" t="s">
        <v>533</v>
      </c>
      <c r="R5562" s="41" t="s">
        <v>533</v>
      </c>
      <c r="S5562" s="41" t="s">
        <v>533</v>
      </c>
      <c r="T5562" s="41" t="s">
        <v>533</v>
      </c>
      <c r="U5562" s="41" t="s">
        <v>533</v>
      </c>
      <c r="V5562" s="41" t="s">
        <v>533</v>
      </c>
      <c r="W5562" s="41" t="s">
        <v>533</v>
      </c>
      <c r="X5562" s="41" t="s">
        <v>533</v>
      </c>
      <c r="Y5562" s="41" t="s">
        <v>533</v>
      </c>
      <c r="Z5562" s="41" t="s">
        <v>533</v>
      </c>
      <c r="AA5562" s="41" t="s">
        <v>533</v>
      </c>
      <c r="AB5562" s="41" t="s">
        <v>533</v>
      </c>
      <c r="AC5562" s="42">
        <f>(I5562*$AC$5495)+(J5562*$AC$5495)+(L5562*$AC$5495)+(K5562*$AC$5495)+(M5562*$AC$5495)+100</f>
        <v>280</v>
      </c>
      <c r="AD5562" s="69"/>
      <c r="AE5562"/>
      <c r="AF5562"/>
    </row>
    <row r="5563" spans="1:32" x14ac:dyDescent="0.25">
      <c r="A5563" s="46"/>
      <c r="B5563" s="47"/>
      <c r="C5563" s="48" t="s">
        <v>535</v>
      </c>
      <c r="D5563" s="49">
        <v>0</v>
      </c>
      <c r="E5563" s="49">
        <v>0</v>
      </c>
      <c r="F5563" s="49">
        <v>90</v>
      </c>
      <c r="G5563" s="49">
        <v>0</v>
      </c>
      <c r="H5563" s="49">
        <v>0</v>
      </c>
      <c r="I5563" s="50">
        <v>0</v>
      </c>
      <c r="J5563" s="50">
        <v>0</v>
      </c>
      <c r="K5563" s="50">
        <v>45</v>
      </c>
      <c r="L5563" s="50">
        <v>45</v>
      </c>
      <c r="M5563" s="50">
        <v>0</v>
      </c>
      <c r="N5563" s="51">
        <f>D5563*$D$3</f>
        <v>0</v>
      </c>
      <c r="O5563" s="51">
        <f>E5563*$E$3</f>
        <v>0</v>
      </c>
      <c r="P5563" s="51">
        <f>F5563*$F$3</f>
        <v>125.99999999999999</v>
      </c>
      <c r="Q5563" s="51">
        <f>G5563*$G$3</f>
        <v>0</v>
      </c>
      <c r="R5563" s="51">
        <f>H5563*$H$3</f>
        <v>0</v>
      </c>
      <c r="S5563" s="51">
        <f>(N5563/100)*(I5563*$I$3)+(N5563/100)*(J5563*$J$3)</f>
        <v>0</v>
      </c>
      <c r="T5563" s="51">
        <f>(O5563/100)*(K5563*$K$3)</f>
        <v>0</v>
      </c>
      <c r="U5563" s="51">
        <f>(P5563/100)*(K5563*$K$3)+(P5563/100)*(L5563*$L$3)</f>
        <v>226.79999999999995</v>
      </c>
      <c r="V5563" s="51">
        <f>(Q5563/100)*(L5563*$L$3)</f>
        <v>0</v>
      </c>
      <c r="W5563" s="51">
        <f>(R5563/100)*(K5563*$K$3)+(R5563/100)*(L5563*$L$3)</f>
        <v>0</v>
      </c>
      <c r="X5563" s="51">
        <f>N5563+S5563</f>
        <v>0</v>
      </c>
      <c r="Y5563" s="51">
        <f>O5563+T5563</f>
        <v>0</v>
      </c>
      <c r="Z5563" s="51">
        <f>P5563+U5563</f>
        <v>352.79999999999995</v>
      </c>
      <c r="AA5563" s="51">
        <f>Q5563+V5563</f>
        <v>0</v>
      </c>
      <c r="AB5563" s="51">
        <f>R5563+W5563</f>
        <v>0</v>
      </c>
      <c r="AC5563" s="52">
        <f>ROUND(X5563+Y5563+Z5563+AA5563+AB5563,1)</f>
        <v>352.8</v>
      </c>
      <c r="AD5563" s="53" t="s">
        <v>634</v>
      </c>
      <c r="AE5563"/>
      <c r="AF5563"/>
    </row>
    <row r="5564" spans="1:32" x14ac:dyDescent="0.25">
      <c r="A5564" s="46" t="s">
        <v>561</v>
      </c>
      <c r="B5564" s="68" t="s">
        <v>635</v>
      </c>
      <c r="C5564" s="38" t="s">
        <v>532</v>
      </c>
      <c r="D5564" s="39">
        <v>0</v>
      </c>
      <c r="E5564" s="39">
        <v>0</v>
      </c>
      <c r="F5564" s="39">
        <v>100</v>
      </c>
      <c r="G5564" s="39">
        <v>0</v>
      </c>
      <c r="H5564" s="39">
        <v>0</v>
      </c>
      <c r="I5564" s="40">
        <v>0</v>
      </c>
      <c r="J5564" s="40">
        <v>0</v>
      </c>
      <c r="K5564" s="40">
        <v>50</v>
      </c>
      <c r="L5564" s="40">
        <v>50</v>
      </c>
      <c r="M5564" s="40">
        <v>0</v>
      </c>
      <c r="N5564" s="41" t="s">
        <v>533</v>
      </c>
      <c r="O5564" s="41" t="s">
        <v>533</v>
      </c>
      <c r="P5564" s="41" t="s">
        <v>533</v>
      </c>
      <c r="Q5564" s="41" t="s">
        <v>533</v>
      </c>
      <c r="R5564" s="41" t="s">
        <v>533</v>
      </c>
      <c r="S5564" s="41" t="s">
        <v>533</v>
      </c>
      <c r="T5564" s="41" t="s">
        <v>533</v>
      </c>
      <c r="U5564" s="41" t="s">
        <v>533</v>
      </c>
      <c r="V5564" s="41" t="s">
        <v>533</v>
      </c>
      <c r="W5564" s="41" t="s">
        <v>533</v>
      </c>
      <c r="X5564" s="41" t="s">
        <v>533</v>
      </c>
      <c r="Y5564" s="41" t="s">
        <v>533</v>
      </c>
      <c r="Z5564" s="41" t="s">
        <v>533</v>
      </c>
      <c r="AA5564" s="41" t="s">
        <v>533</v>
      </c>
      <c r="AB5564" s="41" t="s">
        <v>533</v>
      </c>
      <c r="AC5564" s="42">
        <f>(I5564*$AC$5495)+(J5564*$AC$5495)+(L5564*$AC$5495)+(K5564*$AC$5495)+(M5564*$AC$5495)+100</f>
        <v>300</v>
      </c>
      <c r="AD5564" s="69"/>
      <c r="AE5564"/>
      <c r="AF5564"/>
    </row>
    <row r="5565" spans="1:32" x14ac:dyDescent="0.25">
      <c r="A5565" s="46"/>
      <c r="B5565" s="47"/>
      <c r="C5565" s="48" t="s">
        <v>535</v>
      </c>
      <c r="D5565" s="49">
        <v>0</v>
      </c>
      <c r="E5565" s="49">
        <v>0</v>
      </c>
      <c r="F5565" s="49">
        <v>100</v>
      </c>
      <c r="G5565" s="49">
        <v>0</v>
      </c>
      <c r="H5565" s="49">
        <v>0</v>
      </c>
      <c r="I5565" s="50">
        <v>0</v>
      </c>
      <c r="J5565" s="50">
        <v>0</v>
      </c>
      <c r="K5565" s="50">
        <v>50</v>
      </c>
      <c r="L5565" s="50">
        <v>50</v>
      </c>
      <c r="M5565" s="50">
        <v>0</v>
      </c>
      <c r="N5565" s="51">
        <f>D5565*$D$3</f>
        <v>0</v>
      </c>
      <c r="O5565" s="51">
        <f>E5565*$E$3</f>
        <v>0</v>
      </c>
      <c r="P5565" s="51">
        <f>F5565*$F$3</f>
        <v>140</v>
      </c>
      <c r="Q5565" s="51">
        <f>G5565*$G$3</f>
        <v>0</v>
      </c>
      <c r="R5565" s="51">
        <f>H5565*$H$3</f>
        <v>0</v>
      </c>
      <c r="S5565" s="51">
        <f>(N5565/100)*(I5565*$I$3)+(N5565/100)*(J5565*$J$3)</f>
        <v>0</v>
      </c>
      <c r="T5565" s="51">
        <f>(O5565/100)*(K5565*$K$3)</f>
        <v>0</v>
      </c>
      <c r="U5565" s="51">
        <f>(P5565/100)*(K5565*$K$3)+(P5565/100)*(L5565*$L$3)</f>
        <v>280</v>
      </c>
      <c r="V5565" s="51">
        <f>(Q5565/100)*(L5565*$L$3)</f>
        <v>0</v>
      </c>
      <c r="W5565" s="51">
        <f>(R5565/100)*(K5565*$K$3)+(R5565/100)*(L5565*$L$3)</f>
        <v>0</v>
      </c>
      <c r="X5565" s="51">
        <f>N5565+S5565</f>
        <v>0</v>
      </c>
      <c r="Y5565" s="51">
        <f>O5565+T5565</f>
        <v>0</v>
      </c>
      <c r="Z5565" s="51">
        <f>P5565+U5565</f>
        <v>420</v>
      </c>
      <c r="AA5565" s="51">
        <f>Q5565+V5565</f>
        <v>0</v>
      </c>
      <c r="AB5565" s="51">
        <f>R5565+W5565</f>
        <v>0</v>
      </c>
      <c r="AC5565" s="52">
        <f>ROUND(X5565+Y5565+Z5565+AA5565+AB5565,1)</f>
        <v>420</v>
      </c>
      <c r="AD5565" s="53" t="s">
        <v>636</v>
      </c>
      <c r="AE5565"/>
      <c r="AF5565"/>
    </row>
    <row r="5566" spans="1:32" x14ac:dyDescent="0.25">
      <c r="A5566" s="46" t="s">
        <v>561</v>
      </c>
      <c r="B5566" s="68" t="s">
        <v>637</v>
      </c>
      <c r="C5566" s="38" t="s">
        <v>532</v>
      </c>
      <c r="D5566" s="39">
        <v>85</v>
      </c>
      <c r="E5566" s="39">
        <v>0</v>
      </c>
      <c r="F5566" s="39">
        <v>50</v>
      </c>
      <c r="G5566" s="39">
        <v>0</v>
      </c>
      <c r="H5566" s="39">
        <v>0</v>
      </c>
      <c r="I5566" s="40">
        <v>0</v>
      </c>
      <c r="J5566" s="40">
        <v>0</v>
      </c>
      <c r="K5566" s="40">
        <v>47.5</v>
      </c>
      <c r="L5566" s="40">
        <v>47.5</v>
      </c>
      <c r="M5566" s="40">
        <v>0</v>
      </c>
      <c r="N5566" s="41" t="s">
        <v>533</v>
      </c>
      <c r="O5566" s="41" t="s">
        <v>533</v>
      </c>
      <c r="P5566" s="41" t="s">
        <v>533</v>
      </c>
      <c r="Q5566" s="41" t="s">
        <v>533</v>
      </c>
      <c r="R5566" s="41" t="s">
        <v>533</v>
      </c>
      <c r="S5566" s="41" t="s">
        <v>533</v>
      </c>
      <c r="T5566" s="41" t="s">
        <v>533</v>
      </c>
      <c r="U5566" s="41" t="s">
        <v>533</v>
      </c>
      <c r="V5566" s="41" t="s">
        <v>533</v>
      </c>
      <c r="W5566" s="41" t="s">
        <v>533</v>
      </c>
      <c r="X5566" s="41" t="s">
        <v>533</v>
      </c>
      <c r="Y5566" s="41" t="s">
        <v>533</v>
      </c>
      <c r="Z5566" s="41" t="s">
        <v>533</v>
      </c>
      <c r="AA5566" s="41" t="s">
        <v>533</v>
      </c>
      <c r="AB5566" s="41" t="s">
        <v>533</v>
      </c>
      <c r="AC5566" s="42">
        <f>(I5566*$AC$5495)+(J5566*$AC$5495)+(L5566*$AC$5495)+(K5566*$AC$5495)+(M5566*$AC$5495)+100</f>
        <v>290</v>
      </c>
      <c r="AD5566" s="69"/>
      <c r="AE5566"/>
      <c r="AF5566"/>
    </row>
    <row r="5567" spans="1:32" x14ac:dyDescent="0.25">
      <c r="A5567" s="46"/>
      <c r="B5567" s="210"/>
      <c r="C5567" s="211" t="s">
        <v>535</v>
      </c>
      <c r="D5567" s="67">
        <v>85</v>
      </c>
      <c r="E5567" s="67">
        <v>0</v>
      </c>
      <c r="F5567" s="67">
        <v>50</v>
      </c>
      <c r="G5567" s="67">
        <v>0</v>
      </c>
      <c r="H5567" s="67">
        <v>0</v>
      </c>
      <c r="I5567" s="212">
        <v>20</v>
      </c>
      <c r="J5567" s="212">
        <v>40</v>
      </c>
      <c r="K5567" s="212">
        <v>47.5</v>
      </c>
      <c r="L5567" s="212">
        <v>47.5</v>
      </c>
      <c r="M5567" s="212">
        <v>0</v>
      </c>
      <c r="N5567" s="213">
        <f>D5567*$D$3</f>
        <v>118.99999999999999</v>
      </c>
      <c r="O5567" s="213">
        <f>E5567*$E$3</f>
        <v>0</v>
      </c>
      <c r="P5567" s="213">
        <f>F5567*$F$3</f>
        <v>70</v>
      </c>
      <c r="Q5567" s="213">
        <f>G5567*$G$3</f>
        <v>0</v>
      </c>
      <c r="R5567" s="213">
        <f>H5567*$H$3</f>
        <v>0</v>
      </c>
      <c r="S5567" s="213">
        <f>(N5567/100)*(I5567*$I$3)+(N5567/100)*(J5567*$J$3)</f>
        <v>142.79999999999998</v>
      </c>
      <c r="T5567" s="213">
        <f>(O5567/100)*(K5567*$K$3)</f>
        <v>0</v>
      </c>
      <c r="U5567" s="213">
        <f>(P5567/100)*(K5567*$K$3)+(P5567/100)*(L5567*$L$3)</f>
        <v>133</v>
      </c>
      <c r="V5567" s="213">
        <f>(Q5567/100)*(L5567*$L$3)</f>
        <v>0</v>
      </c>
      <c r="W5567" s="213">
        <f>(R5567/100)*(K5567*$K$3)+(R5567/100)*(L5567*$L$3)</f>
        <v>0</v>
      </c>
      <c r="X5567" s="213">
        <f>N5567+S5567</f>
        <v>261.79999999999995</v>
      </c>
      <c r="Y5567" s="213">
        <f>O5567+T5567</f>
        <v>0</v>
      </c>
      <c r="Z5567" s="213">
        <f>P5567+U5567</f>
        <v>203</v>
      </c>
      <c r="AA5567" s="213">
        <f>Q5567+V5567</f>
        <v>0</v>
      </c>
      <c r="AB5567" s="213">
        <f>R5567+W5567</f>
        <v>0</v>
      </c>
      <c r="AC5567" s="214">
        <f>ROUND(X5567+Y5567+Z5567+AA5567+AB5567,1)</f>
        <v>464.8</v>
      </c>
      <c r="AD5567" s="216" t="s">
        <v>638</v>
      </c>
      <c r="AE5567"/>
      <c r="AF5567"/>
    </row>
    <row r="5568" spans="1:32" x14ac:dyDescent="0.25">
      <c r="A5568" s="46" t="s">
        <v>561</v>
      </c>
      <c r="B5568" s="209" t="s">
        <v>1302</v>
      </c>
      <c r="C5568" s="48" t="s">
        <v>532</v>
      </c>
      <c r="D5568" s="49">
        <v>65</v>
      </c>
      <c r="E5568" s="49">
        <v>0</v>
      </c>
      <c r="F5568" s="49">
        <v>45</v>
      </c>
      <c r="G5568" s="49">
        <v>0</v>
      </c>
      <c r="H5568" s="49">
        <v>0</v>
      </c>
      <c r="I5568" s="50">
        <v>0</v>
      </c>
      <c r="J5568" s="50">
        <v>0</v>
      </c>
      <c r="K5568" s="50">
        <v>37.5</v>
      </c>
      <c r="L5568" s="50">
        <v>37.5</v>
      </c>
      <c r="M5568" s="50">
        <v>0</v>
      </c>
      <c r="N5568" s="51" t="s">
        <v>533</v>
      </c>
      <c r="O5568" s="51" t="s">
        <v>533</v>
      </c>
      <c r="P5568" s="51" t="s">
        <v>533</v>
      </c>
      <c r="Q5568" s="51" t="s">
        <v>533</v>
      </c>
      <c r="R5568" s="51" t="s">
        <v>533</v>
      </c>
      <c r="S5568" s="51" t="s">
        <v>533</v>
      </c>
      <c r="T5568" s="51" t="s">
        <v>533</v>
      </c>
      <c r="U5568" s="51" t="s">
        <v>533</v>
      </c>
      <c r="V5568" s="51" t="s">
        <v>533</v>
      </c>
      <c r="W5568" s="51" t="s">
        <v>533</v>
      </c>
      <c r="X5568" s="51" t="s">
        <v>533</v>
      </c>
      <c r="Y5568" s="51" t="s">
        <v>533</v>
      </c>
      <c r="Z5568" s="51" t="s">
        <v>533</v>
      </c>
      <c r="AA5568" s="51" t="s">
        <v>533</v>
      </c>
      <c r="AB5568" s="51" t="s">
        <v>533</v>
      </c>
      <c r="AC5568" s="52">
        <f>(I5568*$AC$5495)+(J5568*$AC$5495)+(L5568*$AC$5495)+(K5568*$AC$5495)+(M5568*$AC$5495)+100</f>
        <v>250</v>
      </c>
      <c r="AD5568" s="53"/>
      <c r="AE5568"/>
      <c r="AF5568"/>
    </row>
    <row r="5569" spans="1:32" x14ac:dyDescent="0.25">
      <c r="A5569" s="46"/>
      <c r="B5569" s="210"/>
      <c r="C5569" s="211" t="s">
        <v>535</v>
      </c>
      <c r="D5569" s="49">
        <v>65</v>
      </c>
      <c r="E5569" s="49">
        <v>0</v>
      </c>
      <c r="F5569" s="49">
        <v>45</v>
      </c>
      <c r="G5569" s="49">
        <v>0</v>
      </c>
      <c r="H5569" s="49">
        <v>0</v>
      </c>
      <c r="I5569" s="50">
        <v>21</v>
      </c>
      <c r="J5569" s="50">
        <v>0</v>
      </c>
      <c r="K5569" s="50">
        <v>37.5</v>
      </c>
      <c r="L5569" s="50">
        <v>37.5</v>
      </c>
      <c r="M5569" s="50">
        <v>0</v>
      </c>
      <c r="N5569" s="51">
        <f>D5569*$D$3</f>
        <v>91</v>
      </c>
      <c r="O5569" s="51">
        <f>E5569*$E$3</f>
        <v>0</v>
      </c>
      <c r="P5569" s="51">
        <f>F5569*$F$3</f>
        <v>62.999999999999993</v>
      </c>
      <c r="Q5569" s="51">
        <f>G5569*$G$3</f>
        <v>0</v>
      </c>
      <c r="R5569" s="51">
        <f>H5569*$H$3</f>
        <v>0</v>
      </c>
      <c r="S5569" s="51">
        <f>(N5569/100)*(I5569*$I$3)+(N5569/100)*(J5569*$J$3)</f>
        <v>38.22</v>
      </c>
      <c r="T5569" s="51">
        <f>(O5569/100)*(K5569*$K$3)</f>
        <v>0</v>
      </c>
      <c r="U5569" s="51">
        <f>(P5569/100)*(K5569*$K$3)+(P5569/100)*(L5569*$L$3)</f>
        <v>94.499999999999986</v>
      </c>
      <c r="V5569" s="51">
        <f>(Q5569/100)*(L5569*$L$3)</f>
        <v>0</v>
      </c>
      <c r="W5569" s="51">
        <f>(R5569/100)*(K5569*$K$3)+(R5569/100)*(L5569*$L$3)</f>
        <v>0</v>
      </c>
      <c r="X5569" s="51">
        <f>N5569+S5569</f>
        <v>129.22</v>
      </c>
      <c r="Y5569" s="51">
        <f>O5569+T5569</f>
        <v>0</v>
      </c>
      <c r="Z5569" s="51">
        <f>P5569+U5569</f>
        <v>157.49999999999997</v>
      </c>
      <c r="AA5569" s="51">
        <f>Q5569+V5569</f>
        <v>0</v>
      </c>
      <c r="AB5569" s="51">
        <f>R5569+W5569</f>
        <v>0</v>
      </c>
      <c r="AC5569" s="52">
        <f>ROUND(X5569+Y5569+Z5569+AA5569+AB5569,1)</f>
        <v>286.7</v>
      </c>
      <c r="AD5569" s="215" t="s">
        <v>1299</v>
      </c>
      <c r="AE5569"/>
      <c r="AF5569"/>
    </row>
    <row r="5570" spans="1:32" x14ac:dyDescent="0.25">
      <c r="A5570" s="62"/>
      <c r="B5570" s="219" t="s">
        <v>639</v>
      </c>
      <c r="C5570" s="219"/>
      <c r="D5570" s="219"/>
      <c r="E5570" s="219"/>
      <c r="F5570" s="219"/>
      <c r="G5570" s="219"/>
      <c r="H5570" s="219"/>
      <c r="I5570" s="219"/>
      <c r="J5570" s="219"/>
      <c r="K5570" s="219"/>
      <c r="L5570" s="219"/>
      <c r="M5570" s="219"/>
      <c r="N5570" s="219"/>
      <c r="O5570" s="219"/>
      <c r="P5570" s="219"/>
      <c r="Q5570" s="219"/>
      <c r="R5570" s="219"/>
      <c r="S5570" s="219"/>
      <c r="T5570" s="219"/>
      <c r="U5570" s="219"/>
      <c r="V5570" s="219"/>
      <c r="W5570" s="219"/>
      <c r="X5570" s="219"/>
      <c r="Y5570" s="219"/>
      <c r="Z5570" s="219"/>
      <c r="AA5570" s="219"/>
      <c r="AB5570" s="219"/>
      <c r="AC5570" s="12"/>
      <c r="AD5570" s="12"/>
      <c r="AE5570"/>
      <c r="AF5570"/>
    </row>
    <row r="5571" spans="1:32" x14ac:dyDescent="0.25">
      <c r="A5571" s="46"/>
      <c r="B5571" s="68" t="s">
        <v>640</v>
      </c>
      <c r="C5571" s="38" t="s">
        <v>533</v>
      </c>
      <c r="D5571" s="39">
        <v>0</v>
      </c>
      <c r="E5571" s="39">
        <v>0</v>
      </c>
      <c r="F5571" s="39">
        <v>0</v>
      </c>
      <c r="G5571" s="39">
        <v>0</v>
      </c>
      <c r="H5571" s="39">
        <v>0</v>
      </c>
      <c r="I5571" s="40">
        <v>0</v>
      </c>
      <c r="J5571" s="40">
        <v>0</v>
      </c>
      <c r="K5571" s="40">
        <v>0</v>
      </c>
      <c r="L5571" s="40">
        <v>0</v>
      </c>
      <c r="M5571" s="40">
        <v>100</v>
      </c>
      <c r="N5571" s="41" t="s">
        <v>533</v>
      </c>
      <c r="O5571" s="41" t="s">
        <v>533</v>
      </c>
      <c r="P5571" s="41" t="s">
        <v>533</v>
      </c>
      <c r="Q5571" s="41" t="s">
        <v>533</v>
      </c>
      <c r="R5571" s="41" t="s">
        <v>533</v>
      </c>
      <c r="S5571" s="41" t="s">
        <v>533</v>
      </c>
      <c r="T5571" s="41" t="s">
        <v>533</v>
      </c>
      <c r="U5571" s="41" t="s">
        <v>533</v>
      </c>
      <c r="V5571" s="41" t="s">
        <v>533</v>
      </c>
      <c r="W5571" s="41" t="s">
        <v>533</v>
      </c>
      <c r="X5571" s="41" t="s">
        <v>533</v>
      </c>
      <c r="Y5571" s="41" t="s">
        <v>533</v>
      </c>
      <c r="Z5571" s="41" t="s">
        <v>533</v>
      </c>
      <c r="AA5571" s="41" t="s">
        <v>533</v>
      </c>
      <c r="AB5571" s="41" t="s">
        <v>533</v>
      </c>
      <c r="AC5571" s="42">
        <f>(I5571*$AC$5495)+(J5571*$AC$5495)+(L5571*$AC$5495)+(K5571*$AC$5495)+(M5571*$AC$5495)+100</f>
        <v>300</v>
      </c>
      <c r="AD5571" s="69"/>
      <c r="AE5571"/>
      <c r="AF5571"/>
    </row>
    <row r="5572" spans="1:32" x14ac:dyDescent="0.25">
      <c r="A5572" s="46"/>
      <c r="B5572" s="77" t="s">
        <v>604</v>
      </c>
      <c r="C5572" s="48" t="s">
        <v>535</v>
      </c>
      <c r="D5572" s="49">
        <v>100</v>
      </c>
      <c r="E5572" s="49">
        <v>0</v>
      </c>
      <c r="F5572" s="49">
        <v>0</v>
      </c>
      <c r="G5572" s="49">
        <v>0</v>
      </c>
      <c r="H5572" s="49">
        <v>0</v>
      </c>
      <c r="I5572" s="50">
        <v>20</v>
      </c>
      <c r="J5572" s="50">
        <v>20</v>
      </c>
      <c r="K5572" s="50">
        <v>0</v>
      </c>
      <c r="L5572" s="50">
        <v>0</v>
      </c>
      <c r="M5572" s="50">
        <v>100</v>
      </c>
      <c r="N5572" s="51">
        <f>D5572*$D$3</f>
        <v>140</v>
      </c>
      <c r="O5572" s="51">
        <f>E5572*$E$3</f>
        <v>0</v>
      </c>
      <c r="P5572" s="51">
        <f>F5572*$F$3</f>
        <v>0</v>
      </c>
      <c r="Q5572" s="51">
        <f>G5572*$G$3</f>
        <v>0</v>
      </c>
      <c r="R5572" s="51">
        <f>H5572*$H$3</f>
        <v>0</v>
      </c>
      <c r="S5572" s="51">
        <f>(N5572/100)*(I5572*$I$3)+(N5572/100)*(J5572*$J$3)</f>
        <v>112</v>
      </c>
      <c r="T5572" s="51">
        <f>(O5572/100)*(K5572*$K$3)</f>
        <v>0</v>
      </c>
      <c r="U5572" s="51">
        <f>(P5572/100)*(K5572*$K$3)+(P5572/100)*(L5572*$L$3)</f>
        <v>0</v>
      </c>
      <c r="V5572" s="51">
        <f>(Q5572/100)*(L5572*$L$3)</f>
        <v>0</v>
      </c>
      <c r="W5572" s="51">
        <f>(R5572/100)*(K5572*$K$3)+(R5572/100)*(L5572*$L$3)</f>
        <v>0</v>
      </c>
      <c r="X5572" s="51">
        <f>N5572+S5572</f>
        <v>252</v>
      </c>
      <c r="Y5572" s="51">
        <f>O5572+T5572</f>
        <v>0</v>
      </c>
      <c r="Z5572" s="51">
        <f>P5572+U5572</f>
        <v>0</v>
      </c>
      <c r="AA5572" s="51">
        <f>Q5572+V5572</f>
        <v>0</v>
      </c>
      <c r="AB5572" s="51">
        <f>R5572+W5572</f>
        <v>0</v>
      </c>
      <c r="AC5572" s="52">
        <f>ROUND(X5572+Y5572+Z5572+AA5572+AB5572,1)</f>
        <v>252</v>
      </c>
      <c r="AD5572" s="53" t="s">
        <v>598</v>
      </c>
      <c r="AE5572"/>
      <c r="AF5572"/>
    </row>
    <row r="5573" spans="1:32" x14ac:dyDescent="0.25">
      <c r="A5573" s="62"/>
      <c r="B5573" s="219" t="s">
        <v>641</v>
      </c>
      <c r="C5573" s="219"/>
      <c r="D5573" s="219"/>
      <c r="E5573" s="219"/>
      <c r="F5573" s="219"/>
      <c r="G5573" s="219"/>
      <c r="H5573" s="219"/>
      <c r="I5573" s="219"/>
      <c r="J5573" s="219"/>
      <c r="K5573" s="219"/>
      <c r="L5573" s="219"/>
      <c r="M5573" s="219"/>
      <c r="N5573" s="219"/>
      <c r="O5573" s="219"/>
      <c r="P5573" s="219"/>
      <c r="Q5573" s="219"/>
      <c r="R5573" s="219"/>
      <c r="S5573" s="219"/>
      <c r="T5573" s="219"/>
      <c r="U5573" s="219"/>
      <c r="V5573" s="219"/>
      <c r="W5573" s="219"/>
      <c r="X5573" s="219"/>
      <c r="Y5573" s="219"/>
      <c r="Z5573" s="219"/>
      <c r="AA5573" s="219"/>
      <c r="AB5573" s="219"/>
      <c r="AC5573" s="12"/>
      <c r="AD5573" s="12"/>
      <c r="AE5573"/>
      <c r="AF5573"/>
    </row>
    <row r="5574" spans="1:32" x14ac:dyDescent="0.25">
      <c r="A5574" s="46"/>
      <c r="B5574" s="47" t="s">
        <v>642</v>
      </c>
      <c r="C5574" s="48" t="s">
        <v>533</v>
      </c>
      <c r="D5574" s="49">
        <v>50</v>
      </c>
      <c r="E5574" s="49">
        <v>0</v>
      </c>
      <c r="F5574" s="49">
        <v>0</v>
      </c>
      <c r="G5574" s="49">
        <v>0</v>
      </c>
      <c r="H5574" s="49">
        <v>0</v>
      </c>
      <c r="I5574" s="50" t="s">
        <v>533</v>
      </c>
      <c r="J5574" s="50" t="s">
        <v>533</v>
      </c>
      <c r="K5574" s="50" t="s">
        <v>533</v>
      </c>
      <c r="L5574" s="50" t="s">
        <v>533</v>
      </c>
      <c r="M5574" s="50" t="s">
        <v>533</v>
      </c>
      <c r="N5574" s="51" t="s">
        <v>533</v>
      </c>
      <c r="O5574" s="51" t="s">
        <v>533</v>
      </c>
      <c r="P5574" s="51" t="s">
        <v>533</v>
      </c>
      <c r="Q5574" s="51" t="s">
        <v>533</v>
      </c>
      <c r="R5574" s="51" t="s">
        <v>533</v>
      </c>
      <c r="S5574" s="51" t="s">
        <v>533</v>
      </c>
      <c r="T5574" s="51" t="s">
        <v>533</v>
      </c>
      <c r="U5574" s="51" t="s">
        <v>533</v>
      </c>
      <c r="V5574" s="51" t="s">
        <v>533</v>
      </c>
      <c r="W5574" s="51" t="s">
        <v>533</v>
      </c>
      <c r="X5574" s="51" t="s">
        <v>533</v>
      </c>
      <c r="Y5574" s="51" t="s">
        <v>533</v>
      </c>
      <c r="Z5574" s="51" t="s">
        <v>533</v>
      </c>
      <c r="AA5574" s="51" t="s">
        <v>533</v>
      </c>
      <c r="AB5574" s="51" t="s">
        <v>533</v>
      </c>
      <c r="AC5574" s="52" t="s">
        <v>533</v>
      </c>
      <c r="AD5574" s="53" t="s">
        <v>533</v>
      </c>
      <c r="AE5574"/>
      <c r="AF5574"/>
    </row>
    <row r="5575" spans="1:32" x14ac:dyDescent="0.25">
      <c r="A5575" s="46"/>
      <c r="B5575" s="47" t="s">
        <v>643</v>
      </c>
      <c r="C5575" s="48" t="s">
        <v>533</v>
      </c>
      <c r="D5575" s="49">
        <v>60</v>
      </c>
      <c r="E5575" s="49">
        <v>0</v>
      </c>
      <c r="F5575" s="49">
        <v>0</v>
      </c>
      <c r="G5575" s="49">
        <v>0</v>
      </c>
      <c r="H5575" s="49">
        <v>0</v>
      </c>
      <c r="I5575" s="50" t="s">
        <v>533</v>
      </c>
      <c r="J5575" s="50" t="s">
        <v>533</v>
      </c>
      <c r="K5575" s="50" t="s">
        <v>533</v>
      </c>
      <c r="L5575" s="50" t="s">
        <v>533</v>
      </c>
      <c r="M5575" s="50" t="s">
        <v>533</v>
      </c>
      <c r="N5575" s="51" t="s">
        <v>533</v>
      </c>
      <c r="O5575" s="51" t="s">
        <v>533</v>
      </c>
      <c r="P5575" s="51" t="s">
        <v>533</v>
      </c>
      <c r="Q5575" s="51" t="s">
        <v>533</v>
      </c>
      <c r="R5575" s="51" t="s">
        <v>533</v>
      </c>
      <c r="S5575" s="51" t="s">
        <v>533</v>
      </c>
      <c r="T5575" s="51" t="s">
        <v>533</v>
      </c>
      <c r="U5575" s="51" t="s">
        <v>533</v>
      </c>
      <c r="V5575" s="51" t="s">
        <v>533</v>
      </c>
      <c r="W5575" s="51" t="s">
        <v>533</v>
      </c>
      <c r="X5575" s="51" t="s">
        <v>533</v>
      </c>
      <c r="Y5575" s="51" t="s">
        <v>533</v>
      </c>
      <c r="Z5575" s="51" t="s">
        <v>533</v>
      </c>
      <c r="AA5575" s="51" t="s">
        <v>533</v>
      </c>
      <c r="AB5575" s="51" t="s">
        <v>533</v>
      </c>
      <c r="AC5575" s="52" t="s">
        <v>533</v>
      </c>
      <c r="AD5575" s="53" t="s">
        <v>533</v>
      </c>
      <c r="AE5575"/>
      <c r="AF5575"/>
    </row>
    <row r="5576" spans="1:32" x14ac:dyDescent="0.25">
      <c r="A5576" s="46"/>
      <c r="B5576" s="47" t="s">
        <v>644</v>
      </c>
      <c r="C5576" s="48" t="s">
        <v>533</v>
      </c>
      <c r="D5576" s="49">
        <v>70</v>
      </c>
      <c r="E5576" s="49">
        <v>0</v>
      </c>
      <c r="F5576" s="49">
        <v>0</v>
      </c>
      <c r="G5576" s="49">
        <v>0</v>
      </c>
      <c r="H5576" s="49">
        <v>0</v>
      </c>
      <c r="I5576" s="50" t="s">
        <v>533</v>
      </c>
      <c r="J5576" s="50" t="s">
        <v>533</v>
      </c>
      <c r="K5576" s="50" t="s">
        <v>533</v>
      </c>
      <c r="L5576" s="50" t="s">
        <v>533</v>
      </c>
      <c r="M5576" s="50" t="s">
        <v>533</v>
      </c>
      <c r="N5576" s="51" t="s">
        <v>533</v>
      </c>
      <c r="O5576" s="51" t="s">
        <v>533</v>
      </c>
      <c r="P5576" s="51" t="s">
        <v>533</v>
      </c>
      <c r="Q5576" s="51" t="s">
        <v>533</v>
      </c>
      <c r="R5576" s="51" t="s">
        <v>533</v>
      </c>
      <c r="S5576" s="51" t="s">
        <v>533</v>
      </c>
      <c r="T5576" s="51" t="s">
        <v>533</v>
      </c>
      <c r="U5576" s="51" t="s">
        <v>533</v>
      </c>
      <c r="V5576" s="51" t="s">
        <v>533</v>
      </c>
      <c r="W5576" s="51" t="s">
        <v>533</v>
      </c>
      <c r="X5576" s="51" t="s">
        <v>533</v>
      </c>
      <c r="Y5576" s="51" t="s">
        <v>533</v>
      </c>
      <c r="Z5576" s="51" t="s">
        <v>533</v>
      </c>
      <c r="AA5576" s="51" t="s">
        <v>533</v>
      </c>
      <c r="AB5576" s="51" t="s">
        <v>533</v>
      </c>
      <c r="AC5576" s="52" t="s">
        <v>533</v>
      </c>
      <c r="AD5576" s="53" t="s">
        <v>533</v>
      </c>
      <c r="AE5576"/>
      <c r="AF5576"/>
    </row>
    <row r="5577" spans="1:32" x14ac:dyDescent="0.25">
      <c r="A5577" s="46"/>
      <c r="B5577" s="47" t="s">
        <v>645</v>
      </c>
      <c r="C5577" s="48" t="s">
        <v>533</v>
      </c>
      <c r="D5577" s="49">
        <v>80</v>
      </c>
      <c r="E5577" s="49">
        <v>0</v>
      </c>
      <c r="F5577" s="49">
        <v>0</v>
      </c>
      <c r="G5577" s="49">
        <v>0</v>
      </c>
      <c r="H5577" s="49">
        <v>0</v>
      </c>
      <c r="I5577" s="50" t="s">
        <v>533</v>
      </c>
      <c r="J5577" s="50" t="s">
        <v>533</v>
      </c>
      <c r="K5577" s="50" t="s">
        <v>533</v>
      </c>
      <c r="L5577" s="50" t="s">
        <v>533</v>
      </c>
      <c r="M5577" s="50" t="s">
        <v>533</v>
      </c>
      <c r="N5577" s="51" t="s">
        <v>533</v>
      </c>
      <c r="O5577" s="51" t="s">
        <v>533</v>
      </c>
      <c r="P5577" s="51" t="s">
        <v>533</v>
      </c>
      <c r="Q5577" s="51" t="s">
        <v>533</v>
      </c>
      <c r="R5577" s="51" t="s">
        <v>533</v>
      </c>
      <c r="S5577" s="51" t="s">
        <v>533</v>
      </c>
      <c r="T5577" s="51" t="s">
        <v>533</v>
      </c>
      <c r="U5577" s="51" t="s">
        <v>533</v>
      </c>
      <c r="V5577" s="51" t="s">
        <v>533</v>
      </c>
      <c r="W5577" s="51" t="s">
        <v>533</v>
      </c>
      <c r="X5577" s="51" t="s">
        <v>533</v>
      </c>
      <c r="Y5577" s="51" t="s">
        <v>533</v>
      </c>
      <c r="Z5577" s="51" t="s">
        <v>533</v>
      </c>
      <c r="AA5577" s="51" t="s">
        <v>533</v>
      </c>
      <c r="AB5577" s="51" t="s">
        <v>533</v>
      </c>
      <c r="AC5577" s="52" t="s">
        <v>533</v>
      </c>
      <c r="AD5577" s="53" t="s">
        <v>533</v>
      </c>
      <c r="AE5577"/>
      <c r="AF5577"/>
    </row>
    <row r="5578" spans="1:32" x14ac:dyDescent="0.25">
      <c r="A5578" s="46"/>
      <c r="B5578" s="47" t="s">
        <v>646</v>
      </c>
      <c r="C5578" s="48" t="s">
        <v>533</v>
      </c>
      <c r="D5578" s="49">
        <v>0</v>
      </c>
      <c r="E5578" s="49">
        <v>80</v>
      </c>
      <c r="F5578" s="49">
        <v>0</v>
      </c>
      <c r="G5578" s="49">
        <v>0</v>
      </c>
      <c r="H5578" s="49">
        <v>0</v>
      </c>
      <c r="I5578" s="50" t="s">
        <v>533</v>
      </c>
      <c r="J5578" s="50" t="s">
        <v>533</v>
      </c>
      <c r="K5578" s="50" t="s">
        <v>533</v>
      </c>
      <c r="L5578" s="50" t="s">
        <v>533</v>
      </c>
      <c r="M5578" s="50" t="s">
        <v>533</v>
      </c>
      <c r="N5578" s="51" t="s">
        <v>533</v>
      </c>
      <c r="O5578" s="51" t="s">
        <v>533</v>
      </c>
      <c r="P5578" s="51" t="s">
        <v>533</v>
      </c>
      <c r="Q5578" s="51" t="s">
        <v>533</v>
      </c>
      <c r="R5578" s="51" t="s">
        <v>533</v>
      </c>
      <c r="S5578" s="51" t="s">
        <v>533</v>
      </c>
      <c r="T5578" s="51" t="s">
        <v>533</v>
      </c>
      <c r="U5578" s="51" t="s">
        <v>533</v>
      </c>
      <c r="V5578" s="51" t="s">
        <v>533</v>
      </c>
      <c r="W5578" s="51" t="s">
        <v>533</v>
      </c>
      <c r="X5578" s="51" t="s">
        <v>533</v>
      </c>
      <c r="Y5578" s="51" t="s">
        <v>533</v>
      </c>
      <c r="Z5578" s="51" t="s">
        <v>533</v>
      </c>
      <c r="AA5578" s="51" t="s">
        <v>533</v>
      </c>
      <c r="AB5578" s="51" t="s">
        <v>533</v>
      </c>
      <c r="AC5578" s="52" t="s">
        <v>533</v>
      </c>
      <c r="AD5578" s="53" t="s">
        <v>533</v>
      </c>
      <c r="AE5578"/>
      <c r="AF5578"/>
    </row>
    <row r="5579" spans="1:32" x14ac:dyDescent="0.25">
      <c r="A5579" s="46"/>
      <c r="B5579" s="47" t="s">
        <v>647</v>
      </c>
      <c r="C5579" s="48" t="s">
        <v>533</v>
      </c>
      <c r="D5579" s="49">
        <v>0</v>
      </c>
      <c r="E5579" s="49">
        <v>0</v>
      </c>
      <c r="F5579" s="49">
        <v>80</v>
      </c>
      <c r="G5579" s="49">
        <v>0</v>
      </c>
      <c r="H5579" s="49">
        <v>0</v>
      </c>
      <c r="I5579" s="50" t="s">
        <v>533</v>
      </c>
      <c r="J5579" s="50" t="s">
        <v>533</v>
      </c>
      <c r="K5579" s="50" t="s">
        <v>533</v>
      </c>
      <c r="L5579" s="50" t="s">
        <v>533</v>
      </c>
      <c r="M5579" s="50" t="s">
        <v>533</v>
      </c>
      <c r="N5579" s="51" t="s">
        <v>533</v>
      </c>
      <c r="O5579" s="51" t="s">
        <v>533</v>
      </c>
      <c r="P5579" s="51" t="s">
        <v>533</v>
      </c>
      <c r="Q5579" s="51" t="s">
        <v>533</v>
      </c>
      <c r="R5579" s="51" t="s">
        <v>533</v>
      </c>
      <c r="S5579" s="51" t="s">
        <v>533</v>
      </c>
      <c r="T5579" s="51" t="s">
        <v>533</v>
      </c>
      <c r="U5579" s="51" t="s">
        <v>533</v>
      </c>
      <c r="V5579" s="51" t="s">
        <v>533</v>
      </c>
      <c r="W5579" s="51" t="s">
        <v>533</v>
      </c>
      <c r="X5579" s="51" t="s">
        <v>533</v>
      </c>
      <c r="Y5579" s="51" t="s">
        <v>533</v>
      </c>
      <c r="Z5579" s="51" t="s">
        <v>533</v>
      </c>
      <c r="AA5579" s="51" t="s">
        <v>533</v>
      </c>
      <c r="AB5579" s="51" t="s">
        <v>533</v>
      </c>
      <c r="AC5579" s="52" t="s">
        <v>533</v>
      </c>
      <c r="AD5579" s="53" t="s">
        <v>533</v>
      </c>
      <c r="AE5579"/>
      <c r="AF5579"/>
    </row>
    <row r="5580" spans="1:32" x14ac:dyDescent="0.25">
      <c r="A5580" s="46"/>
      <c r="B5580" s="47" t="s">
        <v>648</v>
      </c>
      <c r="C5580" s="48" t="s">
        <v>533</v>
      </c>
      <c r="D5580" s="49">
        <v>0</v>
      </c>
      <c r="E5580" s="49">
        <v>0</v>
      </c>
      <c r="F5580" s="49">
        <v>0</v>
      </c>
      <c r="G5580" s="49">
        <v>80</v>
      </c>
      <c r="H5580" s="49">
        <v>0</v>
      </c>
      <c r="I5580" s="50" t="s">
        <v>533</v>
      </c>
      <c r="J5580" s="50" t="s">
        <v>533</v>
      </c>
      <c r="K5580" s="50" t="s">
        <v>533</v>
      </c>
      <c r="L5580" s="50" t="s">
        <v>533</v>
      </c>
      <c r="M5580" s="50" t="s">
        <v>533</v>
      </c>
      <c r="N5580" s="51" t="s">
        <v>533</v>
      </c>
      <c r="O5580" s="51" t="s">
        <v>533</v>
      </c>
      <c r="P5580" s="51" t="s">
        <v>533</v>
      </c>
      <c r="Q5580" s="51" t="s">
        <v>533</v>
      </c>
      <c r="R5580" s="51" t="s">
        <v>533</v>
      </c>
      <c r="S5580" s="51" t="s">
        <v>533</v>
      </c>
      <c r="T5580" s="51" t="s">
        <v>533</v>
      </c>
      <c r="U5580" s="51" t="s">
        <v>533</v>
      </c>
      <c r="V5580" s="51" t="s">
        <v>533</v>
      </c>
      <c r="W5580" s="51" t="s">
        <v>533</v>
      </c>
      <c r="X5580" s="51" t="s">
        <v>533</v>
      </c>
      <c r="Y5580" s="51" t="s">
        <v>533</v>
      </c>
      <c r="Z5580" s="51" t="s">
        <v>533</v>
      </c>
      <c r="AA5580" s="51" t="s">
        <v>533</v>
      </c>
      <c r="AB5580" s="51" t="s">
        <v>533</v>
      </c>
      <c r="AC5580" s="52" t="s">
        <v>533</v>
      </c>
      <c r="AD5580" s="53" t="s">
        <v>533</v>
      </c>
      <c r="AE5580"/>
      <c r="AF5580"/>
    </row>
    <row r="5581" spans="1:32" x14ac:dyDescent="0.25">
      <c r="A5581" s="46"/>
      <c r="B5581" s="47" t="s">
        <v>649</v>
      </c>
      <c r="C5581" s="48" t="s">
        <v>533</v>
      </c>
      <c r="D5581" s="49">
        <v>0</v>
      </c>
      <c r="E5581" s="49">
        <v>0</v>
      </c>
      <c r="F5581" s="49">
        <v>0</v>
      </c>
      <c r="G5581" s="49">
        <v>0</v>
      </c>
      <c r="H5581" s="49">
        <v>80</v>
      </c>
      <c r="I5581" s="50" t="s">
        <v>533</v>
      </c>
      <c r="J5581" s="50" t="s">
        <v>533</v>
      </c>
      <c r="K5581" s="50" t="s">
        <v>533</v>
      </c>
      <c r="L5581" s="50" t="s">
        <v>533</v>
      </c>
      <c r="M5581" s="50" t="s">
        <v>533</v>
      </c>
      <c r="N5581" s="51" t="s">
        <v>533</v>
      </c>
      <c r="O5581" s="51" t="s">
        <v>533</v>
      </c>
      <c r="P5581" s="51" t="s">
        <v>533</v>
      </c>
      <c r="Q5581" s="51" t="s">
        <v>533</v>
      </c>
      <c r="R5581" s="51" t="s">
        <v>533</v>
      </c>
      <c r="S5581" s="51" t="s">
        <v>533</v>
      </c>
      <c r="T5581" s="51" t="s">
        <v>533</v>
      </c>
      <c r="U5581" s="51" t="s">
        <v>533</v>
      </c>
      <c r="V5581" s="51" t="s">
        <v>533</v>
      </c>
      <c r="W5581" s="51" t="s">
        <v>533</v>
      </c>
      <c r="X5581" s="51" t="s">
        <v>533</v>
      </c>
      <c r="Y5581" s="51" t="s">
        <v>533</v>
      </c>
      <c r="Z5581" s="51" t="s">
        <v>533</v>
      </c>
      <c r="AA5581" s="51" t="s">
        <v>533</v>
      </c>
      <c r="AB5581" s="51" t="s">
        <v>533</v>
      </c>
      <c r="AC5581" s="52" t="s">
        <v>533</v>
      </c>
      <c r="AD5581" s="53" t="s">
        <v>533</v>
      </c>
      <c r="AE5581"/>
      <c r="AF5581"/>
    </row>
    <row r="5582" spans="1:32" x14ac:dyDescent="0.25">
      <c r="A5582" s="46"/>
      <c r="B5582" s="47" t="s">
        <v>650</v>
      </c>
      <c r="C5582" s="48" t="s">
        <v>533</v>
      </c>
      <c r="D5582" s="49">
        <v>30</v>
      </c>
      <c r="E5582" s="49">
        <v>0</v>
      </c>
      <c r="F5582" s="49">
        <v>0</v>
      </c>
      <c r="G5582" s="49">
        <v>0</v>
      </c>
      <c r="H5582" s="49">
        <v>0</v>
      </c>
      <c r="I5582" s="50" t="s">
        <v>533</v>
      </c>
      <c r="J5582" s="50" t="s">
        <v>533</v>
      </c>
      <c r="K5582" s="50" t="s">
        <v>533</v>
      </c>
      <c r="L5582" s="50" t="s">
        <v>533</v>
      </c>
      <c r="M5582" s="50" t="s">
        <v>533</v>
      </c>
      <c r="N5582" s="51" t="s">
        <v>533</v>
      </c>
      <c r="O5582" s="51" t="s">
        <v>533</v>
      </c>
      <c r="P5582" s="51" t="s">
        <v>533</v>
      </c>
      <c r="Q5582" s="51" t="s">
        <v>533</v>
      </c>
      <c r="R5582" s="51" t="s">
        <v>533</v>
      </c>
      <c r="S5582" s="51" t="s">
        <v>533</v>
      </c>
      <c r="T5582" s="51" t="s">
        <v>533</v>
      </c>
      <c r="U5582" s="51" t="s">
        <v>533</v>
      </c>
      <c r="V5582" s="51" t="s">
        <v>533</v>
      </c>
      <c r="W5582" s="51" t="s">
        <v>533</v>
      </c>
      <c r="X5582" s="51" t="s">
        <v>533</v>
      </c>
      <c r="Y5582" s="51" t="s">
        <v>533</v>
      </c>
      <c r="Z5582" s="51" t="s">
        <v>533</v>
      </c>
      <c r="AA5582" s="51" t="s">
        <v>533</v>
      </c>
      <c r="AB5582" s="51" t="s">
        <v>533</v>
      </c>
      <c r="AC5582" s="52" t="s">
        <v>533</v>
      </c>
      <c r="AD5582" s="53" t="s">
        <v>533</v>
      </c>
      <c r="AE5582"/>
      <c r="AF5582"/>
    </row>
    <row r="5583" spans="1:32" x14ac:dyDescent="0.25">
      <c r="A5583" s="46"/>
      <c r="B5583" s="47" t="s">
        <v>651</v>
      </c>
      <c r="C5583" s="48" t="s">
        <v>533</v>
      </c>
      <c r="D5583" s="49">
        <v>30</v>
      </c>
      <c r="E5583" s="49">
        <v>0</v>
      </c>
      <c r="F5583" s="49">
        <v>0</v>
      </c>
      <c r="G5583" s="49">
        <v>0</v>
      </c>
      <c r="H5583" s="49">
        <v>0</v>
      </c>
      <c r="I5583" s="50" t="s">
        <v>533</v>
      </c>
      <c r="J5583" s="50" t="s">
        <v>533</v>
      </c>
      <c r="K5583" s="50" t="s">
        <v>533</v>
      </c>
      <c r="L5583" s="50" t="s">
        <v>533</v>
      </c>
      <c r="M5583" s="50" t="s">
        <v>533</v>
      </c>
      <c r="N5583" s="51" t="s">
        <v>533</v>
      </c>
      <c r="O5583" s="51" t="s">
        <v>533</v>
      </c>
      <c r="P5583" s="51" t="s">
        <v>533</v>
      </c>
      <c r="Q5583" s="51" t="s">
        <v>533</v>
      </c>
      <c r="R5583" s="51" t="s">
        <v>533</v>
      </c>
      <c r="S5583" s="51" t="s">
        <v>533</v>
      </c>
      <c r="T5583" s="51" t="s">
        <v>533</v>
      </c>
      <c r="U5583" s="51" t="s">
        <v>533</v>
      </c>
      <c r="V5583" s="51" t="s">
        <v>533</v>
      </c>
      <c r="W5583" s="51" t="s">
        <v>533</v>
      </c>
      <c r="X5583" s="51" t="s">
        <v>533</v>
      </c>
      <c r="Y5583" s="51" t="s">
        <v>533</v>
      </c>
      <c r="Z5583" s="51" t="s">
        <v>533</v>
      </c>
      <c r="AA5583" s="51" t="s">
        <v>533</v>
      </c>
      <c r="AB5583" s="51" t="s">
        <v>533</v>
      </c>
      <c r="AC5583" s="52" t="s">
        <v>533</v>
      </c>
      <c r="AD5583" s="53" t="s">
        <v>533</v>
      </c>
      <c r="AE5583"/>
      <c r="AF5583"/>
    </row>
    <row r="5584" spans="1:32" x14ac:dyDescent="0.25">
      <c r="A5584" s="46"/>
      <c r="B5584" s="47" t="s">
        <v>652</v>
      </c>
      <c r="C5584" s="48" t="s">
        <v>533</v>
      </c>
      <c r="D5584" s="49">
        <v>30</v>
      </c>
      <c r="E5584" s="49">
        <v>0</v>
      </c>
      <c r="F5584" s="49">
        <v>0</v>
      </c>
      <c r="G5584" s="49">
        <v>0</v>
      </c>
      <c r="H5584" s="49">
        <v>0</v>
      </c>
      <c r="I5584" s="50" t="s">
        <v>533</v>
      </c>
      <c r="J5584" s="50" t="s">
        <v>533</v>
      </c>
      <c r="K5584" s="50" t="s">
        <v>533</v>
      </c>
      <c r="L5584" s="50" t="s">
        <v>533</v>
      </c>
      <c r="M5584" s="50" t="s">
        <v>533</v>
      </c>
      <c r="N5584" s="51" t="s">
        <v>533</v>
      </c>
      <c r="O5584" s="51" t="s">
        <v>533</v>
      </c>
      <c r="P5584" s="51" t="s">
        <v>533</v>
      </c>
      <c r="Q5584" s="51" t="s">
        <v>533</v>
      </c>
      <c r="R5584" s="51" t="s">
        <v>533</v>
      </c>
      <c r="S5584" s="51" t="s">
        <v>533</v>
      </c>
      <c r="T5584" s="51" t="s">
        <v>533</v>
      </c>
      <c r="U5584" s="51" t="s">
        <v>533</v>
      </c>
      <c r="V5584" s="51" t="s">
        <v>533</v>
      </c>
      <c r="W5584" s="51" t="s">
        <v>533</v>
      </c>
      <c r="X5584" s="51" t="s">
        <v>533</v>
      </c>
      <c r="Y5584" s="51" t="s">
        <v>533</v>
      </c>
      <c r="Z5584" s="51" t="s">
        <v>533</v>
      </c>
      <c r="AA5584" s="51" t="s">
        <v>533</v>
      </c>
      <c r="AB5584" s="51" t="s">
        <v>533</v>
      </c>
      <c r="AC5584" s="52" t="s">
        <v>533</v>
      </c>
      <c r="AD5584" s="53" t="s">
        <v>533</v>
      </c>
      <c r="AE5584"/>
      <c r="AF5584"/>
    </row>
    <row r="5585" spans="1:32" x14ac:dyDescent="0.25">
      <c r="A5585" s="46"/>
      <c r="B5585" s="47" t="s">
        <v>653</v>
      </c>
      <c r="C5585" s="48" t="s">
        <v>533</v>
      </c>
      <c r="D5585" s="49">
        <v>100</v>
      </c>
      <c r="E5585" s="49">
        <v>0</v>
      </c>
      <c r="F5585" s="49">
        <v>0</v>
      </c>
      <c r="G5585" s="49">
        <v>0</v>
      </c>
      <c r="H5585" s="49">
        <v>0</v>
      </c>
      <c r="I5585" s="50" t="s">
        <v>533</v>
      </c>
      <c r="J5585" s="50" t="s">
        <v>533</v>
      </c>
      <c r="K5585" s="50" t="s">
        <v>533</v>
      </c>
      <c r="L5585" s="50" t="s">
        <v>533</v>
      </c>
      <c r="M5585" s="50" t="s">
        <v>533</v>
      </c>
      <c r="N5585" s="51" t="s">
        <v>533</v>
      </c>
      <c r="O5585" s="51" t="s">
        <v>533</v>
      </c>
      <c r="P5585" s="51" t="s">
        <v>533</v>
      </c>
      <c r="Q5585" s="51" t="s">
        <v>533</v>
      </c>
      <c r="R5585" s="51" t="s">
        <v>533</v>
      </c>
      <c r="S5585" s="51" t="s">
        <v>533</v>
      </c>
      <c r="T5585" s="51" t="s">
        <v>533</v>
      </c>
      <c r="U5585" s="51" t="s">
        <v>533</v>
      </c>
      <c r="V5585" s="51" t="s">
        <v>533</v>
      </c>
      <c r="W5585" s="51" t="s">
        <v>533</v>
      </c>
      <c r="X5585" s="51" t="s">
        <v>533</v>
      </c>
      <c r="Y5585" s="51" t="s">
        <v>533</v>
      </c>
      <c r="Z5585" s="51" t="s">
        <v>533</v>
      </c>
      <c r="AA5585" s="51" t="s">
        <v>533</v>
      </c>
      <c r="AB5585" s="51" t="s">
        <v>533</v>
      </c>
      <c r="AC5585" s="52" t="s">
        <v>533</v>
      </c>
      <c r="AD5585" s="53" t="s">
        <v>533</v>
      </c>
      <c r="AE5585"/>
      <c r="AF5585"/>
    </row>
    <row r="5586" spans="1:32" x14ac:dyDescent="0.25">
      <c r="A5586" s="62"/>
      <c r="B5586" s="219" t="s">
        <v>654</v>
      </c>
      <c r="C5586" s="219"/>
      <c r="D5586" s="219"/>
      <c r="E5586" s="219"/>
      <c r="F5586" s="219"/>
      <c r="G5586" s="219"/>
      <c r="H5586" s="219"/>
      <c r="I5586" s="219"/>
      <c r="J5586" s="219"/>
      <c r="K5586" s="219"/>
      <c r="L5586" s="219"/>
      <c r="M5586" s="219"/>
      <c r="N5586" s="219"/>
      <c r="O5586" s="219"/>
      <c r="P5586" s="219"/>
      <c r="Q5586" s="219"/>
      <c r="R5586" s="219"/>
      <c r="S5586" s="219"/>
      <c r="T5586" s="219"/>
      <c r="U5586" s="219"/>
      <c r="V5586" s="219"/>
      <c r="W5586" s="219"/>
      <c r="X5586" s="219"/>
      <c r="Y5586" s="219"/>
      <c r="Z5586" s="219"/>
      <c r="AA5586" s="219"/>
      <c r="AB5586" s="219"/>
      <c r="AC5586" s="12"/>
      <c r="AD5586" s="12"/>
      <c r="AE5586"/>
      <c r="AF5586"/>
    </row>
    <row r="5587" spans="1:32" x14ac:dyDescent="0.25">
      <c r="A5587" s="46"/>
      <c r="B5587" s="47" t="s">
        <v>655</v>
      </c>
      <c r="C5587" s="48" t="s">
        <v>533</v>
      </c>
      <c r="D5587" s="49">
        <v>60</v>
      </c>
      <c r="E5587" s="49">
        <v>0</v>
      </c>
      <c r="F5587" s="49">
        <v>0</v>
      </c>
      <c r="G5587" s="49">
        <v>0</v>
      </c>
      <c r="H5587" s="49">
        <v>0</v>
      </c>
      <c r="I5587" s="50" t="s">
        <v>533</v>
      </c>
      <c r="J5587" s="50" t="s">
        <v>533</v>
      </c>
      <c r="K5587" s="50" t="s">
        <v>533</v>
      </c>
      <c r="L5587" s="50" t="s">
        <v>533</v>
      </c>
      <c r="M5587" s="50" t="s">
        <v>533</v>
      </c>
      <c r="N5587" s="51" t="s">
        <v>533</v>
      </c>
      <c r="O5587" s="51" t="s">
        <v>533</v>
      </c>
      <c r="P5587" s="51" t="s">
        <v>533</v>
      </c>
      <c r="Q5587" s="51" t="s">
        <v>533</v>
      </c>
      <c r="R5587" s="51" t="s">
        <v>533</v>
      </c>
      <c r="S5587" s="51" t="s">
        <v>533</v>
      </c>
      <c r="T5587" s="51" t="s">
        <v>533</v>
      </c>
      <c r="U5587" s="51" t="s">
        <v>533</v>
      </c>
      <c r="V5587" s="51" t="s">
        <v>533</v>
      </c>
      <c r="W5587" s="51" t="s">
        <v>533</v>
      </c>
      <c r="X5587" s="51" t="s">
        <v>533</v>
      </c>
      <c r="Y5587" s="51" t="s">
        <v>533</v>
      </c>
      <c r="Z5587" s="51" t="s">
        <v>533</v>
      </c>
      <c r="AA5587" s="51" t="s">
        <v>533</v>
      </c>
      <c r="AB5587" s="51" t="s">
        <v>533</v>
      </c>
      <c r="AC5587" s="52" t="s">
        <v>533</v>
      </c>
      <c r="AD5587" s="53" t="s">
        <v>533</v>
      </c>
      <c r="AE5587"/>
      <c r="AF5587"/>
    </row>
    <row r="5588" spans="1:32" x14ac:dyDescent="0.25">
      <c r="A5588" s="46"/>
      <c r="B5588" s="47" t="s">
        <v>656</v>
      </c>
      <c r="C5588" s="48" t="s">
        <v>533</v>
      </c>
      <c r="D5588" s="49">
        <v>80</v>
      </c>
      <c r="E5588" s="49">
        <v>0</v>
      </c>
      <c r="F5588" s="49">
        <v>0</v>
      </c>
      <c r="G5588" s="49">
        <v>0</v>
      </c>
      <c r="H5588" s="49">
        <v>0</v>
      </c>
      <c r="I5588" s="50" t="s">
        <v>533</v>
      </c>
      <c r="J5588" s="50" t="s">
        <v>533</v>
      </c>
      <c r="K5588" s="50" t="s">
        <v>533</v>
      </c>
      <c r="L5588" s="50" t="s">
        <v>533</v>
      </c>
      <c r="M5588" s="50" t="s">
        <v>533</v>
      </c>
      <c r="N5588" s="51" t="s">
        <v>533</v>
      </c>
      <c r="O5588" s="51" t="s">
        <v>533</v>
      </c>
      <c r="P5588" s="51" t="s">
        <v>533</v>
      </c>
      <c r="Q5588" s="51" t="s">
        <v>533</v>
      </c>
      <c r="R5588" s="51" t="s">
        <v>533</v>
      </c>
      <c r="S5588" s="51" t="s">
        <v>533</v>
      </c>
      <c r="T5588" s="51" t="s">
        <v>533</v>
      </c>
      <c r="U5588" s="51" t="s">
        <v>533</v>
      </c>
      <c r="V5588" s="51" t="s">
        <v>533</v>
      </c>
      <c r="W5588" s="51" t="s">
        <v>533</v>
      </c>
      <c r="X5588" s="51" t="s">
        <v>533</v>
      </c>
      <c r="Y5588" s="51" t="s">
        <v>533</v>
      </c>
      <c r="Z5588" s="51" t="s">
        <v>533</v>
      </c>
      <c r="AA5588" s="51" t="s">
        <v>533</v>
      </c>
      <c r="AB5588" s="51" t="s">
        <v>533</v>
      </c>
      <c r="AC5588" s="52" t="s">
        <v>533</v>
      </c>
      <c r="AD5588" s="53" t="s">
        <v>533</v>
      </c>
      <c r="AE5588"/>
      <c r="AF5588"/>
    </row>
    <row r="5589" spans="1:32" x14ac:dyDescent="0.25">
      <c r="A5589" s="46"/>
      <c r="B5589" s="47" t="s">
        <v>657</v>
      </c>
      <c r="C5589" s="48" t="s">
        <v>533</v>
      </c>
      <c r="D5589" s="49">
        <v>0</v>
      </c>
      <c r="E5589" s="49">
        <v>0</v>
      </c>
      <c r="F5589" s="49">
        <v>0</v>
      </c>
      <c r="G5589" s="49">
        <v>90</v>
      </c>
      <c r="H5589" s="49">
        <v>0</v>
      </c>
      <c r="I5589" s="50" t="s">
        <v>533</v>
      </c>
      <c r="J5589" s="50" t="s">
        <v>533</v>
      </c>
      <c r="K5589" s="50" t="s">
        <v>533</v>
      </c>
      <c r="L5589" s="50" t="s">
        <v>533</v>
      </c>
      <c r="M5589" s="50" t="s">
        <v>533</v>
      </c>
      <c r="N5589" s="51" t="s">
        <v>533</v>
      </c>
      <c r="O5589" s="51" t="s">
        <v>533</v>
      </c>
      <c r="P5589" s="51" t="s">
        <v>533</v>
      </c>
      <c r="Q5589" s="51" t="s">
        <v>533</v>
      </c>
      <c r="R5589" s="51" t="s">
        <v>533</v>
      </c>
      <c r="S5589" s="51" t="s">
        <v>533</v>
      </c>
      <c r="T5589" s="51" t="s">
        <v>533</v>
      </c>
      <c r="U5589" s="51" t="s">
        <v>533</v>
      </c>
      <c r="V5589" s="51" t="s">
        <v>533</v>
      </c>
      <c r="W5589" s="51" t="s">
        <v>533</v>
      </c>
      <c r="X5589" s="51" t="s">
        <v>533</v>
      </c>
      <c r="Y5589" s="51" t="s">
        <v>533</v>
      </c>
      <c r="Z5589" s="51" t="s">
        <v>533</v>
      </c>
      <c r="AA5589" s="51" t="s">
        <v>533</v>
      </c>
      <c r="AB5589" s="51" t="s">
        <v>533</v>
      </c>
      <c r="AC5589" s="52" t="s">
        <v>533</v>
      </c>
      <c r="AD5589" s="53" t="s">
        <v>533</v>
      </c>
      <c r="AE5589"/>
      <c r="AF5589"/>
    </row>
    <row r="5590" spans="1:32" x14ac:dyDescent="0.25">
      <c r="A5590" s="46"/>
      <c r="B5590" s="47" t="s">
        <v>658</v>
      </c>
      <c r="C5590" s="48" t="s">
        <v>533</v>
      </c>
      <c r="D5590" s="49">
        <v>70</v>
      </c>
      <c r="E5590" s="49">
        <v>0</v>
      </c>
      <c r="F5590" s="49">
        <v>0</v>
      </c>
      <c r="G5590" s="49">
        <v>0</v>
      </c>
      <c r="H5590" s="49">
        <v>0</v>
      </c>
      <c r="I5590" s="50" t="s">
        <v>533</v>
      </c>
      <c r="J5590" s="50" t="s">
        <v>533</v>
      </c>
      <c r="K5590" s="50" t="s">
        <v>533</v>
      </c>
      <c r="L5590" s="50" t="s">
        <v>533</v>
      </c>
      <c r="M5590" s="50" t="s">
        <v>533</v>
      </c>
      <c r="N5590" s="51" t="s">
        <v>533</v>
      </c>
      <c r="O5590" s="51" t="s">
        <v>533</v>
      </c>
      <c r="P5590" s="51" t="s">
        <v>533</v>
      </c>
      <c r="Q5590" s="51" t="s">
        <v>533</v>
      </c>
      <c r="R5590" s="51" t="s">
        <v>533</v>
      </c>
      <c r="S5590" s="51" t="s">
        <v>533</v>
      </c>
      <c r="T5590" s="51" t="s">
        <v>533</v>
      </c>
      <c r="U5590" s="51" t="s">
        <v>533</v>
      </c>
      <c r="V5590" s="51" t="s">
        <v>533</v>
      </c>
      <c r="W5590" s="51" t="s">
        <v>533</v>
      </c>
      <c r="X5590" s="51" t="s">
        <v>533</v>
      </c>
      <c r="Y5590" s="51" t="s">
        <v>533</v>
      </c>
      <c r="Z5590" s="51" t="s">
        <v>533</v>
      </c>
      <c r="AA5590" s="51" t="s">
        <v>533</v>
      </c>
      <c r="AB5590" s="51" t="s">
        <v>533</v>
      </c>
      <c r="AC5590" s="52" t="s">
        <v>533</v>
      </c>
      <c r="AD5590" s="53" t="s">
        <v>533</v>
      </c>
      <c r="AE5590"/>
      <c r="AF5590"/>
    </row>
    <row r="5591" spans="1:32" x14ac:dyDescent="0.25">
      <c r="A5591" s="46"/>
      <c r="B5591" s="47" t="s">
        <v>659</v>
      </c>
      <c r="C5591" s="48" t="s">
        <v>533</v>
      </c>
      <c r="D5591" s="49">
        <v>90</v>
      </c>
      <c r="E5591" s="49">
        <v>0</v>
      </c>
      <c r="F5591" s="49">
        <v>0</v>
      </c>
      <c r="G5591" s="49">
        <v>0</v>
      </c>
      <c r="H5591" s="49">
        <v>0</v>
      </c>
      <c r="I5591" s="50" t="s">
        <v>533</v>
      </c>
      <c r="J5591" s="50" t="s">
        <v>533</v>
      </c>
      <c r="K5591" s="50" t="s">
        <v>533</v>
      </c>
      <c r="L5591" s="50" t="s">
        <v>533</v>
      </c>
      <c r="M5591" s="50" t="s">
        <v>533</v>
      </c>
      <c r="N5591" s="51" t="s">
        <v>533</v>
      </c>
      <c r="O5591" s="51" t="s">
        <v>533</v>
      </c>
      <c r="P5591" s="51" t="s">
        <v>533</v>
      </c>
      <c r="Q5591" s="51" t="s">
        <v>533</v>
      </c>
      <c r="R5591" s="51" t="s">
        <v>533</v>
      </c>
      <c r="S5591" s="51" t="s">
        <v>533</v>
      </c>
      <c r="T5591" s="51" t="s">
        <v>533</v>
      </c>
      <c r="U5591" s="51" t="s">
        <v>533</v>
      </c>
      <c r="V5591" s="51" t="s">
        <v>533</v>
      </c>
      <c r="W5591" s="51" t="s">
        <v>533</v>
      </c>
      <c r="X5591" s="51" t="s">
        <v>533</v>
      </c>
      <c r="Y5591" s="51" t="s">
        <v>533</v>
      </c>
      <c r="Z5591" s="51" t="s">
        <v>533</v>
      </c>
      <c r="AA5591" s="51" t="s">
        <v>533</v>
      </c>
      <c r="AB5591" s="51" t="s">
        <v>533</v>
      </c>
      <c r="AC5591" s="52" t="s">
        <v>533</v>
      </c>
      <c r="AD5591" s="53" t="s">
        <v>533</v>
      </c>
      <c r="AE5591"/>
      <c r="AF5591"/>
    </row>
    <row r="5592" spans="1:32" x14ac:dyDescent="0.25">
      <c r="A5592" s="46"/>
      <c r="B5592" s="47" t="s">
        <v>660</v>
      </c>
      <c r="C5592" s="48" t="s">
        <v>533</v>
      </c>
      <c r="D5592" s="49">
        <v>0</v>
      </c>
      <c r="E5592" s="49">
        <v>90</v>
      </c>
      <c r="F5592" s="49">
        <v>0</v>
      </c>
      <c r="G5592" s="49">
        <v>0</v>
      </c>
      <c r="H5592" s="49">
        <v>0</v>
      </c>
      <c r="I5592" s="50" t="s">
        <v>533</v>
      </c>
      <c r="J5592" s="50" t="s">
        <v>533</v>
      </c>
      <c r="K5592" s="50" t="s">
        <v>533</v>
      </c>
      <c r="L5592" s="50" t="s">
        <v>533</v>
      </c>
      <c r="M5592" s="50" t="s">
        <v>533</v>
      </c>
      <c r="N5592" s="51" t="s">
        <v>533</v>
      </c>
      <c r="O5592" s="51" t="s">
        <v>533</v>
      </c>
      <c r="P5592" s="51" t="s">
        <v>533</v>
      </c>
      <c r="Q5592" s="51" t="s">
        <v>533</v>
      </c>
      <c r="R5592" s="51" t="s">
        <v>533</v>
      </c>
      <c r="S5592" s="51" t="s">
        <v>533</v>
      </c>
      <c r="T5592" s="51" t="s">
        <v>533</v>
      </c>
      <c r="U5592" s="51" t="s">
        <v>533</v>
      </c>
      <c r="V5592" s="51" t="s">
        <v>533</v>
      </c>
      <c r="W5592" s="51" t="s">
        <v>533</v>
      </c>
      <c r="X5592" s="51" t="s">
        <v>533</v>
      </c>
      <c r="Y5592" s="51" t="s">
        <v>533</v>
      </c>
      <c r="Z5592" s="51" t="s">
        <v>533</v>
      </c>
      <c r="AA5592" s="51" t="s">
        <v>533</v>
      </c>
      <c r="AB5592" s="51" t="s">
        <v>533</v>
      </c>
      <c r="AC5592" s="52" t="s">
        <v>533</v>
      </c>
      <c r="AD5592" s="53" t="s">
        <v>533</v>
      </c>
      <c r="AE5592"/>
      <c r="AF5592"/>
    </row>
    <row r="5593" spans="1:32" x14ac:dyDescent="0.25">
      <c r="A5593" s="46"/>
      <c r="B5593" s="47" t="s">
        <v>661</v>
      </c>
      <c r="C5593" s="48" t="s">
        <v>533</v>
      </c>
      <c r="D5593" s="49">
        <v>0</v>
      </c>
      <c r="E5593" s="49">
        <v>0</v>
      </c>
      <c r="F5593" s="49">
        <v>90</v>
      </c>
      <c r="G5593" s="49">
        <v>0</v>
      </c>
      <c r="H5593" s="49">
        <v>0</v>
      </c>
      <c r="I5593" s="50" t="s">
        <v>533</v>
      </c>
      <c r="J5593" s="50" t="s">
        <v>533</v>
      </c>
      <c r="K5593" s="50" t="s">
        <v>533</v>
      </c>
      <c r="L5593" s="50" t="s">
        <v>533</v>
      </c>
      <c r="M5593" s="50" t="s">
        <v>533</v>
      </c>
      <c r="N5593" s="51" t="s">
        <v>533</v>
      </c>
      <c r="O5593" s="51" t="s">
        <v>533</v>
      </c>
      <c r="P5593" s="51" t="s">
        <v>533</v>
      </c>
      <c r="Q5593" s="51" t="s">
        <v>533</v>
      </c>
      <c r="R5593" s="51" t="s">
        <v>533</v>
      </c>
      <c r="S5593" s="51" t="s">
        <v>533</v>
      </c>
      <c r="T5593" s="51" t="s">
        <v>533</v>
      </c>
      <c r="U5593" s="51" t="s">
        <v>533</v>
      </c>
      <c r="V5593" s="51" t="s">
        <v>533</v>
      </c>
      <c r="W5593" s="51" t="s">
        <v>533</v>
      </c>
      <c r="X5593" s="51" t="s">
        <v>533</v>
      </c>
      <c r="Y5593" s="51" t="s">
        <v>533</v>
      </c>
      <c r="Z5593" s="51" t="s">
        <v>533</v>
      </c>
      <c r="AA5593" s="51" t="s">
        <v>533</v>
      </c>
      <c r="AB5593" s="51" t="s">
        <v>533</v>
      </c>
      <c r="AC5593" s="52" t="s">
        <v>533</v>
      </c>
      <c r="AD5593" s="53" t="s">
        <v>533</v>
      </c>
      <c r="AE5593"/>
      <c r="AF5593"/>
    </row>
    <row r="5594" spans="1:32" x14ac:dyDescent="0.25">
      <c r="A5594" s="46"/>
      <c r="B5594" s="47" t="s">
        <v>662</v>
      </c>
      <c r="C5594" s="48" t="s">
        <v>533</v>
      </c>
      <c r="D5594" s="49">
        <v>0</v>
      </c>
      <c r="E5594" s="49">
        <v>0</v>
      </c>
      <c r="F5594" s="49">
        <v>0</v>
      </c>
      <c r="G5594" s="49">
        <v>0</v>
      </c>
      <c r="H5594" s="49">
        <v>90</v>
      </c>
      <c r="I5594" s="50" t="s">
        <v>533</v>
      </c>
      <c r="J5594" s="50" t="s">
        <v>533</v>
      </c>
      <c r="K5594" s="50" t="s">
        <v>533</v>
      </c>
      <c r="L5594" s="50" t="s">
        <v>533</v>
      </c>
      <c r="M5594" s="50" t="s">
        <v>533</v>
      </c>
      <c r="N5594" s="51" t="s">
        <v>533</v>
      </c>
      <c r="O5594" s="51" t="s">
        <v>533</v>
      </c>
      <c r="P5594" s="51" t="s">
        <v>533</v>
      </c>
      <c r="Q5594" s="51" t="s">
        <v>533</v>
      </c>
      <c r="R5594" s="51" t="s">
        <v>533</v>
      </c>
      <c r="S5594" s="51" t="s">
        <v>533</v>
      </c>
      <c r="T5594" s="51" t="s">
        <v>533</v>
      </c>
      <c r="U5594" s="51" t="s">
        <v>533</v>
      </c>
      <c r="V5594" s="51" t="s">
        <v>533</v>
      </c>
      <c r="W5594" s="51" t="s">
        <v>533</v>
      </c>
      <c r="X5594" s="51" t="s">
        <v>533</v>
      </c>
      <c r="Y5594" s="51" t="s">
        <v>533</v>
      </c>
      <c r="Z5594" s="51" t="s">
        <v>533</v>
      </c>
      <c r="AA5594" s="51" t="s">
        <v>533</v>
      </c>
      <c r="AB5594" s="51" t="s">
        <v>533</v>
      </c>
      <c r="AC5594" s="52" t="s">
        <v>533</v>
      </c>
      <c r="AD5594" s="53" t="s">
        <v>533</v>
      </c>
      <c r="AE5594"/>
      <c r="AF5594"/>
    </row>
    <row r="5595" spans="1:32" x14ac:dyDescent="0.25">
      <c r="A5595" s="46"/>
      <c r="B5595" s="47" t="s">
        <v>663</v>
      </c>
      <c r="C5595" s="48" t="s">
        <v>533</v>
      </c>
      <c r="D5595" s="49">
        <v>100</v>
      </c>
      <c r="E5595" s="49">
        <v>0</v>
      </c>
      <c r="F5595" s="49">
        <v>0</v>
      </c>
      <c r="G5595" s="49">
        <v>0</v>
      </c>
      <c r="H5595" s="49">
        <v>0</v>
      </c>
      <c r="I5595" s="50" t="s">
        <v>533</v>
      </c>
      <c r="J5595" s="50" t="s">
        <v>533</v>
      </c>
      <c r="K5595" s="50" t="s">
        <v>533</v>
      </c>
      <c r="L5595" s="50" t="s">
        <v>533</v>
      </c>
      <c r="M5595" s="50" t="s">
        <v>533</v>
      </c>
      <c r="N5595" s="51" t="s">
        <v>533</v>
      </c>
      <c r="O5595" s="51" t="s">
        <v>533</v>
      </c>
      <c r="P5595" s="51" t="s">
        <v>533</v>
      </c>
      <c r="Q5595" s="51" t="s">
        <v>533</v>
      </c>
      <c r="R5595" s="51" t="s">
        <v>533</v>
      </c>
      <c r="S5595" s="51" t="s">
        <v>533</v>
      </c>
      <c r="T5595" s="51" t="s">
        <v>533</v>
      </c>
      <c r="U5595" s="51" t="s">
        <v>533</v>
      </c>
      <c r="V5595" s="51" t="s">
        <v>533</v>
      </c>
      <c r="W5595" s="51" t="s">
        <v>533</v>
      </c>
      <c r="X5595" s="51" t="s">
        <v>533</v>
      </c>
      <c r="Y5595" s="51" t="s">
        <v>533</v>
      </c>
      <c r="Z5595" s="51" t="s">
        <v>533</v>
      </c>
      <c r="AA5595" s="51" t="s">
        <v>533</v>
      </c>
      <c r="AB5595" s="51" t="s">
        <v>533</v>
      </c>
      <c r="AC5595" s="52" t="s">
        <v>533</v>
      </c>
      <c r="AD5595" s="53" t="s">
        <v>533</v>
      </c>
      <c r="AE5595"/>
      <c r="AF5595"/>
    </row>
    <row r="5596" spans="1:32" x14ac:dyDescent="0.25">
      <c r="A5596" s="62"/>
      <c r="B5596" s="219" t="s">
        <v>664</v>
      </c>
      <c r="C5596" s="219"/>
      <c r="D5596" s="219"/>
      <c r="E5596" s="219"/>
      <c r="F5596" s="219"/>
      <c r="G5596" s="219"/>
      <c r="H5596" s="219"/>
      <c r="I5596" s="219"/>
      <c r="J5596" s="219"/>
      <c r="K5596" s="219"/>
      <c r="L5596" s="219"/>
      <c r="M5596" s="219"/>
      <c r="N5596" s="219"/>
      <c r="O5596" s="219"/>
      <c r="P5596" s="219"/>
      <c r="Q5596" s="219"/>
      <c r="R5596" s="219"/>
      <c r="S5596" s="219"/>
      <c r="T5596" s="219"/>
      <c r="U5596" s="219"/>
      <c r="V5596" s="219"/>
      <c r="W5596" s="219"/>
      <c r="X5596" s="219"/>
      <c r="Y5596" s="219"/>
      <c r="Z5596" s="219"/>
      <c r="AA5596" s="219"/>
      <c r="AB5596" s="219"/>
      <c r="AC5596" s="12"/>
      <c r="AD5596" s="12"/>
      <c r="AE5596"/>
      <c r="AF5596"/>
    </row>
    <row r="5597" spans="1:32" x14ac:dyDescent="0.25">
      <c r="A5597" s="46"/>
      <c r="B5597" s="47" t="s">
        <v>665</v>
      </c>
      <c r="C5597" s="48" t="s">
        <v>533</v>
      </c>
      <c r="D5597" s="49">
        <v>50</v>
      </c>
      <c r="E5597" s="49">
        <v>0</v>
      </c>
      <c r="F5597" s="49">
        <v>0</v>
      </c>
      <c r="G5597" s="49">
        <v>0</v>
      </c>
      <c r="H5597" s="49">
        <v>0</v>
      </c>
      <c r="I5597" s="50" t="s">
        <v>533</v>
      </c>
      <c r="J5597" s="50" t="s">
        <v>533</v>
      </c>
      <c r="K5597" s="50" t="s">
        <v>533</v>
      </c>
      <c r="L5597" s="50" t="s">
        <v>533</v>
      </c>
      <c r="M5597" s="50" t="s">
        <v>533</v>
      </c>
      <c r="N5597" s="51" t="s">
        <v>533</v>
      </c>
      <c r="O5597" s="51" t="s">
        <v>533</v>
      </c>
      <c r="P5597" s="51" t="s">
        <v>533</v>
      </c>
      <c r="Q5597" s="51" t="s">
        <v>533</v>
      </c>
      <c r="R5597" s="51" t="s">
        <v>533</v>
      </c>
      <c r="S5597" s="51" t="s">
        <v>533</v>
      </c>
      <c r="T5597" s="51" t="s">
        <v>533</v>
      </c>
      <c r="U5597" s="51" t="s">
        <v>533</v>
      </c>
      <c r="V5597" s="51" t="s">
        <v>533</v>
      </c>
      <c r="W5597" s="51" t="s">
        <v>533</v>
      </c>
      <c r="X5597" s="51" t="s">
        <v>533</v>
      </c>
      <c r="Y5597" s="51" t="s">
        <v>533</v>
      </c>
      <c r="Z5597" s="51" t="s">
        <v>533</v>
      </c>
      <c r="AA5597" s="51" t="s">
        <v>533</v>
      </c>
      <c r="AB5597" s="51" t="s">
        <v>533</v>
      </c>
      <c r="AC5597" s="52" t="s">
        <v>533</v>
      </c>
      <c r="AD5597" s="53" t="s">
        <v>533</v>
      </c>
      <c r="AE5597"/>
      <c r="AF5597"/>
    </row>
    <row r="5598" spans="1:32" x14ac:dyDescent="0.25">
      <c r="A5598" s="46"/>
      <c r="B5598" s="47" t="s">
        <v>666</v>
      </c>
      <c r="C5598" s="48" t="s">
        <v>533</v>
      </c>
      <c r="D5598" s="49">
        <v>70</v>
      </c>
      <c r="E5598" s="49">
        <v>0</v>
      </c>
      <c r="F5598" s="49">
        <v>0</v>
      </c>
      <c r="G5598" s="49">
        <v>0</v>
      </c>
      <c r="H5598" s="49">
        <v>0</v>
      </c>
      <c r="I5598" s="50" t="s">
        <v>533</v>
      </c>
      <c r="J5598" s="50" t="s">
        <v>533</v>
      </c>
      <c r="K5598" s="50" t="s">
        <v>533</v>
      </c>
      <c r="L5598" s="50" t="s">
        <v>533</v>
      </c>
      <c r="M5598" s="50" t="s">
        <v>533</v>
      </c>
      <c r="N5598" s="51" t="s">
        <v>533</v>
      </c>
      <c r="O5598" s="51" t="s">
        <v>533</v>
      </c>
      <c r="P5598" s="51" t="s">
        <v>533</v>
      </c>
      <c r="Q5598" s="51" t="s">
        <v>533</v>
      </c>
      <c r="R5598" s="51" t="s">
        <v>533</v>
      </c>
      <c r="S5598" s="51" t="s">
        <v>533</v>
      </c>
      <c r="T5598" s="51" t="s">
        <v>533</v>
      </c>
      <c r="U5598" s="51" t="s">
        <v>533</v>
      </c>
      <c r="V5598" s="51" t="s">
        <v>533</v>
      </c>
      <c r="W5598" s="51" t="s">
        <v>533</v>
      </c>
      <c r="X5598" s="51" t="s">
        <v>533</v>
      </c>
      <c r="Y5598" s="51" t="s">
        <v>533</v>
      </c>
      <c r="Z5598" s="51" t="s">
        <v>533</v>
      </c>
      <c r="AA5598" s="51" t="s">
        <v>533</v>
      </c>
      <c r="AB5598" s="51" t="s">
        <v>533</v>
      </c>
      <c r="AC5598" s="52" t="s">
        <v>533</v>
      </c>
      <c r="AD5598" s="53" t="s">
        <v>533</v>
      </c>
      <c r="AE5598"/>
      <c r="AF5598"/>
    </row>
    <row r="5599" spans="1:32" x14ac:dyDescent="0.25">
      <c r="A5599" s="46"/>
      <c r="B5599" s="47" t="s">
        <v>667</v>
      </c>
      <c r="C5599" s="48" t="s">
        <v>533</v>
      </c>
      <c r="D5599" s="49">
        <v>80</v>
      </c>
      <c r="E5599" s="49">
        <v>0</v>
      </c>
      <c r="F5599" s="49">
        <v>0</v>
      </c>
      <c r="G5599" s="49">
        <v>0</v>
      </c>
      <c r="H5599" s="49">
        <v>0</v>
      </c>
      <c r="I5599" s="50" t="s">
        <v>533</v>
      </c>
      <c r="J5599" s="50" t="s">
        <v>533</v>
      </c>
      <c r="K5599" s="50" t="s">
        <v>533</v>
      </c>
      <c r="L5599" s="50" t="s">
        <v>533</v>
      </c>
      <c r="M5599" s="50" t="s">
        <v>533</v>
      </c>
      <c r="N5599" s="51" t="s">
        <v>533</v>
      </c>
      <c r="O5599" s="51" t="s">
        <v>533</v>
      </c>
      <c r="P5599" s="51" t="s">
        <v>533</v>
      </c>
      <c r="Q5599" s="51" t="s">
        <v>533</v>
      </c>
      <c r="R5599" s="51" t="s">
        <v>533</v>
      </c>
      <c r="S5599" s="51" t="s">
        <v>533</v>
      </c>
      <c r="T5599" s="51" t="s">
        <v>533</v>
      </c>
      <c r="U5599" s="51" t="s">
        <v>533</v>
      </c>
      <c r="V5599" s="51" t="s">
        <v>533</v>
      </c>
      <c r="W5599" s="51" t="s">
        <v>533</v>
      </c>
      <c r="X5599" s="51" t="s">
        <v>533</v>
      </c>
      <c r="Y5599" s="51" t="s">
        <v>533</v>
      </c>
      <c r="Z5599" s="51" t="s">
        <v>533</v>
      </c>
      <c r="AA5599" s="51" t="s">
        <v>533</v>
      </c>
      <c r="AB5599" s="51" t="s">
        <v>533</v>
      </c>
      <c r="AC5599" s="52" t="s">
        <v>533</v>
      </c>
      <c r="AD5599" s="53" t="s">
        <v>533</v>
      </c>
      <c r="AE5599"/>
      <c r="AF5599"/>
    </row>
    <row r="5600" spans="1:32" x14ac:dyDescent="0.25">
      <c r="A5600" s="46"/>
      <c r="B5600" s="47" t="s">
        <v>668</v>
      </c>
      <c r="C5600" s="48" t="s">
        <v>533</v>
      </c>
      <c r="D5600" s="49">
        <v>90</v>
      </c>
      <c r="E5600" s="49">
        <v>0</v>
      </c>
      <c r="F5600" s="49">
        <v>0</v>
      </c>
      <c r="G5600" s="49">
        <v>0</v>
      </c>
      <c r="H5600" s="49">
        <v>0</v>
      </c>
      <c r="I5600" s="50" t="s">
        <v>533</v>
      </c>
      <c r="J5600" s="50" t="s">
        <v>533</v>
      </c>
      <c r="K5600" s="50" t="s">
        <v>533</v>
      </c>
      <c r="L5600" s="50" t="s">
        <v>533</v>
      </c>
      <c r="M5600" s="50" t="s">
        <v>533</v>
      </c>
      <c r="N5600" s="51" t="s">
        <v>533</v>
      </c>
      <c r="O5600" s="51" t="s">
        <v>533</v>
      </c>
      <c r="P5600" s="51" t="s">
        <v>533</v>
      </c>
      <c r="Q5600" s="51" t="s">
        <v>533</v>
      </c>
      <c r="R5600" s="51" t="s">
        <v>533</v>
      </c>
      <c r="S5600" s="51" t="s">
        <v>533</v>
      </c>
      <c r="T5600" s="51" t="s">
        <v>533</v>
      </c>
      <c r="U5600" s="51" t="s">
        <v>533</v>
      </c>
      <c r="V5600" s="51" t="s">
        <v>533</v>
      </c>
      <c r="W5600" s="51" t="s">
        <v>533</v>
      </c>
      <c r="X5600" s="51" t="s">
        <v>533</v>
      </c>
      <c r="Y5600" s="51" t="s">
        <v>533</v>
      </c>
      <c r="Z5600" s="51" t="s">
        <v>533</v>
      </c>
      <c r="AA5600" s="51" t="s">
        <v>533</v>
      </c>
      <c r="AB5600" s="51" t="s">
        <v>533</v>
      </c>
      <c r="AC5600" s="52" t="s">
        <v>533</v>
      </c>
      <c r="AD5600" s="53" t="s">
        <v>533</v>
      </c>
      <c r="AE5600"/>
      <c r="AF5600"/>
    </row>
    <row r="5601" spans="1:32" x14ac:dyDescent="0.25">
      <c r="A5601" s="46"/>
      <c r="B5601" s="47" t="s">
        <v>669</v>
      </c>
      <c r="C5601" s="48" t="s">
        <v>533</v>
      </c>
      <c r="D5601" s="49">
        <v>30</v>
      </c>
      <c r="E5601" s="49">
        <v>0</v>
      </c>
      <c r="F5601" s="49">
        <v>0</v>
      </c>
      <c r="G5601" s="49">
        <v>0</v>
      </c>
      <c r="H5601" s="49">
        <v>0</v>
      </c>
      <c r="I5601" s="50" t="s">
        <v>533</v>
      </c>
      <c r="J5601" s="50" t="s">
        <v>533</v>
      </c>
      <c r="K5601" s="50" t="s">
        <v>533</v>
      </c>
      <c r="L5601" s="50" t="s">
        <v>533</v>
      </c>
      <c r="M5601" s="50" t="s">
        <v>533</v>
      </c>
      <c r="N5601" s="51" t="s">
        <v>533</v>
      </c>
      <c r="O5601" s="51" t="s">
        <v>533</v>
      </c>
      <c r="P5601" s="51" t="s">
        <v>533</v>
      </c>
      <c r="Q5601" s="51" t="s">
        <v>533</v>
      </c>
      <c r="R5601" s="51" t="s">
        <v>533</v>
      </c>
      <c r="S5601" s="51" t="s">
        <v>533</v>
      </c>
      <c r="T5601" s="51" t="s">
        <v>533</v>
      </c>
      <c r="U5601" s="51" t="s">
        <v>533</v>
      </c>
      <c r="V5601" s="51" t="s">
        <v>533</v>
      </c>
      <c r="W5601" s="51" t="s">
        <v>533</v>
      </c>
      <c r="X5601" s="51" t="s">
        <v>533</v>
      </c>
      <c r="Y5601" s="51" t="s">
        <v>533</v>
      </c>
      <c r="Z5601" s="51" t="s">
        <v>533</v>
      </c>
      <c r="AA5601" s="51" t="s">
        <v>533</v>
      </c>
      <c r="AB5601" s="51" t="s">
        <v>533</v>
      </c>
      <c r="AC5601" s="52" t="s">
        <v>533</v>
      </c>
      <c r="AD5601" s="53" t="s">
        <v>533</v>
      </c>
      <c r="AE5601"/>
      <c r="AF5601"/>
    </row>
    <row r="5602" spans="1:32" x14ac:dyDescent="0.25">
      <c r="A5602" s="46"/>
      <c r="B5602" s="47" t="s">
        <v>670</v>
      </c>
      <c r="C5602" s="48" t="s">
        <v>533</v>
      </c>
      <c r="D5602" s="49">
        <v>0</v>
      </c>
      <c r="E5602" s="49">
        <v>90</v>
      </c>
      <c r="F5602" s="49">
        <v>0</v>
      </c>
      <c r="G5602" s="49">
        <v>0</v>
      </c>
      <c r="H5602" s="49">
        <v>0</v>
      </c>
      <c r="I5602" s="50" t="s">
        <v>533</v>
      </c>
      <c r="J5602" s="50" t="s">
        <v>533</v>
      </c>
      <c r="K5602" s="50" t="s">
        <v>533</v>
      </c>
      <c r="L5602" s="50" t="s">
        <v>533</v>
      </c>
      <c r="M5602" s="50" t="s">
        <v>533</v>
      </c>
      <c r="N5602" s="51" t="s">
        <v>533</v>
      </c>
      <c r="O5602" s="51" t="s">
        <v>533</v>
      </c>
      <c r="P5602" s="51" t="s">
        <v>533</v>
      </c>
      <c r="Q5602" s="51" t="s">
        <v>533</v>
      </c>
      <c r="R5602" s="51" t="s">
        <v>533</v>
      </c>
      <c r="S5602" s="51" t="s">
        <v>533</v>
      </c>
      <c r="T5602" s="51" t="s">
        <v>533</v>
      </c>
      <c r="U5602" s="51" t="s">
        <v>533</v>
      </c>
      <c r="V5602" s="51" t="s">
        <v>533</v>
      </c>
      <c r="W5602" s="51" t="s">
        <v>533</v>
      </c>
      <c r="X5602" s="51" t="s">
        <v>533</v>
      </c>
      <c r="Y5602" s="51" t="s">
        <v>533</v>
      </c>
      <c r="Z5602" s="51" t="s">
        <v>533</v>
      </c>
      <c r="AA5602" s="51" t="s">
        <v>533</v>
      </c>
      <c r="AB5602" s="51" t="s">
        <v>533</v>
      </c>
      <c r="AC5602" s="52" t="s">
        <v>533</v>
      </c>
      <c r="AD5602" s="53" t="s">
        <v>533</v>
      </c>
      <c r="AE5602"/>
      <c r="AF5602"/>
    </row>
    <row r="5603" spans="1:32" x14ac:dyDescent="0.25">
      <c r="A5603" s="46"/>
      <c r="B5603" s="47" t="s">
        <v>671</v>
      </c>
      <c r="C5603" s="48" t="s">
        <v>533</v>
      </c>
      <c r="D5603" s="49">
        <v>0</v>
      </c>
      <c r="E5603" s="49">
        <v>90</v>
      </c>
      <c r="F5603" s="49">
        <v>0</v>
      </c>
      <c r="G5603" s="49">
        <v>0</v>
      </c>
      <c r="H5603" s="49">
        <v>0</v>
      </c>
      <c r="I5603" s="50" t="s">
        <v>533</v>
      </c>
      <c r="J5603" s="50" t="s">
        <v>533</v>
      </c>
      <c r="K5603" s="50" t="s">
        <v>533</v>
      </c>
      <c r="L5603" s="50" t="s">
        <v>533</v>
      </c>
      <c r="M5603" s="50" t="s">
        <v>533</v>
      </c>
      <c r="N5603" s="51" t="s">
        <v>533</v>
      </c>
      <c r="O5603" s="51" t="s">
        <v>533</v>
      </c>
      <c r="P5603" s="51" t="s">
        <v>533</v>
      </c>
      <c r="Q5603" s="51" t="s">
        <v>533</v>
      </c>
      <c r="R5603" s="51" t="s">
        <v>533</v>
      </c>
      <c r="S5603" s="51" t="s">
        <v>533</v>
      </c>
      <c r="T5603" s="51" t="s">
        <v>533</v>
      </c>
      <c r="U5603" s="51" t="s">
        <v>533</v>
      </c>
      <c r="V5603" s="51" t="s">
        <v>533</v>
      </c>
      <c r="W5603" s="51" t="s">
        <v>533</v>
      </c>
      <c r="X5603" s="51" t="s">
        <v>533</v>
      </c>
      <c r="Y5603" s="51" t="s">
        <v>533</v>
      </c>
      <c r="Z5603" s="51" t="s">
        <v>533</v>
      </c>
      <c r="AA5603" s="51" t="s">
        <v>533</v>
      </c>
      <c r="AB5603" s="51" t="s">
        <v>533</v>
      </c>
      <c r="AC5603" s="52" t="s">
        <v>533</v>
      </c>
      <c r="AD5603" s="53" t="s">
        <v>533</v>
      </c>
      <c r="AE5603"/>
      <c r="AF5603"/>
    </row>
    <row r="5604" spans="1:32" x14ac:dyDescent="0.25">
      <c r="A5604" s="46"/>
      <c r="B5604" s="47" t="s">
        <v>672</v>
      </c>
      <c r="C5604" s="48" t="s">
        <v>533</v>
      </c>
      <c r="D5604" s="49">
        <v>0</v>
      </c>
      <c r="E5604" s="49">
        <v>0</v>
      </c>
      <c r="F5604" s="49">
        <v>90</v>
      </c>
      <c r="G5604" s="49">
        <v>0</v>
      </c>
      <c r="H5604" s="49">
        <v>0</v>
      </c>
      <c r="I5604" s="50" t="s">
        <v>533</v>
      </c>
      <c r="J5604" s="50" t="s">
        <v>533</v>
      </c>
      <c r="K5604" s="50" t="s">
        <v>533</v>
      </c>
      <c r="L5604" s="50" t="s">
        <v>533</v>
      </c>
      <c r="M5604" s="50" t="s">
        <v>533</v>
      </c>
      <c r="N5604" s="51" t="s">
        <v>533</v>
      </c>
      <c r="O5604" s="51" t="s">
        <v>533</v>
      </c>
      <c r="P5604" s="51" t="s">
        <v>533</v>
      </c>
      <c r="Q5604" s="51" t="s">
        <v>533</v>
      </c>
      <c r="R5604" s="51" t="s">
        <v>533</v>
      </c>
      <c r="S5604" s="51" t="s">
        <v>533</v>
      </c>
      <c r="T5604" s="51" t="s">
        <v>533</v>
      </c>
      <c r="U5604" s="51" t="s">
        <v>533</v>
      </c>
      <c r="V5604" s="51" t="s">
        <v>533</v>
      </c>
      <c r="W5604" s="51" t="s">
        <v>533</v>
      </c>
      <c r="X5604" s="51" t="s">
        <v>533</v>
      </c>
      <c r="Y5604" s="51" t="s">
        <v>533</v>
      </c>
      <c r="Z5604" s="51" t="s">
        <v>533</v>
      </c>
      <c r="AA5604" s="51" t="s">
        <v>533</v>
      </c>
      <c r="AB5604" s="51" t="s">
        <v>533</v>
      </c>
      <c r="AC5604" s="52" t="s">
        <v>533</v>
      </c>
      <c r="AD5604" s="53" t="s">
        <v>533</v>
      </c>
      <c r="AE5604"/>
      <c r="AF5604"/>
    </row>
    <row r="5605" spans="1:32" x14ac:dyDescent="0.25">
      <c r="A5605" s="46"/>
      <c r="B5605" s="47" t="s">
        <v>673</v>
      </c>
      <c r="C5605" s="48" t="s">
        <v>533</v>
      </c>
      <c r="D5605" s="49">
        <v>0</v>
      </c>
      <c r="E5605" s="49">
        <v>0</v>
      </c>
      <c r="F5605" s="49">
        <v>0</v>
      </c>
      <c r="G5605" s="49">
        <v>90</v>
      </c>
      <c r="H5605" s="49">
        <v>0</v>
      </c>
      <c r="I5605" s="50" t="s">
        <v>533</v>
      </c>
      <c r="J5605" s="50" t="s">
        <v>533</v>
      </c>
      <c r="K5605" s="50" t="s">
        <v>533</v>
      </c>
      <c r="L5605" s="50" t="s">
        <v>533</v>
      </c>
      <c r="M5605" s="50" t="s">
        <v>533</v>
      </c>
      <c r="N5605" s="51" t="s">
        <v>533</v>
      </c>
      <c r="O5605" s="51" t="s">
        <v>533</v>
      </c>
      <c r="P5605" s="51" t="s">
        <v>533</v>
      </c>
      <c r="Q5605" s="51" t="s">
        <v>533</v>
      </c>
      <c r="R5605" s="51" t="s">
        <v>533</v>
      </c>
      <c r="S5605" s="51" t="s">
        <v>533</v>
      </c>
      <c r="T5605" s="51" t="s">
        <v>533</v>
      </c>
      <c r="U5605" s="51" t="s">
        <v>533</v>
      </c>
      <c r="V5605" s="51" t="s">
        <v>533</v>
      </c>
      <c r="W5605" s="51" t="s">
        <v>533</v>
      </c>
      <c r="X5605" s="51" t="s">
        <v>533</v>
      </c>
      <c r="Y5605" s="51" t="s">
        <v>533</v>
      </c>
      <c r="Z5605" s="51" t="s">
        <v>533</v>
      </c>
      <c r="AA5605" s="51" t="s">
        <v>533</v>
      </c>
      <c r="AB5605" s="51" t="s">
        <v>533</v>
      </c>
      <c r="AC5605" s="52" t="s">
        <v>533</v>
      </c>
      <c r="AD5605" s="53" t="s">
        <v>533</v>
      </c>
      <c r="AE5605"/>
      <c r="AF5605"/>
    </row>
    <row r="5606" spans="1:32" x14ac:dyDescent="0.25">
      <c r="A5606" s="46"/>
      <c r="B5606" s="47" t="s">
        <v>674</v>
      </c>
      <c r="C5606" s="48" t="s">
        <v>533</v>
      </c>
      <c r="D5606" s="49">
        <v>0</v>
      </c>
      <c r="E5606" s="49">
        <v>0</v>
      </c>
      <c r="F5606" s="49">
        <v>0</v>
      </c>
      <c r="G5606" s="49">
        <v>0</v>
      </c>
      <c r="H5606" s="49">
        <v>90</v>
      </c>
      <c r="I5606" s="50" t="s">
        <v>533</v>
      </c>
      <c r="J5606" s="50" t="s">
        <v>533</v>
      </c>
      <c r="K5606" s="50" t="s">
        <v>533</v>
      </c>
      <c r="L5606" s="50" t="s">
        <v>533</v>
      </c>
      <c r="M5606" s="50" t="s">
        <v>533</v>
      </c>
      <c r="N5606" s="51" t="s">
        <v>533</v>
      </c>
      <c r="O5606" s="51" t="s">
        <v>533</v>
      </c>
      <c r="P5606" s="51" t="s">
        <v>533</v>
      </c>
      <c r="Q5606" s="51" t="s">
        <v>533</v>
      </c>
      <c r="R5606" s="51" t="s">
        <v>533</v>
      </c>
      <c r="S5606" s="51" t="s">
        <v>533</v>
      </c>
      <c r="T5606" s="51" t="s">
        <v>533</v>
      </c>
      <c r="U5606" s="51" t="s">
        <v>533</v>
      </c>
      <c r="V5606" s="51" t="s">
        <v>533</v>
      </c>
      <c r="W5606" s="51" t="s">
        <v>533</v>
      </c>
      <c r="X5606" s="51" t="s">
        <v>533</v>
      </c>
      <c r="Y5606" s="51" t="s">
        <v>533</v>
      </c>
      <c r="Z5606" s="51" t="s">
        <v>533</v>
      </c>
      <c r="AA5606" s="51" t="s">
        <v>533</v>
      </c>
      <c r="AB5606" s="51" t="s">
        <v>533</v>
      </c>
      <c r="AC5606" s="52" t="s">
        <v>533</v>
      </c>
      <c r="AD5606" s="53" t="s">
        <v>533</v>
      </c>
      <c r="AE5606"/>
      <c r="AF5606"/>
    </row>
    <row r="5607" spans="1:32" x14ac:dyDescent="0.25">
      <c r="A5607" s="46"/>
      <c r="B5607" s="47" t="s">
        <v>675</v>
      </c>
      <c r="C5607" s="48" t="s">
        <v>533</v>
      </c>
      <c r="D5607" s="49">
        <v>30</v>
      </c>
      <c r="E5607" s="49">
        <v>0</v>
      </c>
      <c r="F5607" s="49">
        <v>0</v>
      </c>
      <c r="G5607" s="49">
        <v>0</v>
      </c>
      <c r="H5607" s="49">
        <v>0</v>
      </c>
      <c r="I5607" s="50" t="s">
        <v>533</v>
      </c>
      <c r="J5607" s="50" t="s">
        <v>533</v>
      </c>
      <c r="K5607" s="50" t="s">
        <v>533</v>
      </c>
      <c r="L5607" s="50" t="s">
        <v>533</v>
      </c>
      <c r="M5607" s="50" t="s">
        <v>533</v>
      </c>
      <c r="N5607" s="51" t="s">
        <v>533</v>
      </c>
      <c r="O5607" s="51" t="s">
        <v>533</v>
      </c>
      <c r="P5607" s="51" t="s">
        <v>533</v>
      </c>
      <c r="Q5607" s="51" t="s">
        <v>533</v>
      </c>
      <c r="R5607" s="51" t="s">
        <v>533</v>
      </c>
      <c r="S5607" s="51" t="s">
        <v>533</v>
      </c>
      <c r="T5607" s="51" t="s">
        <v>533</v>
      </c>
      <c r="U5607" s="51" t="s">
        <v>533</v>
      </c>
      <c r="V5607" s="51" t="s">
        <v>533</v>
      </c>
      <c r="W5607" s="51" t="s">
        <v>533</v>
      </c>
      <c r="X5607" s="51" t="s">
        <v>533</v>
      </c>
      <c r="Y5607" s="51" t="s">
        <v>533</v>
      </c>
      <c r="Z5607" s="51" t="s">
        <v>533</v>
      </c>
      <c r="AA5607" s="51" t="s">
        <v>533</v>
      </c>
      <c r="AB5607" s="51" t="s">
        <v>533</v>
      </c>
      <c r="AC5607" s="52" t="s">
        <v>533</v>
      </c>
      <c r="AD5607" s="53" t="s">
        <v>533</v>
      </c>
      <c r="AE5607"/>
      <c r="AF5607"/>
    </row>
    <row r="5608" spans="1:32" x14ac:dyDescent="0.25">
      <c r="A5608" s="46"/>
      <c r="B5608" s="47" t="s">
        <v>676</v>
      </c>
      <c r="C5608" s="48" t="s">
        <v>533</v>
      </c>
      <c r="D5608" s="49">
        <v>30</v>
      </c>
      <c r="E5608" s="49">
        <v>0</v>
      </c>
      <c r="F5608" s="49">
        <v>0</v>
      </c>
      <c r="G5608" s="49">
        <v>0</v>
      </c>
      <c r="H5608" s="49">
        <v>0</v>
      </c>
      <c r="I5608" s="50" t="s">
        <v>533</v>
      </c>
      <c r="J5608" s="50" t="s">
        <v>533</v>
      </c>
      <c r="K5608" s="50" t="s">
        <v>533</v>
      </c>
      <c r="L5608" s="50" t="s">
        <v>533</v>
      </c>
      <c r="M5608" s="50" t="s">
        <v>533</v>
      </c>
      <c r="N5608" s="51" t="s">
        <v>533</v>
      </c>
      <c r="O5608" s="51" t="s">
        <v>533</v>
      </c>
      <c r="P5608" s="51" t="s">
        <v>533</v>
      </c>
      <c r="Q5608" s="51" t="s">
        <v>533</v>
      </c>
      <c r="R5608" s="51" t="s">
        <v>533</v>
      </c>
      <c r="S5608" s="51" t="s">
        <v>533</v>
      </c>
      <c r="T5608" s="51" t="s">
        <v>533</v>
      </c>
      <c r="U5608" s="51" t="s">
        <v>533</v>
      </c>
      <c r="V5608" s="51" t="s">
        <v>533</v>
      </c>
      <c r="W5608" s="51" t="s">
        <v>533</v>
      </c>
      <c r="X5608" s="51" t="s">
        <v>533</v>
      </c>
      <c r="Y5608" s="51" t="s">
        <v>533</v>
      </c>
      <c r="Z5608" s="51" t="s">
        <v>533</v>
      </c>
      <c r="AA5608" s="51" t="s">
        <v>533</v>
      </c>
      <c r="AB5608" s="51" t="s">
        <v>533</v>
      </c>
      <c r="AC5608" s="52" t="s">
        <v>533</v>
      </c>
      <c r="AD5608" s="53" t="s">
        <v>533</v>
      </c>
    </row>
    <row r="5609" spans="1:32" x14ac:dyDescent="0.25">
      <c r="A5609" s="78"/>
      <c r="B5609" s="47" t="s">
        <v>677</v>
      </c>
      <c r="C5609" s="48" t="s">
        <v>533</v>
      </c>
      <c r="D5609" s="49">
        <v>100</v>
      </c>
      <c r="E5609" s="49">
        <v>0</v>
      </c>
      <c r="F5609" s="49">
        <v>0</v>
      </c>
      <c r="G5609" s="49">
        <v>0</v>
      </c>
      <c r="H5609" s="49">
        <v>0</v>
      </c>
      <c r="I5609" s="50" t="s">
        <v>533</v>
      </c>
      <c r="J5609" s="50" t="s">
        <v>533</v>
      </c>
      <c r="K5609" s="50" t="s">
        <v>533</v>
      </c>
      <c r="L5609" s="50" t="s">
        <v>533</v>
      </c>
      <c r="M5609" s="50" t="s">
        <v>533</v>
      </c>
      <c r="N5609" s="51" t="s">
        <v>533</v>
      </c>
      <c r="O5609" s="51" t="s">
        <v>533</v>
      </c>
      <c r="P5609" s="51" t="s">
        <v>533</v>
      </c>
      <c r="Q5609" s="51" t="s">
        <v>533</v>
      </c>
      <c r="R5609" s="51" t="s">
        <v>533</v>
      </c>
      <c r="S5609" s="51" t="s">
        <v>533</v>
      </c>
      <c r="T5609" s="51" t="s">
        <v>533</v>
      </c>
      <c r="U5609" s="51" t="s">
        <v>533</v>
      </c>
      <c r="V5609" s="51" t="s">
        <v>533</v>
      </c>
      <c r="W5609" s="51" t="s">
        <v>533</v>
      </c>
      <c r="X5609" s="51" t="s">
        <v>533</v>
      </c>
      <c r="Y5609" s="51" t="s">
        <v>533</v>
      </c>
      <c r="Z5609" s="51" t="s">
        <v>533</v>
      </c>
      <c r="AA5609" s="51" t="s">
        <v>533</v>
      </c>
      <c r="AB5609" s="51" t="s">
        <v>533</v>
      </c>
      <c r="AC5609" s="52" t="s">
        <v>533</v>
      </c>
      <c r="AD5609" s="53" t="s">
        <v>533</v>
      </c>
    </row>
  </sheetData>
  <autoFilter ref="D1:D5631"/>
  <mergeCells count="48">
    <mergeCell ref="B5573:AB5573"/>
    <mergeCell ref="B5586:AB5586"/>
    <mergeCell ref="B5596:AB5596"/>
    <mergeCell ref="B5464:AB5464"/>
    <mergeCell ref="B5495:AB5495"/>
    <mergeCell ref="B5524:AB5524"/>
    <mergeCell ref="B5559:AB5559"/>
    <mergeCell ref="B5570:AB5570"/>
    <mergeCell ref="B5263:AB5263"/>
    <mergeCell ref="B5318:AB5318"/>
    <mergeCell ref="B5337:AB5337"/>
    <mergeCell ref="B5380:AB5380"/>
    <mergeCell ref="B5382:AB5382"/>
    <mergeCell ref="B4860:AB4860"/>
    <mergeCell ref="B4936:AB4936"/>
    <mergeCell ref="B5087:AB5087"/>
    <mergeCell ref="B5118:AB5118"/>
    <mergeCell ref="B5149:AB5149"/>
    <mergeCell ref="B4166:AB4166"/>
    <mergeCell ref="B4257:AB4257"/>
    <mergeCell ref="B4513:AB4513"/>
    <mergeCell ref="B4663:AB4663"/>
    <mergeCell ref="B4739:AB4739"/>
    <mergeCell ref="B3201:AB3201"/>
    <mergeCell ref="B3232:AB3232"/>
    <mergeCell ref="B3683:AB3683"/>
    <mergeCell ref="B4029:AB4029"/>
    <mergeCell ref="B4060:AB4060"/>
    <mergeCell ref="B2431:AB2431"/>
    <mergeCell ref="B2642:AB2642"/>
    <mergeCell ref="B2658:AB2658"/>
    <mergeCell ref="B2869:AB2869"/>
    <mergeCell ref="B2885:AB2885"/>
    <mergeCell ref="B1886:AB1886"/>
    <mergeCell ref="B1962:AB1962"/>
    <mergeCell ref="B2083:AB2083"/>
    <mergeCell ref="B2249:AB2249"/>
    <mergeCell ref="B2400:AB2400"/>
    <mergeCell ref="B381:AB381"/>
    <mergeCell ref="B727:AB727"/>
    <mergeCell ref="B773:AB773"/>
    <mergeCell ref="B1209:AB1209"/>
    <mergeCell ref="B1600:AB1600"/>
    <mergeCell ref="D18:H18"/>
    <mergeCell ref="I18:M18"/>
    <mergeCell ref="N18:AB18"/>
    <mergeCell ref="B19:AB19"/>
    <mergeCell ref="B335:AB335"/>
  </mergeCells>
  <conditionalFormatting sqref="AD5574:AD5585 AD5587:AD5595 AD5597:AD5609 AD5319:AD5336 AD5381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 AD5383:AD5463">
    <cfRule type="cellIs" dxfId="104" priority="5" operator="greaterThan">
      <formula>0.01</formula>
    </cfRule>
    <cfRule type="cellIs" dxfId="103" priority="6" operator="lessThan">
      <formula>0</formula>
    </cfRule>
    <cfRule type="cellIs" dxfId="102" priority="7" operator="greaterThan">
      <formula>1</formula>
    </cfRule>
  </conditionalFormatting>
  <conditionalFormatting sqref="AE4166">
    <cfRule type="cellIs" dxfId="101" priority="8" operator="greaterThan">
      <formula>0.01</formula>
    </cfRule>
    <cfRule type="cellIs" dxfId="100" priority="9" operator="lessThan">
      <formula>0</formula>
    </cfRule>
    <cfRule type="cellIs" dxfId="99" priority="10" operator="greaterThan">
      <formula>1</formula>
    </cfRule>
  </conditionalFormatting>
  <conditionalFormatting sqref="AF4180:AF4181 AF4167:AF4178">
    <cfRule type="cellIs" dxfId="98" priority="11" operator="greaterThan">
      <formula>0.01</formula>
    </cfRule>
    <cfRule type="cellIs" dxfId="97" priority="12" operator="lessThan">
      <formula>0</formula>
    </cfRule>
    <cfRule type="cellIs" dxfId="96" priority="13" operator="greaterThan">
      <formula>1</formula>
    </cfRule>
  </conditionalFormatting>
  <conditionalFormatting sqref="AD4167:AD4181">
    <cfRule type="cellIs" dxfId="95" priority="14" operator="greaterThan">
      <formula>0.01</formula>
    </cfRule>
    <cfRule type="cellIs" dxfId="94" priority="15" operator="lessThan">
      <formula>0</formula>
    </cfRule>
    <cfRule type="cellIs" dxfId="93" priority="16" operator="greaterThan">
      <formula>1</formula>
    </cfRule>
  </conditionalFormatting>
  <conditionalFormatting sqref="AD4242:AD4256">
    <cfRule type="cellIs" dxfId="92" priority="17" operator="greaterThan">
      <formula>0.01</formula>
    </cfRule>
    <cfRule type="cellIs" dxfId="91" priority="18" operator="lessThan">
      <formula>0</formula>
    </cfRule>
    <cfRule type="cellIs" dxfId="90" priority="19" operator="greaterThan">
      <formula>1</formula>
    </cfRule>
  </conditionalFormatting>
  <conditionalFormatting sqref="AD2129:AF2143">
    <cfRule type="cellIs" dxfId="89" priority="20" operator="greaterThan">
      <formula>0.01</formula>
    </cfRule>
    <cfRule type="cellIs" dxfId="88" priority="21" operator="lessThan">
      <formula>0</formula>
    </cfRule>
    <cfRule type="cellIs" dxfId="87" priority="22" operator="greaterThan">
      <formula>1</formula>
    </cfRule>
  </conditionalFormatting>
  <conditionalFormatting sqref="AD3638:AF3652">
    <cfRule type="cellIs" dxfId="86" priority="23" operator="greaterThan">
      <formula>0.01</formula>
    </cfRule>
    <cfRule type="cellIs" dxfId="85" priority="24" operator="lessThan">
      <formula>0</formula>
    </cfRule>
    <cfRule type="cellIs" dxfId="84" priority="25" operator="greaterThan">
      <formula>1</formula>
    </cfRule>
  </conditionalFormatting>
  <conditionalFormatting sqref="AF3666:AF3667 AF3653:AF3664 AD3653:AE3667">
    <cfRule type="cellIs" dxfId="83" priority="26" operator="greaterThan">
      <formula>0.01</formula>
    </cfRule>
    <cfRule type="cellIs" dxfId="82" priority="27" operator="lessThan">
      <formula>0</formula>
    </cfRule>
    <cfRule type="cellIs" dxfId="81" priority="28" operator="greaterThan">
      <formula>1</formula>
    </cfRule>
  </conditionalFormatting>
  <conditionalFormatting sqref="AE3186:AF3200">
    <cfRule type="cellIs" dxfId="80" priority="29" operator="greaterThan">
      <formula>0.01</formula>
    </cfRule>
    <cfRule type="cellIs" dxfId="79" priority="30" operator="lessThan">
      <formula>0</formula>
    </cfRule>
    <cfRule type="cellIs" dxfId="78" priority="31" operator="greaterThan">
      <formula>1</formula>
    </cfRule>
  </conditionalFormatting>
  <conditionalFormatting sqref="AD3186:AD3200">
    <cfRule type="cellIs" dxfId="77" priority="32" operator="greaterThan">
      <formula>0.01</formula>
    </cfRule>
    <cfRule type="cellIs" dxfId="76" priority="33" operator="lessThan">
      <formula>0</formula>
    </cfRule>
    <cfRule type="cellIs" dxfId="75" priority="34" operator="greaterThan">
      <formula>1</formula>
    </cfRule>
  </conditionalFormatting>
  <conditionalFormatting sqref="AD2854:AF2868">
    <cfRule type="cellIs" dxfId="74" priority="35" operator="greaterThan">
      <formula>0.01</formula>
    </cfRule>
    <cfRule type="cellIs" dxfId="73" priority="36" operator="lessThan">
      <formula>0</formula>
    </cfRule>
    <cfRule type="cellIs" dxfId="72" priority="37" operator="greaterThan">
      <formula>1</formula>
    </cfRule>
  </conditionalFormatting>
  <conditionalFormatting sqref="AD1570:AF1584">
    <cfRule type="cellIs" dxfId="71" priority="38" operator="greaterThan">
      <formula>0.01</formula>
    </cfRule>
    <cfRule type="cellIs" dxfId="70" priority="39" operator="lessThan">
      <formula>0</formula>
    </cfRule>
    <cfRule type="cellIs" dxfId="69" priority="40" operator="greaterThan">
      <formula>1</formula>
    </cfRule>
  </conditionalFormatting>
  <conditionalFormatting sqref="AD1917:AE1931">
    <cfRule type="cellIs" dxfId="68" priority="41" operator="greaterThan">
      <formula>0.01</formula>
    </cfRule>
    <cfRule type="cellIs" dxfId="67" priority="42" operator="lessThan">
      <formula>0</formula>
    </cfRule>
    <cfRule type="cellIs" dxfId="66" priority="43" operator="greaterThan">
      <formula>1</formula>
    </cfRule>
  </conditionalFormatting>
  <conditionalFormatting sqref="AD4348:AD4362">
    <cfRule type="cellIs" dxfId="65" priority="44" operator="greaterThan">
      <formula>0.01</formula>
    </cfRule>
    <cfRule type="cellIs" dxfId="64" priority="45" operator="lessThan">
      <formula>0</formula>
    </cfRule>
    <cfRule type="cellIs" dxfId="63" priority="46" operator="greaterThan">
      <formula>1</formula>
    </cfRule>
  </conditionalFormatting>
  <conditionalFormatting sqref="AD2704:AD2718">
    <cfRule type="cellIs" dxfId="62" priority="47" operator="greaterThan">
      <formula>0.01</formula>
    </cfRule>
    <cfRule type="cellIs" dxfId="61" priority="48" operator="lessThan">
      <formula>0</formula>
    </cfRule>
    <cfRule type="cellIs" dxfId="60" priority="49" operator="greaterThan">
      <formula>1</formula>
    </cfRule>
  </conditionalFormatting>
  <conditionalFormatting sqref="AF1917:AF1931">
    <cfRule type="cellIs" dxfId="59" priority="50" operator="greaterThan">
      <formula>0.01</formula>
    </cfRule>
    <cfRule type="cellIs" dxfId="58" priority="51" operator="lessThan">
      <formula>0</formula>
    </cfRule>
    <cfRule type="cellIs" dxfId="57" priority="52" operator="greaterThan">
      <formula>1</formula>
    </cfRule>
  </conditionalFormatting>
  <conditionalFormatting sqref="AD3217:AD3231">
    <cfRule type="cellIs" dxfId="56" priority="53" operator="greaterThan">
      <formula>0.01</formula>
    </cfRule>
    <cfRule type="cellIs" dxfId="55" priority="54" operator="lessThan">
      <formula>0</formula>
    </cfRule>
    <cfRule type="cellIs" dxfId="54" priority="55" operator="greaterThan">
      <formula>1</formula>
    </cfRule>
  </conditionalFormatting>
  <conditionalFormatting sqref="AE4348:AF4362">
    <cfRule type="cellIs" dxfId="53" priority="56" operator="greaterThan">
      <formula>0.01</formula>
    </cfRule>
    <cfRule type="cellIs" dxfId="52" priority="57" operator="lessThan">
      <formula>0</formula>
    </cfRule>
    <cfRule type="cellIs" dxfId="51" priority="58" operator="greaterThan">
      <formula>1</formula>
    </cfRule>
  </conditionalFormatting>
  <conditionalFormatting sqref="AE2704:AF2718">
    <cfRule type="cellIs" dxfId="50" priority="59" operator="greaterThan">
      <formula>0.01</formula>
    </cfRule>
    <cfRule type="cellIs" dxfId="49" priority="60" operator="lessThan">
      <formula>0</formula>
    </cfRule>
    <cfRule type="cellIs" dxfId="48" priority="61" operator="greaterThan">
      <formula>1</formula>
    </cfRule>
  </conditionalFormatting>
  <conditionalFormatting sqref="AE3217:AF3231">
    <cfRule type="cellIs" dxfId="47" priority="62" operator="greaterThan">
      <formula>0.01</formula>
    </cfRule>
    <cfRule type="cellIs" dxfId="46" priority="63" operator="lessThan">
      <formula>0</formula>
    </cfRule>
    <cfRule type="cellIs" dxfId="45" priority="64" operator="greaterThan">
      <formula>1</formula>
    </cfRule>
  </conditionalFormatting>
  <conditionalFormatting sqref="AF4495:AF4497 AF4483:AF4493 AE4483:AE4497">
    <cfRule type="cellIs" dxfId="44" priority="65" operator="greaterThan">
      <formula>0.01</formula>
    </cfRule>
    <cfRule type="cellIs" dxfId="43" priority="66" operator="lessThan">
      <formula>0</formula>
    </cfRule>
    <cfRule type="cellIs" dxfId="42" priority="67" operator="greaterThan">
      <formula>1</formula>
    </cfRule>
  </conditionalFormatting>
  <conditionalFormatting sqref="AD4483:AD4497">
    <cfRule type="cellIs" dxfId="41" priority="68" operator="greaterThan">
      <formula>0.01</formula>
    </cfRule>
    <cfRule type="cellIs" dxfId="40" priority="69" operator="lessThan">
      <formula>0</formula>
    </cfRule>
    <cfRule type="cellIs" dxfId="39" priority="70" operator="greaterThan">
      <formula>1</formula>
    </cfRule>
  </conditionalFormatting>
  <conditionalFormatting sqref="AF4498:AF4512 AE4498:AE4500 AE4502:AE4512 AD4498:AD4512">
    <cfRule type="cellIs" dxfId="38" priority="71" operator="greaterThan">
      <formula>0.01</formula>
    </cfRule>
    <cfRule type="cellIs" dxfId="37" priority="72" operator="lessThan">
      <formula>0</formula>
    </cfRule>
    <cfRule type="cellIs" dxfId="36" priority="73" operator="greaterThan">
      <formula>1</formula>
    </cfRule>
  </conditionalFormatting>
  <conditionalFormatting sqref="AE2627:AF2641">
    <cfRule type="cellIs" dxfId="35" priority="74" operator="greaterThan">
      <formula>0.01</formula>
    </cfRule>
    <cfRule type="cellIs" dxfId="34" priority="75" operator="lessThan">
      <formula>0</formula>
    </cfRule>
    <cfRule type="cellIs" dxfId="33" priority="76" operator="greaterThan">
      <formula>1</formula>
    </cfRule>
  </conditionalFormatting>
  <conditionalFormatting sqref="AD2627:AD2641">
    <cfRule type="cellIs" dxfId="32" priority="77" operator="greaterThan">
      <formula>0.01</formula>
    </cfRule>
    <cfRule type="cellIs" dxfId="31" priority="78" operator="lessThan">
      <formula>0</formula>
    </cfRule>
    <cfRule type="cellIs" dxfId="30" priority="79" operator="greaterThan">
      <formula>1</formula>
    </cfRule>
  </conditionalFormatting>
  <conditionalFormatting sqref="AE4012:AE4013 AF3999:AF4013 AD3999:AD4013 AE3999:AE4010">
    <cfRule type="cellIs" dxfId="29" priority="80" operator="greaterThan">
      <formula>0.01</formula>
    </cfRule>
    <cfRule type="cellIs" dxfId="28" priority="81" operator="lessThan">
      <formula>0</formula>
    </cfRule>
    <cfRule type="cellIs" dxfId="27" priority="82" operator="greaterThan">
      <formula>1</formula>
    </cfRule>
  </conditionalFormatting>
  <conditionalFormatting sqref="AD4014:AF4028">
    <cfRule type="cellIs" dxfId="26" priority="83" operator="greaterThan">
      <formula>0.01</formula>
    </cfRule>
    <cfRule type="cellIs" dxfId="25" priority="84" operator="lessThan">
      <formula>0</formula>
    </cfRule>
    <cfRule type="cellIs" dxfId="24" priority="85" operator="greaterThan">
      <formula>1</formula>
    </cfRule>
  </conditionalFormatting>
  <conditionalFormatting sqref="AD1585:AF1599">
    <cfRule type="cellIs" dxfId="23" priority="86" operator="greaterThan">
      <formula>0.01</formula>
    </cfRule>
    <cfRule type="cellIs" dxfId="22" priority="87" operator="lessThan">
      <formula>0</formula>
    </cfRule>
    <cfRule type="cellIs" dxfId="21" priority="88" operator="greaterThan">
      <formula>1</formula>
    </cfRule>
  </conditionalFormatting>
  <conditionalFormatting sqref="AD5072:AD5086">
    <cfRule type="cellIs" dxfId="20" priority="89" operator="greaterThan">
      <formula>0.01</formula>
    </cfRule>
    <cfRule type="cellIs" dxfId="19" priority="90" operator="lessThan">
      <formula>0</formula>
    </cfRule>
    <cfRule type="cellIs" dxfId="18" priority="91" operator="greaterThan">
      <formula>1</formula>
    </cfRule>
  </conditionalFormatting>
  <conditionalFormatting sqref="AD2552:AF2566">
    <cfRule type="cellIs" dxfId="17" priority="92" operator="greaterThan">
      <formula>0.01</formula>
    </cfRule>
    <cfRule type="cellIs" dxfId="16" priority="93" operator="lessThan">
      <formula>0</formula>
    </cfRule>
    <cfRule type="cellIs" dxfId="15" priority="94" operator="greaterThan">
      <formula>1</formula>
    </cfRule>
  </conditionalFormatting>
  <conditionalFormatting sqref="AD3668:AF3682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45"/>
  <sheetViews>
    <sheetView topLeftCell="D1" zoomScaleNormal="100" workbookViewId="0">
      <pane ySplit="3" topLeftCell="A188" activePane="bottomLeft" state="frozen"/>
      <selection pane="bottomLeft" activeCell="K199" sqref="E199:K202"/>
    </sheetView>
  </sheetViews>
  <sheetFormatPr defaultColWidth="9.140625" defaultRowHeight="15" x14ac:dyDescent="0.2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 x14ac:dyDescent="0.25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 x14ac:dyDescent="0.25">
      <c r="A2" s="221" t="s">
        <v>678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</row>
    <row r="3" spans="1:14" s="7" customFormat="1" x14ac:dyDescent="0.25">
      <c r="A3" s="7" t="s">
        <v>679</v>
      </c>
      <c r="B3" s="7" t="s">
        <v>33</v>
      </c>
      <c r="D3" s="7" t="s">
        <v>680</v>
      </c>
      <c r="E3" s="6" t="s">
        <v>681</v>
      </c>
      <c r="F3" s="6" t="s">
        <v>682</v>
      </c>
      <c r="G3" s="6" t="s">
        <v>683</v>
      </c>
      <c r="H3" s="6" t="s">
        <v>684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4" t="s">
        <v>685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 x14ac:dyDescent="0.25">
      <c r="A5" s="88" t="s">
        <v>686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 x14ac:dyDescent="0.25">
      <c r="A6" s="88" t="s">
        <v>687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 x14ac:dyDescent="0.25">
      <c r="A7" s="88" t="s">
        <v>688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 x14ac:dyDescent="0.25">
      <c r="A8" s="88" t="s">
        <v>689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 x14ac:dyDescent="0.25">
      <c r="A9" s="84" t="s">
        <v>690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 x14ac:dyDescent="0.25">
      <c r="A10" s="88" t="s">
        <v>686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 x14ac:dyDescent="0.25">
      <c r="A11" s="84" t="s">
        <v>691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 x14ac:dyDescent="0.25">
      <c r="A12" s="88" t="s">
        <v>686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 x14ac:dyDescent="0.25">
      <c r="A13" s="84" t="s">
        <v>692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 x14ac:dyDescent="0.25">
      <c r="A14" s="88" t="s">
        <v>686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 x14ac:dyDescent="0.25">
      <c r="A15" s="88" t="s">
        <v>687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 x14ac:dyDescent="0.25">
      <c r="A16" s="88" t="s">
        <v>688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 x14ac:dyDescent="0.25">
      <c r="A17" s="88" t="s">
        <v>689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 x14ac:dyDescent="0.25">
      <c r="A18" s="84" t="s">
        <v>1295</v>
      </c>
      <c r="B18" s="85">
        <v>58</v>
      </c>
      <c r="C18" s="85"/>
      <c r="D18" s="85">
        <v>98</v>
      </c>
      <c r="E18" s="86">
        <f t="shared" ref="E18:L18" si="4">1 - (E19) * (E20) * (E21) * (E22)</f>
        <v>0.45252596223999986</v>
      </c>
      <c r="F18" s="86">
        <f t="shared" si="4"/>
        <v>0.43586183423999991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0.32852040000000016</v>
      </c>
      <c r="J18" s="87">
        <f t="shared" si="4"/>
        <v>0.41885439999999996</v>
      </c>
      <c r="K18" s="87">
        <f t="shared" si="4"/>
        <v>0.50049999999999994</v>
      </c>
      <c r="L18" s="87">
        <f t="shared" si="4"/>
        <v>0.41885439999999996</v>
      </c>
      <c r="M18" s="8"/>
    </row>
    <row r="19" spans="1:13" x14ac:dyDescent="0.25">
      <c r="A19" s="88" t="s">
        <v>686</v>
      </c>
      <c r="B19" s="89">
        <f>B18*0.15</f>
        <v>8.6999999999999993</v>
      </c>
      <c r="C19" s="89">
        <f>(100-D19)/100</f>
        <v>0.85299999999999998</v>
      </c>
      <c r="D19" s="89">
        <f>D18*0.15</f>
        <v>14.7</v>
      </c>
      <c r="E19" s="90">
        <v>0.91200000000000003</v>
      </c>
      <c r="F19" s="90">
        <v>0.91600000000000004</v>
      </c>
      <c r="G19" s="90">
        <v>0.92200000000000004</v>
      </c>
      <c r="H19" s="90">
        <v>0.92</v>
      </c>
      <c r="I19" s="90">
        <v>0.94</v>
      </c>
      <c r="J19" s="90">
        <v>0.92</v>
      </c>
      <c r="K19" s="90">
        <v>0.9</v>
      </c>
      <c r="L19" s="90">
        <v>0.92</v>
      </c>
      <c r="M19" s="8"/>
    </row>
    <row r="20" spans="1:13" x14ac:dyDescent="0.25">
      <c r="A20" s="88" t="s">
        <v>687</v>
      </c>
      <c r="B20" s="89">
        <f>B18*0.4</f>
        <v>23.200000000000003</v>
      </c>
      <c r="C20" s="89">
        <f>(100-D20)/100</f>
        <v>0.60799999999999998</v>
      </c>
      <c r="D20" s="89">
        <f>D18*0.4</f>
        <v>39.200000000000003</v>
      </c>
      <c r="E20" s="90">
        <v>0.78</v>
      </c>
      <c r="F20" s="90">
        <v>0.79</v>
      </c>
      <c r="G20" s="90">
        <v>0.80500000000000005</v>
      </c>
      <c r="H20" s="90">
        <v>0.8</v>
      </c>
      <c r="I20" s="90">
        <v>0.85</v>
      </c>
      <c r="J20" s="90">
        <v>0.8</v>
      </c>
      <c r="K20" s="90">
        <v>0.75</v>
      </c>
      <c r="L20" s="90">
        <v>0.8</v>
      </c>
      <c r="M20" s="8"/>
    </row>
    <row r="21" spans="1:13" x14ac:dyDescent="0.25">
      <c r="A21" s="88" t="s">
        <v>688</v>
      </c>
      <c r="B21" s="89">
        <f>B18*0.15</f>
        <v>8.6999999999999993</v>
      </c>
      <c r="C21" s="89">
        <f>(100-D21)/100</f>
        <v>0.85299999999999998</v>
      </c>
      <c r="D21" s="89">
        <f>D18*0.15</f>
        <v>14.7</v>
      </c>
      <c r="E21" s="90">
        <v>0.93400000000000005</v>
      </c>
      <c r="F21" s="90">
        <v>0.93700000000000006</v>
      </c>
      <c r="G21" s="90">
        <v>0.9415</v>
      </c>
      <c r="H21" s="90">
        <v>0.94</v>
      </c>
      <c r="I21" s="90">
        <v>0.95499999999999996</v>
      </c>
      <c r="J21" s="90">
        <v>0.94</v>
      </c>
      <c r="K21" s="90">
        <v>0.92500000000000004</v>
      </c>
      <c r="L21" s="90">
        <v>0.94</v>
      </c>
      <c r="M21" s="8"/>
    </row>
    <row r="22" spans="1:13" x14ac:dyDescent="0.25">
      <c r="A22" s="88" t="s">
        <v>689</v>
      </c>
      <c r="B22" s="89">
        <f>B18*0.3</f>
        <v>17.399999999999999</v>
      </c>
      <c r="C22" s="89">
        <f>(100-D22)/100</f>
        <v>0.70599999999999996</v>
      </c>
      <c r="D22" s="89">
        <f>D18*0.3</f>
        <v>29.4</v>
      </c>
      <c r="E22" s="90">
        <v>0.82399999999999995</v>
      </c>
      <c r="F22" s="90">
        <v>0.83199999999999996</v>
      </c>
      <c r="G22" s="90">
        <v>0.84399999999999997</v>
      </c>
      <c r="H22" s="90">
        <v>0.84</v>
      </c>
      <c r="I22" s="90">
        <v>0.88</v>
      </c>
      <c r="J22" s="90">
        <v>0.84</v>
      </c>
      <c r="K22" s="90">
        <v>0.8</v>
      </c>
      <c r="L22" s="90">
        <v>0.84</v>
      </c>
      <c r="M22" s="8"/>
    </row>
    <row r="23" spans="1:13" x14ac:dyDescent="0.25">
      <c r="A23" s="91" t="s">
        <v>693</v>
      </c>
      <c r="B23" s="85">
        <v>56</v>
      </c>
      <c r="C23" s="85"/>
      <c r="D23" s="85">
        <v>96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0.41885439999999996</v>
      </c>
      <c r="J23" s="87">
        <f t="shared" si="5"/>
        <v>0.41885439999999996</v>
      </c>
      <c r="K23" s="87">
        <f t="shared" si="5"/>
        <v>0.37480633750000003</v>
      </c>
      <c r="L23" s="87">
        <f t="shared" si="5"/>
        <v>0.37480633750000003</v>
      </c>
      <c r="M23" s="8"/>
    </row>
    <row r="24" spans="1:13" x14ac:dyDescent="0.25">
      <c r="A24" s="88" t="s">
        <v>686</v>
      </c>
      <c r="B24" s="89">
        <f>B23*0.15</f>
        <v>8.4</v>
      </c>
      <c r="C24" s="89">
        <f>(100-D24)/100</f>
        <v>0.85599999999999998</v>
      </c>
      <c r="D24" s="89">
        <f>D23*0.15</f>
        <v>14.399999999999999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0.92</v>
      </c>
      <c r="J24" s="90">
        <v>0.92</v>
      </c>
      <c r="K24" s="90">
        <v>0.93</v>
      </c>
      <c r="L24" s="90">
        <v>0.93</v>
      </c>
      <c r="M24" s="8"/>
    </row>
    <row r="25" spans="1:13" x14ac:dyDescent="0.25">
      <c r="A25" s="88" t="s">
        <v>687</v>
      </c>
      <c r="B25" s="89">
        <f>B23*0.4</f>
        <v>22.400000000000002</v>
      </c>
      <c r="C25" s="89">
        <f>(100-D25)/100</f>
        <v>0.61599999999999999</v>
      </c>
      <c r="D25" s="89">
        <f>D23*0.4</f>
        <v>38.400000000000006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</v>
      </c>
      <c r="J25" s="90">
        <v>0.8</v>
      </c>
      <c r="K25" s="90">
        <v>0.82499999999999996</v>
      </c>
      <c r="L25" s="90">
        <v>0.82499999999999996</v>
      </c>
      <c r="M25" s="8"/>
    </row>
    <row r="26" spans="1:13" x14ac:dyDescent="0.25">
      <c r="A26" s="88" t="s">
        <v>688</v>
      </c>
      <c r="B26" s="89">
        <f>B23*0.15</f>
        <v>8.4</v>
      </c>
      <c r="C26" s="89">
        <f>(100-D26)/100</f>
        <v>0.85599999999999998</v>
      </c>
      <c r="D26" s="89">
        <f>D23*0.15</f>
        <v>14.399999999999999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</v>
      </c>
      <c r="J26" s="90">
        <v>0.94</v>
      </c>
      <c r="K26" s="90">
        <v>0.94750000000000001</v>
      </c>
      <c r="L26" s="90">
        <v>0.94750000000000001</v>
      </c>
      <c r="M26" s="8"/>
    </row>
    <row r="27" spans="1:13" x14ac:dyDescent="0.25">
      <c r="A27" s="88" t="s">
        <v>689</v>
      </c>
      <c r="B27" s="89">
        <f>B23*0.3</f>
        <v>16.8</v>
      </c>
      <c r="C27" s="89">
        <f>(100-D27)/100</f>
        <v>0.71200000000000008</v>
      </c>
      <c r="D27" s="89">
        <f>D23*0.3</f>
        <v>28.799999999999997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0.84</v>
      </c>
      <c r="J27" s="90">
        <v>0.84</v>
      </c>
      <c r="K27" s="90">
        <v>0.86</v>
      </c>
      <c r="L27" s="90">
        <v>0.86</v>
      </c>
      <c r="M27" s="8"/>
    </row>
    <row r="28" spans="1:13" x14ac:dyDescent="0.25">
      <c r="A28" s="84" t="s">
        <v>694</v>
      </c>
      <c r="B28" s="85">
        <v>55</v>
      </c>
      <c r="C28" s="85"/>
      <c r="D28" s="85">
        <v>95</v>
      </c>
      <c r="E28" s="86">
        <f t="shared" ref="E28:L28" si="6">1 - (E29) * (E30) * (E31) * (E32)</f>
        <v>0.44423655093999992</v>
      </c>
      <c r="F28" s="86">
        <f t="shared" si="6"/>
        <v>0.42740129133999993</v>
      </c>
      <c r="G28" s="86">
        <f t="shared" si="6"/>
        <v>0.41022063653999996</v>
      </c>
      <c r="H28" s="86">
        <f t="shared" si="6"/>
        <v>0.41885439999999996</v>
      </c>
      <c r="I28" s="87">
        <f t="shared" si="6"/>
        <v>0.37480633750000003</v>
      </c>
      <c r="J28" s="87">
        <f t="shared" si="6"/>
        <v>0.32852040000000016</v>
      </c>
      <c r="K28" s="87">
        <f t="shared" si="6"/>
        <v>0.37480633750000003</v>
      </c>
      <c r="L28" s="87">
        <f t="shared" si="6"/>
        <v>0.50049999999999994</v>
      </c>
      <c r="M28" s="8"/>
    </row>
    <row r="29" spans="1:13" x14ac:dyDescent="0.25">
      <c r="A29" s="88" t="s">
        <v>686</v>
      </c>
      <c r="B29" s="89">
        <f>B28*0.15</f>
        <v>8.25</v>
      </c>
      <c r="C29" s="89">
        <f>(100-D29)/100</f>
        <v>0.85750000000000004</v>
      </c>
      <c r="D29" s="89">
        <f>D28*0.15</f>
        <v>14.25</v>
      </c>
      <c r="E29" s="90">
        <v>0.91400000000000003</v>
      </c>
      <c r="F29" s="90">
        <v>0.91800000000000004</v>
      </c>
      <c r="G29" s="90">
        <v>0.92200000000000004</v>
      </c>
      <c r="H29" s="90">
        <v>0.92</v>
      </c>
      <c r="I29" s="90">
        <v>0.93</v>
      </c>
      <c r="J29" s="90">
        <v>0.94</v>
      </c>
      <c r="K29" s="90">
        <v>0.93</v>
      </c>
      <c r="L29" s="90">
        <v>0.9</v>
      </c>
      <c r="M29" s="8"/>
    </row>
    <row r="30" spans="1:13" x14ac:dyDescent="0.25">
      <c r="A30" s="88" t="s">
        <v>687</v>
      </c>
      <c r="B30" s="89">
        <f>B28*0.4</f>
        <v>22</v>
      </c>
      <c r="C30" s="89">
        <f>(100-D30)/100</f>
        <v>0.62</v>
      </c>
      <c r="D30" s="89">
        <f>D28*0.4</f>
        <v>38</v>
      </c>
      <c r="E30" s="90">
        <v>0.78500000000000003</v>
      </c>
      <c r="F30" s="90">
        <v>0.79500000000000004</v>
      </c>
      <c r="G30" s="90">
        <v>0.80500000000000005</v>
      </c>
      <c r="H30" s="90">
        <v>0.8</v>
      </c>
      <c r="I30" s="90">
        <v>0.82499999999999996</v>
      </c>
      <c r="J30" s="90">
        <v>0.85</v>
      </c>
      <c r="K30" s="90">
        <v>0.82499999999999996</v>
      </c>
      <c r="L30" s="90">
        <v>0.75</v>
      </c>
      <c r="M30" s="8"/>
    </row>
    <row r="31" spans="1:13" x14ac:dyDescent="0.25">
      <c r="A31" s="88" t="s">
        <v>688</v>
      </c>
      <c r="B31" s="89">
        <f>B28*0.15</f>
        <v>8.25</v>
      </c>
      <c r="C31" s="89">
        <f>(100-D31)/100</f>
        <v>0.85750000000000004</v>
      </c>
      <c r="D31" s="89">
        <f>D28*0.15</f>
        <v>14.25</v>
      </c>
      <c r="E31" s="90">
        <v>0.9355</v>
      </c>
      <c r="F31" s="90">
        <v>0.9385</v>
      </c>
      <c r="G31" s="90">
        <v>0.9415</v>
      </c>
      <c r="H31" s="90">
        <v>0.94</v>
      </c>
      <c r="I31" s="90">
        <v>0.94750000000000001</v>
      </c>
      <c r="J31" s="90">
        <v>0.95499999999999996</v>
      </c>
      <c r="K31" s="90">
        <v>0.94750000000000001</v>
      </c>
      <c r="L31" s="90">
        <v>0.92500000000000004</v>
      </c>
      <c r="M31" s="8"/>
    </row>
    <row r="32" spans="1:13" x14ac:dyDescent="0.25">
      <c r="A32" s="88" t="s">
        <v>689</v>
      </c>
      <c r="B32" s="89">
        <f>B28*0.3</f>
        <v>16.5</v>
      </c>
      <c r="C32" s="89">
        <f>(100-D32)/100</f>
        <v>0.71499999999999997</v>
      </c>
      <c r="D32" s="89">
        <f>D28*0.3</f>
        <v>28.5</v>
      </c>
      <c r="E32" s="90">
        <v>0.82799999999999996</v>
      </c>
      <c r="F32" s="90">
        <v>0.83599999999999997</v>
      </c>
      <c r="G32" s="90">
        <v>0.84399999999999997</v>
      </c>
      <c r="H32" s="90">
        <v>0.84</v>
      </c>
      <c r="I32" s="90">
        <v>0.86</v>
      </c>
      <c r="J32" s="90">
        <v>0.88</v>
      </c>
      <c r="K32" s="90">
        <v>0.86</v>
      </c>
      <c r="L32" s="90">
        <v>0.8</v>
      </c>
      <c r="M32" s="8"/>
    </row>
    <row r="33" spans="1:13" x14ac:dyDescent="0.25">
      <c r="A33" s="91" t="s">
        <v>695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0.41885439999999996</v>
      </c>
      <c r="G33" s="86">
        <f t="shared" si="7"/>
        <v>0.4014994758399999</v>
      </c>
      <c r="H33" s="86">
        <f t="shared" si="7"/>
        <v>0.41022063653999996</v>
      </c>
      <c r="I33" s="87">
        <f t="shared" si="7"/>
        <v>0.37480633750000003</v>
      </c>
      <c r="J33" s="87">
        <f t="shared" si="7"/>
        <v>0.37480633750000003</v>
      </c>
      <c r="K33" s="87">
        <f t="shared" si="7"/>
        <v>0.37480633750000003</v>
      </c>
      <c r="L33" s="87">
        <f t="shared" si="7"/>
        <v>0.37480633750000003</v>
      </c>
      <c r="M33" s="8"/>
    </row>
    <row r="34" spans="1:13" x14ac:dyDescent="0.25">
      <c r="A34" s="88" t="s">
        <v>686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0.92</v>
      </c>
      <c r="G34" s="90">
        <v>0.92400000000000004</v>
      </c>
      <c r="H34" s="90">
        <v>0.92200000000000004</v>
      </c>
      <c r="I34" s="90">
        <v>0.93</v>
      </c>
      <c r="J34" s="90">
        <v>0.93</v>
      </c>
      <c r="K34" s="90">
        <v>0.93</v>
      </c>
      <c r="L34" s="90">
        <v>0.93</v>
      </c>
      <c r="M34" s="8"/>
    </row>
    <row r="35" spans="1:13" x14ac:dyDescent="0.25">
      <c r="A35" s="88" t="s">
        <v>687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0.8</v>
      </c>
      <c r="G35" s="90">
        <v>0.81</v>
      </c>
      <c r="H35" s="90">
        <v>0.80500000000000005</v>
      </c>
      <c r="I35" s="90">
        <v>0.82499999999999996</v>
      </c>
      <c r="J35" s="90">
        <v>0.82499999999999996</v>
      </c>
      <c r="K35" s="90">
        <v>0.82499999999999996</v>
      </c>
      <c r="L35" s="90">
        <v>0.82499999999999996</v>
      </c>
      <c r="M35" s="8"/>
    </row>
    <row r="36" spans="1:13" x14ac:dyDescent="0.25">
      <c r="A36" s="88" t="s">
        <v>688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0.94</v>
      </c>
      <c r="G36" s="90">
        <v>0.94299999999999995</v>
      </c>
      <c r="H36" s="90">
        <v>0.9415</v>
      </c>
      <c r="I36" s="90">
        <v>0.94750000000000001</v>
      </c>
      <c r="J36" s="90">
        <v>0.94750000000000001</v>
      </c>
      <c r="K36" s="90">
        <v>0.94750000000000001</v>
      </c>
      <c r="L36" s="90">
        <v>0.94750000000000001</v>
      </c>
      <c r="M36" s="8"/>
    </row>
    <row r="37" spans="1:13" x14ac:dyDescent="0.25">
      <c r="A37" s="88" t="s">
        <v>689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0.84</v>
      </c>
      <c r="G37" s="90">
        <v>0.84799999999999998</v>
      </c>
      <c r="H37" s="90">
        <v>0.84399999999999997</v>
      </c>
      <c r="I37" s="90">
        <v>0.86</v>
      </c>
      <c r="J37" s="90">
        <v>0.86</v>
      </c>
      <c r="K37" s="90">
        <v>0.86</v>
      </c>
      <c r="L37" s="90">
        <v>0.86</v>
      </c>
      <c r="M37" s="8"/>
    </row>
    <row r="38" spans="1:13" x14ac:dyDescent="0.25">
      <c r="A38" s="91" t="s">
        <v>696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0.43586183423999991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0.32852040000000016</v>
      </c>
      <c r="J38" s="87">
        <f t="shared" si="8"/>
        <v>0.37480633750000003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 x14ac:dyDescent="0.25">
      <c r="A39" s="88" t="s">
        <v>686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0.91600000000000004</v>
      </c>
      <c r="G39" s="90">
        <v>0.92600000000000005</v>
      </c>
      <c r="H39" s="90">
        <v>0.92200000000000004</v>
      </c>
      <c r="I39" s="90">
        <v>0.94</v>
      </c>
      <c r="J39" s="90">
        <v>0.93</v>
      </c>
      <c r="K39" s="90">
        <v>0.94</v>
      </c>
      <c r="L39" s="90">
        <v>0.93</v>
      </c>
      <c r="M39" s="8"/>
    </row>
    <row r="40" spans="1:13" x14ac:dyDescent="0.25">
      <c r="A40" s="88" t="s">
        <v>687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0.79</v>
      </c>
      <c r="G40" s="90">
        <v>0.81499999999999995</v>
      </c>
      <c r="H40" s="90">
        <v>0.80500000000000005</v>
      </c>
      <c r="I40" s="90">
        <v>0.85</v>
      </c>
      <c r="J40" s="90">
        <v>0.82499999999999996</v>
      </c>
      <c r="K40" s="90">
        <v>0.85</v>
      </c>
      <c r="L40" s="90">
        <v>0.82499999999999996</v>
      </c>
      <c r="M40" s="8"/>
    </row>
    <row r="41" spans="1:13" x14ac:dyDescent="0.25">
      <c r="A41" s="88" t="s">
        <v>688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0.93700000000000006</v>
      </c>
      <c r="G41" s="90">
        <v>0.94450000000000001</v>
      </c>
      <c r="H41" s="90">
        <v>0.9415</v>
      </c>
      <c r="I41" s="90">
        <v>0.95499999999999996</v>
      </c>
      <c r="J41" s="90">
        <v>0.94750000000000001</v>
      </c>
      <c r="K41" s="90">
        <v>0.95499999999999996</v>
      </c>
      <c r="L41" s="90">
        <v>0.94750000000000001</v>
      </c>
      <c r="M41" s="8"/>
    </row>
    <row r="42" spans="1:13" x14ac:dyDescent="0.25">
      <c r="A42" s="88" t="s">
        <v>689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0.83199999999999996</v>
      </c>
      <c r="G42" s="90">
        <v>0.85199999999999998</v>
      </c>
      <c r="H42" s="90">
        <v>0.84399999999999997</v>
      </c>
      <c r="I42" s="90">
        <v>0.88</v>
      </c>
      <c r="J42" s="90">
        <v>0.86</v>
      </c>
      <c r="K42" s="90">
        <v>0.88</v>
      </c>
      <c r="L42" s="90">
        <v>0.86</v>
      </c>
      <c r="M42" s="8"/>
    </row>
    <row r="43" spans="1:13" x14ac:dyDescent="0.25">
      <c r="A43" s="91" t="s">
        <v>697</v>
      </c>
      <c r="B43" s="85">
        <v>54</v>
      </c>
      <c r="C43" s="85"/>
      <c r="D43" s="85">
        <v>94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0.39269039134000006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0.42723999999999984</v>
      </c>
      <c r="K43" s="87">
        <f t="shared" si="9"/>
        <v>0.32852040000000016</v>
      </c>
      <c r="L43" s="87">
        <f t="shared" si="9"/>
        <v>0.37480633750000003</v>
      </c>
      <c r="M43" s="8"/>
    </row>
    <row r="44" spans="1:13" x14ac:dyDescent="0.25">
      <c r="A44" s="88" t="s">
        <v>686</v>
      </c>
      <c r="B44" s="89">
        <f>B43*0.15</f>
        <v>8.1</v>
      </c>
      <c r="C44" s="89">
        <f>(100-D44)/100</f>
        <v>0.8590000000000001</v>
      </c>
      <c r="D44" s="89">
        <f>D43*0.15</f>
        <v>14.1</v>
      </c>
      <c r="E44" s="90">
        <v>0.91600000000000004</v>
      </c>
      <c r="F44" s="90">
        <v>0.92</v>
      </c>
      <c r="G44" s="90">
        <v>0.92600000000000005</v>
      </c>
      <c r="H44" s="90">
        <v>0.92200000000000004</v>
      </c>
      <c r="I44" s="90">
        <v>0.93</v>
      </c>
      <c r="J44" s="90">
        <v>0.92500000000000004</v>
      </c>
      <c r="K44" s="90">
        <v>0.94</v>
      </c>
      <c r="L44" s="90">
        <v>0.93</v>
      </c>
      <c r="M44" s="8"/>
    </row>
    <row r="45" spans="1:13" x14ac:dyDescent="0.25">
      <c r="A45" s="88" t="s">
        <v>687</v>
      </c>
      <c r="B45" s="89">
        <f>B43*0.4</f>
        <v>21.6</v>
      </c>
      <c r="C45" s="89">
        <f>(100-D45)/100</f>
        <v>0.624</v>
      </c>
      <c r="D45" s="89">
        <f>D43*0.4</f>
        <v>37.6</v>
      </c>
      <c r="E45" s="90">
        <v>0.79</v>
      </c>
      <c r="F45" s="90">
        <v>0.8</v>
      </c>
      <c r="G45" s="90">
        <v>0.81499999999999995</v>
      </c>
      <c r="H45" s="90">
        <v>0.80500000000000005</v>
      </c>
      <c r="I45" s="90">
        <v>0.82499999999999996</v>
      </c>
      <c r="J45" s="90">
        <v>0.8</v>
      </c>
      <c r="K45" s="90">
        <v>0.85</v>
      </c>
      <c r="L45" s="90">
        <v>0.82499999999999996</v>
      </c>
      <c r="M45" s="8"/>
    </row>
    <row r="46" spans="1:13" x14ac:dyDescent="0.25">
      <c r="A46" s="88" t="s">
        <v>688</v>
      </c>
      <c r="B46" s="89">
        <f>B43*0.15</f>
        <v>8.1</v>
      </c>
      <c r="C46" s="89">
        <f>(100-D46)/100</f>
        <v>0.8590000000000001</v>
      </c>
      <c r="D46" s="89">
        <f>D43*0.15</f>
        <v>14.1</v>
      </c>
      <c r="E46" s="90">
        <v>0.93700000000000006</v>
      </c>
      <c r="F46" s="90">
        <v>0.94</v>
      </c>
      <c r="G46" s="90">
        <v>0.94450000000000001</v>
      </c>
      <c r="H46" s="90">
        <v>0.9415</v>
      </c>
      <c r="I46" s="90">
        <v>0.94750000000000001</v>
      </c>
      <c r="J46" s="90">
        <v>0.9</v>
      </c>
      <c r="K46" s="90">
        <v>0.95499999999999996</v>
      </c>
      <c r="L46" s="90">
        <v>0.94750000000000001</v>
      </c>
      <c r="M46" s="8"/>
    </row>
    <row r="47" spans="1:13" x14ac:dyDescent="0.25">
      <c r="A47" s="88" t="s">
        <v>689</v>
      </c>
      <c r="B47" s="89">
        <f>B43*0.3</f>
        <v>16.2</v>
      </c>
      <c r="C47" s="89">
        <f>(100-D47)/100</f>
        <v>0.71799999999999997</v>
      </c>
      <c r="D47" s="89">
        <f>D43*0.3</f>
        <v>28.2</v>
      </c>
      <c r="E47" s="90">
        <v>0.83199999999999996</v>
      </c>
      <c r="F47" s="90">
        <v>0.84</v>
      </c>
      <c r="G47" s="90">
        <v>0.85199999999999998</v>
      </c>
      <c r="H47" s="90">
        <v>0.84399999999999997</v>
      </c>
      <c r="I47" s="90">
        <v>0.86</v>
      </c>
      <c r="J47" s="90">
        <v>0.86</v>
      </c>
      <c r="K47" s="90">
        <v>0.88</v>
      </c>
      <c r="L47" s="90">
        <v>0.86</v>
      </c>
      <c r="M47" s="8"/>
    </row>
    <row r="48" spans="1:13" x14ac:dyDescent="0.25">
      <c r="A48" s="84" t="s">
        <v>698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0.37480633750000003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 x14ac:dyDescent="0.25">
      <c r="A49" s="88" t="s">
        <v>686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0.93</v>
      </c>
      <c r="K49" s="90">
        <v>0.93</v>
      </c>
      <c r="L49" s="90">
        <v>0.93</v>
      </c>
      <c r="M49" s="8"/>
    </row>
    <row r="50" spans="1:14" x14ac:dyDescent="0.25">
      <c r="A50" s="88" t="s">
        <v>687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0.82499999999999996</v>
      </c>
      <c r="K50" s="90">
        <v>0.82499999999999996</v>
      </c>
      <c r="L50" s="90">
        <v>0.82499999999999996</v>
      </c>
      <c r="M50" s="8"/>
    </row>
    <row r="51" spans="1:14" x14ac:dyDescent="0.25">
      <c r="A51" s="88" t="s">
        <v>688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0.94750000000000001</v>
      </c>
      <c r="K51" s="90">
        <v>0.94750000000000001</v>
      </c>
      <c r="L51" s="90">
        <v>0.94750000000000001</v>
      </c>
      <c r="M51" s="8"/>
    </row>
    <row r="52" spans="1:14" x14ac:dyDescent="0.25">
      <c r="A52" s="88" t="s">
        <v>689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0.86</v>
      </c>
      <c r="K52" s="90">
        <v>0.86</v>
      </c>
      <c r="L52" s="90">
        <v>0.86</v>
      </c>
      <c r="M52" s="8"/>
    </row>
    <row r="53" spans="1:14" x14ac:dyDescent="0.25">
      <c r="A53" s="91" t="s">
        <v>699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0.41885439999999996</v>
      </c>
      <c r="K53" s="87">
        <f t="shared" si="11"/>
        <v>0.37480633750000003</v>
      </c>
      <c r="L53" s="87">
        <f t="shared" si="11"/>
        <v>0.37480633750000003</v>
      </c>
      <c r="M53" s="8"/>
    </row>
    <row r="54" spans="1:14" x14ac:dyDescent="0.25">
      <c r="A54" s="88" t="s">
        <v>686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0.92</v>
      </c>
      <c r="K54" s="90">
        <v>0.93</v>
      </c>
      <c r="L54" s="90">
        <v>0.93</v>
      </c>
      <c r="M54" s="8"/>
    </row>
    <row r="55" spans="1:14" x14ac:dyDescent="0.25">
      <c r="A55" s="88" t="s">
        <v>687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</v>
      </c>
      <c r="K55" s="90">
        <v>0.82499999999999996</v>
      </c>
      <c r="L55" s="90">
        <v>0.82499999999999996</v>
      </c>
      <c r="M55" s="8"/>
    </row>
    <row r="56" spans="1:14" x14ac:dyDescent="0.25">
      <c r="A56" s="88" t="s">
        <v>688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</v>
      </c>
      <c r="K56" s="90">
        <v>0.94750000000000001</v>
      </c>
      <c r="L56" s="90">
        <v>0.94750000000000001</v>
      </c>
      <c r="M56" s="8"/>
    </row>
    <row r="57" spans="1:14" x14ac:dyDescent="0.25">
      <c r="A57" s="88" t="s">
        <v>689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0.84</v>
      </c>
      <c r="K57" s="90">
        <v>0.86</v>
      </c>
      <c r="L57" s="90">
        <v>0.86</v>
      </c>
      <c r="M57" s="8"/>
    </row>
    <row r="58" spans="1:14" x14ac:dyDescent="0.25">
      <c r="A58" s="84" t="s">
        <v>700</v>
      </c>
      <c r="B58" s="85">
        <v>53</v>
      </c>
      <c r="C58" s="85"/>
      <c r="D58" s="85">
        <v>93</v>
      </c>
      <c r="E58" s="86">
        <f t="shared" ref="E58:L58" si="12">1 - (E59) * (E60) * (E61) * (E62)</f>
        <v>0.43586183423999991</v>
      </c>
      <c r="F58" s="86">
        <f t="shared" si="12"/>
        <v>0.41885439999999996</v>
      </c>
      <c r="G58" s="86">
        <f t="shared" si="12"/>
        <v>0.4014994758399999</v>
      </c>
      <c r="H58" s="86">
        <f t="shared" si="12"/>
        <v>0.41022063653999996</v>
      </c>
      <c r="I58" s="87">
        <f t="shared" si="12"/>
        <v>0.37480633750000003</v>
      </c>
      <c r="J58" s="87">
        <f t="shared" si="12"/>
        <v>0.37480633750000003</v>
      </c>
      <c r="K58" s="87">
        <f t="shared" si="12"/>
        <v>0.37480633750000003</v>
      </c>
      <c r="L58" s="87">
        <f t="shared" si="12"/>
        <v>0.41885439999999996</v>
      </c>
      <c r="M58" s="8"/>
    </row>
    <row r="59" spans="1:14" x14ac:dyDescent="0.25">
      <c r="A59" s="88" t="s">
        <v>686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0.93</v>
      </c>
      <c r="J59" s="90">
        <v>0.93</v>
      </c>
      <c r="K59" s="90">
        <v>0.93</v>
      </c>
      <c r="L59" s="90">
        <v>0.92</v>
      </c>
      <c r="M59" s="8"/>
      <c r="N59">
        <v>39</v>
      </c>
    </row>
    <row r="60" spans="1:14" x14ac:dyDescent="0.25">
      <c r="A60" s="88" t="s">
        <v>687</v>
      </c>
      <c r="B60" s="89">
        <f>B58*0.4</f>
        <v>21.200000000000003</v>
      </c>
      <c r="C60" s="89">
        <f>(100-D60)/100</f>
        <v>0.628</v>
      </c>
      <c r="D60" s="89">
        <f>D58*0.4</f>
        <v>37.200000000000003</v>
      </c>
      <c r="E60" s="90">
        <v>0.79</v>
      </c>
      <c r="F60" s="90">
        <v>0.8</v>
      </c>
      <c r="G60" s="90">
        <v>0.81</v>
      </c>
      <c r="H60" s="90">
        <v>0.80500000000000005</v>
      </c>
      <c r="I60" s="90">
        <v>0.82499999999999996</v>
      </c>
      <c r="J60" s="90">
        <v>0.82499999999999996</v>
      </c>
      <c r="K60" s="90">
        <v>0.82499999999999996</v>
      </c>
      <c r="L60" s="90">
        <v>0.8</v>
      </c>
      <c r="M60" s="8"/>
      <c r="N60" s="3">
        <f>1-(N59*0.2)/100</f>
        <v>0.92199999999999993</v>
      </c>
    </row>
    <row r="61" spans="1:14" x14ac:dyDescent="0.25">
      <c r="A61" s="88" t="s">
        <v>688</v>
      </c>
      <c r="B61" s="89">
        <f>B58*0.15</f>
        <v>7.9499999999999993</v>
      </c>
      <c r="C61" s="89">
        <f>(100-D61)/100</f>
        <v>0.86049999999999993</v>
      </c>
      <c r="D61" s="89">
        <f>D58*0.15</f>
        <v>13.95</v>
      </c>
      <c r="E61" s="90">
        <v>0.93700000000000006</v>
      </c>
      <c r="F61" s="90">
        <v>0.94</v>
      </c>
      <c r="G61" s="90">
        <v>0.94299999999999995</v>
      </c>
      <c r="H61" s="90">
        <v>0.9415</v>
      </c>
      <c r="I61" s="90">
        <v>0.94750000000000001</v>
      </c>
      <c r="J61" s="90">
        <v>0.94750000000000001</v>
      </c>
      <c r="K61" s="90">
        <v>0.94750000000000001</v>
      </c>
      <c r="L61" s="90">
        <v>0.94</v>
      </c>
      <c r="M61" s="8"/>
      <c r="N61" s="3">
        <f>1-(N59*0.5)/100</f>
        <v>0.80499999999999994</v>
      </c>
    </row>
    <row r="62" spans="1:14" x14ac:dyDescent="0.25">
      <c r="A62" s="88" t="s">
        <v>689</v>
      </c>
      <c r="B62" s="89">
        <f>B58*0.3</f>
        <v>15.899999999999999</v>
      </c>
      <c r="C62" s="89">
        <f>(100-D62)/100</f>
        <v>0.72099999999999997</v>
      </c>
      <c r="D62" s="89">
        <f>D58*0.3</f>
        <v>27.9</v>
      </c>
      <c r="E62" s="90">
        <v>0.83199999999999996</v>
      </c>
      <c r="F62" s="90">
        <v>0.84</v>
      </c>
      <c r="G62" s="90">
        <v>0.84799999999999998</v>
      </c>
      <c r="H62" s="90">
        <v>0.84399999999999997</v>
      </c>
      <c r="I62" s="90">
        <v>0.86</v>
      </c>
      <c r="J62" s="90">
        <v>0.86</v>
      </c>
      <c r="K62" s="90">
        <v>0.86</v>
      </c>
      <c r="L62" s="90">
        <v>0.84</v>
      </c>
      <c r="M62" s="8"/>
      <c r="N62" s="3">
        <f>1-(N59*0.15)/100</f>
        <v>0.9415</v>
      </c>
    </row>
    <row r="63" spans="1:14" x14ac:dyDescent="0.25">
      <c r="A63" s="91" t="s">
        <v>701</v>
      </c>
      <c r="B63" s="85">
        <v>53</v>
      </c>
      <c r="C63" s="85"/>
      <c r="D63" s="85">
        <v>93</v>
      </c>
      <c r="E63" s="86">
        <f t="shared" ref="E63:L63" si="13">1 - (E64)</f>
        <v>8.3999999999999964E-2</v>
      </c>
      <c r="F63" s="86">
        <f t="shared" si="13"/>
        <v>7.999999999999996E-2</v>
      </c>
      <c r="G63" s="86">
        <f t="shared" si="13"/>
        <v>7.5999999999999956E-2</v>
      </c>
      <c r="H63" s="86">
        <f t="shared" si="13"/>
        <v>7.7999999999999958E-2</v>
      </c>
      <c r="I63" s="87">
        <f t="shared" si="13"/>
        <v>7.999999999999996E-2</v>
      </c>
      <c r="J63" s="87">
        <f t="shared" si="13"/>
        <v>7.999999999999996E-2</v>
      </c>
      <c r="K63" s="87">
        <f t="shared" si="13"/>
        <v>7.999999999999996E-2</v>
      </c>
      <c r="L63" s="87">
        <f t="shared" si="13"/>
        <v>7.999999999999996E-2</v>
      </c>
      <c r="M63" s="8"/>
      <c r="N63" s="3">
        <f>1-(N59*0.4)/100</f>
        <v>0.84399999999999997</v>
      </c>
    </row>
    <row r="64" spans="1:14" x14ac:dyDescent="0.25">
      <c r="A64" s="88" t="s">
        <v>686</v>
      </c>
      <c r="B64" s="89">
        <f>B63*0.15</f>
        <v>7.9499999999999993</v>
      </c>
      <c r="C64" s="89">
        <f>(100-D64)/100</f>
        <v>0.86049999999999993</v>
      </c>
      <c r="D64" s="89">
        <f>D63*0.15</f>
        <v>13.95</v>
      </c>
      <c r="E64" s="90">
        <v>0.91600000000000004</v>
      </c>
      <c r="F64" s="90">
        <v>0.92</v>
      </c>
      <c r="G64" s="90">
        <v>0.92400000000000004</v>
      </c>
      <c r="H64" s="90">
        <v>0.92200000000000004</v>
      </c>
      <c r="I64" s="90">
        <v>0.92</v>
      </c>
      <c r="J64" s="90">
        <v>0.92</v>
      </c>
      <c r="K64" s="90">
        <v>0.92</v>
      </c>
      <c r="L64" s="90">
        <v>0.92</v>
      </c>
      <c r="M64" s="8"/>
    </row>
    <row r="65" spans="1:13" x14ac:dyDescent="0.25">
      <c r="A65" s="91" t="s">
        <v>702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0.37480633750000003</v>
      </c>
      <c r="L65" s="87">
        <f t="shared" si="14"/>
        <v>0.37480633750000003</v>
      </c>
      <c r="M65" s="8"/>
    </row>
    <row r="66" spans="1:13" x14ac:dyDescent="0.25">
      <c r="A66" s="88" t="s">
        <v>686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0.93</v>
      </c>
      <c r="L66" s="90">
        <v>0.93</v>
      </c>
      <c r="M66" s="8"/>
    </row>
    <row r="67" spans="1:13" x14ac:dyDescent="0.25">
      <c r="A67" s="88" t="s">
        <v>687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0.82499999999999996</v>
      </c>
      <c r="L67" s="90">
        <v>0.82499999999999996</v>
      </c>
      <c r="M67" s="8"/>
    </row>
    <row r="68" spans="1:13" x14ac:dyDescent="0.25">
      <c r="A68" s="88" t="s">
        <v>688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0.94750000000000001</v>
      </c>
      <c r="L68" s="90">
        <v>0.94750000000000001</v>
      </c>
      <c r="M68" s="8"/>
    </row>
    <row r="69" spans="1:13" x14ac:dyDescent="0.25">
      <c r="A69" s="88" t="s">
        <v>689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0.86</v>
      </c>
      <c r="L69" s="90">
        <v>0.86</v>
      </c>
      <c r="M69" s="8"/>
    </row>
    <row r="70" spans="1:13" x14ac:dyDescent="0.25">
      <c r="A70" s="91" t="s">
        <v>703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0.37480633750000003</v>
      </c>
      <c r="K70" s="87">
        <f t="shared" si="15"/>
        <v>0.50049999999999994</v>
      </c>
      <c r="L70" s="87">
        <f t="shared" si="15"/>
        <v>0.37480633750000003</v>
      </c>
      <c r="M70" s="8"/>
    </row>
    <row r="71" spans="1:13" x14ac:dyDescent="0.25">
      <c r="A71" s="88" t="s">
        <v>686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0.93</v>
      </c>
      <c r="K71" s="90">
        <v>0.9</v>
      </c>
      <c r="L71" s="90">
        <v>0.93</v>
      </c>
      <c r="M71" s="8"/>
    </row>
    <row r="72" spans="1:13" x14ac:dyDescent="0.25">
      <c r="A72" s="88" t="s">
        <v>687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0.82499999999999996</v>
      </c>
      <c r="K72" s="90">
        <v>0.75</v>
      </c>
      <c r="L72" s="90">
        <v>0.82499999999999996</v>
      </c>
      <c r="M72" s="8"/>
    </row>
    <row r="73" spans="1:13" x14ac:dyDescent="0.25">
      <c r="A73" s="88" t="s">
        <v>688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0.94750000000000001</v>
      </c>
      <c r="K73" s="90">
        <v>0.92500000000000004</v>
      </c>
      <c r="L73" s="90">
        <v>0.94750000000000001</v>
      </c>
      <c r="M73" s="8"/>
    </row>
    <row r="74" spans="1:13" x14ac:dyDescent="0.25">
      <c r="A74" s="88" t="s">
        <v>689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0.86</v>
      </c>
      <c r="K74" s="90">
        <v>0.8</v>
      </c>
      <c r="L74" s="90">
        <v>0.86</v>
      </c>
      <c r="M74" s="8"/>
    </row>
    <row r="75" spans="1:13" x14ac:dyDescent="0.25">
      <c r="A75" s="84" t="s">
        <v>704</v>
      </c>
      <c r="B75" s="85">
        <v>53</v>
      </c>
      <c r="C75" s="85"/>
      <c r="D75" s="85">
        <v>93</v>
      </c>
      <c r="E75" s="86">
        <f t="shared" ref="E75:L75" si="16">1 - (E76) * (E77) * (E78) * (E79)</f>
        <v>0.43586183423999991</v>
      </c>
      <c r="F75" s="86">
        <f t="shared" si="16"/>
        <v>0.41885439999999996</v>
      </c>
      <c r="G75" s="86">
        <f t="shared" si="16"/>
        <v>0.4014994758399999</v>
      </c>
      <c r="H75" s="86">
        <f t="shared" si="16"/>
        <v>0.41022063653999996</v>
      </c>
      <c r="I75" s="87">
        <f t="shared" si="16"/>
        <v>0.37480633750000003</v>
      </c>
      <c r="J75" s="87">
        <f t="shared" si="16"/>
        <v>0.41885439999999996</v>
      </c>
      <c r="K75" s="87">
        <f t="shared" si="16"/>
        <v>0.37480633750000003</v>
      </c>
      <c r="L75" s="87">
        <f t="shared" si="16"/>
        <v>0.37480633750000003</v>
      </c>
      <c r="M75" s="8"/>
    </row>
    <row r="76" spans="1:13" x14ac:dyDescent="0.25">
      <c r="A76" s="88" t="s">
        <v>686</v>
      </c>
      <c r="B76" s="89">
        <f>B75*0.15</f>
        <v>7.9499999999999993</v>
      </c>
      <c r="C76" s="89">
        <f>(100-D76)/100</f>
        <v>0.86049999999999993</v>
      </c>
      <c r="D76" s="89">
        <f>D75*0.15</f>
        <v>13.95</v>
      </c>
      <c r="E76" s="90">
        <v>0.91600000000000004</v>
      </c>
      <c r="F76" s="90">
        <v>0.92</v>
      </c>
      <c r="G76" s="90">
        <v>0.92400000000000004</v>
      </c>
      <c r="H76" s="90">
        <v>0.92200000000000004</v>
      </c>
      <c r="I76" s="90">
        <v>0.93</v>
      </c>
      <c r="J76" s="90">
        <v>0.92</v>
      </c>
      <c r="K76" s="90">
        <v>0.93</v>
      </c>
      <c r="L76" s="90">
        <v>0.93</v>
      </c>
      <c r="M76" s="8"/>
    </row>
    <row r="77" spans="1:13" x14ac:dyDescent="0.25">
      <c r="A77" s="88" t="s">
        <v>687</v>
      </c>
      <c r="B77" s="89">
        <f>B75*0.4</f>
        <v>21.200000000000003</v>
      </c>
      <c r="C77" s="89">
        <f>(100-D77)/100</f>
        <v>0.628</v>
      </c>
      <c r="D77" s="89">
        <f>D75*0.4</f>
        <v>37.200000000000003</v>
      </c>
      <c r="E77" s="90">
        <v>0.79</v>
      </c>
      <c r="F77" s="90">
        <v>0.8</v>
      </c>
      <c r="G77" s="90">
        <v>0.81</v>
      </c>
      <c r="H77" s="90">
        <v>0.80500000000000005</v>
      </c>
      <c r="I77" s="90">
        <v>0.82499999999999996</v>
      </c>
      <c r="J77" s="90">
        <v>0.8</v>
      </c>
      <c r="K77" s="90">
        <v>0.82499999999999996</v>
      </c>
      <c r="L77" s="90">
        <v>0.82499999999999996</v>
      </c>
      <c r="M77" s="8"/>
    </row>
    <row r="78" spans="1:13" x14ac:dyDescent="0.25">
      <c r="A78" s="88" t="s">
        <v>688</v>
      </c>
      <c r="B78" s="89">
        <f>B75*0.15</f>
        <v>7.9499999999999993</v>
      </c>
      <c r="C78" s="89">
        <f>(100-D78)/100</f>
        <v>0.86049999999999993</v>
      </c>
      <c r="D78" s="89">
        <f>D75*0.15</f>
        <v>13.95</v>
      </c>
      <c r="E78" s="90">
        <v>0.93700000000000006</v>
      </c>
      <c r="F78" s="90">
        <v>0.94</v>
      </c>
      <c r="G78" s="90">
        <v>0.94299999999999995</v>
      </c>
      <c r="H78" s="90">
        <v>0.9415</v>
      </c>
      <c r="I78" s="90">
        <v>0.94750000000000001</v>
      </c>
      <c r="J78" s="90">
        <v>0.94</v>
      </c>
      <c r="K78" s="90">
        <v>0.94750000000000001</v>
      </c>
      <c r="L78" s="90">
        <v>0.94750000000000001</v>
      </c>
      <c r="M78" s="8"/>
    </row>
    <row r="79" spans="1:13" x14ac:dyDescent="0.25">
      <c r="A79" s="88" t="s">
        <v>689</v>
      </c>
      <c r="B79" s="89">
        <f>B75*0.3</f>
        <v>15.899999999999999</v>
      </c>
      <c r="C79" s="89">
        <f>(100-D79)/100</f>
        <v>0.72099999999999997</v>
      </c>
      <c r="D79" s="89">
        <f>D75*0.3</f>
        <v>27.9</v>
      </c>
      <c r="E79" s="90">
        <v>0.83199999999999996</v>
      </c>
      <c r="F79" s="90">
        <v>0.84</v>
      </c>
      <c r="G79" s="90">
        <v>0.84799999999999998</v>
      </c>
      <c r="H79" s="90">
        <v>0.84399999999999997</v>
      </c>
      <c r="I79" s="90">
        <v>0.86</v>
      </c>
      <c r="J79" s="90">
        <v>0.84</v>
      </c>
      <c r="K79" s="90">
        <v>0.86</v>
      </c>
      <c r="L79" s="90">
        <v>0.86</v>
      </c>
      <c r="M79" s="8"/>
    </row>
    <row r="80" spans="1:13" x14ac:dyDescent="0.25">
      <c r="A80" s="91" t="s">
        <v>705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0.32852040000000016</v>
      </c>
      <c r="K80" s="87">
        <f t="shared" si="17"/>
        <v>0.37480633750000003</v>
      </c>
      <c r="L80" s="87">
        <f t="shared" si="17"/>
        <v>0.32852040000000016</v>
      </c>
      <c r="M80" s="8"/>
    </row>
    <row r="81" spans="1:14" x14ac:dyDescent="0.25">
      <c r="A81" s="88" t="s">
        <v>686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0.94</v>
      </c>
      <c r="K81" s="90">
        <v>0.93</v>
      </c>
      <c r="L81" s="90">
        <v>0.94</v>
      </c>
      <c r="M81" s="8"/>
    </row>
    <row r="82" spans="1:14" x14ac:dyDescent="0.25">
      <c r="A82" s="88" t="s">
        <v>687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0.85</v>
      </c>
      <c r="K82" s="90">
        <v>0.82499999999999996</v>
      </c>
      <c r="L82" s="90">
        <v>0.85</v>
      </c>
      <c r="M82" s="8"/>
    </row>
    <row r="83" spans="1:14" x14ac:dyDescent="0.25">
      <c r="A83" s="88" t="s">
        <v>688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0.95499999999999996</v>
      </c>
      <c r="K83" s="90">
        <v>0.94750000000000001</v>
      </c>
      <c r="L83" s="90">
        <v>0.95499999999999996</v>
      </c>
      <c r="M83" s="8"/>
    </row>
    <row r="84" spans="1:14" x14ac:dyDescent="0.25">
      <c r="A84" s="88" t="s">
        <v>689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0.88</v>
      </c>
      <c r="K84" s="90">
        <v>0.86</v>
      </c>
      <c r="L84" s="90">
        <v>0.88</v>
      </c>
      <c r="M84" s="8"/>
    </row>
    <row r="85" spans="1:14" x14ac:dyDescent="0.25">
      <c r="A85" s="91" t="s">
        <v>706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0.32852040000000016</v>
      </c>
      <c r="J85" s="87">
        <f t="shared" si="18"/>
        <v>0.37480633750000003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 x14ac:dyDescent="0.25">
      <c r="A86" s="88" t="s">
        <v>686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0.94</v>
      </c>
      <c r="J86" s="90">
        <v>0.93</v>
      </c>
      <c r="K86" s="90">
        <v>0.93</v>
      </c>
      <c r="L86" s="90">
        <v>0.93</v>
      </c>
      <c r="M86" s="8"/>
    </row>
    <row r="87" spans="1:14" x14ac:dyDescent="0.25">
      <c r="A87" s="88" t="s">
        <v>687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0.85</v>
      </c>
      <c r="J87" s="90">
        <v>0.82499999999999996</v>
      </c>
      <c r="K87" s="90">
        <v>0.82499999999999996</v>
      </c>
      <c r="L87" s="90">
        <v>0.82499999999999996</v>
      </c>
      <c r="M87" s="8"/>
    </row>
    <row r="88" spans="1:14" x14ac:dyDescent="0.25">
      <c r="A88" s="88" t="s">
        <v>688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0.95499999999999996</v>
      </c>
      <c r="J88" s="90">
        <v>0.94750000000000001</v>
      </c>
      <c r="K88" s="90">
        <v>0.94750000000000001</v>
      </c>
      <c r="L88" s="90">
        <v>0.94750000000000001</v>
      </c>
      <c r="M88" s="8"/>
    </row>
    <row r="89" spans="1:14" x14ac:dyDescent="0.25">
      <c r="A89" s="88" t="s">
        <v>689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0.88</v>
      </c>
      <c r="J89" s="90">
        <v>0.86</v>
      </c>
      <c r="K89" s="90">
        <v>0.86</v>
      </c>
      <c r="L89" s="90">
        <v>0.86</v>
      </c>
      <c r="M89" s="8"/>
    </row>
    <row r="90" spans="1:14" x14ac:dyDescent="0.25">
      <c r="A90" s="91" t="s">
        <v>707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0.37480633750000003</v>
      </c>
      <c r="J90" s="87">
        <f t="shared" si="19"/>
        <v>0.32852040000000016</v>
      </c>
      <c r="K90" s="87">
        <f t="shared" si="19"/>
        <v>0.37480633750000003</v>
      </c>
      <c r="L90" s="87">
        <f t="shared" si="19"/>
        <v>0.37480633750000003</v>
      </c>
      <c r="M90" s="8"/>
    </row>
    <row r="91" spans="1:14" x14ac:dyDescent="0.25">
      <c r="A91" s="88" t="s">
        <v>686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0.93</v>
      </c>
      <c r="J91" s="90">
        <v>0.94</v>
      </c>
      <c r="K91" s="90">
        <v>0.93</v>
      </c>
      <c r="L91" s="90">
        <v>0.93</v>
      </c>
      <c r="M91" s="8"/>
      <c r="N91">
        <v>36</v>
      </c>
    </row>
    <row r="92" spans="1:14" x14ac:dyDescent="0.25">
      <c r="A92" s="88" t="s">
        <v>687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0.82499999999999996</v>
      </c>
      <c r="J92" s="90">
        <v>0.85</v>
      </c>
      <c r="K92" s="90">
        <v>0.82499999999999996</v>
      </c>
      <c r="L92" s="90">
        <v>0.82499999999999996</v>
      </c>
      <c r="M92" s="8"/>
      <c r="N92" s="3">
        <f>1-(N91*0.2)/100</f>
        <v>0.92799999999999994</v>
      </c>
    </row>
    <row r="93" spans="1:14" x14ac:dyDescent="0.25">
      <c r="A93" s="88" t="s">
        <v>688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0.94750000000000001</v>
      </c>
      <c r="J93" s="90">
        <v>0.95499999999999996</v>
      </c>
      <c r="K93" s="90">
        <v>0.94750000000000001</v>
      </c>
      <c r="L93" s="90">
        <v>0.94750000000000001</v>
      </c>
      <c r="M93" s="8"/>
      <c r="N93" s="3">
        <f>1-(N91*0.5)/100</f>
        <v>0.82000000000000006</v>
      </c>
    </row>
    <row r="94" spans="1:14" x14ac:dyDescent="0.25">
      <c r="A94" s="88" t="s">
        <v>689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0.86</v>
      </c>
      <c r="J94" s="90">
        <v>0.88</v>
      </c>
      <c r="K94" s="90">
        <v>0.86</v>
      </c>
      <c r="L94" s="90">
        <v>0.86</v>
      </c>
      <c r="M94" s="8"/>
      <c r="N94" s="3">
        <f>1-(N91*0.15)/100</f>
        <v>0.94599999999999995</v>
      </c>
    </row>
    <row r="95" spans="1:14" x14ac:dyDescent="0.25">
      <c r="A95" s="91" t="s">
        <v>708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0.41885439999999996</v>
      </c>
      <c r="J95" s="87">
        <f t="shared" si="20"/>
        <v>0.37480633750000003</v>
      </c>
      <c r="K95" s="87">
        <f t="shared" si="20"/>
        <v>0.32852040000000016</v>
      </c>
      <c r="L95" s="87">
        <f t="shared" si="20"/>
        <v>0.37480633750000003</v>
      </c>
      <c r="M95" s="8"/>
      <c r="N95" s="3">
        <f>1-(N91*0.4)/100</f>
        <v>0.85599999999999998</v>
      </c>
    </row>
    <row r="96" spans="1:14" x14ac:dyDescent="0.25">
      <c r="A96" s="88" t="s">
        <v>686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0.92</v>
      </c>
      <c r="J96" s="90">
        <v>0.93</v>
      </c>
      <c r="K96" s="90">
        <v>0.94</v>
      </c>
      <c r="L96" s="90">
        <v>0.93</v>
      </c>
      <c r="M96" s="8"/>
    </row>
    <row r="97" spans="1:13" x14ac:dyDescent="0.25">
      <c r="A97" s="88" t="s">
        <v>687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</v>
      </c>
      <c r="J97" s="90">
        <v>0.82499999999999996</v>
      </c>
      <c r="K97" s="90">
        <v>0.85</v>
      </c>
      <c r="L97" s="90">
        <v>0.82499999999999996</v>
      </c>
      <c r="M97" s="8"/>
    </row>
    <row r="98" spans="1:13" x14ac:dyDescent="0.25">
      <c r="A98" s="88" t="s">
        <v>688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</v>
      </c>
      <c r="J98" s="90">
        <v>0.94750000000000001</v>
      </c>
      <c r="K98" s="90">
        <v>0.95499999999999996</v>
      </c>
      <c r="L98" s="90">
        <v>0.94750000000000001</v>
      </c>
      <c r="M98" s="8"/>
    </row>
    <row r="99" spans="1:13" x14ac:dyDescent="0.25">
      <c r="A99" s="88" t="s">
        <v>689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0.84</v>
      </c>
      <c r="J99" s="90">
        <v>0.86</v>
      </c>
      <c r="K99" s="90">
        <v>0.88</v>
      </c>
      <c r="L99" s="90">
        <v>0.86</v>
      </c>
      <c r="M99" s="8"/>
    </row>
    <row r="100" spans="1:13" x14ac:dyDescent="0.25">
      <c r="A100" s="84" t="s">
        <v>709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0.37480633750000003</v>
      </c>
      <c r="J100" s="87">
        <f t="shared" si="21"/>
        <v>0.32852040000000016</v>
      </c>
      <c r="K100" s="87">
        <f t="shared" si="21"/>
        <v>0.32852040000000016</v>
      </c>
      <c r="L100" s="87">
        <f t="shared" si="21"/>
        <v>0.27992968750000002</v>
      </c>
      <c r="M100" s="8"/>
    </row>
    <row r="101" spans="1:13" x14ac:dyDescent="0.25">
      <c r="A101" s="88" t="s">
        <v>686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0.93</v>
      </c>
      <c r="J101" s="90">
        <v>0.94</v>
      </c>
      <c r="K101" s="90">
        <v>0.94</v>
      </c>
      <c r="L101" s="90">
        <v>0.95</v>
      </c>
      <c r="M101" s="8"/>
    </row>
    <row r="102" spans="1:13" x14ac:dyDescent="0.25">
      <c r="A102" s="88" t="s">
        <v>687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0.82499999999999996</v>
      </c>
      <c r="J102" s="90">
        <v>0.85</v>
      </c>
      <c r="K102" s="90">
        <v>0.85</v>
      </c>
      <c r="L102" s="90">
        <v>0.875</v>
      </c>
      <c r="M102" s="8"/>
    </row>
    <row r="103" spans="1:13" x14ac:dyDescent="0.25">
      <c r="A103" s="88" t="s">
        <v>688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0.94750000000000001</v>
      </c>
      <c r="J103" s="90">
        <v>0.95499999999999996</v>
      </c>
      <c r="K103" s="90">
        <v>0.95499999999999996</v>
      </c>
      <c r="L103" s="90">
        <v>0.96250000000000002</v>
      </c>
      <c r="M103" s="8"/>
    </row>
    <row r="104" spans="1:13" x14ac:dyDescent="0.25">
      <c r="A104" s="88" t="s">
        <v>689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0.86</v>
      </c>
      <c r="J104" s="90">
        <v>0.88</v>
      </c>
      <c r="K104" s="90">
        <v>0.88</v>
      </c>
      <c r="L104" s="90">
        <v>0.9</v>
      </c>
      <c r="M104" s="8"/>
    </row>
    <row r="105" spans="1:13" x14ac:dyDescent="0.25">
      <c r="A105" s="84" t="s">
        <v>710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0.41885439999999996</v>
      </c>
      <c r="L105" s="87">
        <f t="shared" si="22"/>
        <v>0.27992968750000002</v>
      </c>
      <c r="M105" s="8"/>
    </row>
    <row r="106" spans="1:13" x14ac:dyDescent="0.25">
      <c r="A106" s="88" t="s">
        <v>686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0.92</v>
      </c>
      <c r="L106" s="90">
        <v>0.95</v>
      </c>
      <c r="M106" s="8"/>
    </row>
    <row r="107" spans="1:13" x14ac:dyDescent="0.25">
      <c r="A107" s="88" t="s">
        <v>687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</v>
      </c>
      <c r="L107" s="90">
        <v>0.875</v>
      </c>
      <c r="M107" s="8"/>
    </row>
    <row r="108" spans="1:13" x14ac:dyDescent="0.25">
      <c r="A108" s="88" t="s">
        <v>688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0.94</v>
      </c>
      <c r="L108" s="90">
        <v>0.96250000000000002</v>
      </c>
      <c r="M108" s="8"/>
    </row>
    <row r="109" spans="1:13" x14ac:dyDescent="0.25">
      <c r="A109" s="88" t="s">
        <v>689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0.84</v>
      </c>
      <c r="L109" s="90">
        <v>0.9</v>
      </c>
      <c r="M109" s="8"/>
    </row>
    <row r="110" spans="1:13" x14ac:dyDescent="0.25">
      <c r="A110" s="91" t="s">
        <v>711</v>
      </c>
      <c r="B110" s="85">
        <v>52</v>
      </c>
      <c r="C110" s="85"/>
      <c r="D110" s="85">
        <v>92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0.27992968750000002</v>
      </c>
      <c r="J110" s="87">
        <f t="shared" si="23"/>
        <v>0.41885439999999996</v>
      </c>
      <c r="K110" s="87">
        <f t="shared" si="23"/>
        <v>0.27992968750000002</v>
      </c>
      <c r="L110" s="87">
        <f t="shared" si="23"/>
        <v>0.32852040000000016</v>
      </c>
      <c r="M110" s="8"/>
    </row>
    <row r="111" spans="1:13" x14ac:dyDescent="0.25">
      <c r="A111" s="88" t="s">
        <v>686</v>
      </c>
      <c r="B111" s="89">
        <f>B110*0.15</f>
        <v>7.8</v>
      </c>
      <c r="C111" s="89">
        <f>(100-D111)/100</f>
        <v>0.86199999999999999</v>
      </c>
      <c r="D111" s="89">
        <f>D110*0.15</f>
        <v>13.799999999999999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0.95</v>
      </c>
      <c r="J111" s="90">
        <v>0.92</v>
      </c>
      <c r="K111" s="90">
        <v>0.95</v>
      </c>
      <c r="L111" s="90">
        <v>0.94</v>
      </c>
      <c r="M111" s="8"/>
    </row>
    <row r="112" spans="1:13" x14ac:dyDescent="0.25">
      <c r="A112" s="88" t="s">
        <v>687</v>
      </c>
      <c r="B112" s="89">
        <f>B110*0.4</f>
        <v>20.8</v>
      </c>
      <c r="C112" s="89">
        <f>(100-D112)/100</f>
        <v>0.63200000000000001</v>
      </c>
      <c r="D112" s="89">
        <f>D110*0.4</f>
        <v>36.800000000000004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0.875</v>
      </c>
      <c r="J112" s="90">
        <v>0.8</v>
      </c>
      <c r="K112" s="90">
        <v>0.875</v>
      </c>
      <c r="L112" s="90">
        <v>0.85</v>
      </c>
      <c r="M112" s="8"/>
    </row>
    <row r="113" spans="1:13" x14ac:dyDescent="0.25">
      <c r="A113" s="88" t="s">
        <v>688</v>
      </c>
      <c r="B113" s="89">
        <f>B110*0.15</f>
        <v>7.8</v>
      </c>
      <c r="C113" s="89">
        <f>(100-D113)/100</f>
        <v>0.86199999999999999</v>
      </c>
      <c r="D113" s="89">
        <f>D110*0.15</f>
        <v>13.799999999999999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0.96250000000000002</v>
      </c>
      <c r="J113" s="90">
        <v>0.94</v>
      </c>
      <c r="K113" s="90">
        <v>0.96250000000000002</v>
      </c>
      <c r="L113" s="90">
        <v>0.95499999999999996</v>
      </c>
      <c r="M113" s="8"/>
    </row>
    <row r="114" spans="1:13" x14ac:dyDescent="0.25">
      <c r="A114" s="88" t="s">
        <v>689</v>
      </c>
      <c r="B114" s="89">
        <f>B110*0.3</f>
        <v>15.6</v>
      </c>
      <c r="C114" s="89">
        <f>(100-D114)/100</f>
        <v>0.72400000000000009</v>
      </c>
      <c r="D114" s="89">
        <f>D110*0.3</f>
        <v>27.599999999999998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0.9</v>
      </c>
      <c r="J114" s="90">
        <v>0.84</v>
      </c>
      <c r="K114" s="90">
        <v>0.9</v>
      </c>
      <c r="L114" s="90">
        <v>0.88</v>
      </c>
      <c r="M114" s="8"/>
    </row>
    <row r="115" spans="1:13" x14ac:dyDescent="0.25">
      <c r="A115" s="84" t="s">
        <v>712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0.41022063653999996</v>
      </c>
      <c r="G115" s="86">
        <f t="shared" si="24"/>
        <v>0.39269039134000006</v>
      </c>
      <c r="H115" s="86">
        <f t="shared" si="24"/>
        <v>0.4014994758399999</v>
      </c>
      <c r="I115" s="87">
        <f t="shared" si="24"/>
        <v>0.32852040000000016</v>
      </c>
      <c r="J115" s="87">
        <f t="shared" si="24"/>
        <v>0.41885439999999996</v>
      </c>
      <c r="K115" s="87">
        <f t="shared" si="24"/>
        <v>0.50049999999999994</v>
      </c>
      <c r="L115" s="87">
        <f t="shared" si="24"/>
        <v>0.50049999999999994</v>
      </c>
      <c r="M115" s="8"/>
    </row>
    <row r="116" spans="1:13" x14ac:dyDescent="0.25">
      <c r="A116" s="88" t="s">
        <v>686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0.92200000000000004</v>
      </c>
      <c r="G116" s="90">
        <v>0.92600000000000005</v>
      </c>
      <c r="H116" s="90">
        <v>0.92400000000000004</v>
      </c>
      <c r="I116" s="90">
        <v>0.94</v>
      </c>
      <c r="J116" s="90">
        <v>0.92</v>
      </c>
      <c r="K116" s="90">
        <v>0.9</v>
      </c>
      <c r="L116" s="90">
        <v>0.9</v>
      </c>
      <c r="M116" s="8"/>
    </row>
    <row r="117" spans="1:13" x14ac:dyDescent="0.25">
      <c r="A117" s="88" t="s">
        <v>687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0.80500000000000005</v>
      </c>
      <c r="G117" s="90">
        <v>0.81499999999999995</v>
      </c>
      <c r="H117" s="90">
        <v>0.81</v>
      </c>
      <c r="I117" s="90">
        <v>0.85</v>
      </c>
      <c r="J117" s="90">
        <v>0.8</v>
      </c>
      <c r="K117" s="90">
        <v>0.75</v>
      </c>
      <c r="L117" s="90">
        <v>0.75</v>
      </c>
      <c r="M117" s="8"/>
    </row>
    <row r="118" spans="1:13" x14ac:dyDescent="0.25">
      <c r="A118" s="88" t="s">
        <v>688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0.9415</v>
      </c>
      <c r="G118" s="90">
        <v>0.94450000000000001</v>
      </c>
      <c r="H118" s="90">
        <v>0.94299999999999995</v>
      </c>
      <c r="I118" s="90">
        <v>0.95499999999999996</v>
      </c>
      <c r="J118" s="90">
        <v>0.94</v>
      </c>
      <c r="K118" s="90">
        <v>0.92500000000000004</v>
      </c>
      <c r="L118" s="90">
        <v>0.92500000000000004</v>
      </c>
      <c r="M118" s="8"/>
    </row>
    <row r="119" spans="1:13" x14ac:dyDescent="0.25">
      <c r="A119" s="88" t="s">
        <v>689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0.84399999999999997</v>
      </c>
      <c r="G119" s="90">
        <v>0.85199999999999998</v>
      </c>
      <c r="H119" s="90">
        <v>0.84799999999999998</v>
      </c>
      <c r="I119" s="90">
        <v>0.88</v>
      </c>
      <c r="J119" s="90">
        <v>0.84</v>
      </c>
      <c r="K119" s="90">
        <v>0.8</v>
      </c>
      <c r="L119" s="90">
        <v>0.8</v>
      </c>
      <c r="M119" s="8"/>
    </row>
    <row r="120" spans="1:13" x14ac:dyDescent="0.25">
      <c r="A120" s="91" t="s">
        <v>713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0.42740129133999993</v>
      </c>
      <c r="G120" s="86">
        <f t="shared" si="25"/>
        <v>0.39269039134000006</v>
      </c>
      <c r="H120" s="86">
        <f t="shared" si="25"/>
        <v>0.39269039134000006</v>
      </c>
      <c r="I120" s="87">
        <f t="shared" si="25"/>
        <v>0.37480633750000003</v>
      </c>
      <c r="J120" s="87">
        <f t="shared" si="25"/>
        <v>0.37480633750000003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 x14ac:dyDescent="0.25">
      <c r="A121" s="88" t="s">
        <v>686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0.91800000000000004</v>
      </c>
      <c r="G121" s="90">
        <v>0.92600000000000005</v>
      </c>
      <c r="H121" s="90">
        <v>0.92600000000000005</v>
      </c>
      <c r="I121" s="90">
        <v>0.93</v>
      </c>
      <c r="J121" s="90">
        <v>0.93</v>
      </c>
      <c r="K121" s="90">
        <v>0.94399999999999995</v>
      </c>
      <c r="L121" s="90">
        <v>0.94399999999999995</v>
      </c>
      <c r="M121" s="8"/>
    </row>
    <row r="122" spans="1:13" x14ac:dyDescent="0.25">
      <c r="A122" s="88" t="s">
        <v>687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0.79500000000000004</v>
      </c>
      <c r="G122" s="90">
        <v>0.81499999999999995</v>
      </c>
      <c r="H122" s="90">
        <v>0.81499999999999995</v>
      </c>
      <c r="I122" s="90">
        <v>0.82499999999999996</v>
      </c>
      <c r="J122" s="90">
        <v>0.82499999999999996</v>
      </c>
      <c r="K122" s="90">
        <v>0.86</v>
      </c>
      <c r="L122" s="90">
        <v>0.86</v>
      </c>
      <c r="M122" s="8"/>
    </row>
    <row r="123" spans="1:13" x14ac:dyDescent="0.25">
      <c r="A123" s="88" t="s">
        <v>688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0.9385</v>
      </c>
      <c r="G123" s="90">
        <v>0.94450000000000001</v>
      </c>
      <c r="H123" s="90">
        <v>0.94450000000000001</v>
      </c>
      <c r="I123" s="90">
        <v>0.94750000000000001</v>
      </c>
      <c r="J123" s="90">
        <v>0.94750000000000001</v>
      </c>
      <c r="K123" s="90">
        <v>0.95799999999999996</v>
      </c>
      <c r="L123" s="90">
        <v>0.95799999999999996</v>
      </c>
      <c r="M123" s="8"/>
    </row>
    <row r="124" spans="1:13" x14ac:dyDescent="0.25">
      <c r="A124" s="88" t="s">
        <v>689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0.83599999999999997</v>
      </c>
      <c r="G124" s="90">
        <v>0.85199999999999998</v>
      </c>
      <c r="H124" s="90">
        <v>0.85199999999999998</v>
      </c>
      <c r="I124" s="90">
        <v>0.86</v>
      </c>
      <c r="J124" s="90">
        <v>0.86</v>
      </c>
      <c r="K124" s="90">
        <v>0.88800000000000001</v>
      </c>
      <c r="L124" s="90">
        <v>0.88800000000000001</v>
      </c>
      <c r="M124" s="8"/>
    </row>
    <row r="125" spans="1:13" x14ac:dyDescent="0.25">
      <c r="A125" s="91" t="s">
        <v>714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0.30936446464000011</v>
      </c>
      <c r="J125" s="87">
        <f t="shared" si="26"/>
        <v>0.30936446464000011</v>
      </c>
      <c r="K125" s="87">
        <f t="shared" si="26"/>
        <v>0.30936446464000011</v>
      </c>
      <c r="L125" s="87">
        <f t="shared" si="26"/>
        <v>0.30936446464000011</v>
      </c>
      <c r="M125" s="8"/>
    </row>
    <row r="126" spans="1:13" x14ac:dyDescent="0.25">
      <c r="A126" s="88" t="s">
        <v>686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0.94399999999999995</v>
      </c>
      <c r="J126" s="90">
        <v>0.94399999999999995</v>
      </c>
      <c r="K126" s="90">
        <v>0.94399999999999995</v>
      </c>
      <c r="L126" s="90">
        <v>0.94399999999999995</v>
      </c>
      <c r="M126" s="8"/>
    </row>
    <row r="127" spans="1:13" x14ac:dyDescent="0.25">
      <c r="A127" s="88" t="s">
        <v>687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0.86</v>
      </c>
      <c r="J127" s="90">
        <v>0.86</v>
      </c>
      <c r="K127" s="90">
        <v>0.86</v>
      </c>
      <c r="L127" s="90">
        <v>0.86</v>
      </c>
      <c r="M127" s="8"/>
    </row>
    <row r="128" spans="1:13" x14ac:dyDescent="0.25">
      <c r="A128" s="88" t="s">
        <v>688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0.95799999999999996</v>
      </c>
      <c r="J128" s="90">
        <v>0.95799999999999996</v>
      </c>
      <c r="K128" s="90">
        <v>0.95799999999999996</v>
      </c>
      <c r="L128" s="90">
        <v>0.95799999999999996</v>
      </c>
      <c r="M128" s="8"/>
    </row>
    <row r="129" spans="1:14" x14ac:dyDescent="0.25">
      <c r="A129" s="88" t="s">
        <v>689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0.88800000000000001</v>
      </c>
      <c r="J129" s="90">
        <v>0.88800000000000001</v>
      </c>
      <c r="K129" s="90">
        <v>0.88800000000000001</v>
      </c>
      <c r="L129" s="90">
        <v>0.88800000000000001</v>
      </c>
      <c r="M129" s="8"/>
    </row>
    <row r="130" spans="1:14" x14ac:dyDescent="0.25">
      <c r="A130" s="84" t="s">
        <v>715</v>
      </c>
      <c r="B130" s="85">
        <v>51</v>
      </c>
      <c r="C130" s="85"/>
      <c r="D130" s="85">
        <v>91</v>
      </c>
      <c r="E130" s="86">
        <f t="shared" ref="E130:L130" si="27">1 - (E131) * (E132) * (E133) * (E134)</f>
        <v>0.42740129133999993</v>
      </c>
      <c r="F130" s="86">
        <f t="shared" si="27"/>
        <v>0.41022063653999996</v>
      </c>
      <c r="G130" s="86">
        <f t="shared" si="27"/>
        <v>0.39269039134000006</v>
      </c>
      <c r="H130" s="86">
        <f t="shared" si="27"/>
        <v>0.4014994758399999</v>
      </c>
      <c r="I130" s="87">
        <f t="shared" si="27"/>
        <v>0.37480633750000003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0.41885439999999996</v>
      </c>
      <c r="M130" s="8"/>
      <c r="N130">
        <v>33</v>
      </c>
    </row>
    <row r="131" spans="1:14" x14ac:dyDescent="0.25">
      <c r="A131" s="88" t="s">
        <v>686</v>
      </c>
      <c r="B131" s="89">
        <f>B130*0.15</f>
        <v>7.6499999999999995</v>
      </c>
      <c r="C131" s="89">
        <f>(100-D131)/100</f>
        <v>0.86349999999999993</v>
      </c>
      <c r="D131" s="89">
        <f>D130*0.15</f>
        <v>13.65</v>
      </c>
      <c r="E131" s="90">
        <v>0.91800000000000004</v>
      </c>
      <c r="F131" s="90">
        <v>0.92200000000000004</v>
      </c>
      <c r="G131" s="90">
        <v>0.92600000000000005</v>
      </c>
      <c r="H131" s="90">
        <v>0.92400000000000004</v>
      </c>
      <c r="I131" s="90">
        <v>0.93</v>
      </c>
      <c r="J131" s="90">
        <v>0.93</v>
      </c>
      <c r="K131" s="90">
        <v>0.93</v>
      </c>
      <c r="L131" s="90">
        <v>0.92</v>
      </c>
      <c r="M131" s="8"/>
      <c r="N131" s="3">
        <f>1-(N130*0.2)/100</f>
        <v>0.93399999999999994</v>
      </c>
    </row>
    <row r="132" spans="1:14" x14ac:dyDescent="0.25">
      <c r="A132" s="88" t="s">
        <v>687</v>
      </c>
      <c r="B132" s="89">
        <f>B130*0.4</f>
        <v>20.400000000000002</v>
      </c>
      <c r="C132" s="89">
        <f>(100-D132)/100</f>
        <v>0.63600000000000001</v>
      </c>
      <c r="D132" s="89">
        <f>D130*0.4</f>
        <v>36.4</v>
      </c>
      <c r="E132" s="90">
        <v>0.79500000000000004</v>
      </c>
      <c r="F132" s="90">
        <v>0.80500000000000005</v>
      </c>
      <c r="G132" s="90">
        <v>0.81499999999999995</v>
      </c>
      <c r="H132" s="90">
        <v>0.81</v>
      </c>
      <c r="I132" s="90">
        <v>0.82499999999999996</v>
      </c>
      <c r="J132" s="90">
        <v>0.82499999999999996</v>
      </c>
      <c r="K132" s="90">
        <v>0.82499999999999996</v>
      </c>
      <c r="L132" s="90">
        <v>0.8</v>
      </c>
      <c r="M132" s="8"/>
      <c r="N132" s="3">
        <f>1-(N130*0.5)/100</f>
        <v>0.83499999999999996</v>
      </c>
    </row>
    <row r="133" spans="1:14" x14ac:dyDescent="0.25">
      <c r="A133" s="88" t="s">
        <v>688</v>
      </c>
      <c r="B133" s="89">
        <f>B130*0.15</f>
        <v>7.6499999999999995</v>
      </c>
      <c r="C133" s="89">
        <f>(100-D133)/100</f>
        <v>0.86349999999999993</v>
      </c>
      <c r="D133" s="89">
        <f>D130*0.15</f>
        <v>13.65</v>
      </c>
      <c r="E133" s="90">
        <v>0.9385</v>
      </c>
      <c r="F133" s="90">
        <v>0.9415</v>
      </c>
      <c r="G133" s="90">
        <v>0.94450000000000001</v>
      </c>
      <c r="H133" s="90">
        <v>0.94299999999999995</v>
      </c>
      <c r="I133" s="90">
        <v>0.94750000000000001</v>
      </c>
      <c r="J133" s="90">
        <v>0.94750000000000001</v>
      </c>
      <c r="K133" s="90">
        <v>0.94750000000000001</v>
      </c>
      <c r="L133" s="90">
        <v>0.94</v>
      </c>
      <c r="M133" s="8"/>
      <c r="N133" s="3">
        <f>1-(N130*0.15)/100</f>
        <v>0.95050000000000001</v>
      </c>
    </row>
    <row r="134" spans="1:14" x14ac:dyDescent="0.25">
      <c r="A134" s="88" t="s">
        <v>689</v>
      </c>
      <c r="B134" s="89">
        <f>B130*0.3</f>
        <v>15.299999999999999</v>
      </c>
      <c r="C134" s="89">
        <f>(100-D134)/100</f>
        <v>0.72699999999999998</v>
      </c>
      <c r="D134" s="89">
        <f>D130*0.3</f>
        <v>27.3</v>
      </c>
      <c r="E134" s="90">
        <v>0.83599999999999997</v>
      </c>
      <c r="F134" s="90">
        <v>0.84399999999999997</v>
      </c>
      <c r="G134" s="90">
        <v>0.85199999999999998</v>
      </c>
      <c r="H134" s="90">
        <v>0.84799999999999998</v>
      </c>
      <c r="I134" s="90">
        <v>0.86</v>
      </c>
      <c r="J134" s="90">
        <v>0.86</v>
      </c>
      <c r="K134" s="90">
        <v>0.86</v>
      </c>
      <c r="L134" s="90">
        <v>0.84</v>
      </c>
      <c r="M134" s="8"/>
      <c r="N134" s="3">
        <f>1-(N130*0.4)/100</f>
        <v>0.86799999999999999</v>
      </c>
    </row>
    <row r="135" spans="1:14" x14ac:dyDescent="0.25">
      <c r="A135" s="91" t="s">
        <v>716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0.41885439999999996</v>
      </c>
      <c r="J135" s="87">
        <f t="shared" si="28"/>
        <v>0.37480633750000003</v>
      </c>
      <c r="K135" s="87">
        <f t="shared" si="28"/>
        <v>0.37480633750000003</v>
      </c>
      <c r="L135" s="87">
        <f t="shared" si="28"/>
        <v>0.22896640000000001</v>
      </c>
      <c r="M135" s="8"/>
    </row>
    <row r="136" spans="1:14" x14ac:dyDescent="0.25">
      <c r="A136" s="88" t="s">
        <v>686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0.92</v>
      </c>
      <c r="J136" s="90">
        <v>0.93</v>
      </c>
      <c r="K136" s="90">
        <v>0.93</v>
      </c>
      <c r="L136" s="90">
        <v>0.96</v>
      </c>
      <c r="M136" s="8"/>
    </row>
    <row r="137" spans="1:14" x14ac:dyDescent="0.25">
      <c r="A137" s="88" t="s">
        <v>687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</v>
      </c>
      <c r="J137" s="90">
        <v>0.82499999999999996</v>
      </c>
      <c r="K137" s="90">
        <v>0.82499999999999996</v>
      </c>
      <c r="L137" s="90">
        <v>0.9</v>
      </c>
      <c r="M137" s="8"/>
    </row>
    <row r="138" spans="1:14" x14ac:dyDescent="0.25">
      <c r="A138" s="88" t="s">
        <v>688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</v>
      </c>
      <c r="J138" s="90">
        <v>0.94750000000000001</v>
      </c>
      <c r="K138" s="90">
        <v>0.94750000000000001</v>
      </c>
      <c r="L138" s="90">
        <v>0.97</v>
      </c>
      <c r="M138" s="8"/>
    </row>
    <row r="139" spans="1:14" x14ac:dyDescent="0.25">
      <c r="A139" s="88" t="s">
        <v>689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0.84</v>
      </c>
      <c r="J139" s="90">
        <v>0.86</v>
      </c>
      <c r="K139" s="90">
        <v>0.86</v>
      </c>
      <c r="L139" s="90">
        <v>0.92</v>
      </c>
      <c r="M139" s="8"/>
    </row>
    <row r="140" spans="1:14" x14ac:dyDescent="0.25">
      <c r="A140" s="84" t="s">
        <v>717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0.41885439999999996</v>
      </c>
      <c r="L140" s="87">
        <f t="shared" si="29"/>
        <v>0.22896640000000001</v>
      </c>
      <c r="M140" s="8"/>
    </row>
    <row r="141" spans="1:14" x14ac:dyDescent="0.25">
      <c r="A141" s="88" t="s">
        <v>686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0.92</v>
      </c>
      <c r="L141" s="90">
        <v>0.96</v>
      </c>
      <c r="M141" s="8"/>
    </row>
    <row r="142" spans="1:14" x14ac:dyDescent="0.25">
      <c r="A142" s="88" t="s">
        <v>687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</v>
      </c>
      <c r="L142" s="90">
        <v>0.9</v>
      </c>
      <c r="M142" s="8"/>
    </row>
    <row r="143" spans="1:14" x14ac:dyDescent="0.25">
      <c r="A143" s="88" t="s">
        <v>688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</v>
      </c>
      <c r="L143" s="90">
        <v>0.97</v>
      </c>
      <c r="M143" s="8"/>
    </row>
    <row r="144" spans="1:14" x14ac:dyDescent="0.25">
      <c r="A144" s="88" t="s">
        <v>689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0.84</v>
      </c>
      <c r="L144" s="90">
        <v>0.92</v>
      </c>
      <c r="M144" s="8"/>
    </row>
    <row r="145" spans="1:14" x14ac:dyDescent="0.25">
      <c r="A145" s="91" t="s">
        <v>718</v>
      </c>
      <c r="B145" s="85">
        <v>50</v>
      </c>
      <c r="C145" s="85"/>
      <c r="D145" s="85">
        <v>90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0.37480633750000003</v>
      </c>
      <c r="J145" s="87">
        <f t="shared" si="30"/>
        <v>0.37480633750000003</v>
      </c>
      <c r="K145" s="87">
        <f t="shared" si="30"/>
        <v>0.37480633750000003</v>
      </c>
      <c r="L145" s="87">
        <f t="shared" si="30"/>
        <v>0.41885439999999996</v>
      </c>
      <c r="M145" s="8"/>
    </row>
    <row r="146" spans="1:14" x14ac:dyDescent="0.25">
      <c r="A146" s="88" t="s">
        <v>686</v>
      </c>
      <c r="B146" s="89">
        <f>B145*0.15</f>
        <v>7.5</v>
      </c>
      <c r="C146" s="89">
        <f>(100-D146)/100</f>
        <v>0.86499999999999999</v>
      </c>
      <c r="D146" s="89">
        <f>D145*0.15</f>
        <v>13.5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0.93</v>
      </c>
      <c r="J146" s="90">
        <v>0.93</v>
      </c>
      <c r="K146" s="90">
        <v>0.93</v>
      </c>
      <c r="L146" s="90">
        <v>0.92</v>
      </c>
      <c r="M146" s="8"/>
    </row>
    <row r="147" spans="1:14" x14ac:dyDescent="0.25">
      <c r="A147" s="88" t="s">
        <v>687</v>
      </c>
      <c r="B147" s="89">
        <f>B145*0.4</f>
        <v>20</v>
      </c>
      <c r="C147" s="89">
        <f>(100-D147)/100</f>
        <v>0.64</v>
      </c>
      <c r="D147" s="89">
        <f>D145*0.4</f>
        <v>36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0.82499999999999996</v>
      </c>
      <c r="J147" s="90">
        <v>0.82499999999999996</v>
      </c>
      <c r="K147" s="90">
        <v>0.82499999999999996</v>
      </c>
      <c r="L147" s="90">
        <v>0.8</v>
      </c>
      <c r="M147" s="8"/>
    </row>
    <row r="148" spans="1:14" x14ac:dyDescent="0.25">
      <c r="A148" s="88" t="s">
        <v>688</v>
      </c>
      <c r="B148" s="89">
        <f>B145*0.15</f>
        <v>7.5</v>
      </c>
      <c r="C148" s="89">
        <f>(100-D148)/100</f>
        <v>0.86499999999999999</v>
      </c>
      <c r="D148" s="89">
        <f>D145*0.15</f>
        <v>13.5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0.94750000000000001</v>
      </c>
      <c r="J148" s="90">
        <v>0.94750000000000001</v>
      </c>
      <c r="K148" s="90">
        <v>0.94750000000000001</v>
      </c>
      <c r="L148" s="90">
        <v>0.94</v>
      </c>
      <c r="M148" s="8"/>
    </row>
    <row r="149" spans="1:14" x14ac:dyDescent="0.25">
      <c r="A149" s="88" t="s">
        <v>689</v>
      </c>
      <c r="B149" s="89">
        <f>B145*0.3</f>
        <v>15</v>
      </c>
      <c r="C149" s="89">
        <f>(100-D149)/100</f>
        <v>0.73</v>
      </c>
      <c r="D149" s="89">
        <f>D145*0.3</f>
        <v>27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0.86</v>
      </c>
      <c r="J149" s="90">
        <v>0.86</v>
      </c>
      <c r="K149" s="90">
        <v>0.86</v>
      </c>
      <c r="L149" s="90">
        <v>0.84</v>
      </c>
      <c r="M149" s="8"/>
    </row>
    <row r="150" spans="1:14" x14ac:dyDescent="0.25">
      <c r="A150" s="84" t="s">
        <v>719</v>
      </c>
      <c r="B150" s="85">
        <v>49</v>
      </c>
      <c r="C150" s="85"/>
      <c r="D150" s="85">
        <v>89</v>
      </c>
      <c r="E150" s="86">
        <f t="shared" ref="E150:L150" si="31">1 - (E151) * (E152) * (E153) * (E154)</f>
        <v>0.41885439999999996</v>
      </c>
      <c r="F150" s="86">
        <f t="shared" si="31"/>
        <v>0.4014994758399999</v>
      </c>
      <c r="G150" s="86">
        <f t="shared" si="31"/>
        <v>0.38379285504000005</v>
      </c>
      <c r="H150" s="86">
        <f t="shared" si="31"/>
        <v>0.39269039134000006</v>
      </c>
      <c r="I150" s="87">
        <f t="shared" si="31"/>
        <v>0.41885439999999996</v>
      </c>
      <c r="J150" s="87">
        <f t="shared" si="31"/>
        <v>0.41885439999999996</v>
      </c>
      <c r="K150" s="87">
        <f t="shared" si="31"/>
        <v>0.30936446464000011</v>
      </c>
      <c r="L150" s="87">
        <f t="shared" si="31"/>
        <v>0.37480633750000003</v>
      </c>
      <c r="M150" s="8"/>
    </row>
    <row r="151" spans="1:14" x14ac:dyDescent="0.25">
      <c r="A151" s="88" t="s">
        <v>686</v>
      </c>
      <c r="B151" s="89">
        <f>B150*0.15</f>
        <v>7.35</v>
      </c>
      <c r="C151" s="89">
        <f>(100-D151)/100</f>
        <v>0.86650000000000005</v>
      </c>
      <c r="D151" s="89">
        <f>D150*0.15</f>
        <v>13.35</v>
      </c>
      <c r="E151" s="90">
        <v>0.92</v>
      </c>
      <c r="F151" s="90">
        <v>0.92400000000000004</v>
      </c>
      <c r="G151" s="90">
        <v>0.92800000000000005</v>
      </c>
      <c r="H151" s="90">
        <v>0.92600000000000005</v>
      </c>
      <c r="I151" s="90">
        <v>0.92</v>
      </c>
      <c r="J151" s="90">
        <v>0.92</v>
      </c>
      <c r="K151" s="90">
        <v>0.94399999999999995</v>
      </c>
      <c r="L151" s="90">
        <v>0.93</v>
      </c>
      <c r="M151" s="8"/>
    </row>
    <row r="152" spans="1:14" x14ac:dyDescent="0.25">
      <c r="A152" s="88" t="s">
        <v>687</v>
      </c>
      <c r="B152" s="89">
        <f>B150*0.4</f>
        <v>19.600000000000001</v>
      </c>
      <c r="C152" s="89">
        <f>(100-D152)/100</f>
        <v>0.64400000000000002</v>
      </c>
      <c r="D152" s="89">
        <f>D150*0.4</f>
        <v>35.6</v>
      </c>
      <c r="E152" s="90">
        <v>0.8</v>
      </c>
      <c r="F152" s="90">
        <v>0.81</v>
      </c>
      <c r="G152" s="90">
        <v>0.82</v>
      </c>
      <c r="H152" s="90">
        <v>0.81499999999999995</v>
      </c>
      <c r="I152" s="90">
        <v>0.8</v>
      </c>
      <c r="J152" s="90">
        <v>0.8</v>
      </c>
      <c r="K152" s="90">
        <v>0.86</v>
      </c>
      <c r="L152" s="90">
        <v>0.82499999999999996</v>
      </c>
      <c r="M152" s="8"/>
    </row>
    <row r="153" spans="1:14" x14ac:dyDescent="0.25">
      <c r="A153" s="88" t="s">
        <v>688</v>
      </c>
      <c r="B153" s="89">
        <f>B150*0.15</f>
        <v>7.35</v>
      </c>
      <c r="C153" s="89">
        <f>(100-D153)/100</f>
        <v>0.86650000000000005</v>
      </c>
      <c r="D153" s="89">
        <f>D150*0.15</f>
        <v>13.35</v>
      </c>
      <c r="E153" s="90">
        <v>0.94</v>
      </c>
      <c r="F153" s="90">
        <v>0.94299999999999995</v>
      </c>
      <c r="G153" s="90">
        <v>0.94599999999999995</v>
      </c>
      <c r="H153" s="90">
        <v>0.94450000000000001</v>
      </c>
      <c r="I153" s="90">
        <v>0.94</v>
      </c>
      <c r="J153" s="90">
        <v>0.94</v>
      </c>
      <c r="K153" s="90">
        <v>0.95799999999999996</v>
      </c>
      <c r="L153" s="90">
        <v>0.94750000000000001</v>
      </c>
      <c r="M153" s="8"/>
    </row>
    <row r="154" spans="1:14" x14ac:dyDescent="0.25">
      <c r="A154" s="88" t="s">
        <v>689</v>
      </c>
      <c r="B154" s="89">
        <f>B150*0.3</f>
        <v>14.7</v>
      </c>
      <c r="C154" s="89">
        <f>(100-D154)/100</f>
        <v>0.73299999999999998</v>
      </c>
      <c r="D154" s="89">
        <f>D150*0.3</f>
        <v>26.7</v>
      </c>
      <c r="E154" s="90">
        <v>0.84</v>
      </c>
      <c r="F154" s="90">
        <v>0.84799999999999998</v>
      </c>
      <c r="G154" s="90">
        <v>0.85599999999999998</v>
      </c>
      <c r="H154" s="90">
        <v>0.85199999999999998</v>
      </c>
      <c r="I154" s="90">
        <v>0.84</v>
      </c>
      <c r="J154" s="90">
        <v>0.84</v>
      </c>
      <c r="K154" s="90">
        <v>0.88800000000000001</v>
      </c>
      <c r="L154" s="90">
        <v>0.86</v>
      </c>
      <c r="M154" s="8"/>
    </row>
    <row r="155" spans="1:14" x14ac:dyDescent="0.25">
      <c r="A155" s="91" t="s">
        <v>720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0.32852040000000016</v>
      </c>
      <c r="J155" s="87">
        <f t="shared" si="32"/>
        <v>0.50049999999999994</v>
      </c>
      <c r="K155" s="87">
        <f t="shared" si="32"/>
        <v>0.50049999999999994</v>
      </c>
      <c r="L155" s="87">
        <f t="shared" si="32"/>
        <v>0.22896640000000001</v>
      </c>
      <c r="M155" s="8"/>
    </row>
    <row r="156" spans="1:14" x14ac:dyDescent="0.25">
      <c r="A156" s="88" t="s">
        <v>686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0.94</v>
      </c>
      <c r="J156" s="90">
        <v>0.9</v>
      </c>
      <c r="K156" s="90">
        <v>0.9</v>
      </c>
      <c r="L156" s="90">
        <v>0.96</v>
      </c>
      <c r="M156" s="8"/>
      <c r="N156">
        <v>31</v>
      </c>
    </row>
    <row r="157" spans="1:14" x14ac:dyDescent="0.25">
      <c r="A157" s="88" t="s">
        <v>687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0.85</v>
      </c>
      <c r="J157" s="90">
        <v>0.75</v>
      </c>
      <c r="K157" s="90">
        <v>0.75</v>
      </c>
      <c r="L157" s="90">
        <v>0.9</v>
      </c>
      <c r="M157" s="8"/>
      <c r="N157" s="3">
        <f>1-(N156*0.2)/100</f>
        <v>0.93799999999999994</v>
      </c>
    </row>
    <row r="158" spans="1:14" x14ac:dyDescent="0.25">
      <c r="A158" s="88" t="s">
        <v>688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0.95499999999999996</v>
      </c>
      <c r="J158" s="90">
        <v>0.92500000000000004</v>
      </c>
      <c r="K158" s="90">
        <v>0.92500000000000004</v>
      </c>
      <c r="L158" s="90">
        <v>0.97</v>
      </c>
      <c r="M158" s="8"/>
      <c r="N158" s="3">
        <f>1-(N156*0.5)/100</f>
        <v>0.84499999999999997</v>
      </c>
    </row>
    <row r="159" spans="1:14" x14ac:dyDescent="0.25">
      <c r="A159" s="88" t="s">
        <v>689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0.88</v>
      </c>
      <c r="J159" s="90">
        <v>0.8</v>
      </c>
      <c r="K159" s="90">
        <v>0.8</v>
      </c>
      <c r="L159" s="90">
        <v>0.92</v>
      </c>
      <c r="M159" s="8"/>
      <c r="N159" s="3">
        <f>1-(N156*0.15)/100</f>
        <v>0.95350000000000001</v>
      </c>
    </row>
    <row r="160" spans="1:14" x14ac:dyDescent="0.25">
      <c r="A160" s="91" t="s">
        <v>721</v>
      </c>
      <c r="B160" s="85">
        <v>48</v>
      </c>
      <c r="C160" s="85"/>
      <c r="D160" s="85">
        <v>88</v>
      </c>
      <c r="E160" s="86">
        <f t="shared" ref="E160:L160" si="33">1 - (E161) * (E162) * (E163) * (E164)</f>
        <v>0.41022063653999996</v>
      </c>
      <c r="F160" s="86">
        <f t="shared" si="33"/>
        <v>0.39269039134000006</v>
      </c>
      <c r="G160" s="86">
        <f t="shared" si="33"/>
        <v>0.37480633750000003</v>
      </c>
      <c r="H160" s="86">
        <f t="shared" si="33"/>
        <v>0.38379285504000005</v>
      </c>
      <c r="I160" s="87">
        <f t="shared" si="33"/>
        <v>0.37480633750000003</v>
      </c>
      <c r="J160" s="87">
        <f t="shared" si="33"/>
        <v>0.41885439999999996</v>
      </c>
      <c r="K160" s="87">
        <f t="shared" si="33"/>
        <v>0.22896640000000001</v>
      </c>
      <c r="L160" s="87">
        <f t="shared" si="33"/>
        <v>0.27992968750000002</v>
      </c>
      <c r="M160" s="8"/>
      <c r="N160" s="3">
        <f>1-(N156*0.4)/100</f>
        <v>0.876</v>
      </c>
    </row>
    <row r="161" spans="1:13" x14ac:dyDescent="0.25">
      <c r="A161" s="88" t="s">
        <v>686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0.92200000000000004</v>
      </c>
      <c r="F161" s="90">
        <v>0.92600000000000005</v>
      </c>
      <c r="G161" s="90">
        <v>0.93</v>
      </c>
      <c r="H161" s="90">
        <v>0.92800000000000005</v>
      </c>
      <c r="I161" s="90">
        <v>0.93</v>
      </c>
      <c r="J161" s="90">
        <v>0.92</v>
      </c>
      <c r="K161" s="90">
        <v>0.96</v>
      </c>
      <c r="L161" s="90">
        <v>0.95</v>
      </c>
      <c r="M161" s="8"/>
    </row>
    <row r="162" spans="1:13" x14ac:dyDescent="0.25">
      <c r="A162" s="88" t="s">
        <v>687</v>
      </c>
      <c r="B162" s="89">
        <f>B160*0.4</f>
        <v>19.200000000000003</v>
      </c>
      <c r="C162" s="89">
        <f>(100-D162)/100</f>
        <v>0.64800000000000002</v>
      </c>
      <c r="D162" s="89">
        <f>D160*0.4</f>
        <v>35.200000000000003</v>
      </c>
      <c r="E162" s="90">
        <v>0.80500000000000005</v>
      </c>
      <c r="F162" s="90">
        <v>0.81499999999999995</v>
      </c>
      <c r="G162" s="90">
        <v>0.82499999999999996</v>
      </c>
      <c r="H162" s="90">
        <v>0.82</v>
      </c>
      <c r="I162" s="90">
        <v>0.82499999999999996</v>
      </c>
      <c r="J162" s="90">
        <v>0.8</v>
      </c>
      <c r="K162" s="90">
        <v>0.9</v>
      </c>
      <c r="L162" s="90">
        <v>0.875</v>
      </c>
      <c r="M162" s="8"/>
    </row>
    <row r="163" spans="1:13" x14ac:dyDescent="0.25">
      <c r="A163" s="88" t="s">
        <v>688</v>
      </c>
      <c r="B163" s="89">
        <f>B160*0.15</f>
        <v>7.1999999999999993</v>
      </c>
      <c r="C163" s="89">
        <f>(100-D163)/100</f>
        <v>0.86799999999999999</v>
      </c>
      <c r="D163" s="89">
        <f>D160*0.15</f>
        <v>13.2</v>
      </c>
      <c r="E163" s="90">
        <v>0.9415</v>
      </c>
      <c r="F163" s="90">
        <v>0.94450000000000001</v>
      </c>
      <c r="G163" s="90">
        <v>0.94750000000000001</v>
      </c>
      <c r="H163" s="90">
        <v>0.94599999999999995</v>
      </c>
      <c r="I163" s="90">
        <v>0.94750000000000001</v>
      </c>
      <c r="J163" s="90">
        <v>0.94</v>
      </c>
      <c r="K163" s="90">
        <v>0.97</v>
      </c>
      <c r="L163" s="90">
        <v>0.96250000000000002</v>
      </c>
      <c r="M163" s="8"/>
    </row>
    <row r="164" spans="1:13" x14ac:dyDescent="0.25">
      <c r="A164" s="88" t="s">
        <v>689</v>
      </c>
      <c r="B164" s="89">
        <f>B160*0.3</f>
        <v>14.399999999999999</v>
      </c>
      <c r="C164" s="89">
        <f>(100-D164)/100</f>
        <v>0.73599999999999999</v>
      </c>
      <c r="D164" s="89">
        <f>D160*0.3</f>
        <v>26.4</v>
      </c>
      <c r="E164" s="90">
        <v>0.84399999999999997</v>
      </c>
      <c r="F164" s="90">
        <v>0.85199999999999998</v>
      </c>
      <c r="G164" s="90">
        <v>0.86</v>
      </c>
      <c r="H164" s="90">
        <v>0.85599999999999998</v>
      </c>
      <c r="I164" s="90">
        <v>0.86</v>
      </c>
      <c r="J164" s="90">
        <v>0.84</v>
      </c>
      <c r="K164" s="90">
        <v>0.92</v>
      </c>
      <c r="L164" s="90">
        <v>0.9</v>
      </c>
      <c r="M164" s="8"/>
    </row>
    <row r="165" spans="1:13" x14ac:dyDescent="0.25">
      <c r="A165" s="91" t="s">
        <v>722</v>
      </c>
      <c r="B165" s="85">
        <v>48</v>
      </c>
      <c r="C165" s="85"/>
      <c r="D165" s="85">
        <v>88</v>
      </c>
      <c r="E165" s="86">
        <f t="shared" ref="E165:L165" si="34">1 - (E166)</f>
        <v>7.999999999999996E-2</v>
      </c>
      <c r="F165" s="86">
        <f t="shared" si="34"/>
        <v>7.5999999999999956E-2</v>
      </c>
      <c r="G165" s="86">
        <f t="shared" si="34"/>
        <v>7.1999999999999953E-2</v>
      </c>
      <c r="H165" s="86">
        <f t="shared" si="34"/>
        <v>7.3999999999999955E-2</v>
      </c>
      <c r="I165" s="87">
        <f t="shared" si="34"/>
        <v>6.9999999999999951E-2</v>
      </c>
      <c r="J165" s="87">
        <f t="shared" si="34"/>
        <v>6.9999999999999951E-2</v>
      </c>
      <c r="K165" s="87">
        <f t="shared" si="34"/>
        <v>6.9999999999999951E-2</v>
      </c>
      <c r="L165" s="87">
        <f t="shared" si="34"/>
        <v>6.9999999999999951E-2</v>
      </c>
      <c r="M165" s="8"/>
    </row>
    <row r="166" spans="1:13" x14ac:dyDescent="0.25">
      <c r="A166" s="88" t="s">
        <v>686</v>
      </c>
      <c r="B166" s="89">
        <f>B165*0.15</f>
        <v>7.1999999999999993</v>
      </c>
      <c r="C166" s="89">
        <f>(100-D166)/100</f>
        <v>0.86799999999999999</v>
      </c>
      <c r="D166" s="89">
        <f>D165*0.15</f>
        <v>13.2</v>
      </c>
      <c r="E166" s="90">
        <v>0.92</v>
      </c>
      <c r="F166" s="90">
        <v>0.92400000000000004</v>
      </c>
      <c r="G166" s="90">
        <v>0.92800000000000005</v>
      </c>
      <c r="H166" s="90">
        <v>0.92600000000000005</v>
      </c>
      <c r="I166" s="90">
        <v>0.93</v>
      </c>
      <c r="J166" s="90">
        <v>0.93</v>
      </c>
      <c r="K166" s="90">
        <v>0.93</v>
      </c>
      <c r="L166" s="90">
        <v>0.93</v>
      </c>
      <c r="M166" s="8"/>
    </row>
    <row r="167" spans="1:13" x14ac:dyDescent="0.25">
      <c r="A167" s="91" t="s">
        <v>723</v>
      </c>
      <c r="B167" s="85">
        <v>48</v>
      </c>
      <c r="C167" s="85"/>
      <c r="D167" s="85">
        <v>88</v>
      </c>
      <c r="E167" s="86">
        <f t="shared" ref="E167:L167" si="35">1 - (E168)</f>
        <v>7.999999999999996E-2</v>
      </c>
      <c r="F167" s="86">
        <f t="shared" si="35"/>
        <v>7.5999999999999956E-2</v>
      </c>
      <c r="G167" s="86">
        <f t="shared" si="35"/>
        <v>7.1999999999999953E-2</v>
      </c>
      <c r="H167" s="86">
        <f t="shared" si="35"/>
        <v>7.3999999999999955E-2</v>
      </c>
      <c r="I167" s="87">
        <f t="shared" si="35"/>
        <v>6.9999999999999951E-2</v>
      </c>
      <c r="J167" s="87">
        <f t="shared" si="35"/>
        <v>6.9999999999999951E-2</v>
      </c>
      <c r="K167" s="87">
        <f t="shared" si="35"/>
        <v>9.9999999999999978E-2</v>
      </c>
      <c r="L167" s="87">
        <f t="shared" si="35"/>
        <v>6.9999999999999951E-2</v>
      </c>
      <c r="M167" s="8"/>
    </row>
    <row r="168" spans="1:13" x14ac:dyDescent="0.25">
      <c r="A168" s="88" t="s">
        <v>686</v>
      </c>
      <c r="B168" s="89">
        <f>B167*0.15</f>
        <v>7.1999999999999993</v>
      </c>
      <c r="C168" s="89">
        <f>(100-D168)/100</f>
        <v>0.86799999999999999</v>
      </c>
      <c r="D168" s="89">
        <f>D167*0.15</f>
        <v>13.2</v>
      </c>
      <c r="E168" s="90">
        <v>0.92</v>
      </c>
      <c r="F168" s="90">
        <v>0.92400000000000004</v>
      </c>
      <c r="G168" s="90">
        <v>0.92800000000000005</v>
      </c>
      <c r="H168" s="90">
        <v>0.92600000000000005</v>
      </c>
      <c r="I168" s="90">
        <v>0.93</v>
      </c>
      <c r="J168" s="90">
        <v>0.93</v>
      </c>
      <c r="K168" s="90">
        <v>0.9</v>
      </c>
      <c r="L168" s="90">
        <v>0.93</v>
      </c>
      <c r="M168" s="8"/>
    </row>
    <row r="169" spans="1:13" x14ac:dyDescent="0.25">
      <c r="A169" s="221" t="s">
        <v>724</v>
      </c>
      <c r="B169" s="221"/>
      <c r="C169" s="221"/>
      <c r="D169" s="221"/>
      <c r="E169" s="221"/>
      <c r="F169" s="221"/>
      <c r="G169" s="221"/>
      <c r="H169" s="221"/>
      <c r="I169" s="221"/>
      <c r="J169" s="221"/>
      <c r="K169" s="221"/>
      <c r="L169" s="221"/>
      <c r="M169" s="8"/>
    </row>
    <row r="170" spans="1:13" x14ac:dyDescent="0.25">
      <c r="A170" s="7" t="s">
        <v>679</v>
      </c>
      <c r="B170" s="7" t="s">
        <v>33</v>
      </c>
      <c r="C170" s="7"/>
      <c r="D170" s="7" t="s">
        <v>680</v>
      </c>
      <c r="E170" s="7" t="s">
        <v>681</v>
      </c>
      <c r="F170" s="7" t="s">
        <v>682</v>
      </c>
      <c r="G170" s="7" t="s">
        <v>683</v>
      </c>
      <c r="H170" s="7" t="s">
        <v>684</v>
      </c>
      <c r="I170" s="7" t="s">
        <v>10</v>
      </c>
      <c r="J170" s="7" t="s">
        <v>11</v>
      </c>
      <c r="K170" s="7" t="s">
        <v>12</v>
      </c>
      <c r="L170" s="7" t="s">
        <v>13</v>
      </c>
      <c r="M170" s="8"/>
    </row>
    <row r="171" spans="1:13" x14ac:dyDescent="0.25">
      <c r="A171" s="84" t="s">
        <v>725</v>
      </c>
      <c r="B171" s="85">
        <v>47</v>
      </c>
      <c r="C171" s="85"/>
      <c r="D171" s="85">
        <v>87</v>
      </c>
      <c r="E171" s="86">
        <f t="shared" ref="E171:L171" si="36">1 - (E172) * (E173) * (E174) * (E175)</f>
        <v>0.41022063653999996</v>
      </c>
      <c r="F171" s="86">
        <f t="shared" si="36"/>
        <v>0.39269039134000006</v>
      </c>
      <c r="G171" s="86">
        <f t="shared" si="36"/>
        <v>0.37480633750000003</v>
      </c>
      <c r="H171" s="86">
        <f t="shared" si="36"/>
        <v>0.38379285504000005</v>
      </c>
      <c r="I171" s="87">
        <f t="shared" si="36"/>
        <v>0.30936446464000011</v>
      </c>
      <c r="J171" s="87">
        <f t="shared" si="36"/>
        <v>0.30936446464000011</v>
      </c>
      <c r="K171" s="87">
        <f t="shared" si="36"/>
        <v>0.30936446464000011</v>
      </c>
      <c r="L171" s="87">
        <f t="shared" si="36"/>
        <v>0.41885439999999996</v>
      </c>
      <c r="M171" s="8"/>
    </row>
    <row r="172" spans="1:13" x14ac:dyDescent="0.25">
      <c r="A172" s="88" t="s">
        <v>686</v>
      </c>
      <c r="B172" s="89">
        <f>B171*0.15</f>
        <v>7.05</v>
      </c>
      <c r="C172" s="89">
        <f>(100-D172)/100</f>
        <v>0.86950000000000005</v>
      </c>
      <c r="D172" s="89">
        <f>D171*0.15</f>
        <v>13.049999999999999</v>
      </c>
      <c r="E172" s="90">
        <v>0.92200000000000004</v>
      </c>
      <c r="F172" s="90">
        <v>0.92600000000000005</v>
      </c>
      <c r="G172" s="90">
        <v>0.93</v>
      </c>
      <c r="H172" s="90">
        <v>0.92800000000000005</v>
      </c>
      <c r="I172" s="90">
        <v>0.94399999999999995</v>
      </c>
      <c r="J172" s="90">
        <v>0.94399999999999995</v>
      </c>
      <c r="K172" s="90">
        <v>0.94399999999999995</v>
      </c>
      <c r="L172" s="90">
        <v>0.92</v>
      </c>
      <c r="M172" s="8"/>
    </row>
    <row r="173" spans="1:13" x14ac:dyDescent="0.25">
      <c r="A173" s="88" t="s">
        <v>687</v>
      </c>
      <c r="B173" s="89">
        <f>B171*0.4</f>
        <v>18.8</v>
      </c>
      <c r="C173" s="89">
        <f>(100-D173)/100</f>
        <v>0.65199999999999991</v>
      </c>
      <c r="D173" s="89">
        <f>D171*0.4</f>
        <v>34.800000000000004</v>
      </c>
      <c r="E173" s="90">
        <v>0.80500000000000005</v>
      </c>
      <c r="F173" s="90">
        <v>0.81499999999999995</v>
      </c>
      <c r="G173" s="90">
        <v>0.82499999999999996</v>
      </c>
      <c r="H173" s="90">
        <v>0.82</v>
      </c>
      <c r="I173" s="90">
        <v>0.86</v>
      </c>
      <c r="J173" s="90">
        <v>0.86</v>
      </c>
      <c r="K173" s="90">
        <v>0.86</v>
      </c>
      <c r="L173" s="90">
        <v>0.8</v>
      </c>
      <c r="M173" s="8"/>
    </row>
    <row r="174" spans="1:13" x14ac:dyDescent="0.25">
      <c r="A174" s="88" t="s">
        <v>688</v>
      </c>
      <c r="B174" s="89">
        <f>B171*0.15</f>
        <v>7.05</v>
      </c>
      <c r="C174" s="89">
        <f>(100-D174)/100</f>
        <v>0.86950000000000005</v>
      </c>
      <c r="D174" s="89">
        <f>D171*0.15</f>
        <v>13.049999999999999</v>
      </c>
      <c r="E174" s="90">
        <v>0.9415</v>
      </c>
      <c r="F174" s="90">
        <v>0.94450000000000001</v>
      </c>
      <c r="G174" s="90">
        <v>0.94750000000000001</v>
      </c>
      <c r="H174" s="90">
        <v>0.94599999999999995</v>
      </c>
      <c r="I174" s="90">
        <v>0.95799999999999996</v>
      </c>
      <c r="J174" s="90">
        <v>0.95799999999999996</v>
      </c>
      <c r="K174" s="90">
        <v>0.95799999999999996</v>
      </c>
      <c r="L174" s="90">
        <v>0.94</v>
      </c>
      <c r="M174" s="8"/>
    </row>
    <row r="175" spans="1:13" x14ac:dyDescent="0.25">
      <c r="A175" s="88" t="s">
        <v>689</v>
      </c>
      <c r="B175" s="89">
        <f>B171*0.3</f>
        <v>14.1</v>
      </c>
      <c r="C175" s="89">
        <f>(100-D175)/100</f>
        <v>0.7390000000000001</v>
      </c>
      <c r="D175" s="89">
        <f>D171*0.3</f>
        <v>26.099999999999998</v>
      </c>
      <c r="E175" s="90">
        <v>0.84399999999999997</v>
      </c>
      <c r="F175" s="90">
        <v>0.85199999999999998</v>
      </c>
      <c r="G175" s="90">
        <v>0.86</v>
      </c>
      <c r="H175" s="90">
        <v>0.85599999999999998</v>
      </c>
      <c r="I175" s="90">
        <v>0.88800000000000001</v>
      </c>
      <c r="J175" s="90">
        <v>0.88800000000000001</v>
      </c>
      <c r="K175" s="90">
        <v>0.88800000000000001</v>
      </c>
      <c r="L175" s="90">
        <v>0.84</v>
      </c>
      <c r="M175" s="8"/>
    </row>
    <row r="176" spans="1:13" x14ac:dyDescent="0.25">
      <c r="A176" s="91" t="s">
        <v>726</v>
      </c>
      <c r="B176" s="85">
        <v>45</v>
      </c>
      <c r="C176" s="85"/>
      <c r="D176" s="85">
        <v>85</v>
      </c>
      <c r="E176" s="86">
        <f t="shared" ref="E176:L176" si="37">1 - (E177) * (E178) * (E179) * (E180)</f>
        <v>0.4014994758399999</v>
      </c>
      <c r="F176" s="86">
        <f t="shared" si="37"/>
        <v>0.38379285504000005</v>
      </c>
      <c r="G176" s="86">
        <f t="shared" si="37"/>
        <v>0.36573030784000005</v>
      </c>
      <c r="H176" s="86">
        <f t="shared" si="37"/>
        <v>0.37480633750000003</v>
      </c>
      <c r="I176" s="87">
        <f t="shared" si="37"/>
        <v>0.30936446464000011</v>
      </c>
      <c r="J176" s="87">
        <f t="shared" si="37"/>
        <v>0.41885439999999996</v>
      </c>
      <c r="K176" s="87">
        <f t="shared" si="37"/>
        <v>0.37480633750000003</v>
      </c>
      <c r="L176" s="87">
        <f t="shared" si="37"/>
        <v>0.37480633750000003</v>
      </c>
      <c r="M176" s="8"/>
    </row>
    <row r="177" spans="1:14" x14ac:dyDescent="0.25">
      <c r="A177" s="88" t="s">
        <v>686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0.94399999999999995</v>
      </c>
      <c r="J177" s="90">
        <v>0.92</v>
      </c>
      <c r="K177" s="90">
        <v>0.93</v>
      </c>
      <c r="L177" s="90">
        <v>0.93</v>
      </c>
      <c r="M177" s="8"/>
    </row>
    <row r="178" spans="1:14" x14ac:dyDescent="0.25">
      <c r="A178" s="88" t="s">
        <v>687</v>
      </c>
      <c r="B178" s="89">
        <f>B176*0.4</f>
        <v>18</v>
      </c>
      <c r="C178" s="89">
        <f>(100-D178)/100</f>
        <v>0.66</v>
      </c>
      <c r="D178" s="89">
        <f>D176*0.4</f>
        <v>34</v>
      </c>
      <c r="E178" s="90">
        <v>0.81</v>
      </c>
      <c r="F178" s="90">
        <v>0.82</v>
      </c>
      <c r="G178" s="90">
        <v>0.83</v>
      </c>
      <c r="H178" s="90">
        <v>0.82499999999999996</v>
      </c>
      <c r="I178" s="90">
        <v>0.86</v>
      </c>
      <c r="J178" s="90">
        <v>0.8</v>
      </c>
      <c r="K178" s="90">
        <v>0.82499999999999996</v>
      </c>
      <c r="L178" s="90">
        <v>0.82499999999999996</v>
      </c>
      <c r="M178" s="8"/>
    </row>
    <row r="179" spans="1:14" x14ac:dyDescent="0.25">
      <c r="A179" s="88" t="s">
        <v>688</v>
      </c>
      <c r="B179" s="89">
        <f>B176*0.15</f>
        <v>6.75</v>
      </c>
      <c r="C179" s="89">
        <f>(100-D179)/100</f>
        <v>0.87250000000000005</v>
      </c>
      <c r="D179" s="89">
        <f>D176*0.15</f>
        <v>12.75</v>
      </c>
      <c r="E179" s="90">
        <v>0.94299999999999995</v>
      </c>
      <c r="F179" s="90">
        <v>0.94599999999999995</v>
      </c>
      <c r="G179" s="90">
        <v>0.94899999999999995</v>
      </c>
      <c r="H179" s="90">
        <v>0.94750000000000001</v>
      </c>
      <c r="I179" s="90">
        <v>0.95799999999999996</v>
      </c>
      <c r="J179" s="90">
        <v>0.94</v>
      </c>
      <c r="K179" s="90">
        <v>0.94750000000000001</v>
      </c>
      <c r="L179" s="90">
        <v>0.94750000000000001</v>
      </c>
      <c r="M179" s="8"/>
    </row>
    <row r="180" spans="1:14" x14ac:dyDescent="0.25">
      <c r="A180" s="88" t="s">
        <v>689</v>
      </c>
      <c r="B180" s="89">
        <f>B176*0.3</f>
        <v>13.5</v>
      </c>
      <c r="C180" s="89">
        <f>(100-D180)/100</f>
        <v>0.745</v>
      </c>
      <c r="D180" s="89">
        <f>D176*0.3</f>
        <v>25.5</v>
      </c>
      <c r="E180" s="90">
        <v>0.84799999999999998</v>
      </c>
      <c r="F180" s="90">
        <v>0.85599999999999998</v>
      </c>
      <c r="G180" s="90">
        <v>0.86399999999999999</v>
      </c>
      <c r="H180" s="90">
        <v>0.86</v>
      </c>
      <c r="I180" s="90">
        <v>0.88800000000000001</v>
      </c>
      <c r="J180" s="90">
        <v>0.84</v>
      </c>
      <c r="K180" s="90">
        <v>0.86</v>
      </c>
      <c r="L180" s="90">
        <v>0.86</v>
      </c>
      <c r="M180" s="8"/>
    </row>
    <row r="181" spans="1:14" x14ac:dyDescent="0.25">
      <c r="A181" s="91" t="s">
        <v>727</v>
      </c>
      <c r="B181" s="85">
        <v>45</v>
      </c>
      <c r="C181" s="85"/>
      <c r="D181" s="85">
        <v>85</v>
      </c>
      <c r="E181" s="86">
        <f t="shared" ref="E181:L181" si="38">1 - (E182)</f>
        <v>7.5999999999999956E-2</v>
      </c>
      <c r="F181" s="86">
        <f t="shared" si="38"/>
        <v>7.1999999999999953E-2</v>
      </c>
      <c r="G181" s="86">
        <f t="shared" si="38"/>
        <v>6.7999999999999949E-2</v>
      </c>
      <c r="H181" s="86">
        <f t="shared" si="38"/>
        <v>6.9999999999999951E-2</v>
      </c>
      <c r="I181" s="87">
        <f t="shared" si="38"/>
        <v>6.9999999999999951E-2</v>
      </c>
      <c r="J181" s="87">
        <f t="shared" si="38"/>
        <v>6.9999999999999951E-2</v>
      </c>
      <c r="K181" s="87">
        <f t="shared" si="38"/>
        <v>6.9999999999999951E-2</v>
      </c>
      <c r="L181" s="87">
        <f t="shared" si="38"/>
        <v>7.999999999999996E-2</v>
      </c>
      <c r="M181" s="8"/>
    </row>
    <row r="182" spans="1:14" x14ac:dyDescent="0.25">
      <c r="A182" s="88" t="s">
        <v>686</v>
      </c>
      <c r="B182" s="89">
        <f>B181*0.15</f>
        <v>6.75</v>
      </c>
      <c r="C182" s="89">
        <f>(100-D182)/100</f>
        <v>0.87250000000000005</v>
      </c>
      <c r="D182" s="89">
        <f>D181*0.15</f>
        <v>12.75</v>
      </c>
      <c r="E182" s="90">
        <v>0.92400000000000004</v>
      </c>
      <c r="F182" s="90">
        <v>0.92800000000000005</v>
      </c>
      <c r="G182" s="90">
        <v>0.93200000000000005</v>
      </c>
      <c r="H182" s="90">
        <v>0.93</v>
      </c>
      <c r="I182" s="90">
        <v>0.93</v>
      </c>
      <c r="J182" s="90">
        <v>0.93</v>
      </c>
      <c r="K182" s="90">
        <v>0.93</v>
      </c>
      <c r="L182" s="90">
        <v>0.92</v>
      </c>
      <c r="M182" s="8"/>
    </row>
    <row r="183" spans="1:14" x14ac:dyDescent="0.25">
      <c r="A183" s="91" t="s">
        <v>728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0.37480633750000003</v>
      </c>
      <c r="G183" s="86">
        <f t="shared" si="39"/>
        <v>0.36573030784000005</v>
      </c>
      <c r="H183" s="86">
        <f t="shared" si="39"/>
        <v>0.38379285504000005</v>
      </c>
      <c r="I183" s="87">
        <f t="shared" si="39"/>
        <v>0.37480633750000003</v>
      </c>
      <c r="J183" s="87">
        <f t="shared" si="39"/>
        <v>0.30936446464000011</v>
      </c>
      <c r="K183" s="87">
        <f t="shared" si="39"/>
        <v>0.37480633750000003</v>
      </c>
      <c r="L183" s="87">
        <f t="shared" si="39"/>
        <v>0.41885439999999996</v>
      </c>
      <c r="M183" s="8"/>
    </row>
    <row r="184" spans="1:14" x14ac:dyDescent="0.25">
      <c r="A184" s="88" t="s">
        <v>686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0.93</v>
      </c>
      <c r="G184" s="90">
        <v>0.93200000000000005</v>
      </c>
      <c r="H184" s="90">
        <v>0.92800000000000005</v>
      </c>
      <c r="I184" s="90">
        <v>0.93</v>
      </c>
      <c r="J184" s="90">
        <v>0.94399999999999995</v>
      </c>
      <c r="K184" s="90">
        <v>0.93</v>
      </c>
      <c r="L184" s="90">
        <v>0.92</v>
      </c>
      <c r="M184" s="8"/>
    </row>
    <row r="185" spans="1:14" x14ac:dyDescent="0.25">
      <c r="A185" s="88" t="s">
        <v>687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0.82499999999999996</v>
      </c>
      <c r="G185" s="90">
        <v>0.83</v>
      </c>
      <c r="H185" s="90">
        <v>0.82</v>
      </c>
      <c r="I185" s="90">
        <v>0.82499999999999996</v>
      </c>
      <c r="J185" s="90">
        <v>0.86</v>
      </c>
      <c r="K185" s="90">
        <v>0.82499999999999996</v>
      </c>
      <c r="L185" s="90">
        <v>0.8</v>
      </c>
      <c r="M185" s="8"/>
    </row>
    <row r="186" spans="1:14" x14ac:dyDescent="0.25">
      <c r="A186" s="88" t="s">
        <v>688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0.94750000000000001</v>
      </c>
      <c r="G186" s="90">
        <v>0.94899999999999995</v>
      </c>
      <c r="H186" s="90">
        <v>0.94599999999999995</v>
      </c>
      <c r="I186" s="90">
        <v>0.94750000000000001</v>
      </c>
      <c r="J186" s="90">
        <v>0.95799999999999996</v>
      </c>
      <c r="K186" s="90">
        <v>0.94750000000000001</v>
      </c>
      <c r="L186" s="90">
        <v>0.94</v>
      </c>
      <c r="M186" s="8"/>
    </row>
    <row r="187" spans="1:14" x14ac:dyDescent="0.25">
      <c r="A187" s="88" t="s">
        <v>689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0.86</v>
      </c>
      <c r="G187" s="90">
        <v>0.86399999999999999</v>
      </c>
      <c r="H187" s="90">
        <v>0.85599999999999998</v>
      </c>
      <c r="I187" s="90">
        <v>0.86</v>
      </c>
      <c r="J187" s="90">
        <v>0.88800000000000001</v>
      </c>
      <c r="K187" s="90">
        <v>0.86</v>
      </c>
      <c r="L187" s="90">
        <v>0.84</v>
      </c>
      <c r="M187" s="8"/>
    </row>
    <row r="188" spans="1:14" x14ac:dyDescent="0.25">
      <c r="A188" s="91" t="s">
        <v>729</v>
      </c>
      <c r="B188" s="85">
        <v>45</v>
      </c>
      <c r="C188" s="85"/>
      <c r="D188" s="85">
        <v>85</v>
      </c>
      <c r="E188" s="86">
        <f t="shared" ref="E188:L188" si="40">1 - (E189) * (E190) * (E191) * (E192)</f>
        <v>0.4014994758399999</v>
      </c>
      <c r="F188" s="86">
        <f t="shared" si="40"/>
        <v>0.38379285504000005</v>
      </c>
      <c r="G188" s="86">
        <f t="shared" si="40"/>
        <v>0.36573030784000005</v>
      </c>
      <c r="H188" s="86">
        <f t="shared" si="40"/>
        <v>0.37480633750000003</v>
      </c>
      <c r="I188" s="87">
        <f t="shared" si="40"/>
        <v>0.37480633750000003</v>
      </c>
      <c r="J188" s="87">
        <f t="shared" si="40"/>
        <v>0.41885439999999996</v>
      </c>
      <c r="K188" s="87">
        <f t="shared" si="40"/>
        <v>0.30936446464000011</v>
      </c>
      <c r="L188" s="87">
        <f t="shared" si="40"/>
        <v>0.37480633750000003</v>
      </c>
      <c r="M188" s="8"/>
    </row>
    <row r="189" spans="1:14" x14ac:dyDescent="0.25">
      <c r="A189" s="88" t="s">
        <v>686</v>
      </c>
      <c r="B189" s="89">
        <f>B188*0.15</f>
        <v>6.75</v>
      </c>
      <c r="C189" s="89">
        <f>(100-D189)/100</f>
        <v>0.87250000000000005</v>
      </c>
      <c r="D189" s="89">
        <f>D188*0.15</f>
        <v>12.75</v>
      </c>
      <c r="E189" s="90">
        <v>0.92400000000000004</v>
      </c>
      <c r="F189" s="90">
        <v>0.92800000000000005</v>
      </c>
      <c r="G189" s="90">
        <v>0.93200000000000005</v>
      </c>
      <c r="H189" s="90">
        <v>0.93</v>
      </c>
      <c r="I189" s="90">
        <v>0.93</v>
      </c>
      <c r="J189" s="90">
        <v>0.92</v>
      </c>
      <c r="K189" s="90">
        <v>0.94399999999999995</v>
      </c>
      <c r="L189" s="90">
        <v>0.93</v>
      </c>
      <c r="M189" s="8"/>
      <c r="N189">
        <v>28</v>
      </c>
    </row>
    <row r="190" spans="1:14" x14ac:dyDescent="0.25">
      <c r="A190" s="88" t="s">
        <v>687</v>
      </c>
      <c r="B190" s="89">
        <f>B188*0.4</f>
        <v>18</v>
      </c>
      <c r="C190" s="89">
        <f>(100-D190)/100</f>
        <v>0.66</v>
      </c>
      <c r="D190" s="89">
        <f>D188*0.4</f>
        <v>34</v>
      </c>
      <c r="E190" s="90">
        <v>0.81</v>
      </c>
      <c r="F190" s="90">
        <v>0.82</v>
      </c>
      <c r="G190" s="90">
        <v>0.83</v>
      </c>
      <c r="H190" s="90">
        <v>0.82499999999999996</v>
      </c>
      <c r="I190" s="90">
        <v>0.82499999999999996</v>
      </c>
      <c r="J190" s="90">
        <v>0.8</v>
      </c>
      <c r="K190" s="90">
        <v>0.86</v>
      </c>
      <c r="L190" s="90">
        <v>0.82499999999999996</v>
      </c>
      <c r="M190" s="8"/>
      <c r="N190" s="3">
        <f>1-(N189*0.2)/100</f>
        <v>0.94399999999999995</v>
      </c>
    </row>
    <row r="191" spans="1:14" x14ac:dyDescent="0.25">
      <c r="A191" s="88" t="s">
        <v>688</v>
      </c>
      <c r="B191" s="89">
        <f>B188*0.15</f>
        <v>6.75</v>
      </c>
      <c r="C191" s="89">
        <f>(100-D191)/100</f>
        <v>0.87250000000000005</v>
      </c>
      <c r="D191" s="89">
        <f>D188*0.15</f>
        <v>12.75</v>
      </c>
      <c r="E191" s="90">
        <v>0.94299999999999995</v>
      </c>
      <c r="F191" s="90">
        <v>0.94599999999999995</v>
      </c>
      <c r="G191" s="90">
        <v>0.94899999999999995</v>
      </c>
      <c r="H191" s="90">
        <v>0.94750000000000001</v>
      </c>
      <c r="I191" s="90">
        <v>0.94750000000000001</v>
      </c>
      <c r="J191" s="90">
        <v>0.94</v>
      </c>
      <c r="K191" s="90">
        <v>0.95799999999999996</v>
      </c>
      <c r="L191" s="90">
        <v>0.94750000000000001</v>
      </c>
      <c r="M191" s="8"/>
      <c r="N191" s="3">
        <f>1-(N189*0.5)/100</f>
        <v>0.86</v>
      </c>
    </row>
    <row r="192" spans="1:14" customFormat="1" x14ac:dyDescent="0.25">
      <c r="A192" s="88" t="s">
        <v>689</v>
      </c>
      <c r="B192" s="89">
        <f>B188*0.3</f>
        <v>13.5</v>
      </c>
      <c r="C192" s="89">
        <f>(100-D192)/100</f>
        <v>0.745</v>
      </c>
      <c r="D192" s="89">
        <f>D188*0.3</f>
        <v>25.5</v>
      </c>
      <c r="E192" s="90">
        <v>0.84799999999999998</v>
      </c>
      <c r="F192" s="90">
        <v>0.85599999999999998</v>
      </c>
      <c r="G192" s="90">
        <v>0.86399999999999999</v>
      </c>
      <c r="H192" s="90">
        <v>0.86</v>
      </c>
      <c r="I192" s="90">
        <v>0.86</v>
      </c>
      <c r="J192" s="90">
        <v>0.84</v>
      </c>
      <c r="K192" s="90">
        <v>0.88800000000000001</v>
      </c>
      <c r="L192" s="90">
        <v>0.86</v>
      </c>
      <c r="M192" s="8"/>
      <c r="N192" s="3">
        <f>1-(N189*0.15)/100</f>
        <v>0.95799999999999996</v>
      </c>
    </row>
    <row r="193" spans="1:1024" x14ac:dyDescent="0.25">
      <c r="A193" s="84" t="s">
        <v>1296</v>
      </c>
      <c r="B193" s="85">
        <v>44</v>
      </c>
      <c r="C193" s="85"/>
      <c r="D193" s="85">
        <v>84</v>
      </c>
      <c r="E193" s="86">
        <f t="shared" ref="E193:L193" si="41">1 - (E194) * (E195) * (E196) * (E197)</f>
        <v>0.39269039134000006</v>
      </c>
      <c r="F193" s="86">
        <f t="shared" si="41"/>
        <v>0.36573030784000005</v>
      </c>
      <c r="G193" s="86">
        <f t="shared" si="41"/>
        <v>0.37480633750000003</v>
      </c>
      <c r="H193" s="86">
        <f t="shared" ref="H193" si="42">1 - (H194) * (H195) * (H196) * (H197)</f>
        <v>0.35656423374000001</v>
      </c>
      <c r="I193" s="87">
        <f t="shared" si="41"/>
        <v>0.41885439999999996</v>
      </c>
      <c r="J193" s="87">
        <f t="shared" ref="J193:K193" si="43">1 - (J194) * (J195) * (J196) * (J197)</f>
        <v>0.27992968750000002</v>
      </c>
      <c r="K193" s="87">
        <f t="shared" si="43"/>
        <v>0.37480633750000003</v>
      </c>
      <c r="L193" s="87">
        <f t="shared" si="41"/>
        <v>0.30936446464000011</v>
      </c>
      <c r="M193" s="8"/>
      <c r="N193" s="208">
        <f>1-(N179*0.4)/100</f>
        <v>1</v>
      </c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/>
      <c r="AM193" s="208"/>
      <c r="AN193" s="208"/>
      <c r="AO193" s="208"/>
      <c r="AP193" s="208"/>
      <c r="AQ193" s="208"/>
      <c r="AR193" s="208"/>
      <c r="AS193" s="208"/>
      <c r="AT193" s="208"/>
      <c r="AU193" s="208"/>
      <c r="AV193" s="208"/>
      <c r="AW193" s="208"/>
      <c r="AX193" s="208"/>
      <c r="AY193" s="208"/>
      <c r="AZ193" s="208"/>
      <c r="BA193" s="208"/>
      <c r="BB193" s="208"/>
      <c r="BC193" s="208"/>
      <c r="BD193" s="208"/>
      <c r="BE193" s="208"/>
      <c r="BF193" s="208"/>
      <c r="BG193" s="208"/>
      <c r="BH193" s="208"/>
      <c r="BI193" s="208"/>
      <c r="BJ193" s="208"/>
      <c r="BK193" s="208"/>
      <c r="BL193" s="208"/>
      <c r="BM193" s="208"/>
      <c r="BN193" s="208"/>
      <c r="BO193" s="208"/>
      <c r="BP193" s="208"/>
      <c r="BQ193" s="208"/>
      <c r="BR193" s="208"/>
      <c r="BS193" s="208"/>
      <c r="BT193" s="208"/>
      <c r="BU193" s="208"/>
      <c r="BV193" s="208"/>
      <c r="BW193" s="208"/>
      <c r="BX193" s="208"/>
      <c r="BY193" s="208"/>
      <c r="BZ193" s="208"/>
      <c r="CA193" s="208"/>
      <c r="CB193" s="208"/>
      <c r="CC193" s="208"/>
      <c r="CD193" s="208"/>
      <c r="CE193" s="208"/>
      <c r="CF193" s="208"/>
      <c r="CG193" s="208"/>
      <c r="CH193" s="208"/>
      <c r="CI193" s="208"/>
      <c r="CJ193" s="208"/>
      <c r="CK193" s="208"/>
      <c r="CL193" s="208"/>
      <c r="CM193" s="208"/>
      <c r="CN193" s="208"/>
      <c r="CO193" s="208"/>
      <c r="CP193" s="208"/>
      <c r="CQ193" s="208"/>
      <c r="CR193" s="208"/>
      <c r="CS193" s="208"/>
      <c r="CT193" s="208"/>
      <c r="CU193" s="208"/>
      <c r="CV193" s="208"/>
      <c r="CW193" s="208"/>
      <c r="CX193" s="208"/>
      <c r="CY193" s="208"/>
      <c r="CZ193" s="208"/>
      <c r="DA193" s="208"/>
      <c r="DB193" s="208"/>
      <c r="DC193" s="208"/>
      <c r="DD193" s="208"/>
      <c r="DE193" s="208"/>
      <c r="DF193" s="208"/>
      <c r="DG193" s="208"/>
      <c r="DH193" s="208"/>
      <c r="DI193" s="208"/>
      <c r="DJ193" s="208"/>
      <c r="DK193" s="208"/>
      <c r="DL193" s="208"/>
      <c r="DM193" s="208"/>
      <c r="DN193" s="208"/>
      <c r="DO193" s="208"/>
      <c r="DP193" s="208"/>
      <c r="DQ193" s="208"/>
      <c r="DR193" s="208"/>
      <c r="DS193" s="208"/>
      <c r="DT193" s="208"/>
      <c r="DU193" s="208"/>
      <c r="DV193" s="208"/>
      <c r="DW193" s="208"/>
      <c r="DX193" s="208"/>
      <c r="DY193" s="208"/>
      <c r="DZ193" s="208"/>
      <c r="EA193" s="208"/>
      <c r="EB193" s="208"/>
      <c r="EC193" s="208"/>
      <c r="ED193" s="208"/>
      <c r="EE193" s="208"/>
      <c r="EF193" s="208"/>
      <c r="EG193" s="208"/>
      <c r="EH193" s="208"/>
      <c r="EI193" s="208"/>
      <c r="EJ193" s="208"/>
      <c r="EK193" s="208"/>
      <c r="EL193" s="208"/>
      <c r="EM193" s="208"/>
      <c r="EN193" s="208"/>
      <c r="EO193" s="208"/>
      <c r="EP193" s="208"/>
      <c r="EQ193" s="208"/>
      <c r="ER193" s="208"/>
      <c r="ES193" s="208"/>
      <c r="ET193" s="208"/>
      <c r="EU193" s="208"/>
      <c r="EV193" s="208"/>
      <c r="EW193" s="208"/>
      <c r="EX193" s="208"/>
      <c r="EY193" s="208"/>
      <c r="EZ193" s="208"/>
      <c r="FA193" s="208"/>
      <c r="FB193" s="208"/>
      <c r="FC193" s="208"/>
      <c r="FD193" s="208"/>
      <c r="FE193" s="208"/>
      <c r="FF193" s="208"/>
      <c r="FG193" s="208"/>
      <c r="FH193" s="208"/>
      <c r="FI193" s="208"/>
      <c r="FJ193" s="208"/>
      <c r="FK193" s="208"/>
      <c r="FL193" s="208"/>
      <c r="FM193" s="208"/>
      <c r="FN193" s="208"/>
      <c r="FO193" s="208"/>
      <c r="FP193" s="208"/>
      <c r="FQ193" s="208"/>
      <c r="FR193" s="208"/>
      <c r="FS193" s="208"/>
      <c r="FT193" s="208"/>
      <c r="FU193" s="208"/>
      <c r="FV193" s="208"/>
      <c r="FW193" s="208"/>
      <c r="FX193" s="208"/>
      <c r="FY193" s="208"/>
      <c r="FZ193" s="208"/>
      <c r="GA193" s="208"/>
      <c r="GB193" s="208"/>
      <c r="GC193" s="208"/>
      <c r="GD193" s="208"/>
      <c r="GE193" s="208"/>
      <c r="GF193" s="208"/>
      <c r="GG193" s="208"/>
      <c r="GH193" s="208"/>
      <c r="GI193" s="208"/>
      <c r="GJ193" s="208"/>
      <c r="GK193" s="208"/>
      <c r="GL193" s="208"/>
      <c r="GM193" s="208"/>
      <c r="GN193" s="208"/>
      <c r="GO193" s="208"/>
      <c r="GP193" s="208"/>
      <c r="GQ193" s="208"/>
      <c r="GR193" s="208"/>
      <c r="GS193" s="208"/>
      <c r="GT193" s="208"/>
      <c r="GU193" s="208"/>
      <c r="GV193" s="208"/>
      <c r="GW193" s="208"/>
      <c r="GX193" s="208"/>
      <c r="GY193" s="208"/>
      <c r="GZ193" s="208"/>
      <c r="HA193" s="208"/>
      <c r="HB193" s="208"/>
      <c r="HC193" s="208"/>
      <c r="HD193" s="208"/>
      <c r="HE193" s="208"/>
      <c r="HF193" s="208"/>
      <c r="HG193" s="208"/>
      <c r="HH193" s="208"/>
      <c r="HI193" s="208"/>
      <c r="HJ193" s="208"/>
      <c r="HK193" s="208"/>
      <c r="HL193" s="208"/>
      <c r="HM193" s="208"/>
      <c r="HN193" s="208"/>
      <c r="HO193" s="208"/>
      <c r="HP193" s="208"/>
      <c r="HQ193" s="208"/>
      <c r="HR193" s="208"/>
      <c r="HS193" s="208"/>
      <c r="HT193" s="208"/>
      <c r="HU193" s="208"/>
      <c r="HV193" s="208"/>
      <c r="HW193" s="208"/>
      <c r="HX193" s="208"/>
      <c r="HY193" s="208"/>
      <c r="HZ193" s="208"/>
      <c r="IA193" s="208"/>
      <c r="IB193" s="208"/>
      <c r="IC193" s="208"/>
      <c r="ID193" s="208"/>
      <c r="IE193" s="208"/>
      <c r="IF193" s="208"/>
      <c r="IG193" s="208"/>
      <c r="IH193" s="208"/>
      <c r="II193" s="208"/>
      <c r="IJ193" s="208"/>
      <c r="IK193" s="208"/>
      <c r="IL193" s="208"/>
      <c r="IM193" s="208"/>
      <c r="IN193" s="208"/>
      <c r="IO193" s="208"/>
      <c r="IP193" s="208"/>
      <c r="IQ193" s="208"/>
      <c r="IR193" s="208"/>
      <c r="IS193" s="208"/>
      <c r="IT193" s="208"/>
      <c r="IU193" s="208"/>
      <c r="IV193" s="208"/>
      <c r="IW193" s="208"/>
      <c r="IX193" s="208"/>
      <c r="IY193" s="208"/>
      <c r="IZ193" s="208"/>
      <c r="JA193" s="208"/>
      <c r="JB193" s="208"/>
      <c r="JC193" s="208"/>
      <c r="JD193" s="208"/>
      <c r="JE193" s="208"/>
      <c r="JF193" s="208"/>
      <c r="JG193" s="208"/>
      <c r="JH193" s="208"/>
      <c r="JI193" s="208"/>
      <c r="JJ193" s="208"/>
      <c r="JK193" s="208"/>
      <c r="JL193" s="208"/>
      <c r="JM193" s="208"/>
      <c r="JN193" s="208"/>
      <c r="JO193" s="208"/>
      <c r="JP193" s="208"/>
      <c r="JQ193" s="208"/>
      <c r="JR193" s="208"/>
      <c r="JS193" s="208"/>
      <c r="JT193" s="208"/>
      <c r="JU193" s="208"/>
      <c r="JV193" s="208"/>
      <c r="JW193" s="208"/>
      <c r="JX193" s="208"/>
      <c r="JY193" s="208"/>
      <c r="JZ193" s="208"/>
      <c r="KA193" s="208"/>
      <c r="KB193" s="208"/>
      <c r="KC193" s="208"/>
      <c r="KD193" s="208"/>
      <c r="KE193" s="208"/>
      <c r="KF193" s="208"/>
      <c r="KG193" s="208"/>
      <c r="KH193" s="208"/>
      <c r="KI193" s="208"/>
      <c r="KJ193" s="208"/>
      <c r="KK193" s="208"/>
      <c r="KL193" s="208"/>
      <c r="KM193" s="208"/>
      <c r="KN193" s="208"/>
      <c r="KO193" s="208"/>
      <c r="KP193" s="208"/>
      <c r="KQ193" s="208"/>
      <c r="KR193" s="208"/>
      <c r="KS193" s="208"/>
      <c r="KT193" s="208"/>
      <c r="KU193" s="208"/>
      <c r="KV193" s="208"/>
      <c r="KW193" s="208"/>
      <c r="KX193" s="208"/>
      <c r="KY193" s="208"/>
      <c r="KZ193" s="208"/>
      <c r="LA193" s="208"/>
      <c r="LB193" s="208"/>
      <c r="LC193" s="208"/>
      <c r="LD193" s="208"/>
      <c r="LE193" s="208"/>
      <c r="LF193" s="208"/>
      <c r="LG193" s="208"/>
      <c r="LH193" s="208"/>
      <c r="LI193" s="208"/>
      <c r="LJ193" s="208"/>
      <c r="LK193" s="208"/>
      <c r="LL193" s="208"/>
      <c r="LM193" s="208"/>
      <c r="LN193" s="208"/>
      <c r="LO193" s="208"/>
      <c r="LP193" s="208"/>
      <c r="LQ193" s="208"/>
      <c r="LR193" s="208"/>
      <c r="LS193" s="208"/>
      <c r="LT193" s="208"/>
      <c r="LU193" s="208"/>
      <c r="LV193" s="208"/>
      <c r="LW193" s="208"/>
      <c r="LX193" s="208"/>
      <c r="LY193" s="208"/>
      <c r="LZ193" s="208"/>
      <c r="MA193" s="208"/>
      <c r="MB193" s="208"/>
      <c r="MC193" s="208"/>
      <c r="MD193" s="208"/>
      <c r="ME193" s="208"/>
      <c r="MF193" s="208"/>
      <c r="MG193" s="208"/>
      <c r="MH193" s="208"/>
      <c r="MI193" s="208"/>
      <c r="MJ193" s="208"/>
      <c r="MK193" s="208"/>
      <c r="ML193" s="208"/>
      <c r="MM193" s="208"/>
      <c r="MN193" s="208"/>
      <c r="MO193" s="208"/>
      <c r="MP193" s="208"/>
      <c r="MQ193" s="208"/>
      <c r="MR193" s="208"/>
      <c r="MS193" s="208"/>
      <c r="MT193" s="208"/>
      <c r="MU193" s="208"/>
      <c r="MV193" s="208"/>
      <c r="MW193" s="208"/>
      <c r="MX193" s="208"/>
      <c r="MY193" s="208"/>
      <c r="MZ193" s="208"/>
      <c r="NA193" s="208"/>
      <c r="NB193" s="208"/>
      <c r="NC193" s="208"/>
      <c r="ND193" s="208"/>
      <c r="NE193" s="208"/>
      <c r="NF193" s="208"/>
      <c r="NG193" s="208"/>
      <c r="NH193" s="208"/>
      <c r="NI193" s="208"/>
      <c r="NJ193" s="208"/>
      <c r="NK193" s="208"/>
      <c r="NL193" s="208"/>
      <c r="NM193" s="208"/>
      <c r="NN193" s="208"/>
      <c r="NO193" s="208"/>
      <c r="NP193" s="208"/>
      <c r="NQ193" s="208"/>
      <c r="NR193" s="208"/>
      <c r="NS193" s="208"/>
      <c r="NT193" s="208"/>
      <c r="NU193" s="208"/>
      <c r="NV193" s="208"/>
      <c r="NW193" s="208"/>
      <c r="NX193" s="208"/>
      <c r="NY193" s="208"/>
      <c r="NZ193" s="208"/>
      <c r="OA193" s="208"/>
      <c r="OB193" s="208"/>
      <c r="OC193" s="208"/>
      <c r="OD193" s="208"/>
      <c r="OE193" s="208"/>
      <c r="OF193" s="208"/>
      <c r="OG193" s="208"/>
      <c r="OH193" s="208"/>
      <c r="OI193" s="208"/>
      <c r="OJ193" s="208"/>
      <c r="OK193" s="208"/>
      <c r="OL193" s="208"/>
      <c r="OM193" s="208"/>
      <c r="ON193" s="208"/>
      <c r="OO193" s="208"/>
      <c r="OP193" s="208"/>
      <c r="OQ193" s="208"/>
      <c r="OR193" s="208"/>
      <c r="OS193" s="208"/>
      <c r="OT193" s="208"/>
      <c r="OU193" s="208"/>
      <c r="OV193" s="208"/>
      <c r="OW193" s="208"/>
      <c r="OX193" s="208"/>
      <c r="OY193" s="208"/>
      <c r="OZ193" s="208"/>
      <c r="PA193" s="208"/>
      <c r="PB193" s="208"/>
      <c r="PC193" s="208"/>
      <c r="PD193" s="208"/>
      <c r="PE193" s="208"/>
      <c r="PF193" s="208"/>
      <c r="PG193" s="208"/>
      <c r="PH193" s="208"/>
      <c r="PI193" s="208"/>
      <c r="PJ193" s="208"/>
      <c r="PK193" s="208"/>
      <c r="PL193" s="208"/>
      <c r="PM193" s="208"/>
      <c r="PN193" s="208"/>
      <c r="PO193" s="208"/>
      <c r="PP193" s="208"/>
      <c r="PQ193" s="208"/>
      <c r="PR193" s="208"/>
      <c r="PS193" s="208"/>
      <c r="PT193" s="208"/>
      <c r="PU193" s="208"/>
      <c r="PV193" s="208"/>
      <c r="PW193" s="208"/>
      <c r="PX193" s="208"/>
      <c r="PY193" s="208"/>
      <c r="PZ193" s="208"/>
      <c r="QA193" s="208"/>
      <c r="QB193" s="208"/>
      <c r="QC193" s="208"/>
      <c r="QD193" s="208"/>
      <c r="QE193" s="208"/>
      <c r="QF193" s="208"/>
      <c r="QG193" s="208"/>
      <c r="QH193" s="208"/>
      <c r="QI193" s="208"/>
      <c r="QJ193" s="208"/>
      <c r="QK193" s="208"/>
      <c r="QL193" s="208"/>
      <c r="QM193" s="208"/>
      <c r="QN193" s="208"/>
      <c r="QO193" s="208"/>
      <c r="QP193" s="208"/>
      <c r="QQ193" s="208"/>
      <c r="QR193" s="208"/>
      <c r="QS193" s="208"/>
      <c r="QT193" s="208"/>
      <c r="QU193" s="208"/>
      <c r="QV193" s="208"/>
      <c r="QW193" s="208"/>
      <c r="QX193" s="208"/>
      <c r="QY193" s="208"/>
      <c r="QZ193" s="208"/>
      <c r="RA193" s="208"/>
      <c r="RB193" s="208"/>
      <c r="RC193" s="208"/>
      <c r="RD193" s="208"/>
      <c r="RE193" s="208"/>
      <c r="RF193" s="208"/>
      <c r="RG193" s="208"/>
      <c r="RH193" s="208"/>
      <c r="RI193" s="208"/>
      <c r="RJ193" s="208"/>
      <c r="RK193" s="208"/>
      <c r="RL193" s="208"/>
      <c r="RM193" s="208"/>
      <c r="RN193" s="208"/>
      <c r="RO193" s="208"/>
      <c r="RP193" s="208"/>
      <c r="RQ193" s="208"/>
      <c r="RR193" s="208"/>
      <c r="RS193" s="208"/>
      <c r="RT193" s="208"/>
      <c r="RU193" s="208"/>
      <c r="RV193" s="208"/>
      <c r="RW193" s="208"/>
      <c r="RX193" s="208"/>
      <c r="RY193" s="208"/>
      <c r="RZ193" s="208"/>
      <c r="SA193" s="208"/>
      <c r="SB193" s="208"/>
      <c r="SC193" s="208"/>
      <c r="SD193" s="208"/>
      <c r="SE193" s="208"/>
      <c r="SF193" s="208"/>
      <c r="SG193" s="208"/>
      <c r="SH193" s="208"/>
      <c r="SI193" s="208"/>
      <c r="SJ193" s="208"/>
      <c r="SK193" s="208"/>
      <c r="SL193" s="208"/>
      <c r="SM193" s="208"/>
      <c r="SN193" s="208"/>
      <c r="SO193" s="208"/>
      <c r="SP193" s="208"/>
      <c r="SQ193" s="208"/>
      <c r="SR193" s="208"/>
      <c r="SS193" s="208"/>
      <c r="ST193" s="208"/>
      <c r="SU193" s="208"/>
      <c r="SV193" s="208"/>
      <c r="SW193" s="208"/>
      <c r="SX193" s="208"/>
      <c r="SY193" s="208"/>
      <c r="SZ193" s="208"/>
      <c r="TA193" s="208"/>
      <c r="TB193" s="208"/>
      <c r="TC193" s="208"/>
      <c r="TD193" s="208"/>
      <c r="TE193" s="208"/>
      <c r="TF193" s="208"/>
      <c r="TG193" s="208"/>
      <c r="TH193" s="208"/>
      <c r="TI193" s="208"/>
      <c r="TJ193" s="208"/>
      <c r="TK193" s="208"/>
      <c r="TL193" s="208"/>
      <c r="TM193" s="208"/>
      <c r="TN193" s="208"/>
      <c r="TO193" s="208"/>
      <c r="TP193" s="208"/>
      <c r="TQ193" s="208"/>
      <c r="TR193" s="208"/>
      <c r="TS193" s="208"/>
      <c r="TT193" s="208"/>
      <c r="TU193" s="208"/>
      <c r="TV193" s="208"/>
      <c r="TW193" s="208"/>
      <c r="TX193" s="208"/>
      <c r="TY193" s="208"/>
      <c r="TZ193" s="208"/>
      <c r="UA193" s="208"/>
      <c r="UB193" s="208"/>
      <c r="UC193" s="208"/>
      <c r="UD193" s="208"/>
      <c r="UE193" s="208"/>
      <c r="UF193" s="208"/>
      <c r="UG193" s="208"/>
      <c r="UH193" s="208"/>
      <c r="UI193" s="208"/>
      <c r="UJ193" s="208"/>
      <c r="UK193" s="208"/>
      <c r="UL193" s="208"/>
      <c r="UM193" s="208"/>
      <c r="UN193" s="208"/>
      <c r="UO193" s="208"/>
      <c r="UP193" s="208"/>
      <c r="UQ193" s="208"/>
      <c r="UR193" s="208"/>
      <c r="US193" s="208"/>
      <c r="UT193" s="208"/>
      <c r="UU193" s="208"/>
      <c r="UV193" s="208"/>
      <c r="UW193" s="208"/>
      <c r="UX193" s="208"/>
      <c r="UY193" s="208"/>
      <c r="UZ193" s="208"/>
      <c r="VA193" s="208"/>
      <c r="VB193" s="208"/>
      <c r="VC193" s="208"/>
      <c r="VD193" s="208"/>
      <c r="VE193" s="208"/>
      <c r="VF193" s="208"/>
      <c r="VG193" s="208"/>
      <c r="VH193" s="208"/>
      <c r="VI193" s="208"/>
      <c r="VJ193" s="208"/>
      <c r="VK193" s="208"/>
      <c r="VL193" s="208"/>
      <c r="VM193" s="208"/>
      <c r="VN193" s="208"/>
      <c r="VO193" s="208"/>
      <c r="VP193" s="208"/>
      <c r="VQ193" s="208"/>
      <c r="VR193" s="208"/>
      <c r="VS193" s="208"/>
      <c r="VT193" s="208"/>
      <c r="VU193" s="208"/>
      <c r="VV193" s="208"/>
      <c r="VW193" s="208"/>
      <c r="VX193" s="208"/>
      <c r="VY193" s="208"/>
      <c r="VZ193" s="208"/>
      <c r="WA193" s="208"/>
      <c r="WB193" s="208"/>
      <c r="WC193" s="208"/>
      <c r="WD193" s="208"/>
      <c r="WE193" s="208"/>
      <c r="WF193" s="208"/>
      <c r="WG193" s="208"/>
      <c r="WH193" s="208"/>
      <c r="WI193" s="208"/>
      <c r="WJ193" s="208"/>
      <c r="WK193" s="208"/>
      <c r="WL193" s="208"/>
      <c r="WM193" s="208"/>
      <c r="WN193" s="208"/>
      <c r="WO193" s="208"/>
      <c r="WP193" s="208"/>
      <c r="WQ193" s="208"/>
      <c r="WR193" s="208"/>
      <c r="WS193" s="208"/>
      <c r="WT193" s="208"/>
      <c r="WU193" s="208"/>
      <c r="WV193" s="208"/>
      <c r="WW193" s="208"/>
      <c r="WX193" s="208"/>
      <c r="WY193" s="208"/>
      <c r="WZ193" s="208"/>
      <c r="XA193" s="208"/>
      <c r="XB193" s="208"/>
      <c r="XC193" s="208"/>
      <c r="XD193" s="208"/>
      <c r="XE193" s="208"/>
      <c r="XF193" s="208"/>
      <c r="XG193" s="208"/>
      <c r="XH193" s="208"/>
      <c r="XI193" s="208"/>
      <c r="XJ193" s="208"/>
      <c r="XK193" s="208"/>
      <c r="XL193" s="208"/>
      <c r="XM193" s="208"/>
      <c r="XN193" s="208"/>
      <c r="XO193" s="208"/>
      <c r="XP193" s="208"/>
      <c r="XQ193" s="208"/>
      <c r="XR193" s="208"/>
      <c r="XS193" s="208"/>
      <c r="XT193" s="208"/>
      <c r="XU193" s="208"/>
      <c r="XV193" s="208"/>
      <c r="XW193" s="208"/>
      <c r="XX193" s="208"/>
      <c r="XY193" s="208"/>
      <c r="XZ193" s="208"/>
      <c r="YA193" s="208"/>
      <c r="YB193" s="208"/>
      <c r="YC193" s="208"/>
      <c r="YD193" s="208"/>
      <c r="YE193" s="208"/>
      <c r="YF193" s="208"/>
      <c r="YG193" s="208"/>
      <c r="YH193" s="208"/>
      <c r="YI193" s="208"/>
      <c r="YJ193" s="208"/>
      <c r="YK193" s="208"/>
      <c r="YL193" s="208"/>
      <c r="YM193" s="208"/>
      <c r="YN193" s="208"/>
      <c r="YO193" s="208"/>
      <c r="YP193" s="208"/>
      <c r="YQ193" s="208"/>
      <c r="YR193" s="208"/>
      <c r="YS193" s="208"/>
      <c r="YT193" s="208"/>
      <c r="YU193" s="208"/>
      <c r="YV193" s="208"/>
      <c r="YW193" s="208"/>
      <c r="YX193" s="208"/>
      <c r="YY193" s="208"/>
      <c r="YZ193" s="208"/>
      <c r="ZA193" s="208"/>
      <c r="ZB193" s="208"/>
      <c r="ZC193" s="208"/>
      <c r="ZD193" s="208"/>
      <c r="ZE193" s="208"/>
      <c r="ZF193" s="208"/>
      <c r="ZG193" s="208"/>
      <c r="ZH193" s="208"/>
      <c r="ZI193" s="208"/>
      <c r="ZJ193" s="208"/>
      <c r="ZK193" s="208"/>
      <c r="ZL193" s="208"/>
      <c r="ZM193" s="208"/>
      <c r="ZN193" s="208"/>
      <c r="ZO193" s="208"/>
      <c r="ZP193" s="208"/>
      <c r="ZQ193" s="208"/>
      <c r="ZR193" s="208"/>
      <c r="ZS193" s="208"/>
      <c r="ZT193" s="208"/>
      <c r="ZU193" s="208"/>
      <c r="ZV193" s="208"/>
      <c r="ZW193" s="208"/>
      <c r="ZX193" s="208"/>
      <c r="ZY193" s="208"/>
      <c r="ZZ193" s="208"/>
      <c r="AAA193" s="208"/>
      <c r="AAB193" s="208"/>
      <c r="AAC193" s="208"/>
      <c r="AAD193" s="208"/>
      <c r="AAE193" s="208"/>
      <c r="AAF193" s="208"/>
      <c r="AAG193" s="208"/>
      <c r="AAH193" s="208"/>
      <c r="AAI193" s="208"/>
      <c r="AAJ193" s="208"/>
      <c r="AAK193" s="208"/>
      <c r="AAL193" s="208"/>
      <c r="AAM193" s="208"/>
      <c r="AAN193" s="208"/>
      <c r="AAO193" s="208"/>
      <c r="AAP193" s="208"/>
      <c r="AAQ193" s="208"/>
      <c r="AAR193" s="208"/>
      <c r="AAS193" s="208"/>
      <c r="AAT193" s="208"/>
      <c r="AAU193" s="208"/>
      <c r="AAV193" s="208"/>
      <c r="AAW193" s="208"/>
      <c r="AAX193" s="208"/>
      <c r="AAY193" s="208"/>
      <c r="AAZ193" s="208"/>
      <c r="ABA193" s="208"/>
      <c r="ABB193" s="208"/>
      <c r="ABC193" s="208"/>
      <c r="ABD193" s="208"/>
      <c r="ABE193" s="208"/>
      <c r="ABF193" s="208"/>
      <c r="ABG193" s="208"/>
      <c r="ABH193" s="208"/>
      <c r="ABI193" s="208"/>
      <c r="ABJ193" s="208"/>
      <c r="ABK193" s="208"/>
      <c r="ABL193" s="208"/>
      <c r="ABM193" s="208"/>
      <c r="ABN193" s="208"/>
      <c r="ABO193" s="208"/>
      <c r="ABP193" s="208"/>
      <c r="ABQ193" s="208"/>
      <c r="ABR193" s="208"/>
      <c r="ABS193" s="208"/>
      <c r="ABT193" s="208"/>
      <c r="ABU193" s="208"/>
      <c r="ABV193" s="208"/>
      <c r="ABW193" s="208"/>
      <c r="ABX193" s="208"/>
      <c r="ABY193" s="208"/>
      <c r="ABZ193" s="208"/>
      <c r="ACA193" s="208"/>
      <c r="ACB193" s="208"/>
      <c r="ACC193" s="208"/>
      <c r="ACD193" s="208"/>
      <c r="ACE193" s="208"/>
      <c r="ACF193" s="208"/>
      <c r="ACG193" s="208"/>
      <c r="ACH193" s="208"/>
      <c r="ACI193" s="208"/>
      <c r="ACJ193" s="208"/>
      <c r="ACK193" s="208"/>
      <c r="ACL193" s="208"/>
      <c r="ACM193" s="208"/>
      <c r="ACN193" s="208"/>
      <c r="ACO193" s="208"/>
      <c r="ACP193" s="208"/>
      <c r="ACQ193" s="208"/>
      <c r="ACR193" s="208"/>
      <c r="ACS193" s="208"/>
      <c r="ACT193" s="208"/>
      <c r="ACU193" s="208"/>
      <c r="ACV193" s="208"/>
      <c r="ACW193" s="208"/>
      <c r="ACX193" s="208"/>
      <c r="ACY193" s="208"/>
      <c r="ACZ193" s="208"/>
      <c r="ADA193" s="208"/>
      <c r="ADB193" s="208"/>
      <c r="ADC193" s="208"/>
      <c r="ADD193" s="208"/>
      <c r="ADE193" s="208"/>
      <c r="ADF193" s="208"/>
      <c r="ADG193" s="208"/>
      <c r="ADH193" s="208"/>
      <c r="ADI193" s="208"/>
      <c r="ADJ193" s="208"/>
      <c r="ADK193" s="208"/>
      <c r="ADL193" s="208"/>
      <c r="ADM193" s="208"/>
      <c r="ADN193" s="208"/>
      <c r="ADO193" s="208"/>
      <c r="ADP193" s="208"/>
      <c r="ADQ193" s="208"/>
      <c r="ADR193" s="208"/>
      <c r="ADS193" s="208"/>
      <c r="ADT193" s="208"/>
      <c r="ADU193" s="208"/>
      <c r="ADV193" s="208"/>
      <c r="ADW193" s="208"/>
      <c r="ADX193" s="208"/>
      <c r="ADY193" s="208"/>
      <c r="ADZ193" s="208"/>
      <c r="AEA193" s="208"/>
      <c r="AEB193" s="208"/>
      <c r="AEC193" s="208"/>
      <c r="AED193" s="208"/>
      <c r="AEE193" s="208"/>
      <c r="AEF193" s="208"/>
      <c r="AEG193" s="208"/>
      <c r="AEH193" s="208"/>
      <c r="AEI193" s="208"/>
      <c r="AEJ193" s="208"/>
      <c r="AEK193" s="208"/>
      <c r="AEL193" s="208"/>
      <c r="AEM193" s="208"/>
      <c r="AEN193" s="208"/>
      <c r="AEO193" s="208"/>
      <c r="AEP193" s="208"/>
      <c r="AEQ193" s="208"/>
      <c r="AER193" s="208"/>
      <c r="AES193" s="208"/>
      <c r="AET193" s="208"/>
      <c r="AEU193" s="208"/>
      <c r="AEV193" s="208"/>
      <c r="AEW193" s="208"/>
      <c r="AEX193" s="208"/>
      <c r="AEY193" s="208"/>
      <c r="AEZ193" s="208"/>
      <c r="AFA193" s="208"/>
      <c r="AFB193" s="208"/>
      <c r="AFC193" s="208"/>
      <c r="AFD193" s="208"/>
      <c r="AFE193" s="208"/>
      <c r="AFF193" s="208"/>
      <c r="AFG193" s="208"/>
      <c r="AFH193" s="208"/>
      <c r="AFI193" s="208"/>
      <c r="AFJ193" s="208"/>
      <c r="AFK193" s="208"/>
      <c r="AFL193" s="208"/>
      <c r="AFM193" s="208"/>
      <c r="AFN193" s="208"/>
      <c r="AFO193" s="208"/>
      <c r="AFP193" s="208"/>
      <c r="AFQ193" s="208"/>
      <c r="AFR193" s="208"/>
      <c r="AFS193" s="208"/>
      <c r="AFT193" s="208"/>
      <c r="AFU193" s="208"/>
      <c r="AFV193" s="208"/>
      <c r="AFW193" s="208"/>
      <c r="AFX193" s="208"/>
      <c r="AFY193" s="208"/>
      <c r="AFZ193" s="208"/>
      <c r="AGA193" s="208"/>
      <c r="AGB193" s="208"/>
      <c r="AGC193" s="208"/>
      <c r="AGD193" s="208"/>
      <c r="AGE193" s="208"/>
      <c r="AGF193" s="208"/>
      <c r="AGG193" s="208"/>
      <c r="AGH193" s="208"/>
      <c r="AGI193" s="208"/>
      <c r="AGJ193" s="208"/>
      <c r="AGK193" s="208"/>
      <c r="AGL193" s="208"/>
      <c r="AGM193" s="208"/>
      <c r="AGN193" s="208"/>
      <c r="AGO193" s="208"/>
      <c r="AGP193" s="208"/>
      <c r="AGQ193" s="208"/>
      <c r="AGR193" s="208"/>
      <c r="AGS193" s="208"/>
      <c r="AGT193" s="208"/>
      <c r="AGU193" s="208"/>
      <c r="AGV193" s="208"/>
      <c r="AGW193" s="208"/>
      <c r="AGX193" s="208"/>
      <c r="AGY193" s="208"/>
      <c r="AGZ193" s="208"/>
      <c r="AHA193" s="208"/>
      <c r="AHB193" s="208"/>
      <c r="AHC193" s="208"/>
      <c r="AHD193" s="208"/>
      <c r="AHE193" s="208"/>
      <c r="AHF193" s="208"/>
      <c r="AHG193" s="208"/>
      <c r="AHH193" s="208"/>
      <c r="AHI193" s="208"/>
      <c r="AHJ193" s="208"/>
      <c r="AHK193" s="208"/>
      <c r="AHL193" s="208"/>
      <c r="AHM193" s="208"/>
      <c r="AHN193" s="208"/>
      <c r="AHO193" s="208"/>
      <c r="AHP193" s="208"/>
      <c r="AHQ193" s="208"/>
      <c r="AHR193" s="208"/>
      <c r="AHS193" s="208"/>
      <c r="AHT193" s="208"/>
      <c r="AHU193" s="208"/>
      <c r="AHV193" s="208"/>
      <c r="AHW193" s="208"/>
      <c r="AHX193" s="208"/>
      <c r="AHY193" s="208"/>
      <c r="AHZ193" s="208"/>
      <c r="AIA193" s="208"/>
      <c r="AIB193" s="208"/>
      <c r="AIC193" s="208"/>
      <c r="AID193" s="208"/>
      <c r="AIE193" s="208"/>
      <c r="AIF193" s="208"/>
      <c r="AIG193" s="208"/>
      <c r="AIH193" s="208"/>
      <c r="AII193" s="208"/>
      <c r="AIJ193" s="208"/>
      <c r="AIK193" s="208"/>
      <c r="AIL193" s="208"/>
      <c r="AIM193" s="208"/>
      <c r="AIN193" s="208"/>
      <c r="AIO193" s="208"/>
      <c r="AIP193" s="208"/>
      <c r="AIQ193" s="208"/>
      <c r="AIR193" s="208"/>
      <c r="AIS193" s="208"/>
      <c r="AIT193" s="208"/>
      <c r="AIU193" s="208"/>
      <c r="AIV193" s="208"/>
      <c r="AIW193" s="208"/>
      <c r="AIX193" s="208"/>
      <c r="AIY193" s="208"/>
      <c r="AIZ193" s="208"/>
      <c r="AJA193" s="208"/>
      <c r="AJB193" s="208"/>
      <c r="AJC193" s="208"/>
      <c r="AJD193" s="208"/>
      <c r="AJE193" s="208"/>
      <c r="AJF193" s="208"/>
      <c r="AJG193" s="208"/>
      <c r="AJH193" s="208"/>
      <c r="AJI193" s="208"/>
      <c r="AJJ193" s="208"/>
      <c r="AJK193" s="208"/>
      <c r="AJL193" s="208"/>
      <c r="AJM193" s="208"/>
      <c r="AJN193" s="208"/>
      <c r="AJO193" s="208"/>
      <c r="AJP193" s="208"/>
      <c r="AJQ193" s="208"/>
      <c r="AJR193" s="208"/>
      <c r="AJS193" s="208"/>
      <c r="AJT193" s="208"/>
      <c r="AJU193" s="208"/>
      <c r="AJV193" s="208"/>
      <c r="AJW193" s="208"/>
      <c r="AJX193" s="208"/>
      <c r="AJY193" s="208"/>
      <c r="AJZ193" s="208"/>
      <c r="AKA193" s="208"/>
      <c r="AKB193" s="208"/>
      <c r="AKC193" s="208"/>
      <c r="AKD193" s="208"/>
      <c r="AKE193" s="208"/>
      <c r="AKF193" s="208"/>
      <c r="AKG193" s="208"/>
      <c r="AKH193" s="208"/>
      <c r="AKI193" s="208"/>
      <c r="AKJ193" s="208"/>
      <c r="AKK193" s="208"/>
      <c r="AKL193" s="208"/>
      <c r="AKM193" s="208"/>
      <c r="AKN193" s="208"/>
      <c r="AKO193" s="208"/>
      <c r="AKP193" s="208"/>
      <c r="AKQ193" s="208"/>
      <c r="AKR193" s="208"/>
      <c r="AKS193" s="208"/>
      <c r="AKT193" s="208"/>
      <c r="AKU193" s="208"/>
      <c r="AKV193" s="208"/>
      <c r="AKW193" s="208"/>
      <c r="AKX193" s="208"/>
      <c r="AKY193" s="208"/>
      <c r="AKZ193" s="208"/>
      <c r="ALA193" s="208"/>
      <c r="ALB193" s="208"/>
      <c r="ALC193" s="208"/>
      <c r="ALD193" s="208"/>
      <c r="ALE193" s="208"/>
      <c r="ALF193" s="208"/>
      <c r="ALG193" s="208"/>
      <c r="ALH193" s="208"/>
      <c r="ALI193" s="208"/>
      <c r="ALJ193" s="208"/>
      <c r="ALK193" s="208"/>
      <c r="ALL193" s="208"/>
      <c r="ALM193" s="208"/>
      <c r="ALN193" s="208"/>
      <c r="ALO193" s="208"/>
      <c r="ALP193" s="208"/>
      <c r="ALQ193" s="208"/>
      <c r="ALR193" s="208"/>
      <c r="ALS193" s="208"/>
      <c r="ALT193" s="208"/>
      <c r="ALU193" s="208"/>
      <c r="ALV193" s="208"/>
      <c r="ALW193" s="208"/>
      <c r="ALX193" s="208"/>
      <c r="ALY193" s="208"/>
      <c r="ALZ193" s="208"/>
      <c r="AMA193" s="208"/>
      <c r="AMB193" s="208"/>
      <c r="AMC193" s="208"/>
      <c r="AMD193" s="208"/>
      <c r="AME193" s="208"/>
      <c r="AMF193" s="208"/>
      <c r="AMG193" s="208"/>
      <c r="AMH193" s="208"/>
      <c r="AMI193" s="208"/>
      <c r="AMJ193" s="208"/>
    </row>
    <row r="194" spans="1:1024" x14ac:dyDescent="0.25">
      <c r="A194" s="88" t="s">
        <v>686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0.93200000000000005</v>
      </c>
      <c r="G194" s="90">
        <v>0.93</v>
      </c>
      <c r="H194" s="90">
        <v>0.93400000000000005</v>
      </c>
      <c r="I194" s="90">
        <v>0.92</v>
      </c>
      <c r="J194" s="90">
        <v>0.95</v>
      </c>
      <c r="K194" s="90">
        <v>0.93</v>
      </c>
      <c r="L194" s="90">
        <v>0.94399999999999995</v>
      </c>
      <c r="M194" s="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  <c r="AM194" s="208"/>
      <c r="AN194" s="208"/>
      <c r="AO194" s="208"/>
      <c r="AP194" s="208"/>
      <c r="AQ194" s="208"/>
      <c r="AR194" s="208"/>
      <c r="AS194" s="208"/>
      <c r="AT194" s="208"/>
      <c r="AU194" s="208"/>
      <c r="AV194" s="208"/>
      <c r="AW194" s="208"/>
      <c r="AX194" s="208"/>
      <c r="AY194" s="208"/>
      <c r="AZ194" s="208"/>
      <c r="BA194" s="208"/>
      <c r="BB194" s="208"/>
      <c r="BC194" s="208"/>
      <c r="BD194" s="208"/>
      <c r="BE194" s="208"/>
      <c r="BF194" s="208"/>
      <c r="BG194" s="208"/>
      <c r="BH194" s="208"/>
      <c r="BI194" s="208"/>
      <c r="BJ194" s="208"/>
      <c r="BK194" s="208"/>
      <c r="BL194" s="208"/>
      <c r="BM194" s="208"/>
      <c r="BN194" s="208"/>
      <c r="BO194" s="208"/>
      <c r="BP194" s="208"/>
      <c r="BQ194" s="208"/>
      <c r="BR194" s="208"/>
      <c r="BS194" s="208"/>
      <c r="BT194" s="208"/>
      <c r="BU194" s="208"/>
      <c r="BV194" s="208"/>
      <c r="BW194" s="208"/>
      <c r="BX194" s="208"/>
      <c r="BY194" s="208"/>
      <c r="BZ194" s="208"/>
      <c r="CA194" s="208"/>
      <c r="CB194" s="208"/>
      <c r="CC194" s="208"/>
      <c r="CD194" s="208"/>
      <c r="CE194" s="208"/>
      <c r="CF194" s="208"/>
      <c r="CG194" s="208"/>
      <c r="CH194" s="208"/>
      <c r="CI194" s="208"/>
      <c r="CJ194" s="208"/>
      <c r="CK194" s="208"/>
      <c r="CL194" s="208"/>
      <c r="CM194" s="208"/>
      <c r="CN194" s="208"/>
      <c r="CO194" s="208"/>
      <c r="CP194" s="208"/>
      <c r="CQ194" s="208"/>
      <c r="CR194" s="208"/>
      <c r="CS194" s="208"/>
      <c r="CT194" s="208"/>
      <c r="CU194" s="208"/>
      <c r="CV194" s="208"/>
      <c r="CW194" s="208"/>
      <c r="CX194" s="208"/>
      <c r="CY194" s="208"/>
      <c r="CZ194" s="208"/>
      <c r="DA194" s="208"/>
      <c r="DB194" s="208"/>
      <c r="DC194" s="208"/>
      <c r="DD194" s="208"/>
      <c r="DE194" s="208"/>
      <c r="DF194" s="208"/>
      <c r="DG194" s="208"/>
      <c r="DH194" s="208"/>
      <c r="DI194" s="208"/>
      <c r="DJ194" s="208"/>
      <c r="DK194" s="208"/>
      <c r="DL194" s="208"/>
      <c r="DM194" s="208"/>
      <c r="DN194" s="208"/>
      <c r="DO194" s="208"/>
      <c r="DP194" s="208"/>
      <c r="DQ194" s="208"/>
      <c r="DR194" s="208"/>
      <c r="DS194" s="208"/>
      <c r="DT194" s="208"/>
      <c r="DU194" s="208"/>
      <c r="DV194" s="208"/>
      <c r="DW194" s="208"/>
      <c r="DX194" s="208"/>
      <c r="DY194" s="208"/>
      <c r="DZ194" s="208"/>
      <c r="EA194" s="208"/>
      <c r="EB194" s="208"/>
      <c r="EC194" s="208"/>
      <c r="ED194" s="208"/>
      <c r="EE194" s="208"/>
      <c r="EF194" s="208"/>
      <c r="EG194" s="208"/>
      <c r="EH194" s="208"/>
      <c r="EI194" s="208"/>
      <c r="EJ194" s="208"/>
      <c r="EK194" s="208"/>
      <c r="EL194" s="208"/>
      <c r="EM194" s="208"/>
      <c r="EN194" s="208"/>
      <c r="EO194" s="208"/>
      <c r="EP194" s="208"/>
      <c r="EQ194" s="208"/>
      <c r="ER194" s="208"/>
      <c r="ES194" s="208"/>
      <c r="ET194" s="208"/>
      <c r="EU194" s="208"/>
      <c r="EV194" s="208"/>
      <c r="EW194" s="208"/>
      <c r="EX194" s="208"/>
      <c r="EY194" s="208"/>
      <c r="EZ194" s="208"/>
      <c r="FA194" s="208"/>
      <c r="FB194" s="208"/>
      <c r="FC194" s="208"/>
      <c r="FD194" s="208"/>
      <c r="FE194" s="208"/>
      <c r="FF194" s="208"/>
      <c r="FG194" s="208"/>
      <c r="FH194" s="208"/>
      <c r="FI194" s="208"/>
      <c r="FJ194" s="208"/>
      <c r="FK194" s="208"/>
      <c r="FL194" s="208"/>
      <c r="FM194" s="208"/>
      <c r="FN194" s="208"/>
      <c r="FO194" s="208"/>
      <c r="FP194" s="208"/>
      <c r="FQ194" s="208"/>
      <c r="FR194" s="208"/>
      <c r="FS194" s="208"/>
      <c r="FT194" s="208"/>
      <c r="FU194" s="208"/>
      <c r="FV194" s="208"/>
      <c r="FW194" s="208"/>
      <c r="FX194" s="208"/>
      <c r="FY194" s="208"/>
      <c r="FZ194" s="208"/>
      <c r="GA194" s="208"/>
      <c r="GB194" s="208"/>
      <c r="GC194" s="208"/>
      <c r="GD194" s="208"/>
      <c r="GE194" s="208"/>
      <c r="GF194" s="208"/>
      <c r="GG194" s="208"/>
      <c r="GH194" s="208"/>
      <c r="GI194" s="208"/>
      <c r="GJ194" s="208"/>
      <c r="GK194" s="208"/>
      <c r="GL194" s="208"/>
      <c r="GM194" s="208"/>
      <c r="GN194" s="208"/>
      <c r="GO194" s="208"/>
      <c r="GP194" s="208"/>
      <c r="GQ194" s="208"/>
      <c r="GR194" s="208"/>
      <c r="GS194" s="208"/>
      <c r="GT194" s="208"/>
      <c r="GU194" s="208"/>
      <c r="GV194" s="208"/>
      <c r="GW194" s="208"/>
      <c r="GX194" s="208"/>
      <c r="GY194" s="208"/>
      <c r="GZ194" s="208"/>
      <c r="HA194" s="208"/>
      <c r="HB194" s="208"/>
      <c r="HC194" s="208"/>
      <c r="HD194" s="208"/>
      <c r="HE194" s="208"/>
      <c r="HF194" s="208"/>
      <c r="HG194" s="208"/>
      <c r="HH194" s="208"/>
      <c r="HI194" s="208"/>
      <c r="HJ194" s="208"/>
      <c r="HK194" s="208"/>
      <c r="HL194" s="208"/>
      <c r="HM194" s="208"/>
      <c r="HN194" s="208"/>
      <c r="HO194" s="208"/>
      <c r="HP194" s="208"/>
      <c r="HQ194" s="208"/>
      <c r="HR194" s="208"/>
      <c r="HS194" s="208"/>
      <c r="HT194" s="208"/>
      <c r="HU194" s="208"/>
      <c r="HV194" s="208"/>
      <c r="HW194" s="208"/>
      <c r="HX194" s="208"/>
      <c r="HY194" s="208"/>
      <c r="HZ194" s="208"/>
      <c r="IA194" s="208"/>
      <c r="IB194" s="208"/>
      <c r="IC194" s="208"/>
      <c r="ID194" s="208"/>
      <c r="IE194" s="208"/>
      <c r="IF194" s="208"/>
      <c r="IG194" s="208"/>
      <c r="IH194" s="208"/>
      <c r="II194" s="208"/>
      <c r="IJ194" s="208"/>
      <c r="IK194" s="208"/>
      <c r="IL194" s="208"/>
      <c r="IM194" s="208"/>
      <c r="IN194" s="208"/>
      <c r="IO194" s="208"/>
      <c r="IP194" s="208"/>
      <c r="IQ194" s="208"/>
      <c r="IR194" s="208"/>
      <c r="IS194" s="208"/>
      <c r="IT194" s="208"/>
      <c r="IU194" s="208"/>
      <c r="IV194" s="208"/>
      <c r="IW194" s="208"/>
      <c r="IX194" s="208"/>
      <c r="IY194" s="208"/>
      <c r="IZ194" s="208"/>
      <c r="JA194" s="208"/>
      <c r="JB194" s="208"/>
      <c r="JC194" s="208"/>
      <c r="JD194" s="208"/>
      <c r="JE194" s="208"/>
      <c r="JF194" s="208"/>
      <c r="JG194" s="208"/>
      <c r="JH194" s="208"/>
      <c r="JI194" s="208"/>
      <c r="JJ194" s="208"/>
      <c r="JK194" s="208"/>
      <c r="JL194" s="208"/>
      <c r="JM194" s="208"/>
      <c r="JN194" s="208"/>
      <c r="JO194" s="208"/>
      <c r="JP194" s="208"/>
      <c r="JQ194" s="208"/>
      <c r="JR194" s="208"/>
      <c r="JS194" s="208"/>
      <c r="JT194" s="208"/>
      <c r="JU194" s="208"/>
      <c r="JV194" s="208"/>
      <c r="JW194" s="208"/>
      <c r="JX194" s="208"/>
      <c r="JY194" s="208"/>
      <c r="JZ194" s="208"/>
      <c r="KA194" s="208"/>
      <c r="KB194" s="208"/>
      <c r="KC194" s="208"/>
      <c r="KD194" s="208"/>
      <c r="KE194" s="208"/>
      <c r="KF194" s="208"/>
      <c r="KG194" s="208"/>
      <c r="KH194" s="208"/>
      <c r="KI194" s="208"/>
      <c r="KJ194" s="208"/>
      <c r="KK194" s="208"/>
      <c r="KL194" s="208"/>
      <c r="KM194" s="208"/>
      <c r="KN194" s="208"/>
      <c r="KO194" s="208"/>
      <c r="KP194" s="208"/>
      <c r="KQ194" s="208"/>
      <c r="KR194" s="208"/>
      <c r="KS194" s="208"/>
      <c r="KT194" s="208"/>
      <c r="KU194" s="208"/>
      <c r="KV194" s="208"/>
      <c r="KW194" s="208"/>
      <c r="KX194" s="208"/>
      <c r="KY194" s="208"/>
      <c r="KZ194" s="208"/>
      <c r="LA194" s="208"/>
      <c r="LB194" s="208"/>
      <c r="LC194" s="208"/>
      <c r="LD194" s="208"/>
      <c r="LE194" s="208"/>
      <c r="LF194" s="208"/>
      <c r="LG194" s="208"/>
      <c r="LH194" s="208"/>
      <c r="LI194" s="208"/>
      <c r="LJ194" s="208"/>
      <c r="LK194" s="208"/>
      <c r="LL194" s="208"/>
      <c r="LM194" s="208"/>
      <c r="LN194" s="208"/>
      <c r="LO194" s="208"/>
      <c r="LP194" s="208"/>
      <c r="LQ194" s="208"/>
      <c r="LR194" s="208"/>
      <c r="LS194" s="208"/>
      <c r="LT194" s="208"/>
      <c r="LU194" s="208"/>
      <c r="LV194" s="208"/>
      <c r="LW194" s="208"/>
      <c r="LX194" s="208"/>
      <c r="LY194" s="208"/>
      <c r="LZ194" s="208"/>
      <c r="MA194" s="208"/>
      <c r="MB194" s="208"/>
      <c r="MC194" s="208"/>
      <c r="MD194" s="208"/>
      <c r="ME194" s="208"/>
      <c r="MF194" s="208"/>
      <c r="MG194" s="208"/>
      <c r="MH194" s="208"/>
      <c r="MI194" s="208"/>
      <c r="MJ194" s="208"/>
      <c r="MK194" s="208"/>
      <c r="ML194" s="208"/>
      <c r="MM194" s="208"/>
      <c r="MN194" s="208"/>
      <c r="MO194" s="208"/>
      <c r="MP194" s="208"/>
      <c r="MQ194" s="208"/>
      <c r="MR194" s="208"/>
      <c r="MS194" s="208"/>
      <c r="MT194" s="208"/>
      <c r="MU194" s="208"/>
      <c r="MV194" s="208"/>
      <c r="MW194" s="208"/>
      <c r="MX194" s="208"/>
      <c r="MY194" s="208"/>
      <c r="MZ194" s="208"/>
      <c r="NA194" s="208"/>
      <c r="NB194" s="208"/>
      <c r="NC194" s="208"/>
      <c r="ND194" s="208"/>
      <c r="NE194" s="208"/>
      <c r="NF194" s="208"/>
      <c r="NG194" s="208"/>
      <c r="NH194" s="208"/>
      <c r="NI194" s="208"/>
      <c r="NJ194" s="208"/>
      <c r="NK194" s="208"/>
      <c r="NL194" s="208"/>
      <c r="NM194" s="208"/>
      <c r="NN194" s="208"/>
      <c r="NO194" s="208"/>
      <c r="NP194" s="208"/>
      <c r="NQ194" s="208"/>
      <c r="NR194" s="208"/>
      <c r="NS194" s="208"/>
      <c r="NT194" s="208"/>
      <c r="NU194" s="208"/>
      <c r="NV194" s="208"/>
      <c r="NW194" s="208"/>
      <c r="NX194" s="208"/>
      <c r="NY194" s="208"/>
      <c r="NZ194" s="208"/>
      <c r="OA194" s="208"/>
      <c r="OB194" s="208"/>
      <c r="OC194" s="208"/>
      <c r="OD194" s="208"/>
      <c r="OE194" s="208"/>
      <c r="OF194" s="208"/>
      <c r="OG194" s="208"/>
      <c r="OH194" s="208"/>
      <c r="OI194" s="208"/>
      <c r="OJ194" s="208"/>
      <c r="OK194" s="208"/>
      <c r="OL194" s="208"/>
      <c r="OM194" s="208"/>
      <c r="ON194" s="208"/>
      <c r="OO194" s="208"/>
      <c r="OP194" s="208"/>
      <c r="OQ194" s="208"/>
      <c r="OR194" s="208"/>
      <c r="OS194" s="208"/>
      <c r="OT194" s="208"/>
      <c r="OU194" s="208"/>
      <c r="OV194" s="208"/>
      <c r="OW194" s="208"/>
      <c r="OX194" s="208"/>
      <c r="OY194" s="208"/>
      <c r="OZ194" s="208"/>
      <c r="PA194" s="208"/>
      <c r="PB194" s="208"/>
      <c r="PC194" s="208"/>
      <c r="PD194" s="208"/>
      <c r="PE194" s="208"/>
      <c r="PF194" s="208"/>
      <c r="PG194" s="208"/>
      <c r="PH194" s="208"/>
      <c r="PI194" s="208"/>
      <c r="PJ194" s="208"/>
      <c r="PK194" s="208"/>
      <c r="PL194" s="208"/>
      <c r="PM194" s="208"/>
      <c r="PN194" s="208"/>
      <c r="PO194" s="208"/>
      <c r="PP194" s="208"/>
      <c r="PQ194" s="208"/>
      <c r="PR194" s="208"/>
      <c r="PS194" s="208"/>
      <c r="PT194" s="208"/>
      <c r="PU194" s="208"/>
      <c r="PV194" s="208"/>
      <c r="PW194" s="208"/>
      <c r="PX194" s="208"/>
      <c r="PY194" s="208"/>
      <c r="PZ194" s="208"/>
      <c r="QA194" s="208"/>
      <c r="QB194" s="208"/>
      <c r="QC194" s="208"/>
      <c r="QD194" s="208"/>
      <c r="QE194" s="208"/>
      <c r="QF194" s="208"/>
      <c r="QG194" s="208"/>
      <c r="QH194" s="208"/>
      <c r="QI194" s="208"/>
      <c r="QJ194" s="208"/>
      <c r="QK194" s="208"/>
      <c r="QL194" s="208"/>
      <c r="QM194" s="208"/>
      <c r="QN194" s="208"/>
      <c r="QO194" s="208"/>
      <c r="QP194" s="208"/>
      <c r="QQ194" s="208"/>
      <c r="QR194" s="208"/>
      <c r="QS194" s="208"/>
      <c r="QT194" s="208"/>
      <c r="QU194" s="208"/>
      <c r="QV194" s="208"/>
      <c r="QW194" s="208"/>
      <c r="QX194" s="208"/>
      <c r="QY194" s="208"/>
      <c r="QZ194" s="208"/>
      <c r="RA194" s="208"/>
      <c r="RB194" s="208"/>
      <c r="RC194" s="208"/>
      <c r="RD194" s="208"/>
      <c r="RE194" s="208"/>
      <c r="RF194" s="208"/>
      <c r="RG194" s="208"/>
      <c r="RH194" s="208"/>
      <c r="RI194" s="208"/>
      <c r="RJ194" s="208"/>
      <c r="RK194" s="208"/>
      <c r="RL194" s="208"/>
      <c r="RM194" s="208"/>
      <c r="RN194" s="208"/>
      <c r="RO194" s="208"/>
      <c r="RP194" s="208"/>
      <c r="RQ194" s="208"/>
      <c r="RR194" s="208"/>
      <c r="RS194" s="208"/>
      <c r="RT194" s="208"/>
      <c r="RU194" s="208"/>
      <c r="RV194" s="208"/>
      <c r="RW194" s="208"/>
      <c r="RX194" s="208"/>
      <c r="RY194" s="208"/>
      <c r="RZ194" s="208"/>
      <c r="SA194" s="208"/>
      <c r="SB194" s="208"/>
      <c r="SC194" s="208"/>
      <c r="SD194" s="208"/>
      <c r="SE194" s="208"/>
      <c r="SF194" s="208"/>
      <c r="SG194" s="208"/>
      <c r="SH194" s="208"/>
      <c r="SI194" s="208"/>
      <c r="SJ194" s="208"/>
      <c r="SK194" s="208"/>
      <c r="SL194" s="208"/>
      <c r="SM194" s="208"/>
      <c r="SN194" s="208"/>
      <c r="SO194" s="208"/>
      <c r="SP194" s="208"/>
      <c r="SQ194" s="208"/>
      <c r="SR194" s="208"/>
      <c r="SS194" s="208"/>
      <c r="ST194" s="208"/>
      <c r="SU194" s="208"/>
      <c r="SV194" s="208"/>
      <c r="SW194" s="208"/>
      <c r="SX194" s="208"/>
      <c r="SY194" s="208"/>
      <c r="SZ194" s="208"/>
      <c r="TA194" s="208"/>
      <c r="TB194" s="208"/>
      <c r="TC194" s="208"/>
      <c r="TD194" s="208"/>
      <c r="TE194" s="208"/>
      <c r="TF194" s="208"/>
      <c r="TG194" s="208"/>
      <c r="TH194" s="208"/>
      <c r="TI194" s="208"/>
      <c r="TJ194" s="208"/>
      <c r="TK194" s="208"/>
      <c r="TL194" s="208"/>
      <c r="TM194" s="208"/>
      <c r="TN194" s="208"/>
      <c r="TO194" s="208"/>
      <c r="TP194" s="208"/>
      <c r="TQ194" s="208"/>
      <c r="TR194" s="208"/>
      <c r="TS194" s="208"/>
      <c r="TT194" s="208"/>
      <c r="TU194" s="208"/>
      <c r="TV194" s="208"/>
      <c r="TW194" s="208"/>
      <c r="TX194" s="208"/>
      <c r="TY194" s="208"/>
      <c r="TZ194" s="208"/>
      <c r="UA194" s="208"/>
      <c r="UB194" s="208"/>
      <c r="UC194" s="208"/>
      <c r="UD194" s="208"/>
      <c r="UE194" s="208"/>
      <c r="UF194" s="208"/>
      <c r="UG194" s="208"/>
      <c r="UH194" s="208"/>
      <c r="UI194" s="208"/>
      <c r="UJ194" s="208"/>
      <c r="UK194" s="208"/>
      <c r="UL194" s="208"/>
      <c r="UM194" s="208"/>
      <c r="UN194" s="208"/>
      <c r="UO194" s="208"/>
      <c r="UP194" s="208"/>
      <c r="UQ194" s="208"/>
      <c r="UR194" s="208"/>
      <c r="US194" s="208"/>
      <c r="UT194" s="208"/>
      <c r="UU194" s="208"/>
      <c r="UV194" s="208"/>
      <c r="UW194" s="208"/>
      <c r="UX194" s="208"/>
      <c r="UY194" s="208"/>
      <c r="UZ194" s="208"/>
      <c r="VA194" s="208"/>
      <c r="VB194" s="208"/>
      <c r="VC194" s="208"/>
      <c r="VD194" s="208"/>
      <c r="VE194" s="208"/>
      <c r="VF194" s="208"/>
      <c r="VG194" s="208"/>
      <c r="VH194" s="208"/>
      <c r="VI194" s="208"/>
      <c r="VJ194" s="208"/>
      <c r="VK194" s="208"/>
      <c r="VL194" s="208"/>
      <c r="VM194" s="208"/>
      <c r="VN194" s="208"/>
      <c r="VO194" s="208"/>
      <c r="VP194" s="208"/>
      <c r="VQ194" s="208"/>
      <c r="VR194" s="208"/>
      <c r="VS194" s="208"/>
      <c r="VT194" s="208"/>
      <c r="VU194" s="208"/>
      <c r="VV194" s="208"/>
      <c r="VW194" s="208"/>
      <c r="VX194" s="208"/>
      <c r="VY194" s="208"/>
      <c r="VZ194" s="208"/>
      <c r="WA194" s="208"/>
      <c r="WB194" s="208"/>
      <c r="WC194" s="208"/>
      <c r="WD194" s="208"/>
      <c r="WE194" s="208"/>
      <c r="WF194" s="208"/>
      <c r="WG194" s="208"/>
      <c r="WH194" s="208"/>
      <c r="WI194" s="208"/>
      <c r="WJ194" s="208"/>
      <c r="WK194" s="208"/>
      <c r="WL194" s="208"/>
      <c r="WM194" s="208"/>
      <c r="WN194" s="208"/>
      <c r="WO194" s="208"/>
      <c r="WP194" s="208"/>
      <c r="WQ194" s="208"/>
      <c r="WR194" s="208"/>
      <c r="WS194" s="208"/>
      <c r="WT194" s="208"/>
      <c r="WU194" s="208"/>
      <c r="WV194" s="208"/>
      <c r="WW194" s="208"/>
      <c r="WX194" s="208"/>
      <c r="WY194" s="208"/>
      <c r="WZ194" s="208"/>
      <c r="XA194" s="208"/>
      <c r="XB194" s="208"/>
      <c r="XC194" s="208"/>
      <c r="XD194" s="208"/>
      <c r="XE194" s="208"/>
      <c r="XF194" s="208"/>
      <c r="XG194" s="208"/>
      <c r="XH194" s="208"/>
      <c r="XI194" s="208"/>
      <c r="XJ194" s="208"/>
      <c r="XK194" s="208"/>
      <c r="XL194" s="208"/>
      <c r="XM194" s="208"/>
      <c r="XN194" s="208"/>
      <c r="XO194" s="208"/>
      <c r="XP194" s="208"/>
      <c r="XQ194" s="208"/>
      <c r="XR194" s="208"/>
      <c r="XS194" s="208"/>
      <c r="XT194" s="208"/>
      <c r="XU194" s="208"/>
      <c r="XV194" s="208"/>
      <c r="XW194" s="208"/>
      <c r="XX194" s="208"/>
      <c r="XY194" s="208"/>
      <c r="XZ194" s="208"/>
      <c r="YA194" s="208"/>
      <c r="YB194" s="208"/>
      <c r="YC194" s="208"/>
      <c r="YD194" s="208"/>
      <c r="YE194" s="208"/>
      <c r="YF194" s="208"/>
      <c r="YG194" s="208"/>
      <c r="YH194" s="208"/>
      <c r="YI194" s="208"/>
      <c r="YJ194" s="208"/>
      <c r="YK194" s="208"/>
      <c r="YL194" s="208"/>
      <c r="YM194" s="208"/>
      <c r="YN194" s="208"/>
      <c r="YO194" s="208"/>
      <c r="YP194" s="208"/>
      <c r="YQ194" s="208"/>
      <c r="YR194" s="208"/>
      <c r="YS194" s="208"/>
      <c r="YT194" s="208"/>
      <c r="YU194" s="208"/>
      <c r="YV194" s="208"/>
      <c r="YW194" s="208"/>
      <c r="YX194" s="208"/>
      <c r="YY194" s="208"/>
      <c r="YZ194" s="208"/>
      <c r="ZA194" s="208"/>
      <c r="ZB194" s="208"/>
      <c r="ZC194" s="208"/>
      <c r="ZD194" s="208"/>
      <c r="ZE194" s="208"/>
      <c r="ZF194" s="208"/>
      <c r="ZG194" s="208"/>
      <c r="ZH194" s="208"/>
      <c r="ZI194" s="208"/>
      <c r="ZJ194" s="208"/>
      <c r="ZK194" s="208"/>
      <c r="ZL194" s="208"/>
      <c r="ZM194" s="208"/>
      <c r="ZN194" s="208"/>
      <c r="ZO194" s="208"/>
      <c r="ZP194" s="208"/>
      <c r="ZQ194" s="208"/>
      <c r="ZR194" s="208"/>
      <c r="ZS194" s="208"/>
      <c r="ZT194" s="208"/>
      <c r="ZU194" s="208"/>
      <c r="ZV194" s="208"/>
      <c r="ZW194" s="208"/>
      <c r="ZX194" s="208"/>
      <c r="ZY194" s="208"/>
      <c r="ZZ194" s="208"/>
      <c r="AAA194" s="208"/>
      <c r="AAB194" s="208"/>
      <c r="AAC194" s="208"/>
      <c r="AAD194" s="208"/>
      <c r="AAE194" s="208"/>
      <c r="AAF194" s="208"/>
      <c r="AAG194" s="208"/>
      <c r="AAH194" s="208"/>
      <c r="AAI194" s="208"/>
      <c r="AAJ194" s="208"/>
      <c r="AAK194" s="208"/>
      <c r="AAL194" s="208"/>
      <c r="AAM194" s="208"/>
      <c r="AAN194" s="208"/>
      <c r="AAO194" s="208"/>
      <c r="AAP194" s="208"/>
      <c r="AAQ194" s="208"/>
      <c r="AAR194" s="208"/>
      <c r="AAS194" s="208"/>
      <c r="AAT194" s="208"/>
      <c r="AAU194" s="208"/>
      <c r="AAV194" s="208"/>
      <c r="AAW194" s="208"/>
      <c r="AAX194" s="208"/>
      <c r="AAY194" s="208"/>
      <c r="AAZ194" s="208"/>
      <c r="ABA194" s="208"/>
      <c r="ABB194" s="208"/>
      <c r="ABC194" s="208"/>
      <c r="ABD194" s="208"/>
      <c r="ABE194" s="208"/>
      <c r="ABF194" s="208"/>
      <c r="ABG194" s="208"/>
      <c r="ABH194" s="208"/>
      <c r="ABI194" s="208"/>
      <c r="ABJ194" s="208"/>
      <c r="ABK194" s="208"/>
      <c r="ABL194" s="208"/>
      <c r="ABM194" s="208"/>
      <c r="ABN194" s="208"/>
      <c r="ABO194" s="208"/>
      <c r="ABP194" s="208"/>
      <c r="ABQ194" s="208"/>
      <c r="ABR194" s="208"/>
      <c r="ABS194" s="208"/>
      <c r="ABT194" s="208"/>
      <c r="ABU194" s="208"/>
      <c r="ABV194" s="208"/>
      <c r="ABW194" s="208"/>
      <c r="ABX194" s="208"/>
      <c r="ABY194" s="208"/>
      <c r="ABZ194" s="208"/>
      <c r="ACA194" s="208"/>
      <c r="ACB194" s="208"/>
      <c r="ACC194" s="208"/>
      <c r="ACD194" s="208"/>
      <c r="ACE194" s="208"/>
      <c r="ACF194" s="208"/>
      <c r="ACG194" s="208"/>
      <c r="ACH194" s="208"/>
      <c r="ACI194" s="208"/>
      <c r="ACJ194" s="208"/>
      <c r="ACK194" s="208"/>
      <c r="ACL194" s="208"/>
      <c r="ACM194" s="208"/>
      <c r="ACN194" s="208"/>
      <c r="ACO194" s="208"/>
      <c r="ACP194" s="208"/>
      <c r="ACQ194" s="208"/>
      <c r="ACR194" s="208"/>
      <c r="ACS194" s="208"/>
      <c r="ACT194" s="208"/>
      <c r="ACU194" s="208"/>
      <c r="ACV194" s="208"/>
      <c r="ACW194" s="208"/>
      <c r="ACX194" s="208"/>
      <c r="ACY194" s="208"/>
      <c r="ACZ194" s="208"/>
      <c r="ADA194" s="208"/>
      <c r="ADB194" s="208"/>
      <c r="ADC194" s="208"/>
      <c r="ADD194" s="208"/>
      <c r="ADE194" s="208"/>
      <c r="ADF194" s="208"/>
      <c r="ADG194" s="208"/>
      <c r="ADH194" s="208"/>
      <c r="ADI194" s="208"/>
      <c r="ADJ194" s="208"/>
      <c r="ADK194" s="208"/>
      <c r="ADL194" s="208"/>
      <c r="ADM194" s="208"/>
      <c r="ADN194" s="208"/>
      <c r="ADO194" s="208"/>
      <c r="ADP194" s="208"/>
      <c r="ADQ194" s="208"/>
      <c r="ADR194" s="208"/>
      <c r="ADS194" s="208"/>
      <c r="ADT194" s="208"/>
      <c r="ADU194" s="208"/>
      <c r="ADV194" s="208"/>
      <c r="ADW194" s="208"/>
      <c r="ADX194" s="208"/>
      <c r="ADY194" s="208"/>
      <c r="ADZ194" s="208"/>
      <c r="AEA194" s="208"/>
      <c r="AEB194" s="208"/>
      <c r="AEC194" s="208"/>
      <c r="AED194" s="208"/>
      <c r="AEE194" s="208"/>
      <c r="AEF194" s="208"/>
      <c r="AEG194" s="208"/>
      <c r="AEH194" s="208"/>
      <c r="AEI194" s="208"/>
      <c r="AEJ194" s="208"/>
      <c r="AEK194" s="208"/>
      <c r="AEL194" s="208"/>
      <c r="AEM194" s="208"/>
      <c r="AEN194" s="208"/>
      <c r="AEO194" s="208"/>
      <c r="AEP194" s="208"/>
      <c r="AEQ194" s="208"/>
      <c r="AER194" s="208"/>
      <c r="AES194" s="208"/>
      <c r="AET194" s="208"/>
      <c r="AEU194" s="208"/>
      <c r="AEV194" s="208"/>
      <c r="AEW194" s="208"/>
      <c r="AEX194" s="208"/>
      <c r="AEY194" s="208"/>
      <c r="AEZ194" s="208"/>
      <c r="AFA194" s="208"/>
      <c r="AFB194" s="208"/>
      <c r="AFC194" s="208"/>
      <c r="AFD194" s="208"/>
      <c r="AFE194" s="208"/>
      <c r="AFF194" s="208"/>
      <c r="AFG194" s="208"/>
      <c r="AFH194" s="208"/>
      <c r="AFI194" s="208"/>
      <c r="AFJ194" s="208"/>
      <c r="AFK194" s="208"/>
      <c r="AFL194" s="208"/>
      <c r="AFM194" s="208"/>
      <c r="AFN194" s="208"/>
      <c r="AFO194" s="208"/>
      <c r="AFP194" s="208"/>
      <c r="AFQ194" s="208"/>
      <c r="AFR194" s="208"/>
      <c r="AFS194" s="208"/>
      <c r="AFT194" s="208"/>
      <c r="AFU194" s="208"/>
      <c r="AFV194" s="208"/>
      <c r="AFW194" s="208"/>
      <c r="AFX194" s="208"/>
      <c r="AFY194" s="208"/>
      <c r="AFZ194" s="208"/>
      <c r="AGA194" s="208"/>
      <c r="AGB194" s="208"/>
      <c r="AGC194" s="208"/>
      <c r="AGD194" s="208"/>
      <c r="AGE194" s="208"/>
      <c r="AGF194" s="208"/>
      <c r="AGG194" s="208"/>
      <c r="AGH194" s="208"/>
      <c r="AGI194" s="208"/>
      <c r="AGJ194" s="208"/>
      <c r="AGK194" s="208"/>
      <c r="AGL194" s="208"/>
      <c r="AGM194" s="208"/>
      <c r="AGN194" s="208"/>
      <c r="AGO194" s="208"/>
      <c r="AGP194" s="208"/>
      <c r="AGQ194" s="208"/>
      <c r="AGR194" s="208"/>
      <c r="AGS194" s="208"/>
      <c r="AGT194" s="208"/>
      <c r="AGU194" s="208"/>
      <c r="AGV194" s="208"/>
      <c r="AGW194" s="208"/>
      <c r="AGX194" s="208"/>
      <c r="AGY194" s="208"/>
      <c r="AGZ194" s="208"/>
      <c r="AHA194" s="208"/>
      <c r="AHB194" s="208"/>
      <c r="AHC194" s="208"/>
      <c r="AHD194" s="208"/>
      <c r="AHE194" s="208"/>
      <c r="AHF194" s="208"/>
      <c r="AHG194" s="208"/>
      <c r="AHH194" s="208"/>
      <c r="AHI194" s="208"/>
      <c r="AHJ194" s="208"/>
      <c r="AHK194" s="208"/>
      <c r="AHL194" s="208"/>
      <c r="AHM194" s="208"/>
      <c r="AHN194" s="208"/>
      <c r="AHO194" s="208"/>
      <c r="AHP194" s="208"/>
      <c r="AHQ194" s="208"/>
      <c r="AHR194" s="208"/>
      <c r="AHS194" s="208"/>
      <c r="AHT194" s="208"/>
      <c r="AHU194" s="208"/>
      <c r="AHV194" s="208"/>
      <c r="AHW194" s="208"/>
      <c r="AHX194" s="208"/>
      <c r="AHY194" s="208"/>
      <c r="AHZ194" s="208"/>
      <c r="AIA194" s="208"/>
      <c r="AIB194" s="208"/>
      <c r="AIC194" s="208"/>
      <c r="AID194" s="208"/>
      <c r="AIE194" s="208"/>
      <c r="AIF194" s="208"/>
      <c r="AIG194" s="208"/>
      <c r="AIH194" s="208"/>
      <c r="AII194" s="208"/>
      <c r="AIJ194" s="208"/>
      <c r="AIK194" s="208"/>
      <c r="AIL194" s="208"/>
      <c r="AIM194" s="208"/>
      <c r="AIN194" s="208"/>
      <c r="AIO194" s="208"/>
      <c r="AIP194" s="208"/>
      <c r="AIQ194" s="208"/>
      <c r="AIR194" s="208"/>
      <c r="AIS194" s="208"/>
      <c r="AIT194" s="208"/>
      <c r="AIU194" s="208"/>
      <c r="AIV194" s="208"/>
      <c r="AIW194" s="208"/>
      <c r="AIX194" s="208"/>
      <c r="AIY194" s="208"/>
      <c r="AIZ194" s="208"/>
      <c r="AJA194" s="208"/>
      <c r="AJB194" s="208"/>
      <c r="AJC194" s="208"/>
      <c r="AJD194" s="208"/>
      <c r="AJE194" s="208"/>
      <c r="AJF194" s="208"/>
      <c r="AJG194" s="208"/>
      <c r="AJH194" s="208"/>
      <c r="AJI194" s="208"/>
      <c r="AJJ194" s="208"/>
      <c r="AJK194" s="208"/>
      <c r="AJL194" s="208"/>
      <c r="AJM194" s="208"/>
      <c r="AJN194" s="208"/>
      <c r="AJO194" s="208"/>
      <c r="AJP194" s="208"/>
      <c r="AJQ194" s="208"/>
      <c r="AJR194" s="208"/>
      <c r="AJS194" s="208"/>
      <c r="AJT194" s="208"/>
      <c r="AJU194" s="208"/>
      <c r="AJV194" s="208"/>
      <c r="AJW194" s="208"/>
      <c r="AJX194" s="208"/>
      <c r="AJY194" s="208"/>
      <c r="AJZ194" s="208"/>
      <c r="AKA194" s="208"/>
      <c r="AKB194" s="208"/>
      <c r="AKC194" s="208"/>
      <c r="AKD194" s="208"/>
      <c r="AKE194" s="208"/>
      <c r="AKF194" s="208"/>
      <c r="AKG194" s="208"/>
      <c r="AKH194" s="208"/>
      <c r="AKI194" s="208"/>
      <c r="AKJ194" s="208"/>
      <c r="AKK194" s="208"/>
      <c r="AKL194" s="208"/>
      <c r="AKM194" s="208"/>
      <c r="AKN194" s="208"/>
      <c r="AKO194" s="208"/>
      <c r="AKP194" s="208"/>
      <c r="AKQ194" s="208"/>
      <c r="AKR194" s="208"/>
      <c r="AKS194" s="208"/>
      <c r="AKT194" s="208"/>
      <c r="AKU194" s="208"/>
      <c r="AKV194" s="208"/>
      <c r="AKW194" s="208"/>
      <c r="AKX194" s="208"/>
      <c r="AKY194" s="208"/>
      <c r="AKZ194" s="208"/>
      <c r="ALA194" s="208"/>
      <c r="ALB194" s="208"/>
      <c r="ALC194" s="208"/>
      <c r="ALD194" s="208"/>
      <c r="ALE194" s="208"/>
      <c r="ALF194" s="208"/>
      <c r="ALG194" s="208"/>
      <c r="ALH194" s="208"/>
      <c r="ALI194" s="208"/>
      <c r="ALJ194" s="208"/>
      <c r="ALK194" s="208"/>
      <c r="ALL194" s="208"/>
      <c r="ALM194" s="208"/>
      <c r="ALN194" s="208"/>
      <c r="ALO194" s="208"/>
      <c r="ALP194" s="208"/>
      <c r="ALQ194" s="208"/>
      <c r="ALR194" s="208"/>
      <c r="ALS194" s="208"/>
      <c r="ALT194" s="208"/>
      <c r="ALU194" s="208"/>
      <c r="ALV194" s="208"/>
      <c r="ALW194" s="208"/>
      <c r="ALX194" s="208"/>
      <c r="ALY194" s="208"/>
      <c r="ALZ194" s="208"/>
      <c r="AMA194" s="208"/>
      <c r="AMB194" s="208"/>
      <c r="AMC194" s="208"/>
      <c r="AMD194" s="208"/>
      <c r="AME194" s="208"/>
      <c r="AMF194" s="208"/>
      <c r="AMG194" s="208"/>
      <c r="AMH194" s="208"/>
      <c r="AMI194" s="208"/>
      <c r="AMJ194" s="208"/>
    </row>
    <row r="195" spans="1:1024" x14ac:dyDescent="0.25">
      <c r="A195" s="88" t="s">
        <v>687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0.83</v>
      </c>
      <c r="G195" s="90">
        <v>0.82499999999999996</v>
      </c>
      <c r="H195" s="90">
        <v>0.83499999999999996</v>
      </c>
      <c r="I195" s="90">
        <v>0.8</v>
      </c>
      <c r="J195" s="90">
        <v>0.875</v>
      </c>
      <c r="K195" s="90">
        <v>0.82499999999999996</v>
      </c>
      <c r="L195" s="90">
        <v>0.86</v>
      </c>
      <c r="M195" s="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/>
      <c r="AM195" s="208"/>
      <c r="AN195" s="208"/>
      <c r="AO195" s="208"/>
      <c r="AP195" s="208"/>
      <c r="AQ195" s="208"/>
      <c r="AR195" s="208"/>
      <c r="AS195" s="208"/>
      <c r="AT195" s="208"/>
      <c r="AU195" s="208"/>
      <c r="AV195" s="208"/>
      <c r="AW195" s="208"/>
      <c r="AX195" s="208"/>
      <c r="AY195" s="208"/>
      <c r="AZ195" s="208"/>
      <c r="BA195" s="208"/>
      <c r="BB195" s="208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8"/>
      <c r="BS195" s="208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8"/>
      <c r="CJ195" s="208"/>
      <c r="CK195" s="208"/>
      <c r="CL195" s="208"/>
      <c r="CM195" s="208"/>
      <c r="CN195" s="208"/>
      <c r="CO195" s="208"/>
      <c r="CP195" s="208"/>
      <c r="CQ195" s="208"/>
      <c r="CR195" s="208"/>
      <c r="CS195" s="208"/>
      <c r="CT195" s="208"/>
      <c r="CU195" s="208"/>
      <c r="CV195" s="208"/>
      <c r="CW195" s="208"/>
      <c r="CX195" s="208"/>
      <c r="CY195" s="208"/>
      <c r="CZ195" s="208"/>
      <c r="DA195" s="208"/>
      <c r="DB195" s="208"/>
      <c r="DC195" s="208"/>
      <c r="DD195" s="208"/>
      <c r="DE195" s="208"/>
      <c r="DF195" s="208"/>
      <c r="DG195" s="208"/>
      <c r="DH195" s="208"/>
      <c r="DI195" s="208"/>
      <c r="DJ195" s="208"/>
      <c r="DK195" s="208"/>
      <c r="DL195" s="208"/>
      <c r="DM195" s="208"/>
      <c r="DN195" s="208"/>
      <c r="DO195" s="208"/>
      <c r="DP195" s="208"/>
      <c r="DQ195" s="208"/>
      <c r="DR195" s="208"/>
      <c r="DS195" s="208"/>
      <c r="DT195" s="208"/>
      <c r="DU195" s="208"/>
      <c r="DV195" s="208"/>
      <c r="DW195" s="208"/>
      <c r="DX195" s="208"/>
      <c r="DY195" s="208"/>
      <c r="DZ195" s="208"/>
      <c r="EA195" s="208"/>
      <c r="EB195" s="208"/>
      <c r="EC195" s="208"/>
      <c r="ED195" s="208"/>
      <c r="EE195" s="208"/>
      <c r="EF195" s="208"/>
      <c r="EG195" s="208"/>
      <c r="EH195" s="208"/>
      <c r="EI195" s="208"/>
      <c r="EJ195" s="208"/>
      <c r="EK195" s="208"/>
      <c r="EL195" s="208"/>
      <c r="EM195" s="208"/>
      <c r="EN195" s="208"/>
      <c r="EO195" s="208"/>
      <c r="EP195" s="208"/>
      <c r="EQ195" s="208"/>
      <c r="ER195" s="208"/>
      <c r="ES195" s="208"/>
      <c r="ET195" s="208"/>
      <c r="EU195" s="208"/>
      <c r="EV195" s="208"/>
      <c r="EW195" s="208"/>
      <c r="EX195" s="208"/>
      <c r="EY195" s="208"/>
      <c r="EZ195" s="208"/>
      <c r="FA195" s="208"/>
      <c r="FB195" s="208"/>
      <c r="FC195" s="208"/>
      <c r="FD195" s="208"/>
      <c r="FE195" s="208"/>
      <c r="FF195" s="208"/>
      <c r="FG195" s="208"/>
      <c r="FH195" s="208"/>
      <c r="FI195" s="208"/>
      <c r="FJ195" s="208"/>
      <c r="FK195" s="208"/>
      <c r="FL195" s="208"/>
      <c r="FM195" s="208"/>
      <c r="FN195" s="208"/>
      <c r="FO195" s="208"/>
      <c r="FP195" s="208"/>
      <c r="FQ195" s="208"/>
      <c r="FR195" s="208"/>
      <c r="FS195" s="208"/>
      <c r="FT195" s="208"/>
      <c r="FU195" s="208"/>
      <c r="FV195" s="208"/>
      <c r="FW195" s="208"/>
      <c r="FX195" s="208"/>
      <c r="FY195" s="208"/>
      <c r="FZ195" s="208"/>
      <c r="GA195" s="208"/>
      <c r="GB195" s="208"/>
      <c r="GC195" s="208"/>
      <c r="GD195" s="208"/>
      <c r="GE195" s="208"/>
      <c r="GF195" s="208"/>
      <c r="GG195" s="208"/>
      <c r="GH195" s="208"/>
      <c r="GI195" s="208"/>
      <c r="GJ195" s="208"/>
      <c r="GK195" s="208"/>
      <c r="GL195" s="208"/>
      <c r="GM195" s="208"/>
      <c r="GN195" s="208"/>
      <c r="GO195" s="208"/>
      <c r="GP195" s="208"/>
      <c r="GQ195" s="208"/>
      <c r="GR195" s="208"/>
      <c r="GS195" s="208"/>
      <c r="GT195" s="208"/>
      <c r="GU195" s="208"/>
      <c r="GV195" s="208"/>
      <c r="GW195" s="208"/>
      <c r="GX195" s="208"/>
      <c r="GY195" s="208"/>
      <c r="GZ195" s="208"/>
      <c r="HA195" s="208"/>
      <c r="HB195" s="208"/>
      <c r="HC195" s="208"/>
      <c r="HD195" s="208"/>
      <c r="HE195" s="208"/>
      <c r="HF195" s="208"/>
      <c r="HG195" s="208"/>
      <c r="HH195" s="208"/>
      <c r="HI195" s="208"/>
      <c r="HJ195" s="208"/>
      <c r="HK195" s="208"/>
      <c r="HL195" s="208"/>
      <c r="HM195" s="208"/>
      <c r="HN195" s="208"/>
      <c r="HO195" s="208"/>
      <c r="HP195" s="208"/>
      <c r="HQ195" s="208"/>
      <c r="HR195" s="208"/>
      <c r="HS195" s="208"/>
      <c r="HT195" s="208"/>
      <c r="HU195" s="208"/>
      <c r="HV195" s="208"/>
      <c r="HW195" s="208"/>
      <c r="HX195" s="208"/>
      <c r="HY195" s="208"/>
      <c r="HZ195" s="208"/>
      <c r="IA195" s="208"/>
      <c r="IB195" s="208"/>
      <c r="IC195" s="208"/>
      <c r="ID195" s="208"/>
      <c r="IE195" s="208"/>
      <c r="IF195" s="208"/>
      <c r="IG195" s="208"/>
      <c r="IH195" s="208"/>
      <c r="II195" s="208"/>
      <c r="IJ195" s="208"/>
      <c r="IK195" s="208"/>
      <c r="IL195" s="208"/>
      <c r="IM195" s="208"/>
      <c r="IN195" s="208"/>
      <c r="IO195" s="208"/>
      <c r="IP195" s="208"/>
      <c r="IQ195" s="208"/>
      <c r="IR195" s="208"/>
      <c r="IS195" s="208"/>
      <c r="IT195" s="208"/>
      <c r="IU195" s="208"/>
      <c r="IV195" s="208"/>
      <c r="IW195" s="208"/>
      <c r="IX195" s="208"/>
      <c r="IY195" s="208"/>
      <c r="IZ195" s="208"/>
      <c r="JA195" s="208"/>
      <c r="JB195" s="208"/>
      <c r="JC195" s="208"/>
      <c r="JD195" s="208"/>
      <c r="JE195" s="208"/>
      <c r="JF195" s="208"/>
      <c r="JG195" s="208"/>
      <c r="JH195" s="208"/>
      <c r="JI195" s="208"/>
      <c r="JJ195" s="208"/>
      <c r="JK195" s="208"/>
      <c r="JL195" s="208"/>
      <c r="JM195" s="208"/>
      <c r="JN195" s="208"/>
      <c r="JO195" s="208"/>
      <c r="JP195" s="208"/>
      <c r="JQ195" s="208"/>
      <c r="JR195" s="208"/>
      <c r="JS195" s="208"/>
      <c r="JT195" s="208"/>
      <c r="JU195" s="208"/>
      <c r="JV195" s="208"/>
      <c r="JW195" s="208"/>
      <c r="JX195" s="208"/>
      <c r="JY195" s="208"/>
      <c r="JZ195" s="208"/>
      <c r="KA195" s="208"/>
      <c r="KB195" s="208"/>
      <c r="KC195" s="208"/>
      <c r="KD195" s="208"/>
      <c r="KE195" s="208"/>
      <c r="KF195" s="208"/>
      <c r="KG195" s="208"/>
      <c r="KH195" s="208"/>
      <c r="KI195" s="208"/>
      <c r="KJ195" s="208"/>
      <c r="KK195" s="208"/>
      <c r="KL195" s="208"/>
      <c r="KM195" s="208"/>
      <c r="KN195" s="208"/>
      <c r="KO195" s="208"/>
      <c r="KP195" s="208"/>
      <c r="KQ195" s="208"/>
      <c r="KR195" s="208"/>
      <c r="KS195" s="208"/>
      <c r="KT195" s="208"/>
      <c r="KU195" s="208"/>
      <c r="KV195" s="208"/>
      <c r="KW195" s="208"/>
      <c r="KX195" s="208"/>
      <c r="KY195" s="208"/>
      <c r="KZ195" s="208"/>
      <c r="LA195" s="208"/>
      <c r="LB195" s="208"/>
      <c r="LC195" s="208"/>
      <c r="LD195" s="208"/>
      <c r="LE195" s="208"/>
      <c r="LF195" s="208"/>
      <c r="LG195" s="208"/>
      <c r="LH195" s="208"/>
      <c r="LI195" s="208"/>
      <c r="LJ195" s="208"/>
      <c r="LK195" s="208"/>
      <c r="LL195" s="208"/>
      <c r="LM195" s="208"/>
      <c r="LN195" s="208"/>
      <c r="LO195" s="208"/>
      <c r="LP195" s="208"/>
      <c r="LQ195" s="208"/>
      <c r="LR195" s="208"/>
      <c r="LS195" s="208"/>
      <c r="LT195" s="208"/>
      <c r="LU195" s="208"/>
      <c r="LV195" s="208"/>
      <c r="LW195" s="208"/>
      <c r="LX195" s="208"/>
      <c r="LY195" s="208"/>
      <c r="LZ195" s="208"/>
      <c r="MA195" s="208"/>
      <c r="MB195" s="208"/>
      <c r="MC195" s="208"/>
      <c r="MD195" s="208"/>
      <c r="ME195" s="208"/>
      <c r="MF195" s="208"/>
      <c r="MG195" s="208"/>
      <c r="MH195" s="208"/>
      <c r="MI195" s="208"/>
      <c r="MJ195" s="208"/>
      <c r="MK195" s="208"/>
      <c r="ML195" s="208"/>
      <c r="MM195" s="208"/>
      <c r="MN195" s="208"/>
      <c r="MO195" s="208"/>
      <c r="MP195" s="208"/>
      <c r="MQ195" s="208"/>
      <c r="MR195" s="208"/>
      <c r="MS195" s="208"/>
      <c r="MT195" s="208"/>
      <c r="MU195" s="208"/>
      <c r="MV195" s="208"/>
      <c r="MW195" s="208"/>
      <c r="MX195" s="208"/>
      <c r="MY195" s="208"/>
      <c r="MZ195" s="208"/>
      <c r="NA195" s="208"/>
      <c r="NB195" s="208"/>
      <c r="NC195" s="208"/>
      <c r="ND195" s="208"/>
      <c r="NE195" s="208"/>
      <c r="NF195" s="208"/>
      <c r="NG195" s="208"/>
      <c r="NH195" s="208"/>
      <c r="NI195" s="208"/>
      <c r="NJ195" s="208"/>
      <c r="NK195" s="208"/>
      <c r="NL195" s="208"/>
      <c r="NM195" s="208"/>
      <c r="NN195" s="208"/>
      <c r="NO195" s="208"/>
      <c r="NP195" s="208"/>
      <c r="NQ195" s="208"/>
      <c r="NR195" s="208"/>
      <c r="NS195" s="208"/>
      <c r="NT195" s="208"/>
      <c r="NU195" s="208"/>
      <c r="NV195" s="208"/>
      <c r="NW195" s="208"/>
      <c r="NX195" s="208"/>
      <c r="NY195" s="208"/>
      <c r="NZ195" s="208"/>
      <c r="OA195" s="208"/>
      <c r="OB195" s="208"/>
      <c r="OC195" s="208"/>
      <c r="OD195" s="208"/>
      <c r="OE195" s="208"/>
      <c r="OF195" s="208"/>
      <c r="OG195" s="208"/>
      <c r="OH195" s="208"/>
      <c r="OI195" s="208"/>
      <c r="OJ195" s="208"/>
      <c r="OK195" s="208"/>
      <c r="OL195" s="208"/>
      <c r="OM195" s="208"/>
      <c r="ON195" s="208"/>
      <c r="OO195" s="208"/>
      <c r="OP195" s="208"/>
      <c r="OQ195" s="208"/>
      <c r="OR195" s="208"/>
      <c r="OS195" s="208"/>
      <c r="OT195" s="208"/>
      <c r="OU195" s="208"/>
      <c r="OV195" s="208"/>
      <c r="OW195" s="208"/>
      <c r="OX195" s="208"/>
      <c r="OY195" s="208"/>
      <c r="OZ195" s="208"/>
      <c r="PA195" s="208"/>
      <c r="PB195" s="208"/>
      <c r="PC195" s="208"/>
      <c r="PD195" s="208"/>
      <c r="PE195" s="208"/>
      <c r="PF195" s="208"/>
      <c r="PG195" s="208"/>
      <c r="PH195" s="208"/>
      <c r="PI195" s="208"/>
      <c r="PJ195" s="208"/>
      <c r="PK195" s="208"/>
      <c r="PL195" s="208"/>
      <c r="PM195" s="208"/>
      <c r="PN195" s="208"/>
      <c r="PO195" s="208"/>
      <c r="PP195" s="208"/>
      <c r="PQ195" s="208"/>
      <c r="PR195" s="208"/>
      <c r="PS195" s="208"/>
      <c r="PT195" s="208"/>
      <c r="PU195" s="208"/>
      <c r="PV195" s="208"/>
      <c r="PW195" s="208"/>
      <c r="PX195" s="208"/>
      <c r="PY195" s="208"/>
      <c r="PZ195" s="208"/>
      <c r="QA195" s="208"/>
      <c r="QB195" s="208"/>
      <c r="QC195" s="208"/>
      <c r="QD195" s="208"/>
      <c r="QE195" s="208"/>
      <c r="QF195" s="208"/>
      <c r="QG195" s="208"/>
      <c r="QH195" s="208"/>
      <c r="QI195" s="208"/>
      <c r="QJ195" s="208"/>
      <c r="QK195" s="208"/>
      <c r="QL195" s="208"/>
      <c r="QM195" s="208"/>
      <c r="QN195" s="208"/>
      <c r="QO195" s="208"/>
      <c r="QP195" s="208"/>
      <c r="QQ195" s="208"/>
      <c r="QR195" s="208"/>
      <c r="QS195" s="208"/>
      <c r="QT195" s="208"/>
      <c r="QU195" s="208"/>
      <c r="QV195" s="208"/>
      <c r="QW195" s="208"/>
      <c r="QX195" s="208"/>
      <c r="QY195" s="208"/>
      <c r="QZ195" s="208"/>
      <c r="RA195" s="208"/>
      <c r="RB195" s="208"/>
      <c r="RC195" s="208"/>
      <c r="RD195" s="208"/>
      <c r="RE195" s="208"/>
      <c r="RF195" s="208"/>
      <c r="RG195" s="208"/>
      <c r="RH195" s="208"/>
      <c r="RI195" s="208"/>
      <c r="RJ195" s="208"/>
      <c r="RK195" s="208"/>
      <c r="RL195" s="208"/>
      <c r="RM195" s="208"/>
      <c r="RN195" s="208"/>
      <c r="RO195" s="208"/>
      <c r="RP195" s="208"/>
      <c r="RQ195" s="208"/>
      <c r="RR195" s="208"/>
      <c r="RS195" s="208"/>
      <c r="RT195" s="208"/>
      <c r="RU195" s="208"/>
      <c r="RV195" s="208"/>
      <c r="RW195" s="208"/>
      <c r="RX195" s="208"/>
      <c r="RY195" s="208"/>
      <c r="RZ195" s="208"/>
      <c r="SA195" s="208"/>
      <c r="SB195" s="208"/>
      <c r="SC195" s="208"/>
      <c r="SD195" s="208"/>
      <c r="SE195" s="208"/>
      <c r="SF195" s="208"/>
      <c r="SG195" s="208"/>
      <c r="SH195" s="208"/>
      <c r="SI195" s="208"/>
      <c r="SJ195" s="208"/>
      <c r="SK195" s="208"/>
      <c r="SL195" s="208"/>
      <c r="SM195" s="208"/>
      <c r="SN195" s="208"/>
      <c r="SO195" s="208"/>
      <c r="SP195" s="208"/>
      <c r="SQ195" s="208"/>
      <c r="SR195" s="208"/>
      <c r="SS195" s="208"/>
      <c r="ST195" s="208"/>
      <c r="SU195" s="208"/>
      <c r="SV195" s="208"/>
      <c r="SW195" s="208"/>
      <c r="SX195" s="208"/>
      <c r="SY195" s="208"/>
      <c r="SZ195" s="208"/>
      <c r="TA195" s="208"/>
      <c r="TB195" s="208"/>
      <c r="TC195" s="208"/>
      <c r="TD195" s="208"/>
      <c r="TE195" s="208"/>
      <c r="TF195" s="208"/>
      <c r="TG195" s="208"/>
      <c r="TH195" s="208"/>
      <c r="TI195" s="208"/>
      <c r="TJ195" s="208"/>
      <c r="TK195" s="208"/>
      <c r="TL195" s="208"/>
      <c r="TM195" s="208"/>
      <c r="TN195" s="208"/>
      <c r="TO195" s="208"/>
      <c r="TP195" s="208"/>
      <c r="TQ195" s="208"/>
      <c r="TR195" s="208"/>
      <c r="TS195" s="208"/>
      <c r="TT195" s="208"/>
      <c r="TU195" s="208"/>
      <c r="TV195" s="208"/>
      <c r="TW195" s="208"/>
      <c r="TX195" s="208"/>
      <c r="TY195" s="208"/>
      <c r="TZ195" s="208"/>
      <c r="UA195" s="208"/>
      <c r="UB195" s="208"/>
      <c r="UC195" s="208"/>
      <c r="UD195" s="208"/>
      <c r="UE195" s="208"/>
      <c r="UF195" s="208"/>
      <c r="UG195" s="208"/>
      <c r="UH195" s="208"/>
      <c r="UI195" s="208"/>
      <c r="UJ195" s="208"/>
      <c r="UK195" s="208"/>
      <c r="UL195" s="208"/>
      <c r="UM195" s="208"/>
      <c r="UN195" s="208"/>
      <c r="UO195" s="208"/>
      <c r="UP195" s="208"/>
      <c r="UQ195" s="208"/>
      <c r="UR195" s="208"/>
      <c r="US195" s="208"/>
      <c r="UT195" s="208"/>
      <c r="UU195" s="208"/>
      <c r="UV195" s="208"/>
      <c r="UW195" s="208"/>
      <c r="UX195" s="208"/>
      <c r="UY195" s="208"/>
      <c r="UZ195" s="208"/>
      <c r="VA195" s="208"/>
      <c r="VB195" s="208"/>
      <c r="VC195" s="208"/>
      <c r="VD195" s="208"/>
      <c r="VE195" s="208"/>
      <c r="VF195" s="208"/>
      <c r="VG195" s="208"/>
      <c r="VH195" s="208"/>
      <c r="VI195" s="208"/>
      <c r="VJ195" s="208"/>
      <c r="VK195" s="208"/>
      <c r="VL195" s="208"/>
      <c r="VM195" s="208"/>
      <c r="VN195" s="208"/>
      <c r="VO195" s="208"/>
      <c r="VP195" s="208"/>
      <c r="VQ195" s="208"/>
      <c r="VR195" s="208"/>
      <c r="VS195" s="208"/>
      <c r="VT195" s="208"/>
      <c r="VU195" s="208"/>
      <c r="VV195" s="208"/>
      <c r="VW195" s="208"/>
      <c r="VX195" s="208"/>
      <c r="VY195" s="208"/>
      <c r="VZ195" s="208"/>
      <c r="WA195" s="208"/>
      <c r="WB195" s="208"/>
      <c r="WC195" s="208"/>
      <c r="WD195" s="208"/>
      <c r="WE195" s="208"/>
      <c r="WF195" s="208"/>
      <c r="WG195" s="208"/>
      <c r="WH195" s="208"/>
      <c r="WI195" s="208"/>
      <c r="WJ195" s="208"/>
      <c r="WK195" s="208"/>
      <c r="WL195" s="208"/>
      <c r="WM195" s="208"/>
      <c r="WN195" s="208"/>
      <c r="WO195" s="208"/>
      <c r="WP195" s="208"/>
      <c r="WQ195" s="208"/>
      <c r="WR195" s="208"/>
      <c r="WS195" s="208"/>
      <c r="WT195" s="208"/>
      <c r="WU195" s="208"/>
      <c r="WV195" s="208"/>
      <c r="WW195" s="208"/>
      <c r="WX195" s="208"/>
      <c r="WY195" s="208"/>
      <c r="WZ195" s="208"/>
      <c r="XA195" s="208"/>
      <c r="XB195" s="208"/>
      <c r="XC195" s="208"/>
      <c r="XD195" s="208"/>
      <c r="XE195" s="208"/>
      <c r="XF195" s="208"/>
      <c r="XG195" s="208"/>
      <c r="XH195" s="208"/>
      <c r="XI195" s="208"/>
      <c r="XJ195" s="208"/>
      <c r="XK195" s="208"/>
      <c r="XL195" s="208"/>
      <c r="XM195" s="208"/>
      <c r="XN195" s="208"/>
      <c r="XO195" s="208"/>
      <c r="XP195" s="208"/>
      <c r="XQ195" s="208"/>
      <c r="XR195" s="208"/>
      <c r="XS195" s="208"/>
      <c r="XT195" s="208"/>
      <c r="XU195" s="208"/>
      <c r="XV195" s="208"/>
      <c r="XW195" s="208"/>
      <c r="XX195" s="208"/>
      <c r="XY195" s="208"/>
      <c r="XZ195" s="208"/>
      <c r="YA195" s="208"/>
      <c r="YB195" s="208"/>
      <c r="YC195" s="208"/>
      <c r="YD195" s="208"/>
      <c r="YE195" s="208"/>
      <c r="YF195" s="208"/>
      <c r="YG195" s="208"/>
      <c r="YH195" s="208"/>
      <c r="YI195" s="208"/>
      <c r="YJ195" s="208"/>
      <c r="YK195" s="208"/>
      <c r="YL195" s="208"/>
      <c r="YM195" s="208"/>
      <c r="YN195" s="208"/>
      <c r="YO195" s="208"/>
      <c r="YP195" s="208"/>
      <c r="YQ195" s="208"/>
      <c r="YR195" s="208"/>
      <c r="YS195" s="208"/>
      <c r="YT195" s="208"/>
      <c r="YU195" s="208"/>
      <c r="YV195" s="208"/>
      <c r="YW195" s="208"/>
      <c r="YX195" s="208"/>
      <c r="YY195" s="208"/>
      <c r="YZ195" s="208"/>
      <c r="ZA195" s="208"/>
      <c r="ZB195" s="208"/>
      <c r="ZC195" s="208"/>
      <c r="ZD195" s="208"/>
      <c r="ZE195" s="208"/>
      <c r="ZF195" s="208"/>
      <c r="ZG195" s="208"/>
      <c r="ZH195" s="208"/>
      <c r="ZI195" s="208"/>
      <c r="ZJ195" s="208"/>
      <c r="ZK195" s="208"/>
      <c r="ZL195" s="208"/>
      <c r="ZM195" s="208"/>
      <c r="ZN195" s="208"/>
      <c r="ZO195" s="208"/>
      <c r="ZP195" s="208"/>
      <c r="ZQ195" s="208"/>
      <c r="ZR195" s="208"/>
      <c r="ZS195" s="208"/>
      <c r="ZT195" s="208"/>
      <c r="ZU195" s="208"/>
      <c r="ZV195" s="208"/>
      <c r="ZW195" s="208"/>
      <c r="ZX195" s="208"/>
      <c r="ZY195" s="208"/>
      <c r="ZZ195" s="208"/>
      <c r="AAA195" s="208"/>
      <c r="AAB195" s="208"/>
      <c r="AAC195" s="208"/>
      <c r="AAD195" s="208"/>
      <c r="AAE195" s="208"/>
      <c r="AAF195" s="208"/>
      <c r="AAG195" s="208"/>
      <c r="AAH195" s="208"/>
      <c r="AAI195" s="208"/>
      <c r="AAJ195" s="208"/>
      <c r="AAK195" s="208"/>
      <c r="AAL195" s="208"/>
      <c r="AAM195" s="208"/>
      <c r="AAN195" s="208"/>
      <c r="AAO195" s="208"/>
      <c r="AAP195" s="208"/>
      <c r="AAQ195" s="208"/>
      <c r="AAR195" s="208"/>
      <c r="AAS195" s="208"/>
      <c r="AAT195" s="208"/>
      <c r="AAU195" s="208"/>
      <c r="AAV195" s="208"/>
      <c r="AAW195" s="208"/>
      <c r="AAX195" s="208"/>
      <c r="AAY195" s="208"/>
      <c r="AAZ195" s="208"/>
      <c r="ABA195" s="208"/>
      <c r="ABB195" s="208"/>
      <c r="ABC195" s="208"/>
      <c r="ABD195" s="208"/>
      <c r="ABE195" s="208"/>
      <c r="ABF195" s="208"/>
      <c r="ABG195" s="208"/>
      <c r="ABH195" s="208"/>
      <c r="ABI195" s="208"/>
      <c r="ABJ195" s="208"/>
      <c r="ABK195" s="208"/>
      <c r="ABL195" s="208"/>
      <c r="ABM195" s="208"/>
      <c r="ABN195" s="208"/>
      <c r="ABO195" s="208"/>
      <c r="ABP195" s="208"/>
      <c r="ABQ195" s="208"/>
      <c r="ABR195" s="208"/>
      <c r="ABS195" s="208"/>
      <c r="ABT195" s="208"/>
      <c r="ABU195" s="208"/>
      <c r="ABV195" s="208"/>
      <c r="ABW195" s="208"/>
      <c r="ABX195" s="208"/>
      <c r="ABY195" s="208"/>
      <c r="ABZ195" s="208"/>
      <c r="ACA195" s="208"/>
      <c r="ACB195" s="208"/>
      <c r="ACC195" s="208"/>
      <c r="ACD195" s="208"/>
      <c r="ACE195" s="208"/>
      <c r="ACF195" s="208"/>
      <c r="ACG195" s="208"/>
      <c r="ACH195" s="208"/>
      <c r="ACI195" s="208"/>
      <c r="ACJ195" s="208"/>
      <c r="ACK195" s="208"/>
      <c r="ACL195" s="208"/>
      <c r="ACM195" s="208"/>
      <c r="ACN195" s="208"/>
      <c r="ACO195" s="208"/>
      <c r="ACP195" s="208"/>
      <c r="ACQ195" s="208"/>
      <c r="ACR195" s="208"/>
      <c r="ACS195" s="208"/>
      <c r="ACT195" s="208"/>
      <c r="ACU195" s="208"/>
      <c r="ACV195" s="208"/>
      <c r="ACW195" s="208"/>
      <c r="ACX195" s="208"/>
      <c r="ACY195" s="208"/>
      <c r="ACZ195" s="208"/>
      <c r="ADA195" s="208"/>
      <c r="ADB195" s="208"/>
      <c r="ADC195" s="208"/>
      <c r="ADD195" s="208"/>
      <c r="ADE195" s="208"/>
      <c r="ADF195" s="208"/>
      <c r="ADG195" s="208"/>
      <c r="ADH195" s="208"/>
      <c r="ADI195" s="208"/>
      <c r="ADJ195" s="208"/>
      <c r="ADK195" s="208"/>
      <c r="ADL195" s="208"/>
      <c r="ADM195" s="208"/>
      <c r="ADN195" s="208"/>
      <c r="ADO195" s="208"/>
      <c r="ADP195" s="208"/>
      <c r="ADQ195" s="208"/>
      <c r="ADR195" s="208"/>
      <c r="ADS195" s="208"/>
      <c r="ADT195" s="208"/>
      <c r="ADU195" s="208"/>
      <c r="ADV195" s="208"/>
      <c r="ADW195" s="208"/>
      <c r="ADX195" s="208"/>
      <c r="ADY195" s="208"/>
      <c r="ADZ195" s="208"/>
      <c r="AEA195" s="208"/>
      <c r="AEB195" s="208"/>
      <c r="AEC195" s="208"/>
      <c r="AED195" s="208"/>
      <c r="AEE195" s="208"/>
      <c r="AEF195" s="208"/>
      <c r="AEG195" s="208"/>
      <c r="AEH195" s="208"/>
      <c r="AEI195" s="208"/>
      <c r="AEJ195" s="208"/>
      <c r="AEK195" s="208"/>
      <c r="AEL195" s="208"/>
      <c r="AEM195" s="208"/>
      <c r="AEN195" s="208"/>
      <c r="AEO195" s="208"/>
      <c r="AEP195" s="208"/>
      <c r="AEQ195" s="208"/>
      <c r="AER195" s="208"/>
      <c r="AES195" s="208"/>
      <c r="AET195" s="208"/>
      <c r="AEU195" s="208"/>
      <c r="AEV195" s="208"/>
      <c r="AEW195" s="208"/>
      <c r="AEX195" s="208"/>
      <c r="AEY195" s="208"/>
      <c r="AEZ195" s="208"/>
      <c r="AFA195" s="208"/>
      <c r="AFB195" s="208"/>
      <c r="AFC195" s="208"/>
      <c r="AFD195" s="208"/>
      <c r="AFE195" s="208"/>
      <c r="AFF195" s="208"/>
      <c r="AFG195" s="208"/>
      <c r="AFH195" s="208"/>
      <c r="AFI195" s="208"/>
      <c r="AFJ195" s="208"/>
      <c r="AFK195" s="208"/>
      <c r="AFL195" s="208"/>
      <c r="AFM195" s="208"/>
      <c r="AFN195" s="208"/>
      <c r="AFO195" s="208"/>
      <c r="AFP195" s="208"/>
      <c r="AFQ195" s="208"/>
      <c r="AFR195" s="208"/>
      <c r="AFS195" s="208"/>
      <c r="AFT195" s="208"/>
      <c r="AFU195" s="208"/>
      <c r="AFV195" s="208"/>
      <c r="AFW195" s="208"/>
      <c r="AFX195" s="208"/>
      <c r="AFY195" s="208"/>
      <c r="AFZ195" s="208"/>
      <c r="AGA195" s="208"/>
      <c r="AGB195" s="208"/>
      <c r="AGC195" s="208"/>
      <c r="AGD195" s="208"/>
      <c r="AGE195" s="208"/>
      <c r="AGF195" s="208"/>
      <c r="AGG195" s="208"/>
      <c r="AGH195" s="208"/>
      <c r="AGI195" s="208"/>
      <c r="AGJ195" s="208"/>
      <c r="AGK195" s="208"/>
      <c r="AGL195" s="208"/>
      <c r="AGM195" s="208"/>
      <c r="AGN195" s="208"/>
      <c r="AGO195" s="208"/>
      <c r="AGP195" s="208"/>
      <c r="AGQ195" s="208"/>
      <c r="AGR195" s="208"/>
      <c r="AGS195" s="208"/>
      <c r="AGT195" s="208"/>
      <c r="AGU195" s="208"/>
      <c r="AGV195" s="208"/>
      <c r="AGW195" s="208"/>
      <c r="AGX195" s="208"/>
      <c r="AGY195" s="208"/>
      <c r="AGZ195" s="208"/>
      <c r="AHA195" s="208"/>
      <c r="AHB195" s="208"/>
      <c r="AHC195" s="208"/>
      <c r="AHD195" s="208"/>
      <c r="AHE195" s="208"/>
      <c r="AHF195" s="208"/>
      <c r="AHG195" s="208"/>
      <c r="AHH195" s="208"/>
      <c r="AHI195" s="208"/>
      <c r="AHJ195" s="208"/>
      <c r="AHK195" s="208"/>
      <c r="AHL195" s="208"/>
      <c r="AHM195" s="208"/>
      <c r="AHN195" s="208"/>
      <c r="AHO195" s="208"/>
      <c r="AHP195" s="208"/>
      <c r="AHQ195" s="208"/>
      <c r="AHR195" s="208"/>
      <c r="AHS195" s="208"/>
      <c r="AHT195" s="208"/>
      <c r="AHU195" s="208"/>
      <c r="AHV195" s="208"/>
      <c r="AHW195" s="208"/>
      <c r="AHX195" s="208"/>
      <c r="AHY195" s="208"/>
      <c r="AHZ195" s="208"/>
      <c r="AIA195" s="208"/>
      <c r="AIB195" s="208"/>
      <c r="AIC195" s="208"/>
      <c r="AID195" s="208"/>
      <c r="AIE195" s="208"/>
      <c r="AIF195" s="208"/>
      <c r="AIG195" s="208"/>
      <c r="AIH195" s="208"/>
      <c r="AII195" s="208"/>
      <c r="AIJ195" s="208"/>
      <c r="AIK195" s="208"/>
      <c r="AIL195" s="208"/>
      <c r="AIM195" s="208"/>
      <c r="AIN195" s="208"/>
      <c r="AIO195" s="208"/>
      <c r="AIP195" s="208"/>
      <c r="AIQ195" s="208"/>
      <c r="AIR195" s="208"/>
      <c r="AIS195" s="208"/>
      <c r="AIT195" s="208"/>
      <c r="AIU195" s="208"/>
      <c r="AIV195" s="208"/>
      <c r="AIW195" s="208"/>
      <c r="AIX195" s="208"/>
      <c r="AIY195" s="208"/>
      <c r="AIZ195" s="208"/>
      <c r="AJA195" s="208"/>
      <c r="AJB195" s="208"/>
      <c r="AJC195" s="208"/>
      <c r="AJD195" s="208"/>
      <c r="AJE195" s="208"/>
      <c r="AJF195" s="208"/>
      <c r="AJG195" s="208"/>
      <c r="AJH195" s="208"/>
      <c r="AJI195" s="208"/>
      <c r="AJJ195" s="208"/>
      <c r="AJK195" s="208"/>
      <c r="AJL195" s="208"/>
      <c r="AJM195" s="208"/>
      <c r="AJN195" s="208"/>
      <c r="AJO195" s="208"/>
      <c r="AJP195" s="208"/>
      <c r="AJQ195" s="208"/>
      <c r="AJR195" s="208"/>
      <c r="AJS195" s="208"/>
      <c r="AJT195" s="208"/>
      <c r="AJU195" s="208"/>
      <c r="AJV195" s="208"/>
      <c r="AJW195" s="208"/>
      <c r="AJX195" s="208"/>
      <c r="AJY195" s="208"/>
      <c r="AJZ195" s="208"/>
      <c r="AKA195" s="208"/>
      <c r="AKB195" s="208"/>
      <c r="AKC195" s="208"/>
      <c r="AKD195" s="208"/>
      <c r="AKE195" s="208"/>
      <c r="AKF195" s="208"/>
      <c r="AKG195" s="208"/>
      <c r="AKH195" s="208"/>
      <c r="AKI195" s="208"/>
      <c r="AKJ195" s="208"/>
      <c r="AKK195" s="208"/>
      <c r="AKL195" s="208"/>
      <c r="AKM195" s="208"/>
      <c r="AKN195" s="208"/>
      <c r="AKO195" s="208"/>
      <c r="AKP195" s="208"/>
      <c r="AKQ195" s="208"/>
      <c r="AKR195" s="208"/>
      <c r="AKS195" s="208"/>
      <c r="AKT195" s="208"/>
      <c r="AKU195" s="208"/>
      <c r="AKV195" s="208"/>
      <c r="AKW195" s="208"/>
      <c r="AKX195" s="208"/>
      <c r="AKY195" s="208"/>
      <c r="AKZ195" s="208"/>
      <c r="ALA195" s="208"/>
      <c r="ALB195" s="208"/>
      <c r="ALC195" s="208"/>
      <c r="ALD195" s="208"/>
      <c r="ALE195" s="208"/>
      <c r="ALF195" s="208"/>
      <c r="ALG195" s="208"/>
      <c r="ALH195" s="208"/>
      <c r="ALI195" s="208"/>
      <c r="ALJ195" s="208"/>
      <c r="ALK195" s="208"/>
      <c r="ALL195" s="208"/>
      <c r="ALM195" s="208"/>
      <c r="ALN195" s="208"/>
      <c r="ALO195" s="208"/>
      <c r="ALP195" s="208"/>
      <c r="ALQ195" s="208"/>
      <c r="ALR195" s="208"/>
      <c r="ALS195" s="208"/>
      <c r="ALT195" s="208"/>
      <c r="ALU195" s="208"/>
      <c r="ALV195" s="208"/>
      <c r="ALW195" s="208"/>
      <c r="ALX195" s="208"/>
      <c r="ALY195" s="208"/>
      <c r="ALZ195" s="208"/>
      <c r="AMA195" s="208"/>
      <c r="AMB195" s="208"/>
      <c r="AMC195" s="208"/>
      <c r="AMD195" s="208"/>
      <c r="AME195" s="208"/>
      <c r="AMF195" s="208"/>
      <c r="AMG195" s="208"/>
      <c r="AMH195" s="208"/>
      <c r="AMI195" s="208"/>
      <c r="AMJ195" s="208"/>
    </row>
    <row r="196" spans="1:1024" x14ac:dyDescent="0.25">
      <c r="A196" s="88" t="s">
        <v>688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0.94899999999999995</v>
      </c>
      <c r="G196" s="90">
        <v>0.94750000000000001</v>
      </c>
      <c r="H196" s="90">
        <v>0.95050000000000001</v>
      </c>
      <c r="I196" s="90">
        <v>0.94</v>
      </c>
      <c r="J196" s="90">
        <v>0.96250000000000002</v>
      </c>
      <c r="K196" s="90">
        <v>0.94750000000000001</v>
      </c>
      <c r="L196" s="90">
        <v>0.95799999999999996</v>
      </c>
      <c r="M196" s="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08"/>
      <c r="BB196" s="208"/>
      <c r="BC196" s="208"/>
      <c r="BD196" s="208"/>
      <c r="BE196" s="208"/>
      <c r="BF196" s="208"/>
      <c r="BG196" s="208"/>
      <c r="BH196" s="208"/>
      <c r="BI196" s="208"/>
      <c r="BJ196" s="208"/>
      <c r="BK196" s="208"/>
      <c r="BL196" s="208"/>
      <c r="BM196" s="208"/>
      <c r="BN196" s="208"/>
      <c r="BO196" s="208"/>
      <c r="BP196" s="208"/>
      <c r="BQ196" s="208"/>
      <c r="BR196" s="208"/>
      <c r="BS196" s="208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8"/>
      <c r="CJ196" s="208"/>
      <c r="CK196" s="208"/>
      <c r="CL196" s="208"/>
      <c r="CM196" s="208"/>
      <c r="CN196" s="208"/>
      <c r="CO196" s="208"/>
      <c r="CP196" s="208"/>
      <c r="CQ196" s="208"/>
      <c r="CR196" s="208"/>
      <c r="CS196" s="208"/>
      <c r="CT196" s="208"/>
      <c r="CU196" s="208"/>
      <c r="CV196" s="208"/>
      <c r="CW196" s="208"/>
      <c r="CX196" s="208"/>
      <c r="CY196" s="208"/>
      <c r="CZ196" s="208"/>
      <c r="DA196" s="208"/>
      <c r="DB196" s="208"/>
      <c r="DC196" s="208"/>
      <c r="DD196" s="208"/>
      <c r="DE196" s="208"/>
      <c r="DF196" s="208"/>
      <c r="DG196" s="208"/>
      <c r="DH196" s="208"/>
      <c r="DI196" s="208"/>
      <c r="DJ196" s="208"/>
      <c r="DK196" s="208"/>
      <c r="DL196" s="208"/>
      <c r="DM196" s="208"/>
      <c r="DN196" s="208"/>
      <c r="DO196" s="208"/>
      <c r="DP196" s="208"/>
      <c r="DQ196" s="208"/>
      <c r="DR196" s="208"/>
      <c r="DS196" s="208"/>
      <c r="DT196" s="208"/>
      <c r="DU196" s="208"/>
      <c r="DV196" s="208"/>
      <c r="DW196" s="208"/>
      <c r="DX196" s="208"/>
      <c r="DY196" s="208"/>
      <c r="DZ196" s="208"/>
      <c r="EA196" s="208"/>
      <c r="EB196" s="208"/>
      <c r="EC196" s="208"/>
      <c r="ED196" s="208"/>
      <c r="EE196" s="208"/>
      <c r="EF196" s="208"/>
      <c r="EG196" s="208"/>
      <c r="EH196" s="208"/>
      <c r="EI196" s="208"/>
      <c r="EJ196" s="208"/>
      <c r="EK196" s="208"/>
      <c r="EL196" s="208"/>
      <c r="EM196" s="208"/>
      <c r="EN196" s="208"/>
      <c r="EO196" s="208"/>
      <c r="EP196" s="208"/>
      <c r="EQ196" s="208"/>
      <c r="ER196" s="208"/>
      <c r="ES196" s="208"/>
      <c r="ET196" s="208"/>
      <c r="EU196" s="208"/>
      <c r="EV196" s="208"/>
      <c r="EW196" s="208"/>
      <c r="EX196" s="208"/>
      <c r="EY196" s="208"/>
      <c r="EZ196" s="208"/>
      <c r="FA196" s="208"/>
      <c r="FB196" s="208"/>
      <c r="FC196" s="208"/>
      <c r="FD196" s="208"/>
      <c r="FE196" s="208"/>
      <c r="FF196" s="208"/>
      <c r="FG196" s="208"/>
      <c r="FH196" s="208"/>
      <c r="FI196" s="208"/>
      <c r="FJ196" s="208"/>
      <c r="FK196" s="208"/>
      <c r="FL196" s="208"/>
      <c r="FM196" s="208"/>
      <c r="FN196" s="208"/>
      <c r="FO196" s="208"/>
      <c r="FP196" s="208"/>
      <c r="FQ196" s="208"/>
      <c r="FR196" s="208"/>
      <c r="FS196" s="208"/>
      <c r="FT196" s="208"/>
      <c r="FU196" s="208"/>
      <c r="FV196" s="208"/>
      <c r="FW196" s="208"/>
      <c r="FX196" s="208"/>
      <c r="FY196" s="208"/>
      <c r="FZ196" s="208"/>
      <c r="GA196" s="208"/>
      <c r="GB196" s="208"/>
      <c r="GC196" s="208"/>
      <c r="GD196" s="208"/>
      <c r="GE196" s="208"/>
      <c r="GF196" s="208"/>
      <c r="GG196" s="208"/>
      <c r="GH196" s="208"/>
      <c r="GI196" s="208"/>
      <c r="GJ196" s="208"/>
      <c r="GK196" s="208"/>
      <c r="GL196" s="208"/>
      <c r="GM196" s="208"/>
      <c r="GN196" s="208"/>
      <c r="GO196" s="208"/>
      <c r="GP196" s="208"/>
      <c r="GQ196" s="208"/>
      <c r="GR196" s="208"/>
      <c r="GS196" s="208"/>
      <c r="GT196" s="208"/>
      <c r="GU196" s="208"/>
      <c r="GV196" s="208"/>
      <c r="GW196" s="208"/>
      <c r="GX196" s="208"/>
      <c r="GY196" s="208"/>
      <c r="GZ196" s="208"/>
      <c r="HA196" s="208"/>
      <c r="HB196" s="208"/>
      <c r="HC196" s="208"/>
      <c r="HD196" s="208"/>
      <c r="HE196" s="208"/>
      <c r="HF196" s="208"/>
      <c r="HG196" s="208"/>
      <c r="HH196" s="208"/>
      <c r="HI196" s="208"/>
      <c r="HJ196" s="208"/>
      <c r="HK196" s="208"/>
      <c r="HL196" s="208"/>
      <c r="HM196" s="208"/>
      <c r="HN196" s="208"/>
      <c r="HO196" s="208"/>
      <c r="HP196" s="208"/>
      <c r="HQ196" s="208"/>
      <c r="HR196" s="208"/>
      <c r="HS196" s="208"/>
      <c r="HT196" s="208"/>
      <c r="HU196" s="208"/>
      <c r="HV196" s="208"/>
      <c r="HW196" s="208"/>
      <c r="HX196" s="208"/>
      <c r="HY196" s="208"/>
      <c r="HZ196" s="208"/>
      <c r="IA196" s="208"/>
      <c r="IB196" s="208"/>
      <c r="IC196" s="208"/>
      <c r="ID196" s="208"/>
      <c r="IE196" s="208"/>
      <c r="IF196" s="208"/>
      <c r="IG196" s="208"/>
      <c r="IH196" s="208"/>
      <c r="II196" s="208"/>
      <c r="IJ196" s="208"/>
      <c r="IK196" s="208"/>
      <c r="IL196" s="208"/>
      <c r="IM196" s="208"/>
      <c r="IN196" s="208"/>
      <c r="IO196" s="208"/>
      <c r="IP196" s="208"/>
      <c r="IQ196" s="208"/>
      <c r="IR196" s="208"/>
      <c r="IS196" s="208"/>
      <c r="IT196" s="208"/>
      <c r="IU196" s="208"/>
      <c r="IV196" s="208"/>
      <c r="IW196" s="208"/>
      <c r="IX196" s="208"/>
      <c r="IY196" s="208"/>
      <c r="IZ196" s="208"/>
      <c r="JA196" s="208"/>
      <c r="JB196" s="208"/>
      <c r="JC196" s="208"/>
      <c r="JD196" s="208"/>
      <c r="JE196" s="208"/>
      <c r="JF196" s="208"/>
      <c r="JG196" s="208"/>
      <c r="JH196" s="208"/>
      <c r="JI196" s="208"/>
      <c r="JJ196" s="208"/>
      <c r="JK196" s="208"/>
      <c r="JL196" s="208"/>
      <c r="JM196" s="208"/>
      <c r="JN196" s="208"/>
      <c r="JO196" s="208"/>
      <c r="JP196" s="208"/>
      <c r="JQ196" s="208"/>
      <c r="JR196" s="208"/>
      <c r="JS196" s="208"/>
      <c r="JT196" s="208"/>
      <c r="JU196" s="208"/>
      <c r="JV196" s="208"/>
      <c r="JW196" s="208"/>
      <c r="JX196" s="208"/>
      <c r="JY196" s="208"/>
      <c r="JZ196" s="208"/>
      <c r="KA196" s="208"/>
      <c r="KB196" s="208"/>
      <c r="KC196" s="208"/>
      <c r="KD196" s="208"/>
      <c r="KE196" s="208"/>
      <c r="KF196" s="208"/>
      <c r="KG196" s="208"/>
      <c r="KH196" s="208"/>
      <c r="KI196" s="208"/>
      <c r="KJ196" s="208"/>
      <c r="KK196" s="208"/>
      <c r="KL196" s="208"/>
      <c r="KM196" s="208"/>
      <c r="KN196" s="208"/>
      <c r="KO196" s="208"/>
      <c r="KP196" s="208"/>
      <c r="KQ196" s="208"/>
      <c r="KR196" s="208"/>
      <c r="KS196" s="208"/>
      <c r="KT196" s="208"/>
      <c r="KU196" s="208"/>
      <c r="KV196" s="208"/>
      <c r="KW196" s="208"/>
      <c r="KX196" s="208"/>
      <c r="KY196" s="208"/>
      <c r="KZ196" s="208"/>
      <c r="LA196" s="208"/>
      <c r="LB196" s="208"/>
      <c r="LC196" s="208"/>
      <c r="LD196" s="208"/>
      <c r="LE196" s="208"/>
      <c r="LF196" s="208"/>
      <c r="LG196" s="208"/>
      <c r="LH196" s="208"/>
      <c r="LI196" s="208"/>
      <c r="LJ196" s="208"/>
      <c r="LK196" s="208"/>
      <c r="LL196" s="208"/>
      <c r="LM196" s="208"/>
      <c r="LN196" s="208"/>
      <c r="LO196" s="208"/>
      <c r="LP196" s="208"/>
      <c r="LQ196" s="208"/>
      <c r="LR196" s="208"/>
      <c r="LS196" s="208"/>
      <c r="LT196" s="208"/>
      <c r="LU196" s="208"/>
      <c r="LV196" s="208"/>
      <c r="LW196" s="208"/>
      <c r="LX196" s="208"/>
      <c r="LY196" s="208"/>
      <c r="LZ196" s="208"/>
      <c r="MA196" s="208"/>
      <c r="MB196" s="208"/>
      <c r="MC196" s="208"/>
      <c r="MD196" s="208"/>
      <c r="ME196" s="208"/>
      <c r="MF196" s="208"/>
      <c r="MG196" s="208"/>
      <c r="MH196" s="208"/>
      <c r="MI196" s="208"/>
      <c r="MJ196" s="208"/>
      <c r="MK196" s="208"/>
      <c r="ML196" s="208"/>
      <c r="MM196" s="208"/>
      <c r="MN196" s="208"/>
      <c r="MO196" s="208"/>
      <c r="MP196" s="208"/>
      <c r="MQ196" s="208"/>
      <c r="MR196" s="208"/>
      <c r="MS196" s="208"/>
      <c r="MT196" s="208"/>
      <c r="MU196" s="208"/>
      <c r="MV196" s="208"/>
      <c r="MW196" s="208"/>
      <c r="MX196" s="208"/>
      <c r="MY196" s="208"/>
      <c r="MZ196" s="208"/>
      <c r="NA196" s="208"/>
      <c r="NB196" s="208"/>
      <c r="NC196" s="208"/>
      <c r="ND196" s="208"/>
      <c r="NE196" s="208"/>
      <c r="NF196" s="208"/>
      <c r="NG196" s="208"/>
      <c r="NH196" s="208"/>
      <c r="NI196" s="208"/>
      <c r="NJ196" s="208"/>
      <c r="NK196" s="208"/>
      <c r="NL196" s="208"/>
      <c r="NM196" s="208"/>
      <c r="NN196" s="208"/>
      <c r="NO196" s="208"/>
      <c r="NP196" s="208"/>
      <c r="NQ196" s="208"/>
      <c r="NR196" s="208"/>
      <c r="NS196" s="208"/>
      <c r="NT196" s="208"/>
      <c r="NU196" s="208"/>
      <c r="NV196" s="208"/>
      <c r="NW196" s="208"/>
      <c r="NX196" s="208"/>
      <c r="NY196" s="208"/>
      <c r="NZ196" s="208"/>
      <c r="OA196" s="208"/>
      <c r="OB196" s="208"/>
      <c r="OC196" s="208"/>
      <c r="OD196" s="208"/>
      <c r="OE196" s="208"/>
      <c r="OF196" s="208"/>
      <c r="OG196" s="208"/>
      <c r="OH196" s="208"/>
      <c r="OI196" s="208"/>
      <c r="OJ196" s="208"/>
      <c r="OK196" s="208"/>
      <c r="OL196" s="208"/>
      <c r="OM196" s="208"/>
      <c r="ON196" s="208"/>
      <c r="OO196" s="208"/>
      <c r="OP196" s="208"/>
      <c r="OQ196" s="208"/>
      <c r="OR196" s="208"/>
      <c r="OS196" s="208"/>
      <c r="OT196" s="208"/>
      <c r="OU196" s="208"/>
      <c r="OV196" s="208"/>
      <c r="OW196" s="208"/>
      <c r="OX196" s="208"/>
      <c r="OY196" s="208"/>
      <c r="OZ196" s="208"/>
      <c r="PA196" s="208"/>
      <c r="PB196" s="208"/>
      <c r="PC196" s="208"/>
      <c r="PD196" s="208"/>
      <c r="PE196" s="208"/>
      <c r="PF196" s="208"/>
      <c r="PG196" s="208"/>
      <c r="PH196" s="208"/>
      <c r="PI196" s="208"/>
      <c r="PJ196" s="208"/>
      <c r="PK196" s="208"/>
      <c r="PL196" s="208"/>
      <c r="PM196" s="208"/>
      <c r="PN196" s="208"/>
      <c r="PO196" s="208"/>
      <c r="PP196" s="208"/>
      <c r="PQ196" s="208"/>
      <c r="PR196" s="208"/>
      <c r="PS196" s="208"/>
      <c r="PT196" s="208"/>
      <c r="PU196" s="208"/>
      <c r="PV196" s="208"/>
      <c r="PW196" s="208"/>
      <c r="PX196" s="208"/>
      <c r="PY196" s="208"/>
      <c r="PZ196" s="208"/>
      <c r="QA196" s="208"/>
      <c r="QB196" s="208"/>
      <c r="QC196" s="208"/>
      <c r="QD196" s="208"/>
      <c r="QE196" s="208"/>
      <c r="QF196" s="208"/>
      <c r="QG196" s="208"/>
      <c r="QH196" s="208"/>
      <c r="QI196" s="208"/>
      <c r="QJ196" s="208"/>
      <c r="QK196" s="208"/>
      <c r="QL196" s="208"/>
      <c r="QM196" s="208"/>
      <c r="QN196" s="208"/>
      <c r="QO196" s="208"/>
      <c r="QP196" s="208"/>
      <c r="QQ196" s="208"/>
      <c r="QR196" s="208"/>
      <c r="QS196" s="208"/>
      <c r="QT196" s="208"/>
      <c r="QU196" s="208"/>
      <c r="QV196" s="208"/>
      <c r="QW196" s="208"/>
      <c r="QX196" s="208"/>
      <c r="QY196" s="208"/>
      <c r="QZ196" s="208"/>
      <c r="RA196" s="208"/>
      <c r="RB196" s="208"/>
      <c r="RC196" s="208"/>
      <c r="RD196" s="208"/>
      <c r="RE196" s="208"/>
      <c r="RF196" s="208"/>
      <c r="RG196" s="208"/>
      <c r="RH196" s="208"/>
      <c r="RI196" s="208"/>
      <c r="RJ196" s="208"/>
      <c r="RK196" s="208"/>
      <c r="RL196" s="208"/>
      <c r="RM196" s="208"/>
      <c r="RN196" s="208"/>
      <c r="RO196" s="208"/>
      <c r="RP196" s="208"/>
      <c r="RQ196" s="208"/>
      <c r="RR196" s="208"/>
      <c r="RS196" s="208"/>
      <c r="RT196" s="208"/>
      <c r="RU196" s="208"/>
      <c r="RV196" s="208"/>
      <c r="RW196" s="208"/>
      <c r="RX196" s="208"/>
      <c r="RY196" s="208"/>
      <c r="RZ196" s="208"/>
      <c r="SA196" s="208"/>
      <c r="SB196" s="208"/>
      <c r="SC196" s="208"/>
      <c r="SD196" s="208"/>
      <c r="SE196" s="208"/>
      <c r="SF196" s="208"/>
      <c r="SG196" s="208"/>
      <c r="SH196" s="208"/>
      <c r="SI196" s="208"/>
      <c r="SJ196" s="208"/>
      <c r="SK196" s="208"/>
      <c r="SL196" s="208"/>
      <c r="SM196" s="208"/>
      <c r="SN196" s="208"/>
      <c r="SO196" s="208"/>
      <c r="SP196" s="208"/>
      <c r="SQ196" s="208"/>
      <c r="SR196" s="208"/>
      <c r="SS196" s="208"/>
      <c r="ST196" s="208"/>
      <c r="SU196" s="208"/>
      <c r="SV196" s="208"/>
      <c r="SW196" s="208"/>
      <c r="SX196" s="208"/>
      <c r="SY196" s="208"/>
      <c r="SZ196" s="208"/>
      <c r="TA196" s="208"/>
      <c r="TB196" s="208"/>
      <c r="TC196" s="208"/>
      <c r="TD196" s="208"/>
      <c r="TE196" s="208"/>
      <c r="TF196" s="208"/>
      <c r="TG196" s="208"/>
      <c r="TH196" s="208"/>
      <c r="TI196" s="208"/>
      <c r="TJ196" s="208"/>
      <c r="TK196" s="208"/>
      <c r="TL196" s="208"/>
      <c r="TM196" s="208"/>
      <c r="TN196" s="208"/>
      <c r="TO196" s="208"/>
      <c r="TP196" s="208"/>
      <c r="TQ196" s="208"/>
      <c r="TR196" s="208"/>
      <c r="TS196" s="208"/>
      <c r="TT196" s="208"/>
      <c r="TU196" s="208"/>
      <c r="TV196" s="208"/>
      <c r="TW196" s="208"/>
      <c r="TX196" s="208"/>
      <c r="TY196" s="208"/>
      <c r="TZ196" s="208"/>
      <c r="UA196" s="208"/>
      <c r="UB196" s="208"/>
      <c r="UC196" s="208"/>
      <c r="UD196" s="208"/>
      <c r="UE196" s="208"/>
      <c r="UF196" s="208"/>
      <c r="UG196" s="208"/>
      <c r="UH196" s="208"/>
      <c r="UI196" s="208"/>
      <c r="UJ196" s="208"/>
      <c r="UK196" s="208"/>
      <c r="UL196" s="208"/>
      <c r="UM196" s="208"/>
      <c r="UN196" s="208"/>
      <c r="UO196" s="208"/>
      <c r="UP196" s="208"/>
      <c r="UQ196" s="208"/>
      <c r="UR196" s="208"/>
      <c r="US196" s="208"/>
      <c r="UT196" s="208"/>
      <c r="UU196" s="208"/>
      <c r="UV196" s="208"/>
      <c r="UW196" s="208"/>
      <c r="UX196" s="208"/>
      <c r="UY196" s="208"/>
      <c r="UZ196" s="208"/>
      <c r="VA196" s="208"/>
      <c r="VB196" s="208"/>
      <c r="VC196" s="208"/>
      <c r="VD196" s="208"/>
      <c r="VE196" s="208"/>
      <c r="VF196" s="208"/>
      <c r="VG196" s="208"/>
      <c r="VH196" s="208"/>
      <c r="VI196" s="208"/>
      <c r="VJ196" s="208"/>
      <c r="VK196" s="208"/>
      <c r="VL196" s="208"/>
      <c r="VM196" s="208"/>
      <c r="VN196" s="208"/>
      <c r="VO196" s="208"/>
      <c r="VP196" s="208"/>
      <c r="VQ196" s="208"/>
      <c r="VR196" s="208"/>
      <c r="VS196" s="208"/>
      <c r="VT196" s="208"/>
      <c r="VU196" s="208"/>
      <c r="VV196" s="208"/>
      <c r="VW196" s="208"/>
      <c r="VX196" s="208"/>
      <c r="VY196" s="208"/>
      <c r="VZ196" s="208"/>
      <c r="WA196" s="208"/>
      <c r="WB196" s="208"/>
      <c r="WC196" s="208"/>
      <c r="WD196" s="208"/>
      <c r="WE196" s="208"/>
      <c r="WF196" s="208"/>
      <c r="WG196" s="208"/>
      <c r="WH196" s="208"/>
      <c r="WI196" s="208"/>
      <c r="WJ196" s="208"/>
      <c r="WK196" s="208"/>
      <c r="WL196" s="208"/>
      <c r="WM196" s="208"/>
      <c r="WN196" s="208"/>
      <c r="WO196" s="208"/>
      <c r="WP196" s="208"/>
      <c r="WQ196" s="208"/>
      <c r="WR196" s="208"/>
      <c r="WS196" s="208"/>
      <c r="WT196" s="208"/>
      <c r="WU196" s="208"/>
      <c r="WV196" s="208"/>
      <c r="WW196" s="208"/>
      <c r="WX196" s="208"/>
      <c r="WY196" s="208"/>
      <c r="WZ196" s="208"/>
      <c r="XA196" s="208"/>
      <c r="XB196" s="208"/>
      <c r="XC196" s="208"/>
      <c r="XD196" s="208"/>
      <c r="XE196" s="208"/>
      <c r="XF196" s="208"/>
      <c r="XG196" s="208"/>
      <c r="XH196" s="208"/>
      <c r="XI196" s="208"/>
      <c r="XJ196" s="208"/>
      <c r="XK196" s="208"/>
      <c r="XL196" s="208"/>
      <c r="XM196" s="208"/>
      <c r="XN196" s="208"/>
      <c r="XO196" s="208"/>
      <c r="XP196" s="208"/>
      <c r="XQ196" s="208"/>
      <c r="XR196" s="208"/>
      <c r="XS196" s="208"/>
      <c r="XT196" s="208"/>
      <c r="XU196" s="208"/>
      <c r="XV196" s="208"/>
      <c r="XW196" s="208"/>
      <c r="XX196" s="208"/>
      <c r="XY196" s="208"/>
      <c r="XZ196" s="208"/>
      <c r="YA196" s="208"/>
      <c r="YB196" s="208"/>
      <c r="YC196" s="208"/>
      <c r="YD196" s="208"/>
      <c r="YE196" s="208"/>
      <c r="YF196" s="208"/>
      <c r="YG196" s="208"/>
      <c r="YH196" s="208"/>
      <c r="YI196" s="208"/>
      <c r="YJ196" s="208"/>
      <c r="YK196" s="208"/>
      <c r="YL196" s="208"/>
      <c r="YM196" s="208"/>
      <c r="YN196" s="208"/>
      <c r="YO196" s="208"/>
      <c r="YP196" s="208"/>
      <c r="YQ196" s="208"/>
      <c r="YR196" s="208"/>
      <c r="YS196" s="208"/>
      <c r="YT196" s="208"/>
      <c r="YU196" s="208"/>
      <c r="YV196" s="208"/>
      <c r="YW196" s="208"/>
      <c r="YX196" s="208"/>
      <c r="YY196" s="208"/>
      <c r="YZ196" s="208"/>
      <c r="ZA196" s="208"/>
      <c r="ZB196" s="208"/>
      <c r="ZC196" s="208"/>
      <c r="ZD196" s="208"/>
      <c r="ZE196" s="208"/>
      <c r="ZF196" s="208"/>
      <c r="ZG196" s="208"/>
      <c r="ZH196" s="208"/>
      <c r="ZI196" s="208"/>
      <c r="ZJ196" s="208"/>
      <c r="ZK196" s="208"/>
      <c r="ZL196" s="208"/>
      <c r="ZM196" s="208"/>
      <c r="ZN196" s="208"/>
      <c r="ZO196" s="208"/>
      <c r="ZP196" s="208"/>
      <c r="ZQ196" s="208"/>
      <c r="ZR196" s="208"/>
      <c r="ZS196" s="208"/>
      <c r="ZT196" s="208"/>
      <c r="ZU196" s="208"/>
      <c r="ZV196" s="208"/>
      <c r="ZW196" s="208"/>
      <c r="ZX196" s="208"/>
      <c r="ZY196" s="208"/>
      <c r="ZZ196" s="208"/>
      <c r="AAA196" s="208"/>
      <c r="AAB196" s="208"/>
      <c r="AAC196" s="208"/>
      <c r="AAD196" s="208"/>
      <c r="AAE196" s="208"/>
      <c r="AAF196" s="208"/>
      <c r="AAG196" s="208"/>
      <c r="AAH196" s="208"/>
      <c r="AAI196" s="208"/>
      <c r="AAJ196" s="208"/>
      <c r="AAK196" s="208"/>
      <c r="AAL196" s="208"/>
      <c r="AAM196" s="208"/>
      <c r="AAN196" s="208"/>
      <c r="AAO196" s="208"/>
      <c r="AAP196" s="208"/>
      <c r="AAQ196" s="208"/>
      <c r="AAR196" s="208"/>
      <c r="AAS196" s="208"/>
      <c r="AAT196" s="208"/>
      <c r="AAU196" s="208"/>
      <c r="AAV196" s="208"/>
      <c r="AAW196" s="208"/>
      <c r="AAX196" s="208"/>
      <c r="AAY196" s="208"/>
      <c r="AAZ196" s="208"/>
      <c r="ABA196" s="208"/>
      <c r="ABB196" s="208"/>
      <c r="ABC196" s="208"/>
      <c r="ABD196" s="208"/>
      <c r="ABE196" s="208"/>
      <c r="ABF196" s="208"/>
      <c r="ABG196" s="208"/>
      <c r="ABH196" s="208"/>
      <c r="ABI196" s="208"/>
      <c r="ABJ196" s="208"/>
      <c r="ABK196" s="208"/>
      <c r="ABL196" s="208"/>
      <c r="ABM196" s="208"/>
      <c r="ABN196" s="208"/>
      <c r="ABO196" s="208"/>
      <c r="ABP196" s="208"/>
      <c r="ABQ196" s="208"/>
      <c r="ABR196" s="208"/>
      <c r="ABS196" s="208"/>
      <c r="ABT196" s="208"/>
      <c r="ABU196" s="208"/>
      <c r="ABV196" s="208"/>
      <c r="ABW196" s="208"/>
      <c r="ABX196" s="208"/>
      <c r="ABY196" s="208"/>
      <c r="ABZ196" s="208"/>
      <c r="ACA196" s="208"/>
      <c r="ACB196" s="208"/>
      <c r="ACC196" s="208"/>
      <c r="ACD196" s="208"/>
      <c r="ACE196" s="208"/>
      <c r="ACF196" s="208"/>
      <c r="ACG196" s="208"/>
      <c r="ACH196" s="208"/>
      <c r="ACI196" s="208"/>
      <c r="ACJ196" s="208"/>
      <c r="ACK196" s="208"/>
      <c r="ACL196" s="208"/>
      <c r="ACM196" s="208"/>
      <c r="ACN196" s="208"/>
      <c r="ACO196" s="208"/>
      <c r="ACP196" s="208"/>
      <c r="ACQ196" s="208"/>
      <c r="ACR196" s="208"/>
      <c r="ACS196" s="208"/>
      <c r="ACT196" s="208"/>
      <c r="ACU196" s="208"/>
      <c r="ACV196" s="208"/>
      <c r="ACW196" s="208"/>
      <c r="ACX196" s="208"/>
      <c r="ACY196" s="208"/>
      <c r="ACZ196" s="208"/>
      <c r="ADA196" s="208"/>
      <c r="ADB196" s="208"/>
      <c r="ADC196" s="208"/>
      <c r="ADD196" s="208"/>
      <c r="ADE196" s="208"/>
      <c r="ADF196" s="208"/>
      <c r="ADG196" s="208"/>
      <c r="ADH196" s="208"/>
      <c r="ADI196" s="208"/>
      <c r="ADJ196" s="208"/>
      <c r="ADK196" s="208"/>
      <c r="ADL196" s="208"/>
      <c r="ADM196" s="208"/>
      <c r="ADN196" s="208"/>
      <c r="ADO196" s="208"/>
      <c r="ADP196" s="208"/>
      <c r="ADQ196" s="208"/>
      <c r="ADR196" s="208"/>
      <c r="ADS196" s="208"/>
      <c r="ADT196" s="208"/>
      <c r="ADU196" s="208"/>
      <c r="ADV196" s="208"/>
      <c r="ADW196" s="208"/>
      <c r="ADX196" s="208"/>
      <c r="ADY196" s="208"/>
      <c r="ADZ196" s="208"/>
      <c r="AEA196" s="208"/>
      <c r="AEB196" s="208"/>
      <c r="AEC196" s="208"/>
      <c r="AED196" s="208"/>
      <c r="AEE196" s="208"/>
      <c r="AEF196" s="208"/>
      <c r="AEG196" s="208"/>
      <c r="AEH196" s="208"/>
      <c r="AEI196" s="208"/>
      <c r="AEJ196" s="208"/>
      <c r="AEK196" s="208"/>
      <c r="AEL196" s="208"/>
      <c r="AEM196" s="208"/>
      <c r="AEN196" s="208"/>
      <c r="AEO196" s="208"/>
      <c r="AEP196" s="208"/>
      <c r="AEQ196" s="208"/>
      <c r="AER196" s="208"/>
      <c r="AES196" s="208"/>
      <c r="AET196" s="208"/>
      <c r="AEU196" s="208"/>
      <c r="AEV196" s="208"/>
      <c r="AEW196" s="208"/>
      <c r="AEX196" s="208"/>
      <c r="AEY196" s="208"/>
      <c r="AEZ196" s="208"/>
      <c r="AFA196" s="208"/>
      <c r="AFB196" s="208"/>
      <c r="AFC196" s="208"/>
      <c r="AFD196" s="208"/>
      <c r="AFE196" s="208"/>
      <c r="AFF196" s="208"/>
      <c r="AFG196" s="208"/>
      <c r="AFH196" s="208"/>
      <c r="AFI196" s="208"/>
      <c r="AFJ196" s="208"/>
      <c r="AFK196" s="208"/>
      <c r="AFL196" s="208"/>
      <c r="AFM196" s="208"/>
      <c r="AFN196" s="208"/>
      <c r="AFO196" s="208"/>
      <c r="AFP196" s="208"/>
      <c r="AFQ196" s="208"/>
      <c r="AFR196" s="208"/>
      <c r="AFS196" s="208"/>
      <c r="AFT196" s="208"/>
      <c r="AFU196" s="208"/>
      <c r="AFV196" s="208"/>
      <c r="AFW196" s="208"/>
      <c r="AFX196" s="208"/>
      <c r="AFY196" s="208"/>
      <c r="AFZ196" s="208"/>
      <c r="AGA196" s="208"/>
      <c r="AGB196" s="208"/>
      <c r="AGC196" s="208"/>
      <c r="AGD196" s="208"/>
      <c r="AGE196" s="208"/>
      <c r="AGF196" s="208"/>
      <c r="AGG196" s="208"/>
      <c r="AGH196" s="208"/>
      <c r="AGI196" s="208"/>
      <c r="AGJ196" s="208"/>
      <c r="AGK196" s="208"/>
      <c r="AGL196" s="208"/>
      <c r="AGM196" s="208"/>
      <c r="AGN196" s="208"/>
      <c r="AGO196" s="208"/>
      <c r="AGP196" s="208"/>
      <c r="AGQ196" s="208"/>
      <c r="AGR196" s="208"/>
      <c r="AGS196" s="208"/>
      <c r="AGT196" s="208"/>
      <c r="AGU196" s="208"/>
      <c r="AGV196" s="208"/>
      <c r="AGW196" s="208"/>
      <c r="AGX196" s="208"/>
      <c r="AGY196" s="208"/>
      <c r="AGZ196" s="208"/>
      <c r="AHA196" s="208"/>
      <c r="AHB196" s="208"/>
      <c r="AHC196" s="208"/>
      <c r="AHD196" s="208"/>
      <c r="AHE196" s="208"/>
      <c r="AHF196" s="208"/>
      <c r="AHG196" s="208"/>
      <c r="AHH196" s="208"/>
      <c r="AHI196" s="208"/>
      <c r="AHJ196" s="208"/>
      <c r="AHK196" s="208"/>
      <c r="AHL196" s="208"/>
      <c r="AHM196" s="208"/>
      <c r="AHN196" s="208"/>
      <c r="AHO196" s="208"/>
      <c r="AHP196" s="208"/>
      <c r="AHQ196" s="208"/>
      <c r="AHR196" s="208"/>
      <c r="AHS196" s="208"/>
      <c r="AHT196" s="208"/>
      <c r="AHU196" s="208"/>
      <c r="AHV196" s="208"/>
      <c r="AHW196" s="208"/>
      <c r="AHX196" s="208"/>
      <c r="AHY196" s="208"/>
      <c r="AHZ196" s="208"/>
      <c r="AIA196" s="208"/>
      <c r="AIB196" s="208"/>
      <c r="AIC196" s="208"/>
      <c r="AID196" s="208"/>
      <c r="AIE196" s="208"/>
      <c r="AIF196" s="208"/>
      <c r="AIG196" s="208"/>
      <c r="AIH196" s="208"/>
      <c r="AII196" s="208"/>
      <c r="AIJ196" s="208"/>
      <c r="AIK196" s="208"/>
      <c r="AIL196" s="208"/>
      <c r="AIM196" s="208"/>
      <c r="AIN196" s="208"/>
      <c r="AIO196" s="208"/>
      <c r="AIP196" s="208"/>
      <c r="AIQ196" s="208"/>
      <c r="AIR196" s="208"/>
      <c r="AIS196" s="208"/>
      <c r="AIT196" s="208"/>
      <c r="AIU196" s="208"/>
      <c r="AIV196" s="208"/>
      <c r="AIW196" s="208"/>
      <c r="AIX196" s="208"/>
      <c r="AIY196" s="208"/>
      <c r="AIZ196" s="208"/>
      <c r="AJA196" s="208"/>
      <c r="AJB196" s="208"/>
      <c r="AJC196" s="208"/>
      <c r="AJD196" s="208"/>
      <c r="AJE196" s="208"/>
      <c r="AJF196" s="208"/>
      <c r="AJG196" s="208"/>
      <c r="AJH196" s="208"/>
      <c r="AJI196" s="208"/>
      <c r="AJJ196" s="208"/>
      <c r="AJK196" s="208"/>
      <c r="AJL196" s="208"/>
      <c r="AJM196" s="208"/>
      <c r="AJN196" s="208"/>
      <c r="AJO196" s="208"/>
      <c r="AJP196" s="208"/>
      <c r="AJQ196" s="208"/>
      <c r="AJR196" s="208"/>
      <c r="AJS196" s="208"/>
      <c r="AJT196" s="208"/>
      <c r="AJU196" s="208"/>
      <c r="AJV196" s="208"/>
      <c r="AJW196" s="208"/>
      <c r="AJX196" s="208"/>
      <c r="AJY196" s="208"/>
      <c r="AJZ196" s="208"/>
      <c r="AKA196" s="208"/>
      <c r="AKB196" s="208"/>
      <c r="AKC196" s="208"/>
      <c r="AKD196" s="208"/>
      <c r="AKE196" s="208"/>
      <c r="AKF196" s="208"/>
      <c r="AKG196" s="208"/>
      <c r="AKH196" s="208"/>
      <c r="AKI196" s="208"/>
      <c r="AKJ196" s="208"/>
      <c r="AKK196" s="208"/>
      <c r="AKL196" s="208"/>
      <c r="AKM196" s="208"/>
      <c r="AKN196" s="208"/>
      <c r="AKO196" s="208"/>
      <c r="AKP196" s="208"/>
      <c r="AKQ196" s="208"/>
      <c r="AKR196" s="208"/>
      <c r="AKS196" s="208"/>
      <c r="AKT196" s="208"/>
      <c r="AKU196" s="208"/>
      <c r="AKV196" s="208"/>
      <c r="AKW196" s="208"/>
      <c r="AKX196" s="208"/>
      <c r="AKY196" s="208"/>
      <c r="AKZ196" s="208"/>
      <c r="ALA196" s="208"/>
      <c r="ALB196" s="208"/>
      <c r="ALC196" s="208"/>
      <c r="ALD196" s="208"/>
      <c r="ALE196" s="208"/>
      <c r="ALF196" s="208"/>
      <c r="ALG196" s="208"/>
      <c r="ALH196" s="208"/>
      <c r="ALI196" s="208"/>
      <c r="ALJ196" s="208"/>
      <c r="ALK196" s="208"/>
      <c r="ALL196" s="208"/>
      <c r="ALM196" s="208"/>
      <c r="ALN196" s="208"/>
      <c r="ALO196" s="208"/>
      <c r="ALP196" s="208"/>
      <c r="ALQ196" s="208"/>
      <c r="ALR196" s="208"/>
      <c r="ALS196" s="208"/>
      <c r="ALT196" s="208"/>
      <c r="ALU196" s="208"/>
      <c r="ALV196" s="208"/>
      <c r="ALW196" s="208"/>
      <c r="ALX196" s="208"/>
      <c r="ALY196" s="208"/>
      <c r="ALZ196" s="208"/>
      <c r="AMA196" s="208"/>
      <c r="AMB196" s="208"/>
      <c r="AMC196" s="208"/>
      <c r="AMD196" s="208"/>
      <c r="AME196" s="208"/>
      <c r="AMF196" s="208"/>
      <c r="AMG196" s="208"/>
      <c r="AMH196" s="208"/>
      <c r="AMI196" s="208"/>
      <c r="AMJ196" s="208"/>
    </row>
    <row r="197" spans="1:1024" x14ac:dyDescent="0.25">
      <c r="A197" s="88" t="s">
        <v>689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0.86399999999999999</v>
      </c>
      <c r="G197" s="90">
        <v>0.86</v>
      </c>
      <c r="H197" s="90">
        <v>0.86799999999999999</v>
      </c>
      <c r="I197" s="90">
        <v>0.84</v>
      </c>
      <c r="J197" s="90">
        <v>0.9</v>
      </c>
      <c r="K197" s="90">
        <v>0.86</v>
      </c>
      <c r="L197" s="90">
        <v>0.88800000000000001</v>
      </c>
      <c r="M197" s="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/>
      <c r="AM197" s="208"/>
      <c r="AN197" s="208"/>
      <c r="AO197" s="208"/>
      <c r="AP197" s="208"/>
      <c r="AQ197" s="208"/>
      <c r="AR197" s="208"/>
      <c r="AS197" s="208"/>
      <c r="AT197" s="208"/>
      <c r="AU197" s="208"/>
      <c r="AV197" s="208"/>
      <c r="AW197" s="208"/>
      <c r="AX197" s="208"/>
      <c r="AY197" s="208"/>
      <c r="AZ197" s="208"/>
      <c r="BA197" s="208"/>
      <c r="BB197" s="208"/>
      <c r="BC197" s="208"/>
      <c r="BD197" s="208"/>
      <c r="BE197" s="208"/>
      <c r="BF197" s="208"/>
      <c r="BG197" s="208"/>
      <c r="BH197" s="208"/>
      <c r="BI197" s="208"/>
      <c r="BJ197" s="208"/>
      <c r="BK197" s="208"/>
      <c r="BL197" s="208"/>
      <c r="BM197" s="208"/>
      <c r="BN197" s="208"/>
      <c r="BO197" s="208"/>
      <c r="BP197" s="208"/>
      <c r="BQ197" s="208"/>
      <c r="BR197" s="208"/>
      <c r="BS197" s="208"/>
      <c r="BT197" s="208"/>
      <c r="BU197" s="208"/>
      <c r="BV197" s="208"/>
      <c r="BW197" s="208"/>
      <c r="BX197" s="208"/>
      <c r="BY197" s="208"/>
      <c r="BZ197" s="208"/>
      <c r="CA197" s="208"/>
      <c r="CB197" s="208"/>
      <c r="CC197" s="208"/>
      <c r="CD197" s="208"/>
      <c r="CE197" s="208"/>
      <c r="CF197" s="208"/>
      <c r="CG197" s="208"/>
      <c r="CH197" s="208"/>
      <c r="CI197" s="208"/>
      <c r="CJ197" s="208"/>
      <c r="CK197" s="208"/>
      <c r="CL197" s="208"/>
      <c r="CM197" s="208"/>
      <c r="CN197" s="208"/>
      <c r="CO197" s="208"/>
      <c r="CP197" s="208"/>
      <c r="CQ197" s="208"/>
      <c r="CR197" s="208"/>
      <c r="CS197" s="208"/>
      <c r="CT197" s="208"/>
      <c r="CU197" s="208"/>
      <c r="CV197" s="208"/>
      <c r="CW197" s="208"/>
      <c r="CX197" s="208"/>
      <c r="CY197" s="208"/>
      <c r="CZ197" s="208"/>
      <c r="DA197" s="208"/>
      <c r="DB197" s="208"/>
      <c r="DC197" s="208"/>
      <c r="DD197" s="208"/>
      <c r="DE197" s="208"/>
      <c r="DF197" s="208"/>
      <c r="DG197" s="208"/>
      <c r="DH197" s="208"/>
      <c r="DI197" s="208"/>
      <c r="DJ197" s="208"/>
      <c r="DK197" s="208"/>
      <c r="DL197" s="208"/>
      <c r="DM197" s="208"/>
      <c r="DN197" s="208"/>
      <c r="DO197" s="208"/>
      <c r="DP197" s="208"/>
      <c r="DQ197" s="208"/>
      <c r="DR197" s="208"/>
      <c r="DS197" s="208"/>
      <c r="DT197" s="208"/>
      <c r="DU197" s="208"/>
      <c r="DV197" s="208"/>
      <c r="DW197" s="208"/>
      <c r="DX197" s="208"/>
      <c r="DY197" s="208"/>
      <c r="DZ197" s="208"/>
      <c r="EA197" s="208"/>
      <c r="EB197" s="208"/>
      <c r="EC197" s="208"/>
      <c r="ED197" s="208"/>
      <c r="EE197" s="208"/>
      <c r="EF197" s="208"/>
      <c r="EG197" s="208"/>
      <c r="EH197" s="208"/>
      <c r="EI197" s="208"/>
      <c r="EJ197" s="208"/>
      <c r="EK197" s="208"/>
      <c r="EL197" s="208"/>
      <c r="EM197" s="208"/>
      <c r="EN197" s="208"/>
      <c r="EO197" s="208"/>
      <c r="EP197" s="208"/>
      <c r="EQ197" s="208"/>
      <c r="ER197" s="208"/>
      <c r="ES197" s="208"/>
      <c r="ET197" s="208"/>
      <c r="EU197" s="208"/>
      <c r="EV197" s="208"/>
      <c r="EW197" s="208"/>
      <c r="EX197" s="208"/>
      <c r="EY197" s="208"/>
      <c r="EZ197" s="208"/>
      <c r="FA197" s="208"/>
      <c r="FB197" s="208"/>
      <c r="FC197" s="208"/>
      <c r="FD197" s="208"/>
      <c r="FE197" s="208"/>
      <c r="FF197" s="208"/>
      <c r="FG197" s="208"/>
      <c r="FH197" s="208"/>
      <c r="FI197" s="208"/>
      <c r="FJ197" s="208"/>
      <c r="FK197" s="208"/>
      <c r="FL197" s="208"/>
      <c r="FM197" s="208"/>
      <c r="FN197" s="208"/>
      <c r="FO197" s="208"/>
      <c r="FP197" s="208"/>
      <c r="FQ197" s="208"/>
      <c r="FR197" s="208"/>
      <c r="FS197" s="208"/>
      <c r="FT197" s="208"/>
      <c r="FU197" s="208"/>
      <c r="FV197" s="208"/>
      <c r="FW197" s="208"/>
      <c r="FX197" s="208"/>
      <c r="FY197" s="208"/>
      <c r="FZ197" s="208"/>
      <c r="GA197" s="208"/>
      <c r="GB197" s="208"/>
      <c r="GC197" s="208"/>
      <c r="GD197" s="208"/>
      <c r="GE197" s="208"/>
      <c r="GF197" s="208"/>
      <c r="GG197" s="208"/>
      <c r="GH197" s="208"/>
      <c r="GI197" s="208"/>
      <c r="GJ197" s="208"/>
      <c r="GK197" s="208"/>
      <c r="GL197" s="208"/>
      <c r="GM197" s="208"/>
      <c r="GN197" s="208"/>
      <c r="GO197" s="208"/>
      <c r="GP197" s="208"/>
      <c r="GQ197" s="208"/>
      <c r="GR197" s="208"/>
      <c r="GS197" s="208"/>
      <c r="GT197" s="208"/>
      <c r="GU197" s="208"/>
      <c r="GV197" s="208"/>
      <c r="GW197" s="208"/>
      <c r="GX197" s="208"/>
      <c r="GY197" s="208"/>
      <c r="GZ197" s="208"/>
      <c r="HA197" s="208"/>
      <c r="HB197" s="208"/>
      <c r="HC197" s="208"/>
      <c r="HD197" s="208"/>
      <c r="HE197" s="208"/>
      <c r="HF197" s="208"/>
      <c r="HG197" s="208"/>
      <c r="HH197" s="208"/>
      <c r="HI197" s="208"/>
      <c r="HJ197" s="208"/>
      <c r="HK197" s="208"/>
      <c r="HL197" s="208"/>
      <c r="HM197" s="208"/>
      <c r="HN197" s="208"/>
      <c r="HO197" s="208"/>
      <c r="HP197" s="208"/>
      <c r="HQ197" s="208"/>
      <c r="HR197" s="208"/>
      <c r="HS197" s="208"/>
      <c r="HT197" s="208"/>
      <c r="HU197" s="208"/>
      <c r="HV197" s="208"/>
      <c r="HW197" s="208"/>
      <c r="HX197" s="208"/>
      <c r="HY197" s="208"/>
      <c r="HZ197" s="208"/>
      <c r="IA197" s="208"/>
      <c r="IB197" s="208"/>
      <c r="IC197" s="208"/>
      <c r="ID197" s="208"/>
      <c r="IE197" s="208"/>
      <c r="IF197" s="208"/>
      <c r="IG197" s="208"/>
      <c r="IH197" s="208"/>
      <c r="II197" s="208"/>
      <c r="IJ197" s="208"/>
      <c r="IK197" s="208"/>
      <c r="IL197" s="208"/>
      <c r="IM197" s="208"/>
      <c r="IN197" s="208"/>
      <c r="IO197" s="208"/>
      <c r="IP197" s="208"/>
      <c r="IQ197" s="208"/>
      <c r="IR197" s="208"/>
      <c r="IS197" s="208"/>
      <c r="IT197" s="208"/>
      <c r="IU197" s="208"/>
      <c r="IV197" s="208"/>
      <c r="IW197" s="208"/>
      <c r="IX197" s="208"/>
      <c r="IY197" s="208"/>
      <c r="IZ197" s="208"/>
      <c r="JA197" s="208"/>
      <c r="JB197" s="208"/>
      <c r="JC197" s="208"/>
      <c r="JD197" s="208"/>
      <c r="JE197" s="208"/>
      <c r="JF197" s="208"/>
      <c r="JG197" s="208"/>
      <c r="JH197" s="208"/>
      <c r="JI197" s="208"/>
      <c r="JJ197" s="208"/>
      <c r="JK197" s="208"/>
      <c r="JL197" s="208"/>
      <c r="JM197" s="208"/>
      <c r="JN197" s="208"/>
      <c r="JO197" s="208"/>
      <c r="JP197" s="208"/>
      <c r="JQ197" s="208"/>
      <c r="JR197" s="208"/>
      <c r="JS197" s="208"/>
      <c r="JT197" s="208"/>
      <c r="JU197" s="208"/>
      <c r="JV197" s="208"/>
      <c r="JW197" s="208"/>
      <c r="JX197" s="208"/>
      <c r="JY197" s="208"/>
      <c r="JZ197" s="208"/>
      <c r="KA197" s="208"/>
      <c r="KB197" s="208"/>
      <c r="KC197" s="208"/>
      <c r="KD197" s="208"/>
      <c r="KE197" s="208"/>
      <c r="KF197" s="208"/>
      <c r="KG197" s="208"/>
      <c r="KH197" s="208"/>
      <c r="KI197" s="208"/>
      <c r="KJ197" s="208"/>
      <c r="KK197" s="208"/>
      <c r="KL197" s="208"/>
      <c r="KM197" s="208"/>
      <c r="KN197" s="208"/>
      <c r="KO197" s="208"/>
      <c r="KP197" s="208"/>
      <c r="KQ197" s="208"/>
      <c r="KR197" s="208"/>
      <c r="KS197" s="208"/>
      <c r="KT197" s="208"/>
      <c r="KU197" s="208"/>
      <c r="KV197" s="208"/>
      <c r="KW197" s="208"/>
      <c r="KX197" s="208"/>
      <c r="KY197" s="208"/>
      <c r="KZ197" s="208"/>
      <c r="LA197" s="208"/>
      <c r="LB197" s="208"/>
      <c r="LC197" s="208"/>
      <c r="LD197" s="208"/>
      <c r="LE197" s="208"/>
      <c r="LF197" s="208"/>
      <c r="LG197" s="208"/>
      <c r="LH197" s="208"/>
      <c r="LI197" s="208"/>
      <c r="LJ197" s="208"/>
      <c r="LK197" s="208"/>
      <c r="LL197" s="208"/>
      <c r="LM197" s="208"/>
      <c r="LN197" s="208"/>
      <c r="LO197" s="208"/>
      <c r="LP197" s="208"/>
      <c r="LQ197" s="208"/>
      <c r="LR197" s="208"/>
      <c r="LS197" s="208"/>
      <c r="LT197" s="208"/>
      <c r="LU197" s="208"/>
      <c r="LV197" s="208"/>
      <c r="LW197" s="208"/>
      <c r="LX197" s="208"/>
      <c r="LY197" s="208"/>
      <c r="LZ197" s="208"/>
      <c r="MA197" s="208"/>
      <c r="MB197" s="208"/>
      <c r="MC197" s="208"/>
      <c r="MD197" s="208"/>
      <c r="ME197" s="208"/>
      <c r="MF197" s="208"/>
      <c r="MG197" s="208"/>
      <c r="MH197" s="208"/>
      <c r="MI197" s="208"/>
      <c r="MJ197" s="208"/>
      <c r="MK197" s="208"/>
      <c r="ML197" s="208"/>
      <c r="MM197" s="208"/>
      <c r="MN197" s="208"/>
      <c r="MO197" s="208"/>
      <c r="MP197" s="208"/>
      <c r="MQ197" s="208"/>
      <c r="MR197" s="208"/>
      <c r="MS197" s="208"/>
      <c r="MT197" s="208"/>
      <c r="MU197" s="208"/>
      <c r="MV197" s="208"/>
      <c r="MW197" s="208"/>
      <c r="MX197" s="208"/>
      <c r="MY197" s="208"/>
      <c r="MZ197" s="208"/>
      <c r="NA197" s="208"/>
      <c r="NB197" s="208"/>
      <c r="NC197" s="208"/>
      <c r="ND197" s="208"/>
      <c r="NE197" s="208"/>
      <c r="NF197" s="208"/>
      <c r="NG197" s="208"/>
      <c r="NH197" s="208"/>
      <c r="NI197" s="208"/>
      <c r="NJ197" s="208"/>
      <c r="NK197" s="208"/>
      <c r="NL197" s="208"/>
      <c r="NM197" s="208"/>
      <c r="NN197" s="208"/>
      <c r="NO197" s="208"/>
      <c r="NP197" s="208"/>
      <c r="NQ197" s="208"/>
      <c r="NR197" s="208"/>
      <c r="NS197" s="208"/>
      <c r="NT197" s="208"/>
      <c r="NU197" s="208"/>
      <c r="NV197" s="208"/>
      <c r="NW197" s="208"/>
      <c r="NX197" s="208"/>
      <c r="NY197" s="208"/>
      <c r="NZ197" s="208"/>
      <c r="OA197" s="208"/>
      <c r="OB197" s="208"/>
      <c r="OC197" s="208"/>
      <c r="OD197" s="208"/>
      <c r="OE197" s="208"/>
      <c r="OF197" s="208"/>
      <c r="OG197" s="208"/>
      <c r="OH197" s="208"/>
      <c r="OI197" s="208"/>
      <c r="OJ197" s="208"/>
      <c r="OK197" s="208"/>
      <c r="OL197" s="208"/>
      <c r="OM197" s="208"/>
      <c r="ON197" s="208"/>
      <c r="OO197" s="208"/>
      <c r="OP197" s="208"/>
      <c r="OQ197" s="208"/>
      <c r="OR197" s="208"/>
      <c r="OS197" s="208"/>
      <c r="OT197" s="208"/>
      <c r="OU197" s="208"/>
      <c r="OV197" s="208"/>
      <c r="OW197" s="208"/>
      <c r="OX197" s="208"/>
      <c r="OY197" s="208"/>
      <c r="OZ197" s="208"/>
      <c r="PA197" s="208"/>
      <c r="PB197" s="208"/>
      <c r="PC197" s="208"/>
      <c r="PD197" s="208"/>
      <c r="PE197" s="208"/>
      <c r="PF197" s="208"/>
      <c r="PG197" s="208"/>
      <c r="PH197" s="208"/>
      <c r="PI197" s="208"/>
      <c r="PJ197" s="208"/>
      <c r="PK197" s="208"/>
      <c r="PL197" s="208"/>
      <c r="PM197" s="208"/>
      <c r="PN197" s="208"/>
      <c r="PO197" s="208"/>
      <c r="PP197" s="208"/>
      <c r="PQ197" s="208"/>
      <c r="PR197" s="208"/>
      <c r="PS197" s="208"/>
      <c r="PT197" s="208"/>
      <c r="PU197" s="208"/>
      <c r="PV197" s="208"/>
      <c r="PW197" s="208"/>
      <c r="PX197" s="208"/>
      <c r="PY197" s="208"/>
      <c r="PZ197" s="208"/>
      <c r="QA197" s="208"/>
      <c r="QB197" s="208"/>
      <c r="QC197" s="208"/>
      <c r="QD197" s="208"/>
      <c r="QE197" s="208"/>
      <c r="QF197" s="208"/>
      <c r="QG197" s="208"/>
      <c r="QH197" s="208"/>
      <c r="QI197" s="208"/>
      <c r="QJ197" s="208"/>
      <c r="QK197" s="208"/>
      <c r="QL197" s="208"/>
      <c r="QM197" s="208"/>
      <c r="QN197" s="208"/>
      <c r="QO197" s="208"/>
      <c r="QP197" s="208"/>
      <c r="QQ197" s="208"/>
      <c r="QR197" s="208"/>
      <c r="QS197" s="208"/>
      <c r="QT197" s="208"/>
      <c r="QU197" s="208"/>
      <c r="QV197" s="208"/>
      <c r="QW197" s="208"/>
      <c r="QX197" s="208"/>
      <c r="QY197" s="208"/>
      <c r="QZ197" s="208"/>
      <c r="RA197" s="208"/>
      <c r="RB197" s="208"/>
      <c r="RC197" s="208"/>
      <c r="RD197" s="208"/>
      <c r="RE197" s="208"/>
      <c r="RF197" s="208"/>
      <c r="RG197" s="208"/>
      <c r="RH197" s="208"/>
      <c r="RI197" s="208"/>
      <c r="RJ197" s="208"/>
      <c r="RK197" s="208"/>
      <c r="RL197" s="208"/>
      <c r="RM197" s="208"/>
      <c r="RN197" s="208"/>
      <c r="RO197" s="208"/>
      <c r="RP197" s="208"/>
      <c r="RQ197" s="208"/>
      <c r="RR197" s="208"/>
      <c r="RS197" s="208"/>
      <c r="RT197" s="208"/>
      <c r="RU197" s="208"/>
      <c r="RV197" s="208"/>
      <c r="RW197" s="208"/>
      <c r="RX197" s="208"/>
      <c r="RY197" s="208"/>
      <c r="RZ197" s="208"/>
      <c r="SA197" s="208"/>
      <c r="SB197" s="208"/>
      <c r="SC197" s="208"/>
      <c r="SD197" s="208"/>
      <c r="SE197" s="208"/>
      <c r="SF197" s="208"/>
      <c r="SG197" s="208"/>
      <c r="SH197" s="208"/>
      <c r="SI197" s="208"/>
      <c r="SJ197" s="208"/>
      <c r="SK197" s="208"/>
      <c r="SL197" s="208"/>
      <c r="SM197" s="208"/>
      <c r="SN197" s="208"/>
      <c r="SO197" s="208"/>
      <c r="SP197" s="208"/>
      <c r="SQ197" s="208"/>
      <c r="SR197" s="208"/>
      <c r="SS197" s="208"/>
      <c r="ST197" s="208"/>
      <c r="SU197" s="208"/>
      <c r="SV197" s="208"/>
      <c r="SW197" s="208"/>
      <c r="SX197" s="208"/>
      <c r="SY197" s="208"/>
      <c r="SZ197" s="208"/>
      <c r="TA197" s="208"/>
      <c r="TB197" s="208"/>
      <c r="TC197" s="208"/>
      <c r="TD197" s="208"/>
      <c r="TE197" s="208"/>
      <c r="TF197" s="208"/>
      <c r="TG197" s="208"/>
      <c r="TH197" s="208"/>
      <c r="TI197" s="208"/>
      <c r="TJ197" s="208"/>
      <c r="TK197" s="208"/>
      <c r="TL197" s="208"/>
      <c r="TM197" s="208"/>
      <c r="TN197" s="208"/>
      <c r="TO197" s="208"/>
      <c r="TP197" s="208"/>
      <c r="TQ197" s="208"/>
      <c r="TR197" s="208"/>
      <c r="TS197" s="208"/>
      <c r="TT197" s="208"/>
      <c r="TU197" s="208"/>
      <c r="TV197" s="208"/>
      <c r="TW197" s="208"/>
      <c r="TX197" s="208"/>
      <c r="TY197" s="208"/>
      <c r="TZ197" s="208"/>
      <c r="UA197" s="208"/>
      <c r="UB197" s="208"/>
      <c r="UC197" s="208"/>
      <c r="UD197" s="208"/>
      <c r="UE197" s="208"/>
      <c r="UF197" s="208"/>
      <c r="UG197" s="208"/>
      <c r="UH197" s="208"/>
      <c r="UI197" s="208"/>
      <c r="UJ197" s="208"/>
      <c r="UK197" s="208"/>
      <c r="UL197" s="208"/>
      <c r="UM197" s="208"/>
      <c r="UN197" s="208"/>
      <c r="UO197" s="208"/>
      <c r="UP197" s="208"/>
      <c r="UQ197" s="208"/>
      <c r="UR197" s="208"/>
      <c r="US197" s="208"/>
      <c r="UT197" s="208"/>
      <c r="UU197" s="208"/>
      <c r="UV197" s="208"/>
      <c r="UW197" s="208"/>
      <c r="UX197" s="208"/>
      <c r="UY197" s="208"/>
      <c r="UZ197" s="208"/>
      <c r="VA197" s="208"/>
      <c r="VB197" s="208"/>
      <c r="VC197" s="208"/>
      <c r="VD197" s="208"/>
      <c r="VE197" s="208"/>
      <c r="VF197" s="208"/>
      <c r="VG197" s="208"/>
      <c r="VH197" s="208"/>
      <c r="VI197" s="208"/>
      <c r="VJ197" s="208"/>
      <c r="VK197" s="208"/>
      <c r="VL197" s="208"/>
      <c r="VM197" s="208"/>
      <c r="VN197" s="208"/>
      <c r="VO197" s="208"/>
      <c r="VP197" s="208"/>
      <c r="VQ197" s="208"/>
      <c r="VR197" s="208"/>
      <c r="VS197" s="208"/>
      <c r="VT197" s="208"/>
      <c r="VU197" s="208"/>
      <c r="VV197" s="208"/>
      <c r="VW197" s="208"/>
      <c r="VX197" s="208"/>
      <c r="VY197" s="208"/>
      <c r="VZ197" s="208"/>
      <c r="WA197" s="208"/>
      <c r="WB197" s="208"/>
      <c r="WC197" s="208"/>
      <c r="WD197" s="208"/>
      <c r="WE197" s="208"/>
      <c r="WF197" s="208"/>
      <c r="WG197" s="208"/>
      <c r="WH197" s="208"/>
      <c r="WI197" s="208"/>
      <c r="WJ197" s="208"/>
      <c r="WK197" s="208"/>
      <c r="WL197" s="208"/>
      <c r="WM197" s="208"/>
      <c r="WN197" s="208"/>
      <c r="WO197" s="208"/>
      <c r="WP197" s="208"/>
      <c r="WQ197" s="208"/>
      <c r="WR197" s="208"/>
      <c r="WS197" s="208"/>
      <c r="WT197" s="208"/>
      <c r="WU197" s="208"/>
      <c r="WV197" s="208"/>
      <c r="WW197" s="208"/>
      <c r="WX197" s="208"/>
      <c r="WY197" s="208"/>
      <c r="WZ197" s="208"/>
      <c r="XA197" s="208"/>
      <c r="XB197" s="208"/>
      <c r="XC197" s="208"/>
      <c r="XD197" s="208"/>
      <c r="XE197" s="208"/>
      <c r="XF197" s="208"/>
      <c r="XG197" s="208"/>
      <c r="XH197" s="208"/>
      <c r="XI197" s="208"/>
      <c r="XJ197" s="208"/>
      <c r="XK197" s="208"/>
      <c r="XL197" s="208"/>
      <c r="XM197" s="208"/>
      <c r="XN197" s="208"/>
      <c r="XO197" s="208"/>
      <c r="XP197" s="208"/>
      <c r="XQ197" s="208"/>
      <c r="XR197" s="208"/>
      <c r="XS197" s="208"/>
      <c r="XT197" s="208"/>
      <c r="XU197" s="208"/>
      <c r="XV197" s="208"/>
      <c r="XW197" s="208"/>
      <c r="XX197" s="208"/>
      <c r="XY197" s="208"/>
      <c r="XZ197" s="208"/>
      <c r="YA197" s="208"/>
      <c r="YB197" s="208"/>
      <c r="YC197" s="208"/>
      <c r="YD197" s="208"/>
      <c r="YE197" s="208"/>
      <c r="YF197" s="208"/>
      <c r="YG197" s="208"/>
      <c r="YH197" s="208"/>
      <c r="YI197" s="208"/>
      <c r="YJ197" s="208"/>
      <c r="YK197" s="208"/>
      <c r="YL197" s="208"/>
      <c r="YM197" s="208"/>
      <c r="YN197" s="208"/>
      <c r="YO197" s="208"/>
      <c r="YP197" s="208"/>
      <c r="YQ197" s="208"/>
      <c r="YR197" s="208"/>
      <c r="YS197" s="208"/>
      <c r="YT197" s="208"/>
      <c r="YU197" s="208"/>
      <c r="YV197" s="208"/>
      <c r="YW197" s="208"/>
      <c r="YX197" s="208"/>
      <c r="YY197" s="208"/>
      <c r="YZ197" s="208"/>
      <c r="ZA197" s="208"/>
      <c r="ZB197" s="208"/>
      <c r="ZC197" s="208"/>
      <c r="ZD197" s="208"/>
      <c r="ZE197" s="208"/>
      <c r="ZF197" s="208"/>
      <c r="ZG197" s="208"/>
      <c r="ZH197" s="208"/>
      <c r="ZI197" s="208"/>
      <c r="ZJ197" s="208"/>
      <c r="ZK197" s="208"/>
      <c r="ZL197" s="208"/>
      <c r="ZM197" s="208"/>
      <c r="ZN197" s="208"/>
      <c r="ZO197" s="208"/>
      <c r="ZP197" s="208"/>
      <c r="ZQ197" s="208"/>
      <c r="ZR197" s="208"/>
      <c r="ZS197" s="208"/>
      <c r="ZT197" s="208"/>
      <c r="ZU197" s="208"/>
      <c r="ZV197" s="208"/>
      <c r="ZW197" s="208"/>
      <c r="ZX197" s="208"/>
      <c r="ZY197" s="208"/>
      <c r="ZZ197" s="208"/>
      <c r="AAA197" s="208"/>
      <c r="AAB197" s="208"/>
      <c r="AAC197" s="208"/>
      <c r="AAD197" s="208"/>
      <c r="AAE197" s="208"/>
      <c r="AAF197" s="208"/>
      <c r="AAG197" s="208"/>
      <c r="AAH197" s="208"/>
      <c r="AAI197" s="208"/>
      <c r="AAJ197" s="208"/>
      <c r="AAK197" s="208"/>
      <c r="AAL197" s="208"/>
      <c r="AAM197" s="208"/>
      <c r="AAN197" s="208"/>
      <c r="AAO197" s="208"/>
      <c r="AAP197" s="208"/>
      <c r="AAQ197" s="208"/>
      <c r="AAR197" s="208"/>
      <c r="AAS197" s="208"/>
      <c r="AAT197" s="208"/>
      <c r="AAU197" s="208"/>
      <c r="AAV197" s="208"/>
      <c r="AAW197" s="208"/>
      <c r="AAX197" s="208"/>
      <c r="AAY197" s="208"/>
      <c r="AAZ197" s="208"/>
      <c r="ABA197" s="208"/>
      <c r="ABB197" s="208"/>
      <c r="ABC197" s="208"/>
      <c r="ABD197" s="208"/>
      <c r="ABE197" s="208"/>
      <c r="ABF197" s="208"/>
      <c r="ABG197" s="208"/>
      <c r="ABH197" s="208"/>
      <c r="ABI197" s="208"/>
      <c r="ABJ197" s="208"/>
      <c r="ABK197" s="208"/>
      <c r="ABL197" s="208"/>
      <c r="ABM197" s="208"/>
      <c r="ABN197" s="208"/>
      <c r="ABO197" s="208"/>
      <c r="ABP197" s="208"/>
      <c r="ABQ197" s="208"/>
      <c r="ABR197" s="208"/>
      <c r="ABS197" s="208"/>
      <c r="ABT197" s="208"/>
      <c r="ABU197" s="208"/>
      <c r="ABV197" s="208"/>
      <c r="ABW197" s="208"/>
      <c r="ABX197" s="208"/>
      <c r="ABY197" s="208"/>
      <c r="ABZ197" s="208"/>
      <c r="ACA197" s="208"/>
      <c r="ACB197" s="208"/>
      <c r="ACC197" s="208"/>
      <c r="ACD197" s="208"/>
      <c r="ACE197" s="208"/>
      <c r="ACF197" s="208"/>
      <c r="ACG197" s="208"/>
      <c r="ACH197" s="208"/>
      <c r="ACI197" s="208"/>
      <c r="ACJ197" s="208"/>
      <c r="ACK197" s="208"/>
      <c r="ACL197" s="208"/>
      <c r="ACM197" s="208"/>
      <c r="ACN197" s="208"/>
      <c r="ACO197" s="208"/>
      <c r="ACP197" s="208"/>
      <c r="ACQ197" s="208"/>
      <c r="ACR197" s="208"/>
      <c r="ACS197" s="208"/>
      <c r="ACT197" s="208"/>
      <c r="ACU197" s="208"/>
      <c r="ACV197" s="208"/>
      <c r="ACW197" s="208"/>
      <c r="ACX197" s="208"/>
      <c r="ACY197" s="208"/>
      <c r="ACZ197" s="208"/>
      <c r="ADA197" s="208"/>
      <c r="ADB197" s="208"/>
      <c r="ADC197" s="208"/>
      <c r="ADD197" s="208"/>
      <c r="ADE197" s="208"/>
      <c r="ADF197" s="208"/>
      <c r="ADG197" s="208"/>
      <c r="ADH197" s="208"/>
      <c r="ADI197" s="208"/>
      <c r="ADJ197" s="208"/>
      <c r="ADK197" s="208"/>
      <c r="ADL197" s="208"/>
      <c r="ADM197" s="208"/>
      <c r="ADN197" s="208"/>
      <c r="ADO197" s="208"/>
      <c r="ADP197" s="208"/>
      <c r="ADQ197" s="208"/>
      <c r="ADR197" s="208"/>
      <c r="ADS197" s="208"/>
      <c r="ADT197" s="208"/>
      <c r="ADU197" s="208"/>
      <c r="ADV197" s="208"/>
      <c r="ADW197" s="208"/>
      <c r="ADX197" s="208"/>
      <c r="ADY197" s="208"/>
      <c r="ADZ197" s="208"/>
      <c r="AEA197" s="208"/>
      <c r="AEB197" s="208"/>
      <c r="AEC197" s="208"/>
      <c r="AED197" s="208"/>
      <c r="AEE197" s="208"/>
      <c r="AEF197" s="208"/>
      <c r="AEG197" s="208"/>
      <c r="AEH197" s="208"/>
      <c r="AEI197" s="208"/>
      <c r="AEJ197" s="208"/>
      <c r="AEK197" s="208"/>
      <c r="AEL197" s="208"/>
      <c r="AEM197" s="208"/>
      <c r="AEN197" s="208"/>
      <c r="AEO197" s="208"/>
      <c r="AEP197" s="208"/>
      <c r="AEQ197" s="208"/>
      <c r="AER197" s="208"/>
      <c r="AES197" s="208"/>
      <c r="AET197" s="208"/>
      <c r="AEU197" s="208"/>
      <c r="AEV197" s="208"/>
      <c r="AEW197" s="208"/>
      <c r="AEX197" s="208"/>
      <c r="AEY197" s="208"/>
      <c r="AEZ197" s="208"/>
      <c r="AFA197" s="208"/>
      <c r="AFB197" s="208"/>
      <c r="AFC197" s="208"/>
      <c r="AFD197" s="208"/>
      <c r="AFE197" s="208"/>
      <c r="AFF197" s="208"/>
      <c r="AFG197" s="208"/>
      <c r="AFH197" s="208"/>
      <c r="AFI197" s="208"/>
      <c r="AFJ197" s="208"/>
      <c r="AFK197" s="208"/>
      <c r="AFL197" s="208"/>
      <c r="AFM197" s="208"/>
      <c r="AFN197" s="208"/>
      <c r="AFO197" s="208"/>
      <c r="AFP197" s="208"/>
      <c r="AFQ197" s="208"/>
      <c r="AFR197" s="208"/>
      <c r="AFS197" s="208"/>
      <c r="AFT197" s="208"/>
      <c r="AFU197" s="208"/>
      <c r="AFV197" s="208"/>
      <c r="AFW197" s="208"/>
      <c r="AFX197" s="208"/>
      <c r="AFY197" s="208"/>
      <c r="AFZ197" s="208"/>
      <c r="AGA197" s="208"/>
      <c r="AGB197" s="208"/>
      <c r="AGC197" s="208"/>
      <c r="AGD197" s="208"/>
      <c r="AGE197" s="208"/>
      <c r="AGF197" s="208"/>
      <c r="AGG197" s="208"/>
      <c r="AGH197" s="208"/>
      <c r="AGI197" s="208"/>
      <c r="AGJ197" s="208"/>
      <c r="AGK197" s="208"/>
      <c r="AGL197" s="208"/>
      <c r="AGM197" s="208"/>
      <c r="AGN197" s="208"/>
      <c r="AGO197" s="208"/>
      <c r="AGP197" s="208"/>
      <c r="AGQ197" s="208"/>
      <c r="AGR197" s="208"/>
      <c r="AGS197" s="208"/>
      <c r="AGT197" s="208"/>
      <c r="AGU197" s="208"/>
      <c r="AGV197" s="208"/>
      <c r="AGW197" s="208"/>
      <c r="AGX197" s="208"/>
      <c r="AGY197" s="208"/>
      <c r="AGZ197" s="208"/>
      <c r="AHA197" s="208"/>
      <c r="AHB197" s="208"/>
      <c r="AHC197" s="208"/>
      <c r="AHD197" s="208"/>
      <c r="AHE197" s="208"/>
      <c r="AHF197" s="208"/>
      <c r="AHG197" s="208"/>
      <c r="AHH197" s="208"/>
      <c r="AHI197" s="208"/>
      <c r="AHJ197" s="208"/>
      <c r="AHK197" s="208"/>
      <c r="AHL197" s="208"/>
      <c r="AHM197" s="208"/>
      <c r="AHN197" s="208"/>
      <c r="AHO197" s="208"/>
      <c r="AHP197" s="208"/>
      <c r="AHQ197" s="208"/>
      <c r="AHR197" s="208"/>
      <c r="AHS197" s="208"/>
      <c r="AHT197" s="208"/>
      <c r="AHU197" s="208"/>
      <c r="AHV197" s="208"/>
      <c r="AHW197" s="208"/>
      <c r="AHX197" s="208"/>
      <c r="AHY197" s="208"/>
      <c r="AHZ197" s="208"/>
      <c r="AIA197" s="208"/>
      <c r="AIB197" s="208"/>
      <c r="AIC197" s="208"/>
      <c r="AID197" s="208"/>
      <c r="AIE197" s="208"/>
      <c r="AIF197" s="208"/>
      <c r="AIG197" s="208"/>
      <c r="AIH197" s="208"/>
      <c r="AII197" s="208"/>
      <c r="AIJ197" s="208"/>
      <c r="AIK197" s="208"/>
      <c r="AIL197" s="208"/>
      <c r="AIM197" s="208"/>
      <c r="AIN197" s="208"/>
      <c r="AIO197" s="208"/>
      <c r="AIP197" s="208"/>
      <c r="AIQ197" s="208"/>
      <c r="AIR197" s="208"/>
      <c r="AIS197" s="208"/>
      <c r="AIT197" s="208"/>
      <c r="AIU197" s="208"/>
      <c r="AIV197" s="208"/>
      <c r="AIW197" s="208"/>
      <c r="AIX197" s="208"/>
      <c r="AIY197" s="208"/>
      <c r="AIZ197" s="208"/>
      <c r="AJA197" s="208"/>
      <c r="AJB197" s="208"/>
      <c r="AJC197" s="208"/>
      <c r="AJD197" s="208"/>
      <c r="AJE197" s="208"/>
      <c r="AJF197" s="208"/>
      <c r="AJG197" s="208"/>
      <c r="AJH197" s="208"/>
      <c r="AJI197" s="208"/>
      <c r="AJJ197" s="208"/>
      <c r="AJK197" s="208"/>
      <c r="AJL197" s="208"/>
      <c r="AJM197" s="208"/>
      <c r="AJN197" s="208"/>
      <c r="AJO197" s="208"/>
      <c r="AJP197" s="208"/>
      <c r="AJQ197" s="208"/>
      <c r="AJR197" s="208"/>
      <c r="AJS197" s="208"/>
      <c r="AJT197" s="208"/>
      <c r="AJU197" s="208"/>
      <c r="AJV197" s="208"/>
      <c r="AJW197" s="208"/>
      <c r="AJX197" s="208"/>
      <c r="AJY197" s="208"/>
      <c r="AJZ197" s="208"/>
      <c r="AKA197" s="208"/>
      <c r="AKB197" s="208"/>
      <c r="AKC197" s="208"/>
      <c r="AKD197" s="208"/>
      <c r="AKE197" s="208"/>
      <c r="AKF197" s="208"/>
      <c r="AKG197" s="208"/>
      <c r="AKH197" s="208"/>
      <c r="AKI197" s="208"/>
      <c r="AKJ197" s="208"/>
      <c r="AKK197" s="208"/>
      <c r="AKL197" s="208"/>
      <c r="AKM197" s="208"/>
      <c r="AKN197" s="208"/>
      <c r="AKO197" s="208"/>
      <c r="AKP197" s="208"/>
      <c r="AKQ197" s="208"/>
      <c r="AKR197" s="208"/>
      <c r="AKS197" s="208"/>
      <c r="AKT197" s="208"/>
      <c r="AKU197" s="208"/>
      <c r="AKV197" s="208"/>
      <c r="AKW197" s="208"/>
      <c r="AKX197" s="208"/>
      <c r="AKY197" s="208"/>
      <c r="AKZ197" s="208"/>
      <c r="ALA197" s="208"/>
      <c r="ALB197" s="208"/>
      <c r="ALC197" s="208"/>
      <c r="ALD197" s="208"/>
      <c r="ALE197" s="208"/>
      <c r="ALF197" s="208"/>
      <c r="ALG197" s="208"/>
      <c r="ALH197" s="208"/>
      <c r="ALI197" s="208"/>
      <c r="ALJ197" s="208"/>
      <c r="ALK197" s="208"/>
      <c r="ALL197" s="208"/>
      <c r="ALM197" s="208"/>
      <c r="ALN197" s="208"/>
      <c r="ALO197" s="208"/>
      <c r="ALP197" s="208"/>
      <c r="ALQ197" s="208"/>
      <c r="ALR197" s="208"/>
      <c r="ALS197" s="208"/>
      <c r="ALT197" s="208"/>
      <c r="ALU197" s="208"/>
      <c r="ALV197" s="208"/>
      <c r="ALW197" s="208"/>
      <c r="ALX197" s="208"/>
      <c r="ALY197" s="208"/>
      <c r="ALZ197" s="208"/>
      <c r="AMA197" s="208"/>
      <c r="AMB197" s="208"/>
      <c r="AMC197" s="208"/>
      <c r="AMD197" s="208"/>
      <c r="AME197" s="208"/>
      <c r="AMF197" s="208"/>
      <c r="AMG197" s="208"/>
      <c r="AMH197" s="208"/>
      <c r="AMI197" s="208"/>
      <c r="AMJ197" s="208"/>
    </row>
    <row r="198" spans="1:1024" x14ac:dyDescent="0.25">
      <c r="A198" s="84" t="s">
        <v>1297</v>
      </c>
      <c r="B198" s="85">
        <v>44</v>
      </c>
      <c r="C198" s="85"/>
      <c r="D198" s="85">
        <v>84</v>
      </c>
      <c r="E198" s="86">
        <f t="shared" ref="E198:I198" si="44">1 - (E199) * (E200) * (E201) * (E202)</f>
        <v>0.39269039134000006</v>
      </c>
      <c r="F198" s="86">
        <f t="shared" si="44"/>
        <v>0.37480633750000003</v>
      </c>
      <c r="G198" s="86">
        <f t="shared" si="44"/>
        <v>0.36573030784000005</v>
      </c>
      <c r="H198" s="86">
        <f t="shared" ref="H198" si="45">1 - (H199) * (H200) * (H201) * (H202)</f>
        <v>0.35656423374000001</v>
      </c>
      <c r="I198" s="87">
        <f t="shared" si="44"/>
        <v>0.37480633750000003</v>
      </c>
      <c r="J198" s="87">
        <f t="shared" ref="J198" si="46">1 - (J199) * (J200) * (J201) * (J202)</f>
        <v>0.30936446464000011</v>
      </c>
      <c r="K198" s="87">
        <f t="shared" ref="K198:L198" si="47">1 - (K199) * (K200) * (K201) * (K202)</f>
        <v>0.41885439999999996</v>
      </c>
      <c r="L198" s="87">
        <f t="shared" si="47"/>
        <v>0.27992968750000002</v>
      </c>
      <c r="M198" s="8"/>
      <c r="N198" s="208">
        <f>1-(N184*0.4)/100</f>
        <v>1</v>
      </c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  <c r="AM198" s="208"/>
      <c r="AN198" s="208"/>
      <c r="AO198" s="208"/>
      <c r="AP198" s="208"/>
      <c r="AQ198" s="208"/>
      <c r="AR198" s="208"/>
      <c r="AS198" s="208"/>
      <c r="AT198" s="208"/>
      <c r="AU198" s="208"/>
      <c r="AV198" s="208"/>
      <c r="AW198" s="208"/>
      <c r="AX198" s="208"/>
      <c r="AY198" s="208"/>
      <c r="AZ198" s="208"/>
      <c r="BA198" s="208"/>
      <c r="BB198" s="208"/>
      <c r="BC198" s="208"/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  <c r="CF198" s="208"/>
      <c r="CG198" s="208"/>
      <c r="CH198" s="208"/>
      <c r="CI198" s="208"/>
      <c r="CJ198" s="208"/>
      <c r="CK198" s="208"/>
      <c r="CL198" s="208"/>
      <c r="CM198" s="208"/>
      <c r="CN198" s="208"/>
      <c r="CO198" s="208"/>
      <c r="CP198" s="208"/>
      <c r="CQ198" s="208"/>
      <c r="CR198" s="208"/>
      <c r="CS198" s="208"/>
      <c r="CT198" s="208"/>
      <c r="CU198" s="208"/>
      <c r="CV198" s="208"/>
      <c r="CW198" s="208"/>
      <c r="CX198" s="208"/>
      <c r="CY198" s="208"/>
      <c r="CZ198" s="208"/>
      <c r="DA198" s="208"/>
      <c r="DB198" s="208"/>
      <c r="DC198" s="208"/>
      <c r="DD198" s="208"/>
      <c r="DE198" s="208"/>
      <c r="DF198" s="208"/>
      <c r="DG198" s="208"/>
      <c r="DH198" s="208"/>
      <c r="DI198" s="208"/>
      <c r="DJ198" s="208"/>
      <c r="DK198" s="208"/>
      <c r="DL198" s="208"/>
      <c r="DM198" s="208"/>
      <c r="DN198" s="208"/>
      <c r="DO198" s="208"/>
      <c r="DP198" s="208"/>
      <c r="DQ198" s="208"/>
      <c r="DR198" s="208"/>
      <c r="DS198" s="208"/>
      <c r="DT198" s="208"/>
      <c r="DU198" s="208"/>
      <c r="DV198" s="208"/>
      <c r="DW198" s="208"/>
      <c r="DX198" s="208"/>
      <c r="DY198" s="208"/>
      <c r="DZ198" s="208"/>
      <c r="EA198" s="208"/>
      <c r="EB198" s="208"/>
      <c r="EC198" s="208"/>
      <c r="ED198" s="208"/>
      <c r="EE198" s="208"/>
      <c r="EF198" s="208"/>
      <c r="EG198" s="208"/>
      <c r="EH198" s="208"/>
      <c r="EI198" s="208"/>
      <c r="EJ198" s="208"/>
      <c r="EK198" s="208"/>
      <c r="EL198" s="208"/>
      <c r="EM198" s="208"/>
      <c r="EN198" s="208"/>
      <c r="EO198" s="208"/>
      <c r="EP198" s="208"/>
      <c r="EQ198" s="208"/>
      <c r="ER198" s="208"/>
      <c r="ES198" s="208"/>
      <c r="ET198" s="208"/>
      <c r="EU198" s="208"/>
      <c r="EV198" s="208"/>
      <c r="EW198" s="208"/>
      <c r="EX198" s="208"/>
      <c r="EY198" s="208"/>
      <c r="EZ198" s="208"/>
      <c r="FA198" s="208"/>
      <c r="FB198" s="208"/>
      <c r="FC198" s="208"/>
      <c r="FD198" s="208"/>
      <c r="FE198" s="208"/>
      <c r="FF198" s="208"/>
      <c r="FG198" s="208"/>
      <c r="FH198" s="208"/>
      <c r="FI198" s="208"/>
      <c r="FJ198" s="208"/>
      <c r="FK198" s="208"/>
      <c r="FL198" s="208"/>
      <c r="FM198" s="208"/>
      <c r="FN198" s="208"/>
      <c r="FO198" s="208"/>
      <c r="FP198" s="208"/>
      <c r="FQ198" s="208"/>
      <c r="FR198" s="208"/>
      <c r="FS198" s="208"/>
      <c r="FT198" s="208"/>
      <c r="FU198" s="208"/>
      <c r="FV198" s="208"/>
      <c r="FW198" s="208"/>
      <c r="FX198" s="208"/>
      <c r="FY198" s="208"/>
      <c r="FZ198" s="208"/>
      <c r="GA198" s="208"/>
      <c r="GB198" s="208"/>
      <c r="GC198" s="208"/>
      <c r="GD198" s="208"/>
      <c r="GE198" s="208"/>
      <c r="GF198" s="208"/>
      <c r="GG198" s="208"/>
      <c r="GH198" s="208"/>
      <c r="GI198" s="208"/>
      <c r="GJ198" s="208"/>
      <c r="GK198" s="208"/>
      <c r="GL198" s="208"/>
      <c r="GM198" s="208"/>
      <c r="GN198" s="208"/>
      <c r="GO198" s="208"/>
      <c r="GP198" s="208"/>
      <c r="GQ198" s="208"/>
      <c r="GR198" s="208"/>
      <c r="GS198" s="208"/>
      <c r="GT198" s="208"/>
      <c r="GU198" s="208"/>
      <c r="GV198" s="208"/>
      <c r="GW198" s="208"/>
      <c r="GX198" s="208"/>
      <c r="GY198" s="208"/>
      <c r="GZ198" s="208"/>
      <c r="HA198" s="208"/>
      <c r="HB198" s="208"/>
      <c r="HC198" s="208"/>
      <c r="HD198" s="208"/>
      <c r="HE198" s="208"/>
      <c r="HF198" s="208"/>
      <c r="HG198" s="208"/>
      <c r="HH198" s="208"/>
      <c r="HI198" s="208"/>
      <c r="HJ198" s="208"/>
      <c r="HK198" s="208"/>
      <c r="HL198" s="208"/>
      <c r="HM198" s="208"/>
      <c r="HN198" s="208"/>
      <c r="HO198" s="208"/>
      <c r="HP198" s="208"/>
      <c r="HQ198" s="208"/>
      <c r="HR198" s="208"/>
      <c r="HS198" s="208"/>
      <c r="HT198" s="208"/>
      <c r="HU198" s="208"/>
      <c r="HV198" s="208"/>
      <c r="HW198" s="208"/>
      <c r="HX198" s="208"/>
      <c r="HY198" s="208"/>
      <c r="HZ198" s="208"/>
      <c r="IA198" s="208"/>
      <c r="IB198" s="208"/>
      <c r="IC198" s="208"/>
      <c r="ID198" s="208"/>
      <c r="IE198" s="208"/>
      <c r="IF198" s="208"/>
      <c r="IG198" s="208"/>
      <c r="IH198" s="208"/>
      <c r="II198" s="208"/>
      <c r="IJ198" s="208"/>
      <c r="IK198" s="208"/>
      <c r="IL198" s="208"/>
      <c r="IM198" s="208"/>
      <c r="IN198" s="208"/>
      <c r="IO198" s="208"/>
      <c r="IP198" s="208"/>
      <c r="IQ198" s="208"/>
      <c r="IR198" s="208"/>
      <c r="IS198" s="208"/>
      <c r="IT198" s="208"/>
      <c r="IU198" s="208"/>
      <c r="IV198" s="208"/>
      <c r="IW198" s="208"/>
      <c r="IX198" s="208"/>
      <c r="IY198" s="208"/>
      <c r="IZ198" s="208"/>
      <c r="JA198" s="208"/>
      <c r="JB198" s="208"/>
      <c r="JC198" s="208"/>
      <c r="JD198" s="208"/>
      <c r="JE198" s="208"/>
      <c r="JF198" s="208"/>
      <c r="JG198" s="208"/>
      <c r="JH198" s="208"/>
      <c r="JI198" s="208"/>
      <c r="JJ198" s="208"/>
      <c r="JK198" s="208"/>
      <c r="JL198" s="208"/>
      <c r="JM198" s="208"/>
      <c r="JN198" s="208"/>
      <c r="JO198" s="208"/>
      <c r="JP198" s="208"/>
      <c r="JQ198" s="208"/>
      <c r="JR198" s="208"/>
      <c r="JS198" s="208"/>
      <c r="JT198" s="208"/>
      <c r="JU198" s="208"/>
      <c r="JV198" s="208"/>
      <c r="JW198" s="208"/>
      <c r="JX198" s="208"/>
      <c r="JY198" s="208"/>
      <c r="JZ198" s="208"/>
      <c r="KA198" s="208"/>
      <c r="KB198" s="208"/>
      <c r="KC198" s="208"/>
      <c r="KD198" s="208"/>
      <c r="KE198" s="208"/>
      <c r="KF198" s="208"/>
      <c r="KG198" s="208"/>
      <c r="KH198" s="208"/>
      <c r="KI198" s="208"/>
      <c r="KJ198" s="208"/>
      <c r="KK198" s="208"/>
      <c r="KL198" s="208"/>
      <c r="KM198" s="208"/>
      <c r="KN198" s="208"/>
      <c r="KO198" s="208"/>
      <c r="KP198" s="208"/>
      <c r="KQ198" s="208"/>
      <c r="KR198" s="208"/>
      <c r="KS198" s="208"/>
      <c r="KT198" s="208"/>
      <c r="KU198" s="208"/>
      <c r="KV198" s="208"/>
      <c r="KW198" s="208"/>
      <c r="KX198" s="208"/>
      <c r="KY198" s="208"/>
      <c r="KZ198" s="208"/>
      <c r="LA198" s="208"/>
      <c r="LB198" s="208"/>
      <c r="LC198" s="208"/>
      <c r="LD198" s="208"/>
      <c r="LE198" s="208"/>
      <c r="LF198" s="208"/>
      <c r="LG198" s="208"/>
      <c r="LH198" s="208"/>
      <c r="LI198" s="208"/>
      <c r="LJ198" s="208"/>
      <c r="LK198" s="208"/>
      <c r="LL198" s="208"/>
      <c r="LM198" s="208"/>
      <c r="LN198" s="208"/>
      <c r="LO198" s="208"/>
      <c r="LP198" s="208"/>
      <c r="LQ198" s="208"/>
      <c r="LR198" s="208"/>
      <c r="LS198" s="208"/>
      <c r="LT198" s="208"/>
      <c r="LU198" s="208"/>
      <c r="LV198" s="208"/>
      <c r="LW198" s="208"/>
      <c r="LX198" s="208"/>
      <c r="LY198" s="208"/>
      <c r="LZ198" s="208"/>
      <c r="MA198" s="208"/>
      <c r="MB198" s="208"/>
      <c r="MC198" s="208"/>
      <c r="MD198" s="208"/>
      <c r="ME198" s="208"/>
      <c r="MF198" s="208"/>
      <c r="MG198" s="208"/>
      <c r="MH198" s="208"/>
      <c r="MI198" s="208"/>
      <c r="MJ198" s="208"/>
      <c r="MK198" s="208"/>
      <c r="ML198" s="208"/>
      <c r="MM198" s="208"/>
      <c r="MN198" s="208"/>
      <c r="MO198" s="208"/>
      <c r="MP198" s="208"/>
      <c r="MQ198" s="208"/>
      <c r="MR198" s="208"/>
      <c r="MS198" s="208"/>
      <c r="MT198" s="208"/>
      <c r="MU198" s="208"/>
      <c r="MV198" s="208"/>
      <c r="MW198" s="208"/>
      <c r="MX198" s="208"/>
      <c r="MY198" s="208"/>
      <c r="MZ198" s="208"/>
      <c r="NA198" s="208"/>
      <c r="NB198" s="208"/>
      <c r="NC198" s="208"/>
      <c r="ND198" s="208"/>
      <c r="NE198" s="208"/>
      <c r="NF198" s="208"/>
      <c r="NG198" s="208"/>
      <c r="NH198" s="208"/>
      <c r="NI198" s="208"/>
      <c r="NJ198" s="208"/>
      <c r="NK198" s="208"/>
      <c r="NL198" s="208"/>
      <c r="NM198" s="208"/>
      <c r="NN198" s="208"/>
      <c r="NO198" s="208"/>
      <c r="NP198" s="208"/>
      <c r="NQ198" s="208"/>
      <c r="NR198" s="208"/>
      <c r="NS198" s="208"/>
      <c r="NT198" s="208"/>
      <c r="NU198" s="208"/>
      <c r="NV198" s="208"/>
      <c r="NW198" s="208"/>
      <c r="NX198" s="208"/>
      <c r="NY198" s="208"/>
      <c r="NZ198" s="208"/>
      <c r="OA198" s="208"/>
      <c r="OB198" s="208"/>
      <c r="OC198" s="208"/>
      <c r="OD198" s="208"/>
      <c r="OE198" s="208"/>
      <c r="OF198" s="208"/>
      <c r="OG198" s="208"/>
      <c r="OH198" s="208"/>
      <c r="OI198" s="208"/>
      <c r="OJ198" s="208"/>
      <c r="OK198" s="208"/>
      <c r="OL198" s="208"/>
      <c r="OM198" s="208"/>
      <c r="ON198" s="208"/>
      <c r="OO198" s="208"/>
      <c r="OP198" s="208"/>
      <c r="OQ198" s="208"/>
      <c r="OR198" s="208"/>
      <c r="OS198" s="208"/>
      <c r="OT198" s="208"/>
      <c r="OU198" s="208"/>
      <c r="OV198" s="208"/>
      <c r="OW198" s="208"/>
      <c r="OX198" s="208"/>
      <c r="OY198" s="208"/>
      <c r="OZ198" s="208"/>
      <c r="PA198" s="208"/>
      <c r="PB198" s="208"/>
      <c r="PC198" s="208"/>
      <c r="PD198" s="208"/>
      <c r="PE198" s="208"/>
      <c r="PF198" s="208"/>
      <c r="PG198" s="208"/>
      <c r="PH198" s="208"/>
      <c r="PI198" s="208"/>
      <c r="PJ198" s="208"/>
      <c r="PK198" s="208"/>
      <c r="PL198" s="208"/>
      <c r="PM198" s="208"/>
      <c r="PN198" s="208"/>
      <c r="PO198" s="208"/>
      <c r="PP198" s="208"/>
      <c r="PQ198" s="208"/>
      <c r="PR198" s="208"/>
      <c r="PS198" s="208"/>
      <c r="PT198" s="208"/>
      <c r="PU198" s="208"/>
      <c r="PV198" s="208"/>
      <c r="PW198" s="208"/>
      <c r="PX198" s="208"/>
      <c r="PY198" s="208"/>
      <c r="PZ198" s="208"/>
      <c r="QA198" s="208"/>
      <c r="QB198" s="208"/>
      <c r="QC198" s="208"/>
      <c r="QD198" s="208"/>
      <c r="QE198" s="208"/>
      <c r="QF198" s="208"/>
      <c r="QG198" s="208"/>
      <c r="QH198" s="208"/>
      <c r="QI198" s="208"/>
      <c r="QJ198" s="208"/>
      <c r="QK198" s="208"/>
      <c r="QL198" s="208"/>
      <c r="QM198" s="208"/>
      <c r="QN198" s="208"/>
      <c r="QO198" s="208"/>
      <c r="QP198" s="208"/>
      <c r="QQ198" s="208"/>
      <c r="QR198" s="208"/>
      <c r="QS198" s="208"/>
      <c r="QT198" s="208"/>
      <c r="QU198" s="208"/>
      <c r="QV198" s="208"/>
      <c r="QW198" s="208"/>
      <c r="QX198" s="208"/>
      <c r="QY198" s="208"/>
      <c r="QZ198" s="208"/>
      <c r="RA198" s="208"/>
      <c r="RB198" s="208"/>
      <c r="RC198" s="208"/>
      <c r="RD198" s="208"/>
      <c r="RE198" s="208"/>
      <c r="RF198" s="208"/>
      <c r="RG198" s="208"/>
      <c r="RH198" s="208"/>
      <c r="RI198" s="208"/>
      <c r="RJ198" s="208"/>
      <c r="RK198" s="208"/>
      <c r="RL198" s="208"/>
      <c r="RM198" s="208"/>
      <c r="RN198" s="208"/>
      <c r="RO198" s="208"/>
      <c r="RP198" s="208"/>
      <c r="RQ198" s="208"/>
      <c r="RR198" s="208"/>
      <c r="RS198" s="208"/>
      <c r="RT198" s="208"/>
      <c r="RU198" s="208"/>
      <c r="RV198" s="208"/>
      <c r="RW198" s="208"/>
      <c r="RX198" s="208"/>
      <c r="RY198" s="208"/>
      <c r="RZ198" s="208"/>
      <c r="SA198" s="208"/>
      <c r="SB198" s="208"/>
      <c r="SC198" s="208"/>
      <c r="SD198" s="208"/>
      <c r="SE198" s="208"/>
      <c r="SF198" s="208"/>
      <c r="SG198" s="208"/>
      <c r="SH198" s="208"/>
      <c r="SI198" s="208"/>
      <c r="SJ198" s="208"/>
      <c r="SK198" s="208"/>
      <c r="SL198" s="208"/>
      <c r="SM198" s="208"/>
      <c r="SN198" s="208"/>
      <c r="SO198" s="208"/>
      <c r="SP198" s="208"/>
      <c r="SQ198" s="208"/>
      <c r="SR198" s="208"/>
      <c r="SS198" s="208"/>
      <c r="ST198" s="208"/>
      <c r="SU198" s="208"/>
      <c r="SV198" s="208"/>
      <c r="SW198" s="208"/>
      <c r="SX198" s="208"/>
      <c r="SY198" s="208"/>
      <c r="SZ198" s="208"/>
      <c r="TA198" s="208"/>
      <c r="TB198" s="208"/>
      <c r="TC198" s="208"/>
      <c r="TD198" s="208"/>
      <c r="TE198" s="208"/>
      <c r="TF198" s="208"/>
      <c r="TG198" s="208"/>
      <c r="TH198" s="208"/>
      <c r="TI198" s="208"/>
      <c r="TJ198" s="208"/>
      <c r="TK198" s="208"/>
      <c r="TL198" s="208"/>
      <c r="TM198" s="208"/>
      <c r="TN198" s="208"/>
      <c r="TO198" s="208"/>
      <c r="TP198" s="208"/>
      <c r="TQ198" s="208"/>
      <c r="TR198" s="208"/>
      <c r="TS198" s="208"/>
      <c r="TT198" s="208"/>
      <c r="TU198" s="208"/>
      <c r="TV198" s="208"/>
      <c r="TW198" s="208"/>
      <c r="TX198" s="208"/>
      <c r="TY198" s="208"/>
      <c r="TZ198" s="208"/>
      <c r="UA198" s="208"/>
      <c r="UB198" s="208"/>
      <c r="UC198" s="208"/>
      <c r="UD198" s="208"/>
      <c r="UE198" s="208"/>
      <c r="UF198" s="208"/>
      <c r="UG198" s="208"/>
      <c r="UH198" s="208"/>
      <c r="UI198" s="208"/>
      <c r="UJ198" s="208"/>
      <c r="UK198" s="208"/>
      <c r="UL198" s="208"/>
      <c r="UM198" s="208"/>
      <c r="UN198" s="208"/>
      <c r="UO198" s="208"/>
      <c r="UP198" s="208"/>
      <c r="UQ198" s="208"/>
      <c r="UR198" s="208"/>
      <c r="US198" s="208"/>
      <c r="UT198" s="208"/>
      <c r="UU198" s="208"/>
      <c r="UV198" s="208"/>
      <c r="UW198" s="208"/>
      <c r="UX198" s="208"/>
      <c r="UY198" s="208"/>
      <c r="UZ198" s="208"/>
      <c r="VA198" s="208"/>
      <c r="VB198" s="208"/>
      <c r="VC198" s="208"/>
      <c r="VD198" s="208"/>
      <c r="VE198" s="208"/>
      <c r="VF198" s="208"/>
      <c r="VG198" s="208"/>
      <c r="VH198" s="208"/>
      <c r="VI198" s="208"/>
      <c r="VJ198" s="208"/>
      <c r="VK198" s="208"/>
      <c r="VL198" s="208"/>
      <c r="VM198" s="208"/>
      <c r="VN198" s="208"/>
      <c r="VO198" s="208"/>
      <c r="VP198" s="208"/>
      <c r="VQ198" s="208"/>
      <c r="VR198" s="208"/>
      <c r="VS198" s="208"/>
      <c r="VT198" s="208"/>
      <c r="VU198" s="208"/>
      <c r="VV198" s="208"/>
      <c r="VW198" s="208"/>
      <c r="VX198" s="208"/>
      <c r="VY198" s="208"/>
      <c r="VZ198" s="208"/>
      <c r="WA198" s="208"/>
      <c r="WB198" s="208"/>
      <c r="WC198" s="208"/>
      <c r="WD198" s="208"/>
      <c r="WE198" s="208"/>
      <c r="WF198" s="208"/>
      <c r="WG198" s="208"/>
      <c r="WH198" s="208"/>
      <c r="WI198" s="208"/>
      <c r="WJ198" s="208"/>
      <c r="WK198" s="208"/>
      <c r="WL198" s="208"/>
      <c r="WM198" s="208"/>
      <c r="WN198" s="208"/>
      <c r="WO198" s="208"/>
      <c r="WP198" s="208"/>
      <c r="WQ198" s="208"/>
      <c r="WR198" s="208"/>
      <c r="WS198" s="208"/>
      <c r="WT198" s="208"/>
      <c r="WU198" s="208"/>
      <c r="WV198" s="208"/>
      <c r="WW198" s="208"/>
      <c r="WX198" s="208"/>
      <c r="WY198" s="208"/>
      <c r="WZ198" s="208"/>
      <c r="XA198" s="208"/>
      <c r="XB198" s="208"/>
      <c r="XC198" s="208"/>
      <c r="XD198" s="208"/>
      <c r="XE198" s="208"/>
      <c r="XF198" s="208"/>
      <c r="XG198" s="208"/>
      <c r="XH198" s="208"/>
      <c r="XI198" s="208"/>
      <c r="XJ198" s="208"/>
      <c r="XK198" s="208"/>
      <c r="XL198" s="208"/>
      <c r="XM198" s="208"/>
      <c r="XN198" s="208"/>
      <c r="XO198" s="208"/>
      <c r="XP198" s="208"/>
      <c r="XQ198" s="208"/>
      <c r="XR198" s="208"/>
      <c r="XS198" s="208"/>
      <c r="XT198" s="208"/>
      <c r="XU198" s="208"/>
      <c r="XV198" s="208"/>
      <c r="XW198" s="208"/>
      <c r="XX198" s="208"/>
      <c r="XY198" s="208"/>
      <c r="XZ198" s="208"/>
      <c r="YA198" s="208"/>
      <c r="YB198" s="208"/>
      <c r="YC198" s="208"/>
      <c r="YD198" s="208"/>
      <c r="YE198" s="208"/>
      <c r="YF198" s="208"/>
      <c r="YG198" s="208"/>
      <c r="YH198" s="208"/>
      <c r="YI198" s="208"/>
      <c r="YJ198" s="208"/>
      <c r="YK198" s="208"/>
      <c r="YL198" s="208"/>
      <c r="YM198" s="208"/>
      <c r="YN198" s="208"/>
      <c r="YO198" s="208"/>
      <c r="YP198" s="208"/>
      <c r="YQ198" s="208"/>
      <c r="YR198" s="208"/>
      <c r="YS198" s="208"/>
      <c r="YT198" s="208"/>
      <c r="YU198" s="208"/>
      <c r="YV198" s="208"/>
      <c r="YW198" s="208"/>
      <c r="YX198" s="208"/>
      <c r="YY198" s="208"/>
      <c r="YZ198" s="208"/>
      <c r="ZA198" s="208"/>
      <c r="ZB198" s="208"/>
      <c r="ZC198" s="208"/>
      <c r="ZD198" s="208"/>
      <c r="ZE198" s="208"/>
      <c r="ZF198" s="208"/>
      <c r="ZG198" s="208"/>
      <c r="ZH198" s="208"/>
      <c r="ZI198" s="208"/>
      <c r="ZJ198" s="208"/>
      <c r="ZK198" s="208"/>
      <c r="ZL198" s="208"/>
      <c r="ZM198" s="208"/>
      <c r="ZN198" s="208"/>
      <c r="ZO198" s="208"/>
      <c r="ZP198" s="208"/>
      <c r="ZQ198" s="208"/>
      <c r="ZR198" s="208"/>
      <c r="ZS198" s="208"/>
      <c r="ZT198" s="208"/>
      <c r="ZU198" s="208"/>
      <c r="ZV198" s="208"/>
      <c r="ZW198" s="208"/>
      <c r="ZX198" s="208"/>
      <c r="ZY198" s="208"/>
      <c r="ZZ198" s="208"/>
      <c r="AAA198" s="208"/>
      <c r="AAB198" s="208"/>
      <c r="AAC198" s="208"/>
      <c r="AAD198" s="208"/>
      <c r="AAE198" s="208"/>
      <c r="AAF198" s="208"/>
      <c r="AAG198" s="208"/>
      <c r="AAH198" s="208"/>
      <c r="AAI198" s="208"/>
      <c r="AAJ198" s="208"/>
      <c r="AAK198" s="208"/>
      <c r="AAL198" s="208"/>
      <c r="AAM198" s="208"/>
      <c r="AAN198" s="208"/>
      <c r="AAO198" s="208"/>
      <c r="AAP198" s="208"/>
      <c r="AAQ198" s="208"/>
      <c r="AAR198" s="208"/>
      <c r="AAS198" s="208"/>
      <c r="AAT198" s="208"/>
      <c r="AAU198" s="208"/>
      <c r="AAV198" s="208"/>
      <c r="AAW198" s="208"/>
      <c r="AAX198" s="208"/>
      <c r="AAY198" s="208"/>
      <c r="AAZ198" s="208"/>
      <c r="ABA198" s="208"/>
      <c r="ABB198" s="208"/>
      <c r="ABC198" s="208"/>
      <c r="ABD198" s="208"/>
      <c r="ABE198" s="208"/>
      <c r="ABF198" s="208"/>
      <c r="ABG198" s="208"/>
      <c r="ABH198" s="208"/>
      <c r="ABI198" s="208"/>
      <c r="ABJ198" s="208"/>
      <c r="ABK198" s="208"/>
      <c r="ABL198" s="208"/>
      <c r="ABM198" s="208"/>
      <c r="ABN198" s="208"/>
      <c r="ABO198" s="208"/>
      <c r="ABP198" s="208"/>
      <c r="ABQ198" s="208"/>
      <c r="ABR198" s="208"/>
      <c r="ABS198" s="208"/>
      <c r="ABT198" s="208"/>
      <c r="ABU198" s="208"/>
      <c r="ABV198" s="208"/>
      <c r="ABW198" s="208"/>
      <c r="ABX198" s="208"/>
      <c r="ABY198" s="208"/>
      <c r="ABZ198" s="208"/>
      <c r="ACA198" s="208"/>
      <c r="ACB198" s="208"/>
      <c r="ACC198" s="208"/>
      <c r="ACD198" s="208"/>
      <c r="ACE198" s="208"/>
      <c r="ACF198" s="208"/>
      <c r="ACG198" s="208"/>
      <c r="ACH198" s="208"/>
      <c r="ACI198" s="208"/>
      <c r="ACJ198" s="208"/>
      <c r="ACK198" s="208"/>
      <c r="ACL198" s="208"/>
      <c r="ACM198" s="208"/>
      <c r="ACN198" s="208"/>
      <c r="ACO198" s="208"/>
      <c r="ACP198" s="208"/>
      <c r="ACQ198" s="208"/>
      <c r="ACR198" s="208"/>
      <c r="ACS198" s="208"/>
      <c r="ACT198" s="208"/>
      <c r="ACU198" s="208"/>
      <c r="ACV198" s="208"/>
      <c r="ACW198" s="208"/>
      <c r="ACX198" s="208"/>
      <c r="ACY198" s="208"/>
      <c r="ACZ198" s="208"/>
      <c r="ADA198" s="208"/>
      <c r="ADB198" s="208"/>
      <c r="ADC198" s="208"/>
      <c r="ADD198" s="208"/>
      <c r="ADE198" s="208"/>
      <c r="ADF198" s="208"/>
      <c r="ADG198" s="208"/>
      <c r="ADH198" s="208"/>
      <c r="ADI198" s="208"/>
      <c r="ADJ198" s="208"/>
      <c r="ADK198" s="208"/>
      <c r="ADL198" s="208"/>
      <c r="ADM198" s="208"/>
      <c r="ADN198" s="208"/>
      <c r="ADO198" s="208"/>
      <c r="ADP198" s="208"/>
      <c r="ADQ198" s="208"/>
      <c r="ADR198" s="208"/>
      <c r="ADS198" s="208"/>
      <c r="ADT198" s="208"/>
      <c r="ADU198" s="208"/>
      <c r="ADV198" s="208"/>
      <c r="ADW198" s="208"/>
      <c r="ADX198" s="208"/>
      <c r="ADY198" s="208"/>
      <c r="ADZ198" s="208"/>
      <c r="AEA198" s="208"/>
      <c r="AEB198" s="208"/>
      <c r="AEC198" s="208"/>
      <c r="AED198" s="208"/>
      <c r="AEE198" s="208"/>
      <c r="AEF198" s="208"/>
      <c r="AEG198" s="208"/>
      <c r="AEH198" s="208"/>
      <c r="AEI198" s="208"/>
      <c r="AEJ198" s="208"/>
      <c r="AEK198" s="208"/>
      <c r="AEL198" s="208"/>
      <c r="AEM198" s="208"/>
      <c r="AEN198" s="208"/>
      <c r="AEO198" s="208"/>
      <c r="AEP198" s="208"/>
      <c r="AEQ198" s="208"/>
      <c r="AER198" s="208"/>
      <c r="AES198" s="208"/>
      <c r="AET198" s="208"/>
      <c r="AEU198" s="208"/>
      <c r="AEV198" s="208"/>
      <c r="AEW198" s="208"/>
      <c r="AEX198" s="208"/>
      <c r="AEY198" s="208"/>
      <c r="AEZ198" s="208"/>
      <c r="AFA198" s="208"/>
      <c r="AFB198" s="208"/>
      <c r="AFC198" s="208"/>
      <c r="AFD198" s="208"/>
      <c r="AFE198" s="208"/>
      <c r="AFF198" s="208"/>
      <c r="AFG198" s="208"/>
      <c r="AFH198" s="208"/>
      <c r="AFI198" s="208"/>
      <c r="AFJ198" s="208"/>
      <c r="AFK198" s="208"/>
      <c r="AFL198" s="208"/>
      <c r="AFM198" s="208"/>
      <c r="AFN198" s="208"/>
      <c r="AFO198" s="208"/>
      <c r="AFP198" s="208"/>
      <c r="AFQ198" s="208"/>
      <c r="AFR198" s="208"/>
      <c r="AFS198" s="208"/>
      <c r="AFT198" s="208"/>
      <c r="AFU198" s="208"/>
      <c r="AFV198" s="208"/>
      <c r="AFW198" s="208"/>
      <c r="AFX198" s="208"/>
      <c r="AFY198" s="208"/>
      <c r="AFZ198" s="208"/>
      <c r="AGA198" s="208"/>
      <c r="AGB198" s="208"/>
      <c r="AGC198" s="208"/>
      <c r="AGD198" s="208"/>
      <c r="AGE198" s="208"/>
      <c r="AGF198" s="208"/>
      <c r="AGG198" s="208"/>
      <c r="AGH198" s="208"/>
      <c r="AGI198" s="208"/>
      <c r="AGJ198" s="208"/>
      <c r="AGK198" s="208"/>
      <c r="AGL198" s="208"/>
      <c r="AGM198" s="208"/>
      <c r="AGN198" s="208"/>
      <c r="AGO198" s="208"/>
      <c r="AGP198" s="208"/>
      <c r="AGQ198" s="208"/>
      <c r="AGR198" s="208"/>
      <c r="AGS198" s="208"/>
      <c r="AGT198" s="208"/>
      <c r="AGU198" s="208"/>
      <c r="AGV198" s="208"/>
      <c r="AGW198" s="208"/>
      <c r="AGX198" s="208"/>
      <c r="AGY198" s="208"/>
      <c r="AGZ198" s="208"/>
      <c r="AHA198" s="208"/>
      <c r="AHB198" s="208"/>
      <c r="AHC198" s="208"/>
      <c r="AHD198" s="208"/>
      <c r="AHE198" s="208"/>
      <c r="AHF198" s="208"/>
      <c r="AHG198" s="208"/>
      <c r="AHH198" s="208"/>
      <c r="AHI198" s="208"/>
      <c r="AHJ198" s="208"/>
      <c r="AHK198" s="208"/>
      <c r="AHL198" s="208"/>
      <c r="AHM198" s="208"/>
      <c r="AHN198" s="208"/>
      <c r="AHO198" s="208"/>
      <c r="AHP198" s="208"/>
      <c r="AHQ198" s="208"/>
      <c r="AHR198" s="208"/>
      <c r="AHS198" s="208"/>
      <c r="AHT198" s="208"/>
      <c r="AHU198" s="208"/>
      <c r="AHV198" s="208"/>
      <c r="AHW198" s="208"/>
      <c r="AHX198" s="208"/>
      <c r="AHY198" s="208"/>
      <c r="AHZ198" s="208"/>
      <c r="AIA198" s="208"/>
      <c r="AIB198" s="208"/>
      <c r="AIC198" s="208"/>
      <c r="AID198" s="208"/>
      <c r="AIE198" s="208"/>
      <c r="AIF198" s="208"/>
      <c r="AIG198" s="208"/>
      <c r="AIH198" s="208"/>
      <c r="AII198" s="208"/>
      <c r="AIJ198" s="208"/>
      <c r="AIK198" s="208"/>
      <c r="AIL198" s="208"/>
      <c r="AIM198" s="208"/>
      <c r="AIN198" s="208"/>
      <c r="AIO198" s="208"/>
      <c r="AIP198" s="208"/>
      <c r="AIQ198" s="208"/>
      <c r="AIR198" s="208"/>
      <c r="AIS198" s="208"/>
      <c r="AIT198" s="208"/>
      <c r="AIU198" s="208"/>
      <c r="AIV198" s="208"/>
      <c r="AIW198" s="208"/>
      <c r="AIX198" s="208"/>
      <c r="AIY198" s="208"/>
      <c r="AIZ198" s="208"/>
      <c r="AJA198" s="208"/>
      <c r="AJB198" s="208"/>
      <c r="AJC198" s="208"/>
      <c r="AJD198" s="208"/>
      <c r="AJE198" s="208"/>
      <c r="AJF198" s="208"/>
      <c r="AJG198" s="208"/>
      <c r="AJH198" s="208"/>
      <c r="AJI198" s="208"/>
      <c r="AJJ198" s="208"/>
      <c r="AJK198" s="208"/>
      <c r="AJL198" s="208"/>
      <c r="AJM198" s="208"/>
      <c r="AJN198" s="208"/>
      <c r="AJO198" s="208"/>
      <c r="AJP198" s="208"/>
      <c r="AJQ198" s="208"/>
      <c r="AJR198" s="208"/>
      <c r="AJS198" s="208"/>
      <c r="AJT198" s="208"/>
      <c r="AJU198" s="208"/>
      <c r="AJV198" s="208"/>
      <c r="AJW198" s="208"/>
      <c r="AJX198" s="208"/>
      <c r="AJY198" s="208"/>
      <c r="AJZ198" s="208"/>
      <c r="AKA198" s="208"/>
      <c r="AKB198" s="208"/>
      <c r="AKC198" s="208"/>
      <c r="AKD198" s="208"/>
      <c r="AKE198" s="208"/>
      <c r="AKF198" s="208"/>
      <c r="AKG198" s="208"/>
      <c r="AKH198" s="208"/>
      <c r="AKI198" s="208"/>
      <c r="AKJ198" s="208"/>
      <c r="AKK198" s="208"/>
      <c r="AKL198" s="208"/>
      <c r="AKM198" s="208"/>
      <c r="AKN198" s="208"/>
      <c r="AKO198" s="208"/>
      <c r="AKP198" s="208"/>
      <c r="AKQ198" s="208"/>
      <c r="AKR198" s="208"/>
      <c r="AKS198" s="208"/>
      <c r="AKT198" s="208"/>
      <c r="AKU198" s="208"/>
      <c r="AKV198" s="208"/>
      <c r="AKW198" s="208"/>
      <c r="AKX198" s="208"/>
      <c r="AKY198" s="208"/>
      <c r="AKZ198" s="208"/>
      <c r="ALA198" s="208"/>
      <c r="ALB198" s="208"/>
      <c r="ALC198" s="208"/>
      <c r="ALD198" s="208"/>
      <c r="ALE198" s="208"/>
      <c r="ALF198" s="208"/>
      <c r="ALG198" s="208"/>
      <c r="ALH198" s="208"/>
      <c r="ALI198" s="208"/>
      <c r="ALJ198" s="208"/>
      <c r="ALK198" s="208"/>
      <c r="ALL198" s="208"/>
      <c r="ALM198" s="208"/>
      <c r="ALN198" s="208"/>
      <c r="ALO198" s="208"/>
      <c r="ALP198" s="208"/>
      <c r="ALQ198" s="208"/>
      <c r="ALR198" s="208"/>
      <c r="ALS198" s="208"/>
      <c r="ALT198" s="208"/>
      <c r="ALU198" s="208"/>
      <c r="ALV198" s="208"/>
      <c r="ALW198" s="208"/>
      <c r="ALX198" s="208"/>
      <c r="ALY198" s="208"/>
      <c r="ALZ198" s="208"/>
      <c r="AMA198" s="208"/>
      <c r="AMB198" s="208"/>
      <c r="AMC198" s="208"/>
      <c r="AMD198" s="208"/>
      <c r="AME198" s="208"/>
      <c r="AMF198" s="208"/>
      <c r="AMG198" s="208"/>
      <c r="AMH198" s="208"/>
      <c r="AMI198" s="208"/>
      <c r="AMJ198" s="208"/>
    </row>
    <row r="199" spans="1:1024" x14ac:dyDescent="0.25">
      <c r="A199" s="88" t="s">
        <v>686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0.93200000000000005</v>
      </c>
      <c r="H199" s="90">
        <v>0.93400000000000005</v>
      </c>
      <c r="I199" s="90">
        <v>0.93</v>
      </c>
      <c r="J199" s="90">
        <v>0.94399999999999995</v>
      </c>
      <c r="K199" s="90">
        <v>0.92</v>
      </c>
      <c r="L199" s="90">
        <v>0.95</v>
      </c>
      <c r="M199" s="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  <c r="AM199" s="208"/>
      <c r="AN199" s="208"/>
      <c r="AO199" s="208"/>
      <c r="AP199" s="208"/>
      <c r="AQ199" s="208"/>
      <c r="AR199" s="208"/>
      <c r="AS199" s="208"/>
      <c r="AT199" s="208"/>
      <c r="AU199" s="208"/>
      <c r="AV199" s="208"/>
      <c r="AW199" s="208"/>
      <c r="AX199" s="208"/>
      <c r="AY199" s="208"/>
      <c r="AZ199" s="208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208"/>
      <c r="CR199" s="208"/>
      <c r="CS199" s="208"/>
      <c r="CT199" s="208"/>
      <c r="CU199" s="208"/>
      <c r="CV199" s="208"/>
      <c r="CW199" s="208"/>
      <c r="CX199" s="208"/>
      <c r="CY199" s="208"/>
      <c r="CZ199" s="208"/>
      <c r="DA199" s="208"/>
      <c r="DB199" s="208"/>
      <c r="DC199" s="208"/>
      <c r="DD199" s="208"/>
      <c r="DE199" s="208"/>
      <c r="DF199" s="208"/>
      <c r="DG199" s="208"/>
      <c r="DH199" s="208"/>
      <c r="DI199" s="208"/>
      <c r="DJ199" s="208"/>
      <c r="DK199" s="208"/>
      <c r="DL199" s="208"/>
      <c r="DM199" s="208"/>
      <c r="DN199" s="208"/>
      <c r="DO199" s="208"/>
      <c r="DP199" s="208"/>
      <c r="DQ199" s="208"/>
      <c r="DR199" s="208"/>
      <c r="DS199" s="208"/>
      <c r="DT199" s="208"/>
      <c r="DU199" s="208"/>
      <c r="DV199" s="208"/>
      <c r="DW199" s="208"/>
      <c r="DX199" s="208"/>
      <c r="DY199" s="208"/>
      <c r="DZ199" s="208"/>
      <c r="EA199" s="208"/>
      <c r="EB199" s="208"/>
      <c r="EC199" s="208"/>
      <c r="ED199" s="208"/>
      <c r="EE199" s="208"/>
      <c r="EF199" s="208"/>
      <c r="EG199" s="208"/>
      <c r="EH199" s="208"/>
      <c r="EI199" s="208"/>
      <c r="EJ199" s="208"/>
      <c r="EK199" s="208"/>
      <c r="EL199" s="208"/>
      <c r="EM199" s="208"/>
      <c r="EN199" s="208"/>
      <c r="EO199" s="208"/>
      <c r="EP199" s="208"/>
      <c r="EQ199" s="208"/>
      <c r="ER199" s="208"/>
      <c r="ES199" s="208"/>
      <c r="ET199" s="208"/>
      <c r="EU199" s="208"/>
      <c r="EV199" s="208"/>
      <c r="EW199" s="208"/>
      <c r="EX199" s="208"/>
      <c r="EY199" s="208"/>
      <c r="EZ199" s="208"/>
      <c r="FA199" s="208"/>
      <c r="FB199" s="208"/>
      <c r="FC199" s="208"/>
      <c r="FD199" s="208"/>
      <c r="FE199" s="208"/>
      <c r="FF199" s="208"/>
      <c r="FG199" s="208"/>
      <c r="FH199" s="208"/>
      <c r="FI199" s="208"/>
      <c r="FJ199" s="208"/>
      <c r="FK199" s="208"/>
      <c r="FL199" s="208"/>
      <c r="FM199" s="208"/>
      <c r="FN199" s="208"/>
      <c r="FO199" s="208"/>
      <c r="FP199" s="208"/>
      <c r="FQ199" s="208"/>
      <c r="FR199" s="208"/>
      <c r="FS199" s="208"/>
      <c r="FT199" s="208"/>
      <c r="FU199" s="208"/>
      <c r="FV199" s="208"/>
      <c r="FW199" s="208"/>
      <c r="FX199" s="208"/>
      <c r="FY199" s="208"/>
      <c r="FZ199" s="208"/>
      <c r="GA199" s="208"/>
      <c r="GB199" s="208"/>
      <c r="GC199" s="208"/>
      <c r="GD199" s="208"/>
      <c r="GE199" s="208"/>
      <c r="GF199" s="208"/>
      <c r="GG199" s="208"/>
      <c r="GH199" s="208"/>
      <c r="GI199" s="208"/>
      <c r="GJ199" s="208"/>
      <c r="GK199" s="208"/>
      <c r="GL199" s="208"/>
      <c r="GM199" s="208"/>
      <c r="GN199" s="208"/>
      <c r="GO199" s="208"/>
      <c r="GP199" s="208"/>
      <c r="GQ199" s="208"/>
      <c r="GR199" s="208"/>
      <c r="GS199" s="208"/>
      <c r="GT199" s="208"/>
      <c r="GU199" s="208"/>
      <c r="GV199" s="208"/>
      <c r="GW199" s="208"/>
      <c r="GX199" s="208"/>
      <c r="GY199" s="208"/>
      <c r="GZ199" s="208"/>
      <c r="HA199" s="208"/>
      <c r="HB199" s="208"/>
      <c r="HC199" s="208"/>
      <c r="HD199" s="208"/>
      <c r="HE199" s="208"/>
      <c r="HF199" s="208"/>
      <c r="HG199" s="208"/>
      <c r="HH199" s="208"/>
      <c r="HI199" s="208"/>
      <c r="HJ199" s="208"/>
      <c r="HK199" s="208"/>
      <c r="HL199" s="208"/>
      <c r="HM199" s="208"/>
      <c r="HN199" s="208"/>
      <c r="HO199" s="208"/>
      <c r="HP199" s="208"/>
      <c r="HQ199" s="208"/>
      <c r="HR199" s="208"/>
      <c r="HS199" s="208"/>
      <c r="HT199" s="208"/>
      <c r="HU199" s="208"/>
      <c r="HV199" s="208"/>
      <c r="HW199" s="208"/>
      <c r="HX199" s="208"/>
      <c r="HY199" s="208"/>
      <c r="HZ199" s="208"/>
      <c r="IA199" s="208"/>
      <c r="IB199" s="208"/>
      <c r="IC199" s="208"/>
      <c r="ID199" s="208"/>
      <c r="IE199" s="208"/>
      <c r="IF199" s="208"/>
      <c r="IG199" s="208"/>
      <c r="IH199" s="208"/>
      <c r="II199" s="208"/>
      <c r="IJ199" s="208"/>
      <c r="IK199" s="208"/>
      <c r="IL199" s="208"/>
      <c r="IM199" s="208"/>
      <c r="IN199" s="208"/>
      <c r="IO199" s="208"/>
      <c r="IP199" s="208"/>
      <c r="IQ199" s="208"/>
      <c r="IR199" s="208"/>
      <c r="IS199" s="208"/>
      <c r="IT199" s="208"/>
      <c r="IU199" s="208"/>
      <c r="IV199" s="208"/>
      <c r="IW199" s="208"/>
      <c r="IX199" s="208"/>
      <c r="IY199" s="208"/>
      <c r="IZ199" s="208"/>
      <c r="JA199" s="208"/>
      <c r="JB199" s="208"/>
      <c r="JC199" s="208"/>
      <c r="JD199" s="208"/>
      <c r="JE199" s="208"/>
      <c r="JF199" s="208"/>
      <c r="JG199" s="208"/>
      <c r="JH199" s="208"/>
      <c r="JI199" s="208"/>
      <c r="JJ199" s="208"/>
      <c r="JK199" s="208"/>
      <c r="JL199" s="208"/>
      <c r="JM199" s="208"/>
      <c r="JN199" s="208"/>
      <c r="JO199" s="208"/>
      <c r="JP199" s="208"/>
      <c r="JQ199" s="208"/>
      <c r="JR199" s="208"/>
      <c r="JS199" s="208"/>
      <c r="JT199" s="208"/>
      <c r="JU199" s="208"/>
      <c r="JV199" s="208"/>
      <c r="JW199" s="208"/>
      <c r="JX199" s="208"/>
      <c r="JY199" s="208"/>
      <c r="JZ199" s="208"/>
      <c r="KA199" s="208"/>
      <c r="KB199" s="208"/>
      <c r="KC199" s="208"/>
      <c r="KD199" s="208"/>
      <c r="KE199" s="208"/>
      <c r="KF199" s="208"/>
      <c r="KG199" s="208"/>
      <c r="KH199" s="208"/>
      <c r="KI199" s="208"/>
      <c r="KJ199" s="208"/>
      <c r="KK199" s="208"/>
      <c r="KL199" s="208"/>
      <c r="KM199" s="208"/>
      <c r="KN199" s="208"/>
      <c r="KO199" s="208"/>
      <c r="KP199" s="208"/>
      <c r="KQ199" s="208"/>
      <c r="KR199" s="208"/>
      <c r="KS199" s="208"/>
      <c r="KT199" s="208"/>
      <c r="KU199" s="208"/>
      <c r="KV199" s="208"/>
      <c r="KW199" s="208"/>
      <c r="KX199" s="208"/>
      <c r="KY199" s="208"/>
      <c r="KZ199" s="208"/>
      <c r="LA199" s="208"/>
      <c r="LB199" s="208"/>
      <c r="LC199" s="208"/>
      <c r="LD199" s="208"/>
      <c r="LE199" s="208"/>
      <c r="LF199" s="208"/>
      <c r="LG199" s="208"/>
      <c r="LH199" s="208"/>
      <c r="LI199" s="208"/>
      <c r="LJ199" s="208"/>
      <c r="LK199" s="208"/>
      <c r="LL199" s="208"/>
      <c r="LM199" s="208"/>
      <c r="LN199" s="208"/>
      <c r="LO199" s="208"/>
      <c r="LP199" s="208"/>
      <c r="LQ199" s="208"/>
      <c r="LR199" s="208"/>
      <c r="LS199" s="208"/>
      <c r="LT199" s="208"/>
      <c r="LU199" s="208"/>
      <c r="LV199" s="208"/>
      <c r="LW199" s="208"/>
      <c r="LX199" s="208"/>
      <c r="LY199" s="208"/>
      <c r="LZ199" s="208"/>
      <c r="MA199" s="208"/>
      <c r="MB199" s="208"/>
      <c r="MC199" s="208"/>
      <c r="MD199" s="208"/>
      <c r="ME199" s="208"/>
      <c r="MF199" s="208"/>
      <c r="MG199" s="208"/>
      <c r="MH199" s="208"/>
      <c r="MI199" s="208"/>
      <c r="MJ199" s="208"/>
      <c r="MK199" s="208"/>
      <c r="ML199" s="208"/>
      <c r="MM199" s="208"/>
      <c r="MN199" s="208"/>
      <c r="MO199" s="208"/>
      <c r="MP199" s="208"/>
      <c r="MQ199" s="208"/>
      <c r="MR199" s="208"/>
      <c r="MS199" s="208"/>
      <c r="MT199" s="208"/>
      <c r="MU199" s="208"/>
      <c r="MV199" s="208"/>
      <c r="MW199" s="208"/>
      <c r="MX199" s="208"/>
      <c r="MY199" s="208"/>
      <c r="MZ199" s="208"/>
      <c r="NA199" s="208"/>
      <c r="NB199" s="208"/>
      <c r="NC199" s="208"/>
      <c r="ND199" s="208"/>
      <c r="NE199" s="208"/>
      <c r="NF199" s="208"/>
      <c r="NG199" s="208"/>
      <c r="NH199" s="208"/>
      <c r="NI199" s="208"/>
      <c r="NJ199" s="208"/>
      <c r="NK199" s="208"/>
      <c r="NL199" s="208"/>
      <c r="NM199" s="208"/>
      <c r="NN199" s="208"/>
      <c r="NO199" s="208"/>
      <c r="NP199" s="208"/>
      <c r="NQ199" s="208"/>
      <c r="NR199" s="208"/>
      <c r="NS199" s="208"/>
      <c r="NT199" s="208"/>
      <c r="NU199" s="208"/>
      <c r="NV199" s="208"/>
      <c r="NW199" s="208"/>
      <c r="NX199" s="208"/>
      <c r="NY199" s="208"/>
      <c r="NZ199" s="208"/>
      <c r="OA199" s="208"/>
      <c r="OB199" s="208"/>
      <c r="OC199" s="208"/>
      <c r="OD199" s="208"/>
      <c r="OE199" s="208"/>
      <c r="OF199" s="208"/>
      <c r="OG199" s="208"/>
      <c r="OH199" s="208"/>
      <c r="OI199" s="208"/>
      <c r="OJ199" s="208"/>
      <c r="OK199" s="208"/>
      <c r="OL199" s="208"/>
      <c r="OM199" s="208"/>
      <c r="ON199" s="208"/>
      <c r="OO199" s="208"/>
      <c r="OP199" s="208"/>
      <c r="OQ199" s="208"/>
      <c r="OR199" s="208"/>
      <c r="OS199" s="208"/>
      <c r="OT199" s="208"/>
      <c r="OU199" s="208"/>
      <c r="OV199" s="208"/>
      <c r="OW199" s="208"/>
      <c r="OX199" s="208"/>
      <c r="OY199" s="208"/>
      <c r="OZ199" s="208"/>
      <c r="PA199" s="208"/>
      <c r="PB199" s="208"/>
      <c r="PC199" s="208"/>
      <c r="PD199" s="208"/>
      <c r="PE199" s="208"/>
      <c r="PF199" s="208"/>
      <c r="PG199" s="208"/>
      <c r="PH199" s="208"/>
      <c r="PI199" s="208"/>
      <c r="PJ199" s="208"/>
      <c r="PK199" s="208"/>
      <c r="PL199" s="208"/>
      <c r="PM199" s="208"/>
      <c r="PN199" s="208"/>
      <c r="PO199" s="208"/>
      <c r="PP199" s="208"/>
      <c r="PQ199" s="208"/>
      <c r="PR199" s="208"/>
      <c r="PS199" s="208"/>
      <c r="PT199" s="208"/>
      <c r="PU199" s="208"/>
      <c r="PV199" s="208"/>
      <c r="PW199" s="208"/>
      <c r="PX199" s="208"/>
      <c r="PY199" s="208"/>
      <c r="PZ199" s="208"/>
      <c r="QA199" s="208"/>
      <c r="QB199" s="208"/>
      <c r="QC199" s="208"/>
      <c r="QD199" s="208"/>
      <c r="QE199" s="208"/>
      <c r="QF199" s="208"/>
      <c r="QG199" s="208"/>
      <c r="QH199" s="208"/>
      <c r="QI199" s="208"/>
      <c r="QJ199" s="208"/>
      <c r="QK199" s="208"/>
      <c r="QL199" s="208"/>
      <c r="QM199" s="208"/>
      <c r="QN199" s="208"/>
      <c r="QO199" s="208"/>
      <c r="QP199" s="208"/>
      <c r="QQ199" s="208"/>
      <c r="QR199" s="208"/>
      <c r="QS199" s="208"/>
      <c r="QT199" s="208"/>
      <c r="QU199" s="208"/>
      <c r="QV199" s="208"/>
      <c r="QW199" s="208"/>
      <c r="QX199" s="208"/>
      <c r="QY199" s="208"/>
      <c r="QZ199" s="208"/>
      <c r="RA199" s="208"/>
      <c r="RB199" s="208"/>
      <c r="RC199" s="208"/>
      <c r="RD199" s="208"/>
      <c r="RE199" s="208"/>
      <c r="RF199" s="208"/>
      <c r="RG199" s="208"/>
      <c r="RH199" s="208"/>
      <c r="RI199" s="208"/>
      <c r="RJ199" s="208"/>
      <c r="RK199" s="208"/>
      <c r="RL199" s="208"/>
      <c r="RM199" s="208"/>
      <c r="RN199" s="208"/>
      <c r="RO199" s="208"/>
      <c r="RP199" s="208"/>
      <c r="RQ199" s="208"/>
      <c r="RR199" s="208"/>
      <c r="RS199" s="208"/>
      <c r="RT199" s="208"/>
      <c r="RU199" s="208"/>
      <c r="RV199" s="208"/>
      <c r="RW199" s="208"/>
      <c r="RX199" s="208"/>
      <c r="RY199" s="208"/>
      <c r="RZ199" s="208"/>
      <c r="SA199" s="208"/>
      <c r="SB199" s="208"/>
      <c r="SC199" s="208"/>
      <c r="SD199" s="208"/>
      <c r="SE199" s="208"/>
      <c r="SF199" s="208"/>
      <c r="SG199" s="208"/>
      <c r="SH199" s="208"/>
      <c r="SI199" s="208"/>
      <c r="SJ199" s="208"/>
      <c r="SK199" s="208"/>
      <c r="SL199" s="208"/>
      <c r="SM199" s="208"/>
      <c r="SN199" s="208"/>
      <c r="SO199" s="208"/>
      <c r="SP199" s="208"/>
      <c r="SQ199" s="208"/>
      <c r="SR199" s="208"/>
      <c r="SS199" s="208"/>
      <c r="ST199" s="208"/>
      <c r="SU199" s="208"/>
      <c r="SV199" s="208"/>
      <c r="SW199" s="208"/>
      <c r="SX199" s="208"/>
      <c r="SY199" s="208"/>
      <c r="SZ199" s="208"/>
      <c r="TA199" s="208"/>
      <c r="TB199" s="208"/>
      <c r="TC199" s="208"/>
      <c r="TD199" s="208"/>
      <c r="TE199" s="208"/>
      <c r="TF199" s="208"/>
      <c r="TG199" s="208"/>
      <c r="TH199" s="208"/>
      <c r="TI199" s="208"/>
      <c r="TJ199" s="208"/>
      <c r="TK199" s="208"/>
      <c r="TL199" s="208"/>
      <c r="TM199" s="208"/>
      <c r="TN199" s="208"/>
      <c r="TO199" s="208"/>
      <c r="TP199" s="208"/>
      <c r="TQ199" s="208"/>
      <c r="TR199" s="208"/>
      <c r="TS199" s="208"/>
      <c r="TT199" s="208"/>
      <c r="TU199" s="208"/>
      <c r="TV199" s="208"/>
      <c r="TW199" s="208"/>
      <c r="TX199" s="208"/>
      <c r="TY199" s="208"/>
      <c r="TZ199" s="208"/>
      <c r="UA199" s="208"/>
      <c r="UB199" s="208"/>
      <c r="UC199" s="208"/>
      <c r="UD199" s="208"/>
      <c r="UE199" s="208"/>
      <c r="UF199" s="208"/>
      <c r="UG199" s="208"/>
      <c r="UH199" s="208"/>
      <c r="UI199" s="208"/>
      <c r="UJ199" s="208"/>
      <c r="UK199" s="208"/>
      <c r="UL199" s="208"/>
      <c r="UM199" s="208"/>
      <c r="UN199" s="208"/>
      <c r="UO199" s="208"/>
      <c r="UP199" s="208"/>
      <c r="UQ199" s="208"/>
      <c r="UR199" s="208"/>
      <c r="US199" s="208"/>
      <c r="UT199" s="208"/>
      <c r="UU199" s="208"/>
      <c r="UV199" s="208"/>
      <c r="UW199" s="208"/>
      <c r="UX199" s="208"/>
      <c r="UY199" s="208"/>
      <c r="UZ199" s="208"/>
      <c r="VA199" s="208"/>
      <c r="VB199" s="208"/>
      <c r="VC199" s="208"/>
      <c r="VD199" s="208"/>
      <c r="VE199" s="208"/>
      <c r="VF199" s="208"/>
      <c r="VG199" s="208"/>
      <c r="VH199" s="208"/>
      <c r="VI199" s="208"/>
      <c r="VJ199" s="208"/>
      <c r="VK199" s="208"/>
      <c r="VL199" s="208"/>
      <c r="VM199" s="208"/>
      <c r="VN199" s="208"/>
      <c r="VO199" s="208"/>
      <c r="VP199" s="208"/>
      <c r="VQ199" s="208"/>
      <c r="VR199" s="208"/>
      <c r="VS199" s="208"/>
      <c r="VT199" s="208"/>
      <c r="VU199" s="208"/>
      <c r="VV199" s="208"/>
      <c r="VW199" s="208"/>
      <c r="VX199" s="208"/>
      <c r="VY199" s="208"/>
      <c r="VZ199" s="208"/>
      <c r="WA199" s="208"/>
      <c r="WB199" s="208"/>
      <c r="WC199" s="208"/>
      <c r="WD199" s="208"/>
      <c r="WE199" s="208"/>
      <c r="WF199" s="208"/>
      <c r="WG199" s="208"/>
      <c r="WH199" s="208"/>
      <c r="WI199" s="208"/>
      <c r="WJ199" s="208"/>
      <c r="WK199" s="208"/>
      <c r="WL199" s="208"/>
      <c r="WM199" s="208"/>
      <c r="WN199" s="208"/>
      <c r="WO199" s="208"/>
      <c r="WP199" s="208"/>
      <c r="WQ199" s="208"/>
      <c r="WR199" s="208"/>
      <c r="WS199" s="208"/>
      <c r="WT199" s="208"/>
      <c r="WU199" s="208"/>
      <c r="WV199" s="208"/>
      <c r="WW199" s="208"/>
      <c r="WX199" s="208"/>
      <c r="WY199" s="208"/>
      <c r="WZ199" s="208"/>
      <c r="XA199" s="208"/>
      <c r="XB199" s="208"/>
      <c r="XC199" s="208"/>
      <c r="XD199" s="208"/>
      <c r="XE199" s="208"/>
      <c r="XF199" s="208"/>
      <c r="XG199" s="208"/>
      <c r="XH199" s="208"/>
      <c r="XI199" s="208"/>
      <c r="XJ199" s="208"/>
      <c r="XK199" s="208"/>
      <c r="XL199" s="208"/>
      <c r="XM199" s="208"/>
      <c r="XN199" s="208"/>
      <c r="XO199" s="208"/>
      <c r="XP199" s="208"/>
      <c r="XQ199" s="208"/>
      <c r="XR199" s="208"/>
      <c r="XS199" s="208"/>
      <c r="XT199" s="208"/>
      <c r="XU199" s="208"/>
      <c r="XV199" s="208"/>
      <c r="XW199" s="208"/>
      <c r="XX199" s="208"/>
      <c r="XY199" s="208"/>
      <c r="XZ199" s="208"/>
      <c r="YA199" s="208"/>
      <c r="YB199" s="208"/>
      <c r="YC199" s="208"/>
      <c r="YD199" s="208"/>
      <c r="YE199" s="208"/>
      <c r="YF199" s="208"/>
      <c r="YG199" s="208"/>
      <c r="YH199" s="208"/>
      <c r="YI199" s="208"/>
      <c r="YJ199" s="208"/>
      <c r="YK199" s="208"/>
      <c r="YL199" s="208"/>
      <c r="YM199" s="208"/>
      <c r="YN199" s="208"/>
      <c r="YO199" s="208"/>
      <c r="YP199" s="208"/>
      <c r="YQ199" s="208"/>
      <c r="YR199" s="208"/>
      <c r="YS199" s="208"/>
      <c r="YT199" s="208"/>
      <c r="YU199" s="208"/>
      <c r="YV199" s="208"/>
      <c r="YW199" s="208"/>
      <c r="YX199" s="208"/>
      <c r="YY199" s="208"/>
      <c r="YZ199" s="208"/>
      <c r="ZA199" s="208"/>
      <c r="ZB199" s="208"/>
      <c r="ZC199" s="208"/>
      <c r="ZD199" s="208"/>
      <c r="ZE199" s="208"/>
      <c r="ZF199" s="208"/>
      <c r="ZG199" s="208"/>
      <c r="ZH199" s="208"/>
      <c r="ZI199" s="208"/>
      <c r="ZJ199" s="208"/>
      <c r="ZK199" s="208"/>
      <c r="ZL199" s="208"/>
      <c r="ZM199" s="208"/>
      <c r="ZN199" s="208"/>
      <c r="ZO199" s="208"/>
      <c r="ZP199" s="208"/>
      <c r="ZQ199" s="208"/>
      <c r="ZR199" s="208"/>
      <c r="ZS199" s="208"/>
      <c r="ZT199" s="208"/>
      <c r="ZU199" s="208"/>
      <c r="ZV199" s="208"/>
      <c r="ZW199" s="208"/>
      <c r="ZX199" s="208"/>
      <c r="ZY199" s="208"/>
      <c r="ZZ199" s="208"/>
      <c r="AAA199" s="208"/>
      <c r="AAB199" s="208"/>
      <c r="AAC199" s="208"/>
      <c r="AAD199" s="208"/>
      <c r="AAE199" s="208"/>
      <c r="AAF199" s="208"/>
      <c r="AAG199" s="208"/>
      <c r="AAH199" s="208"/>
      <c r="AAI199" s="208"/>
      <c r="AAJ199" s="208"/>
      <c r="AAK199" s="208"/>
      <c r="AAL199" s="208"/>
      <c r="AAM199" s="208"/>
      <c r="AAN199" s="208"/>
      <c r="AAO199" s="208"/>
      <c r="AAP199" s="208"/>
      <c r="AAQ199" s="208"/>
      <c r="AAR199" s="208"/>
      <c r="AAS199" s="208"/>
      <c r="AAT199" s="208"/>
      <c r="AAU199" s="208"/>
      <c r="AAV199" s="208"/>
      <c r="AAW199" s="208"/>
      <c r="AAX199" s="208"/>
      <c r="AAY199" s="208"/>
      <c r="AAZ199" s="208"/>
      <c r="ABA199" s="208"/>
      <c r="ABB199" s="208"/>
      <c r="ABC199" s="208"/>
      <c r="ABD199" s="208"/>
      <c r="ABE199" s="208"/>
      <c r="ABF199" s="208"/>
      <c r="ABG199" s="208"/>
      <c r="ABH199" s="208"/>
      <c r="ABI199" s="208"/>
      <c r="ABJ199" s="208"/>
      <c r="ABK199" s="208"/>
      <c r="ABL199" s="208"/>
      <c r="ABM199" s="208"/>
      <c r="ABN199" s="208"/>
      <c r="ABO199" s="208"/>
      <c r="ABP199" s="208"/>
      <c r="ABQ199" s="208"/>
      <c r="ABR199" s="208"/>
      <c r="ABS199" s="208"/>
      <c r="ABT199" s="208"/>
      <c r="ABU199" s="208"/>
      <c r="ABV199" s="208"/>
      <c r="ABW199" s="208"/>
      <c r="ABX199" s="208"/>
      <c r="ABY199" s="208"/>
      <c r="ABZ199" s="208"/>
      <c r="ACA199" s="208"/>
      <c r="ACB199" s="208"/>
      <c r="ACC199" s="208"/>
      <c r="ACD199" s="208"/>
      <c r="ACE199" s="208"/>
      <c r="ACF199" s="208"/>
      <c r="ACG199" s="208"/>
      <c r="ACH199" s="208"/>
      <c r="ACI199" s="208"/>
      <c r="ACJ199" s="208"/>
      <c r="ACK199" s="208"/>
      <c r="ACL199" s="208"/>
      <c r="ACM199" s="208"/>
      <c r="ACN199" s="208"/>
      <c r="ACO199" s="208"/>
      <c r="ACP199" s="208"/>
      <c r="ACQ199" s="208"/>
      <c r="ACR199" s="208"/>
      <c r="ACS199" s="208"/>
      <c r="ACT199" s="208"/>
      <c r="ACU199" s="208"/>
      <c r="ACV199" s="208"/>
      <c r="ACW199" s="208"/>
      <c r="ACX199" s="208"/>
      <c r="ACY199" s="208"/>
      <c r="ACZ199" s="208"/>
      <c r="ADA199" s="208"/>
      <c r="ADB199" s="208"/>
      <c r="ADC199" s="208"/>
      <c r="ADD199" s="208"/>
      <c r="ADE199" s="208"/>
      <c r="ADF199" s="208"/>
      <c r="ADG199" s="208"/>
      <c r="ADH199" s="208"/>
      <c r="ADI199" s="208"/>
      <c r="ADJ199" s="208"/>
      <c r="ADK199" s="208"/>
      <c r="ADL199" s="208"/>
      <c r="ADM199" s="208"/>
      <c r="ADN199" s="208"/>
      <c r="ADO199" s="208"/>
      <c r="ADP199" s="208"/>
      <c r="ADQ199" s="208"/>
      <c r="ADR199" s="208"/>
      <c r="ADS199" s="208"/>
      <c r="ADT199" s="208"/>
      <c r="ADU199" s="208"/>
      <c r="ADV199" s="208"/>
      <c r="ADW199" s="208"/>
      <c r="ADX199" s="208"/>
      <c r="ADY199" s="208"/>
      <c r="ADZ199" s="208"/>
      <c r="AEA199" s="208"/>
      <c r="AEB199" s="208"/>
      <c r="AEC199" s="208"/>
      <c r="AED199" s="208"/>
      <c r="AEE199" s="208"/>
      <c r="AEF199" s="208"/>
      <c r="AEG199" s="208"/>
      <c r="AEH199" s="208"/>
      <c r="AEI199" s="208"/>
      <c r="AEJ199" s="208"/>
      <c r="AEK199" s="208"/>
      <c r="AEL199" s="208"/>
      <c r="AEM199" s="208"/>
      <c r="AEN199" s="208"/>
      <c r="AEO199" s="208"/>
      <c r="AEP199" s="208"/>
      <c r="AEQ199" s="208"/>
      <c r="AER199" s="208"/>
      <c r="AES199" s="208"/>
      <c r="AET199" s="208"/>
      <c r="AEU199" s="208"/>
      <c r="AEV199" s="208"/>
      <c r="AEW199" s="208"/>
      <c r="AEX199" s="208"/>
      <c r="AEY199" s="208"/>
      <c r="AEZ199" s="208"/>
      <c r="AFA199" s="208"/>
      <c r="AFB199" s="208"/>
      <c r="AFC199" s="208"/>
      <c r="AFD199" s="208"/>
      <c r="AFE199" s="208"/>
      <c r="AFF199" s="208"/>
      <c r="AFG199" s="208"/>
      <c r="AFH199" s="208"/>
      <c r="AFI199" s="208"/>
      <c r="AFJ199" s="208"/>
      <c r="AFK199" s="208"/>
      <c r="AFL199" s="208"/>
      <c r="AFM199" s="208"/>
      <c r="AFN199" s="208"/>
      <c r="AFO199" s="208"/>
      <c r="AFP199" s="208"/>
      <c r="AFQ199" s="208"/>
      <c r="AFR199" s="208"/>
      <c r="AFS199" s="208"/>
      <c r="AFT199" s="208"/>
      <c r="AFU199" s="208"/>
      <c r="AFV199" s="208"/>
      <c r="AFW199" s="208"/>
      <c r="AFX199" s="208"/>
      <c r="AFY199" s="208"/>
      <c r="AFZ199" s="208"/>
      <c r="AGA199" s="208"/>
      <c r="AGB199" s="208"/>
      <c r="AGC199" s="208"/>
      <c r="AGD199" s="208"/>
      <c r="AGE199" s="208"/>
      <c r="AGF199" s="208"/>
      <c r="AGG199" s="208"/>
      <c r="AGH199" s="208"/>
      <c r="AGI199" s="208"/>
      <c r="AGJ199" s="208"/>
      <c r="AGK199" s="208"/>
      <c r="AGL199" s="208"/>
      <c r="AGM199" s="208"/>
      <c r="AGN199" s="208"/>
      <c r="AGO199" s="208"/>
      <c r="AGP199" s="208"/>
      <c r="AGQ199" s="208"/>
      <c r="AGR199" s="208"/>
      <c r="AGS199" s="208"/>
      <c r="AGT199" s="208"/>
      <c r="AGU199" s="208"/>
      <c r="AGV199" s="208"/>
      <c r="AGW199" s="208"/>
      <c r="AGX199" s="208"/>
      <c r="AGY199" s="208"/>
      <c r="AGZ199" s="208"/>
      <c r="AHA199" s="208"/>
      <c r="AHB199" s="208"/>
      <c r="AHC199" s="208"/>
      <c r="AHD199" s="208"/>
      <c r="AHE199" s="208"/>
      <c r="AHF199" s="208"/>
      <c r="AHG199" s="208"/>
      <c r="AHH199" s="208"/>
      <c r="AHI199" s="208"/>
      <c r="AHJ199" s="208"/>
      <c r="AHK199" s="208"/>
      <c r="AHL199" s="208"/>
      <c r="AHM199" s="208"/>
      <c r="AHN199" s="208"/>
      <c r="AHO199" s="208"/>
      <c r="AHP199" s="208"/>
      <c r="AHQ199" s="208"/>
      <c r="AHR199" s="208"/>
      <c r="AHS199" s="208"/>
      <c r="AHT199" s="208"/>
      <c r="AHU199" s="208"/>
      <c r="AHV199" s="208"/>
      <c r="AHW199" s="208"/>
      <c r="AHX199" s="208"/>
      <c r="AHY199" s="208"/>
      <c r="AHZ199" s="208"/>
      <c r="AIA199" s="208"/>
      <c r="AIB199" s="208"/>
      <c r="AIC199" s="208"/>
      <c r="AID199" s="208"/>
      <c r="AIE199" s="208"/>
      <c r="AIF199" s="208"/>
      <c r="AIG199" s="208"/>
      <c r="AIH199" s="208"/>
      <c r="AII199" s="208"/>
      <c r="AIJ199" s="208"/>
      <c r="AIK199" s="208"/>
      <c r="AIL199" s="208"/>
      <c r="AIM199" s="208"/>
      <c r="AIN199" s="208"/>
      <c r="AIO199" s="208"/>
      <c r="AIP199" s="208"/>
      <c r="AIQ199" s="208"/>
      <c r="AIR199" s="208"/>
      <c r="AIS199" s="208"/>
      <c r="AIT199" s="208"/>
      <c r="AIU199" s="208"/>
      <c r="AIV199" s="208"/>
      <c r="AIW199" s="208"/>
      <c r="AIX199" s="208"/>
      <c r="AIY199" s="208"/>
      <c r="AIZ199" s="208"/>
      <c r="AJA199" s="208"/>
      <c r="AJB199" s="208"/>
      <c r="AJC199" s="208"/>
      <c r="AJD199" s="208"/>
      <c r="AJE199" s="208"/>
      <c r="AJF199" s="208"/>
      <c r="AJG199" s="208"/>
      <c r="AJH199" s="208"/>
      <c r="AJI199" s="208"/>
      <c r="AJJ199" s="208"/>
      <c r="AJK199" s="208"/>
      <c r="AJL199" s="208"/>
      <c r="AJM199" s="208"/>
      <c r="AJN199" s="208"/>
      <c r="AJO199" s="208"/>
      <c r="AJP199" s="208"/>
      <c r="AJQ199" s="208"/>
      <c r="AJR199" s="208"/>
      <c r="AJS199" s="208"/>
      <c r="AJT199" s="208"/>
      <c r="AJU199" s="208"/>
      <c r="AJV199" s="208"/>
      <c r="AJW199" s="208"/>
      <c r="AJX199" s="208"/>
      <c r="AJY199" s="208"/>
      <c r="AJZ199" s="208"/>
      <c r="AKA199" s="208"/>
      <c r="AKB199" s="208"/>
      <c r="AKC199" s="208"/>
      <c r="AKD199" s="208"/>
      <c r="AKE199" s="208"/>
      <c r="AKF199" s="208"/>
      <c r="AKG199" s="208"/>
      <c r="AKH199" s="208"/>
      <c r="AKI199" s="208"/>
      <c r="AKJ199" s="208"/>
      <c r="AKK199" s="208"/>
      <c r="AKL199" s="208"/>
      <c r="AKM199" s="208"/>
      <c r="AKN199" s="208"/>
      <c r="AKO199" s="208"/>
      <c r="AKP199" s="208"/>
      <c r="AKQ199" s="208"/>
      <c r="AKR199" s="208"/>
      <c r="AKS199" s="208"/>
      <c r="AKT199" s="208"/>
      <c r="AKU199" s="208"/>
      <c r="AKV199" s="208"/>
      <c r="AKW199" s="208"/>
      <c r="AKX199" s="208"/>
      <c r="AKY199" s="208"/>
      <c r="AKZ199" s="208"/>
      <c r="ALA199" s="208"/>
      <c r="ALB199" s="208"/>
      <c r="ALC199" s="208"/>
      <c r="ALD199" s="208"/>
      <c r="ALE199" s="208"/>
      <c r="ALF199" s="208"/>
      <c r="ALG199" s="208"/>
      <c r="ALH199" s="208"/>
      <c r="ALI199" s="208"/>
      <c r="ALJ199" s="208"/>
      <c r="ALK199" s="208"/>
      <c r="ALL199" s="208"/>
      <c r="ALM199" s="208"/>
      <c r="ALN199" s="208"/>
      <c r="ALO199" s="208"/>
      <c r="ALP199" s="208"/>
      <c r="ALQ199" s="208"/>
      <c r="ALR199" s="208"/>
      <c r="ALS199" s="208"/>
      <c r="ALT199" s="208"/>
      <c r="ALU199" s="208"/>
      <c r="ALV199" s="208"/>
      <c r="ALW199" s="208"/>
      <c r="ALX199" s="208"/>
      <c r="ALY199" s="208"/>
      <c r="ALZ199" s="208"/>
      <c r="AMA199" s="208"/>
      <c r="AMB199" s="208"/>
      <c r="AMC199" s="208"/>
      <c r="AMD199" s="208"/>
      <c r="AME199" s="208"/>
      <c r="AMF199" s="208"/>
      <c r="AMG199" s="208"/>
      <c r="AMH199" s="208"/>
      <c r="AMI199" s="208"/>
      <c r="AMJ199" s="208"/>
    </row>
    <row r="200" spans="1:1024" x14ac:dyDescent="0.25">
      <c r="A200" s="88" t="s">
        <v>687</v>
      </c>
      <c r="B200" s="89">
        <f>B198*0.4</f>
        <v>17.600000000000001</v>
      </c>
      <c r="C200" s="89">
        <f>(100-D200)/100</f>
        <v>0.66400000000000003</v>
      </c>
      <c r="D200" s="89">
        <f>D198*0.4</f>
        <v>33.6</v>
      </c>
      <c r="E200" s="90">
        <v>0.81499999999999995</v>
      </c>
      <c r="F200" s="90">
        <v>0.82499999999999996</v>
      </c>
      <c r="G200" s="90">
        <v>0.83</v>
      </c>
      <c r="H200" s="90">
        <v>0.83499999999999996</v>
      </c>
      <c r="I200" s="90">
        <v>0.82499999999999996</v>
      </c>
      <c r="J200" s="90">
        <v>0.86</v>
      </c>
      <c r="K200" s="90">
        <v>0.8</v>
      </c>
      <c r="L200" s="90">
        <v>0.875</v>
      </c>
      <c r="M200" s="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8"/>
      <c r="AN200" s="208"/>
      <c r="AO200" s="208"/>
      <c r="AP200" s="208"/>
      <c r="AQ200" s="208"/>
      <c r="AR200" s="208"/>
      <c r="AS200" s="208"/>
      <c r="AT200" s="208"/>
      <c r="AU200" s="208"/>
      <c r="AV200" s="208"/>
      <c r="AW200" s="208"/>
      <c r="AX200" s="208"/>
      <c r="AY200" s="208"/>
      <c r="AZ200" s="208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8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  <c r="CF200" s="208"/>
      <c r="CG200" s="208"/>
      <c r="CH200" s="208"/>
      <c r="CI200" s="208"/>
      <c r="CJ200" s="208"/>
      <c r="CK200" s="208"/>
      <c r="CL200" s="208"/>
      <c r="CM200" s="208"/>
      <c r="CN200" s="208"/>
      <c r="CO200" s="208"/>
      <c r="CP200" s="208"/>
      <c r="CQ200" s="208"/>
      <c r="CR200" s="208"/>
      <c r="CS200" s="208"/>
      <c r="CT200" s="208"/>
      <c r="CU200" s="208"/>
      <c r="CV200" s="208"/>
      <c r="CW200" s="208"/>
      <c r="CX200" s="208"/>
      <c r="CY200" s="208"/>
      <c r="CZ200" s="208"/>
      <c r="DA200" s="208"/>
      <c r="DB200" s="208"/>
      <c r="DC200" s="208"/>
      <c r="DD200" s="208"/>
      <c r="DE200" s="208"/>
      <c r="DF200" s="208"/>
      <c r="DG200" s="208"/>
      <c r="DH200" s="208"/>
      <c r="DI200" s="208"/>
      <c r="DJ200" s="208"/>
      <c r="DK200" s="208"/>
      <c r="DL200" s="208"/>
      <c r="DM200" s="208"/>
      <c r="DN200" s="208"/>
      <c r="DO200" s="208"/>
      <c r="DP200" s="208"/>
      <c r="DQ200" s="208"/>
      <c r="DR200" s="208"/>
      <c r="DS200" s="208"/>
      <c r="DT200" s="208"/>
      <c r="DU200" s="208"/>
      <c r="DV200" s="208"/>
      <c r="DW200" s="208"/>
      <c r="DX200" s="208"/>
      <c r="DY200" s="208"/>
      <c r="DZ200" s="208"/>
      <c r="EA200" s="208"/>
      <c r="EB200" s="208"/>
      <c r="EC200" s="208"/>
      <c r="ED200" s="208"/>
      <c r="EE200" s="208"/>
      <c r="EF200" s="208"/>
      <c r="EG200" s="208"/>
      <c r="EH200" s="208"/>
      <c r="EI200" s="208"/>
      <c r="EJ200" s="208"/>
      <c r="EK200" s="208"/>
      <c r="EL200" s="208"/>
      <c r="EM200" s="208"/>
      <c r="EN200" s="208"/>
      <c r="EO200" s="208"/>
      <c r="EP200" s="208"/>
      <c r="EQ200" s="208"/>
      <c r="ER200" s="208"/>
      <c r="ES200" s="208"/>
      <c r="ET200" s="208"/>
      <c r="EU200" s="208"/>
      <c r="EV200" s="208"/>
      <c r="EW200" s="208"/>
      <c r="EX200" s="208"/>
      <c r="EY200" s="208"/>
      <c r="EZ200" s="208"/>
      <c r="FA200" s="208"/>
      <c r="FB200" s="208"/>
      <c r="FC200" s="208"/>
      <c r="FD200" s="208"/>
      <c r="FE200" s="208"/>
      <c r="FF200" s="208"/>
      <c r="FG200" s="208"/>
      <c r="FH200" s="208"/>
      <c r="FI200" s="208"/>
      <c r="FJ200" s="208"/>
      <c r="FK200" s="208"/>
      <c r="FL200" s="208"/>
      <c r="FM200" s="208"/>
      <c r="FN200" s="208"/>
      <c r="FO200" s="208"/>
      <c r="FP200" s="208"/>
      <c r="FQ200" s="208"/>
      <c r="FR200" s="208"/>
      <c r="FS200" s="208"/>
      <c r="FT200" s="208"/>
      <c r="FU200" s="208"/>
      <c r="FV200" s="208"/>
      <c r="FW200" s="208"/>
      <c r="FX200" s="208"/>
      <c r="FY200" s="208"/>
      <c r="FZ200" s="208"/>
      <c r="GA200" s="208"/>
      <c r="GB200" s="208"/>
      <c r="GC200" s="208"/>
      <c r="GD200" s="208"/>
      <c r="GE200" s="208"/>
      <c r="GF200" s="208"/>
      <c r="GG200" s="208"/>
      <c r="GH200" s="208"/>
      <c r="GI200" s="208"/>
      <c r="GJ200" s="208"/>
      <c r="GK200" s="208"/>
      <c r="GL200" s="208"/>
      <c r="GM200" s="208"/>
      <c r="GN200" s="208"/>
      <c r="GO200" s="208"/>
      <c r="GP200" s="208"/>
      <c r="GQ200" s="208"/>
      <c r="GR200" s="208"/>
      <c r="GS200" s="208"/>
      <c r="GT200" s="208"/>
      <c r="GU200" s="208"/>
      <c r="GV200" s="208"/>
      <c r="GW200" s="208"/>
      <c r="GX200" s="208"/>
      <c r="GY200" s="208"/>
      <c r="GZ200" s="208"/>
      <c r="HA200" s="208"/>
      <c r="HB200" s="208"/>
      <c r="HC200" s="208"/>
      <c r="HD200" s="208"/>
      <c r="HE200" s="208"/>
      <c r="HF200" s="208"/>
      <c r="HG200" s="208"/>
      <c r="HH200" s="208"/>
      <c r="HI200" s="208"/>
      <c r="HJ200" s="208"/>
      <c r="HK200" s="208"/>
      <c r="HL200" s="208"/>
      <c r="HM200" s="208"/>
      <c r="HN200" s="208"/>
      <c r="HO200" s="208"/>
      <c r="HP200" s="208"/>
      <c r="HQ200" s="208"/>
      <c r="HR200" s="208"/>
      <c r="HS200" s="208"/>
      <c r="HT200" s="208"/>
      <c r="HU200" s="208"/>
      <c r="HV200" s="208"/>
      <c r="HW200" s="208"/>
      <c r="HX200" s="208"/>
      <c r="HY200" s="208"/>
      <c r="HZ200" s="208"/>
      <c r="IA200" s="208"/>
      <c r="IB200" s="208"/>
      <c r="IC200" s="208"/>
      <c r="ID200" s="208"/>
      <c r="IE200" s="208"/>
      <c r="IF200" s="208"/>
      <c r="IG200" s="208"/>
      <c r="IH200" s="208"/>
      <c r="II200" s="208"/>
      <c r="IJ200" s="208"/>
      <c r="IK200" s="208"/>
      <c r="IL200" s="208"/>
      <c r="IM200" s="208"/>
      <c r="IN200" s="208"/>
      <c r="IO200" s="208"/>
      <c r="IP200" s="208"/>
      <c r="IQ200" s="208"/>
      <c r="IR200" s="208"/>
      <c r="IS200" s="208"/>
      <c r="IT200" s="208"/>
      <c r="IU200" s="208"/>
      <c r="IV200" s="208"/>
      <c r="IW200" s="208"/>
      <c r="IX200" s="208"/>
      <c r="IY200" s="208"/>
      <c r="IZ200" s="208"/>
      <c r="JA200" s="208"/>
      <c r="JB200" s="208"/>
      <c r="JC200" s="208"/>
      <c r="JD200" s="208"/>
      <c r="JE200" s="208"/>
      <c r="JF200" s="208"/>
      <c r="JG200" s="208"/>
      <c r="JH200" s="208"/>
      <c r="JI200" s="208"/>
      <c r="JJ200" s="208"/>
      <c r="JK200" s="208"/>
      <c r="JL200" s="208"/>
      <c r="JM200" s="208"/>
      <c r="JN200" s="208"/>
      <c r="JO200" s="208"/>
      <c r="JP200" s="208"/>
      <c r="JQ200" s="208"/>
      <c r="JR200" s="208"/>
      <c r="JS200" s="208"/>
      <c r="JT200" s="208"/>
      <c r="JU200" s="208"/>
      <c r="JV200" s="208"/>
      <c r="JW200" s="208"/>
      <c r="JX200" s="208"/>
      <c r="JY200" s="208"/>
      <c r="JZ200" s="208"/>
      <c r="KA200" s="208"/>
      <c r="KB200" s="208"/>
      <c r="KC200" s="208"/>
      <c r="KD200" s="208"/>
      <c r="KE200" s="208"/>
      <c r="KF200" s="208"/>
      <c r="KG200" s="208"/>
      <c r="KH200" s="208"/>
      <c r="KI200" s="208"/>
      <c r="KJ200" s="208"/>
      <c r="KK200" s="208"/>
      <c r="KL200" s="208"/>
      <c r="KM200" s="208"/>
      <c r="KN200" s="208"/>
      <c r="KO200" s="208"/>
      <c r="KP200" s="208"/>
      <c r="KQ200" s="208"/>
      <c r="KR200" s="208"/>
      <c r="KS200" s="208"/>
      <c r="KT200" s="208"/>
      <c r="KU200" s="208"/>
      <c r="KV200" s="208"/>
      <c r="KW200" s="208"/>
      <c r="KX200" s="208"/>
      <c r="KY200" s="208"/>
      <c r="KZ200" s="208"/>
      <c r="LA200" s="208"/>
      <c r="LB200" s="208"/>
      <c r="LC200" s="208"/>
      <c r="LD200" s="208"/>
      <c r="LE200" s="208"/>
      <c r="LF200" s="208"/>
      <c r="LG200" s="208"/>
      <c r="LH200" s="208"/>
      <c r="LI200" s="208"/>
      <c r="LJ200" s="208"/>
      <c r="LK200" s="208"/>
      <c r="LL200" s="208"/>
      <c r="LM200" s="208"/>
      <c r="LN200" s="208"/>
      <c r="LO200" s="208"/>
      <c r="LP200" s="208"/>
      <c r="LQ200" s="208"/>
      <c r="LR200" s="208"/>
      <c r="LS200" s="208"/>
      <c r="LT200" s="208"/>
      <c r="LU200" s="208"/>
      <c r="LV200" s="208"/>
      <c r="LW200" s="208"/>
      <c r="LX200" s="208"/>
      <c r="LY200" s="208"/>
      <c r="LZ200" s="208"/>
      <c r="MA200" s="208"/>
      <c r="MB200" s="208"/>
      <c r="MC200" s="208"/>
      <c r="MD200" s="208"/>
      <c r="ME200" s="208"/>
      <c r="MF200" s="208"/>
      <c r="MG200" s="208"/>
      <c r="MH200" s="208"/>
      <c r="MI200" s="208"/>
      <c r="MJ200" s="208"/>
      <c r="MK200" s="208"/>
      <c r="ML200" s="208"/>
      <c r="MM200" s="208"/>
      <c r="MN200" s="208"/>
      <c r="MO200" s="208"/>
      <c r="MP200" s="208"/>
      <c r="MQ200" s="208"/>
      <c r="MR200" s="208"/>
      <c r="MS200" s="208"/>
      <c r="MT200" s="208"/>
      <c r="MU200" s="208"/>
      <c r="MV200" s="208"/>
      <c r="MW200" s="208"/>
      <c r="MX200" s="208"/>
      <c r="MY200" s="208"/>
      <c r="MZ200" s="208"/>
      <c r="NA200" s="208"/>
      <c r="NB200" s="208"/>
      <c r="NC200" s="208"/>
      <c r="ND200" s="208"/>
      <c r="NE200" s="208"/>
      <c r="NF200" s="208"/>
      <c r="NG200" s="208"/>
      <c r="NH200" s="208"/>
      <c r="NI200" s="208"/>
      <c r="NJ200" s="208"/>
      <c r="NK200" s="208"/>
      <c r="NL200" s="208"/>
      <c r="NM200" s="208"/>
      <c r="NN200" s="208"/>
      <c r="NO200" s="208"/>
      <c r="NP200" s="208"/>
      <c r="NQ200" s="208"/>
      <c r="NR200" s="208"/>
      <c r="NS200" s="208"/>
      <c r="NT200" s="208"/>
      <c r="NU200" s="208"/>
      <c r="NV200" s="208"/>
      <c r="NW200" s="208"/>
      <c r="NX200" s="208"/>
      <c r="NY200" s="208"/>
      <c r="NZ200" s="208"/>
      <c r="OA200" s="208"/>
      <c r="OB200" s="208"/>
      <c r="OC200" s="208"/>
      <c r="OD200" s="208"/>
      <c r="OE200" s="208"/>
      <c r="OF200" s="208"/>
      <c r="OG200" s="208"/>
      <c r="OH200" s="208"/>
      <c r="OI200" s="208"/>
      <c r="OJ200" s="208"/>
      <c r="OK200" s="208"/>
      <c r="OL200" s="208"/>
      <c r="OM200" s="208"/>
      <c r="ON200" s="208"/>
      <c r="OO200" s="208"/>
      <c r="OP200" s="208"/>
      <c r="OQ200" s="208"/>
      <c r="OR200" s="208"/>
      <c r="OS200" s="208"/>
      <c r="OT200" s="208"/>
      <c r="OU200" s="208"/>
      <c r="OV200" s="208"/>
      <c r="OW200" s="208"/>
      <c r="OX200" s="208"/>
      <c r="OY200" s="208"/>
      <c r="OZ200" s="208"/>
      <c r="PA200" s="208"/>
      <c r="PB200" s="208"/>
      <c r="PC200" s="208"/>
      <c r="PD200" s="208"/>
      <c r="PE200" s="208"/>
      <c r="PF200" s="208"/>
      <c r="PG200" s="208"/>
      <c r="PH200" s="208"/>
      <c r="PI200" s="208"/>
      <c r="PJ200" s="208"/>
      <c r="PK200" s="208"/>
      <c r="PL200" s="208"/>
      <c r="PM200" s="208"/>
      <c r="PN200" s="208"/>
      <c r="PO200" s="208"/>
      <c r="PP200" s="208"/>
      <c r="PQ200" s="208"/>
      <c r="PR200" s="208"/>
      <c r="PS200" s="208"/>
      <c r="PT200" s="208"/>
      <c r="PU200" s="208"/>
      <c r="PV200" s="208"/>
      <c r="PW200" s="208"/>
      <c r="PX200" s="208"/>
      <c r="PY200" s="208"/>
      <c r="PZ200" s="208"/>
      <c r="QA200" s="208"/>
      <c r="QB200" s="208"/>
      <c r="QC200" s="208"/>
      <c r="QD200" s="208"/>
      <c r="QE200" s="208"/>
      <c r="QF200" s="208"/>
      <c r="QG200" s="208"/>
      <c r="QH200" s="208"/>
      <c r="QI200" s="208"/>
      <c r="QJ200" s="208"/>
      <c r="QK200" s="208"/>
      <c r="QL200" s="208"/>
      <c r="QM200" s="208"/>
      <c r="QN200" s="208"/>
      <c r="QO200" s="208"/>
      <c r="QP200" s="208"/>
      <c r="QQ200" s="208"/>
      <c r="QR200" s="208"/>
      <c r="QS200" s="208"/>
      <c r="QT200" s="208"/>
      <c r="QU200" s="208"/>
      <c r="QV200" s="208"/>
      <c r="QW200" s="208"/>
      <c r="QX200" s="208"/>
      <c r="QY200" s="208"/>
      <c r="QZ200" s="208"/>
      <c r="RA200" s="208"/>
      <c r="RB200" s="208"/>
      <c r="RC200" s="208"/>
      <c r="RD200" s="208"/>
      <c r="RE200" s="208"/>
      <c r="RF200" s="208"/>
      <c r="RG200" s="208"/>
      <c r="RH200" s="208"/>
      <c r="RI200" s="208"/>
      <c r="RJ200" s="208"/>
      <c r="RK200" s="208"/>
      <c r="RL200" s="208"/>
      <c r="RM200" s="208"/>
      <c r="RN200" s="208"/>
      <c r="RO200" s="208"/>
      <c r="RP200" s="208"/>
      <c r="RQ200" s="208"/>
      <c r="RR200" s="208"/>
      <c r="RS200" s="208"/>
      <c r="RT200" s="208"/>
      <c r="RU200" s="208"/>
      <c r="RV200" s="208"/>
      <c r="RW200" s="208"/>
      <c r="RX200" s="208"/>
      <c r="RY200" s="208"/>
      <c r="RZ200" s="208"/>
      <c r="SA200" s="208"/>
      <c r="SB200" s="208"/>
      <c r="SC200" s="208"/>
      <c r="SD200" s="208"/>
      <c r="SE200" s="208"/>
      <c r="SF200" s="208"/>
      <c r="SG200" s="208"/>
      <c r="SH200" s="208"/>
      <c r="SI200" s="208"/>
      <c r="SJ200" s="208"/>
      <c r="SK200" s="208"/>
      <c r="SL200" s="208"/>
      <c r="SM200" s="208"/>
      <c r="SN200" s="208"/>
      <c r="SO200" s="208"/>
      <c r="SP200" s="208"/>
      <c r="SQ200" s="208"/>
      <c r="SR200" s="208"/>
      <c r="SS200" s="208"/>
      <c r="ST200" s="208"/>
      <c r="SU200" s="208"/>
      <c r="SV200" s="208"/>
      <c r="SW200" s="208"/>
      <c r="SX200" s="208"/>
      <c r="SY200" s="208"/>
      <c r="SZ200" s="208"/>
      <c r="TA200" s="208"/>
      <c r="TB200" s="208"/>
      <c r="TC200" s="208"/>
      <c r="TD200" s="208"/>
      <c r="TE200" s="208"/>
      <c r="TF200" s="208"/>
      <c r="TG200" s="208"/>
      <c r="TH200" s="208"/>
      <c r="TI200" s="208"/>
      <c r="TJ200" s="208"/>
      <c r="TK200" s="208"/>
      <c r="TL200" s="208"/>
      <c r="TM200" s="208"/>
      <c r="TN200" s="208"/>
      <c r="TO200" s="208"/>
      <c r="TP200" s="208"/>
      <c r="TQ200" s="208"/>
      <c r="TR200" s="208"/>
      <c r="TS200" s="208"/>
      <c r="TT200" s="208"/>
      <c r="TU200" s="208"/>
      <c r="TV200" s="208"/>
      <c r="TW200" s="208"/>
      <c r="TX200" s="208"/>
      <c r="TY200" s="208"/>
      <c r="TZ200" s="208"/>
      <c r="UA200" s="208"/>
      <c r="UB200" s="208"/>
      <c r="UC200" s="208"/>
      <c r="UD200" s="208"/>
      <c r="UE200" s="208"/>
      <c r="UF200" s="208"/>
      <c r="UG200" s="208"/>
      <c r="UH200" s="208"/>
      <c r="UI200" s="208"/>
      <c r="UJ200" s="208"/>
      <c r="UK200" s="208"/>
      <c r="UL200" s="208"/>
      <c r="UM200" s="208"/>
      <c r="UN200" s="208"/>
      <c r="UO200" s="208"/>
      <c r="UP200" s="208"/>
      <c r="UQ200" s="208"/>
      <c r="UR200" s="208"/>
      <c r="US200" s="208"/>
      <c r="UT200" s="208"/>
      <c r="UU200" s="208"/>
      <c r="UV200" s="208"/>
      <c r="UW200" s="208"/>
      <c r="UX200" s="208"/>
      <c r="UY200" s="208"/>
      <c r="UZ200" s="208"/>
      <c r="VA200" s="208"/>
      <c r="VB200" s="208"/>
      <c r="VC200" s="208"/>
      <c r="VD200" s="208"/>
      <c r="VE200" s="208"/>
      <c r="VF200" s="208"/>
      <c r="VG200" s="208"/>
      <c r="VH200" s="208"/>
      <c r="VI200" s="208"/>
      <c r="VJ200" s="208"/>
      <c r="VK200" s="208"/>
      <c r="VL200" s="208"/>
      <c r="VM200" s="208"/>
      <c r="VN200" s="208"/>
      <c r="VO200" s="208"/>
      <c r="VP200" s="208"/>
      <c r="VQ200" s="208"/>
      <c r="VR200" s="208"/>
      <c r="VS200" s="208"/>
      <c r="VT200" s="208"/>
      <c r="VU200" s="208"/>
      <c r="VV200" s="208"/>
      <c r="VW200" s="208"/>
      <c r="VX200" s="208"/>
      <c r="VY200" s="208"/>
      <c r="VZ200" s="208"/>
      <c r="WA200" s="208"/>
      <c r="WB200" s="208"/>
      <c r="WC200" s="208"/>
      <c r="WD200" s="208"/>
      <c r="WE200" s="208"/>
      <c r="WF200" s="208"/>
      <c r="WG200" s="208"/>
      <c r="WH200" s="208"/>
      <c r="WI200" s="208"/>
      <c r="WJ200" s="208"/>
      <c r="WK200" s="208"/>
      <c r="WL200" s="208"/>
      <c r="WM200" s="208"/>
      <c r="WN200" s="208"/>
      <c r="WO200" s="208"/>
      <c r="WP200" s="208"/>
      <c r="WQ200" s="208"/>
      <c r="WR200" s="208"/>
      <c r="WS200" s="208"/>
      <c r="WT200" s="208"/>
      <c r="WU200" s="208"/>
      <c r="WV200" s="208"/>
      <c r="WW200" s="208"/>
      <c r="WX200" s="208"/>
      <c r="WY200" s="208"/>
      <c r="WZ200" s="208"/>
      <c r="XA200" s="208"/>
      <c r="XB200" s="208"/>
      <c r="XC200" s="208"/>
      <c r="XD200" s="208"/>
      <c r="XE200" s="208"/>
      <c r="XF200" s="208"/>
      <c r="XG200" s="208"/>
      <c r="XH200" s="208"/>
      <c r="XI200" s="208"/>
      <c r="XJ200" s="208"/>
      <c r="XK200" s="208"/>
      <c r="XL200" s="208"/>
      <c r="XM200" s="208"/>
      <c r="XN200" s="208"/>
      <c r="XO200" s="208"/>
      <c r="XP200" s="208"/>
      <c r="XQ200" s="208"/>
      <c r="XR200" s="208"/>
      <c r="XS200" s="208"/>
      <c r="XT200" s="208"/>
      <c r="XU200" s="208"/>
      <c r="XV200" s="208"/>
      <c r="XW200" s="208"/>
      <c r="XX200" s="208"/>
      <c r="XY200" s="208"/>
      <c r="XZ200" s="208"/>
      <c r="YA200" s="208"/>
      <c r="YB200" s="208"/>
      <c r="YC200" s="208"/>
      <c r="YD200" s="208"/>
      <c r="YE200" s="208"/>
      <c r="YF200" s="208"/>
      <c r="YG200" s="208"/>
      <c r="YH200" s="208"/>
      <c r="YI200" s="208"/>
      <c r="YJ200" s="208"/>
      <c r="YK200" s="208"/>
      <c r="YL200" s="208"/>
      <c r="YM200" s="208"/>
      <c r="YN200" s="208"/>
      <c r="YO200" s="208"/>
      <c r="YP200" s="208"/>
      <c r="YQ200" s="208"/>
      <c r="YR200" s="208"/>
      <c r="YS200" s="208"/>
      <c r="YT200" s="208"/>
      <c r="YU200" s="208"/>
      <c r="YV200" s="208"/>
      <c r="YW200" s="208"/>
      <c r="YX200" s="208"/>
      <c r="YY200" s="208"/>
      <c r="YZ200" s="208"/>
      <c r="ZA200" s="208"/>
      <c r="ZB200" s="208"/>
      <c r="ZC200" s="208"/>
      <c r="ZD200" s="208"/>
      <c r="ZE200" s="208"/>
      <c r="ZF200" s="208"/>
      <c r="ZG200" s="208"/>
      <c r="ZH200" s="208"/>
      <c r="ZI200" s="208"/>
      <c r="ZJ200" s="208"/>
      <c r="ZK200" s="208"/>
      <c r="ZL200" s="208"/>
      <c r="ZM200" s="208"/>
      <c r="ZN200" s="208"/>
      <c r="ZO200" s="208"/>
      <c r="ZP200" s="208"/>
      <c r="ZQ200" s="208"/>
      <c r="ZR200" s="208"/>
      <c r="ZS200" s="208"/>
      <c r="ZT200" s="208"/>
      <c r="ZU200" s="208"/>
      <c r="ZV200" s="208"/>
      <c r="ZW200" s="208"/>
      <c r="ZX200" s="208"/>
      <c r="ZY200" s="208"/>
      <c r="ZZ200" s="208"/>
      <c r="AAA200" s="208"/>
      <c r="AAB200" s="208"/>
      <c r="AAC200" s="208"/>
      <c r="AAD200" s="208"/>
      <c r="AAE200" s="208"/>
      <c r="AAF200" s="208"/>
      <c r="AAG200" s="208"/>
      <c r="AAH200" s="208"/>
      <c r="AAI200" s="208"/>
      <c r="AAJ200" s="208"/>
      <c r="AAK200" s="208"/>
      <c r="AAL200" s="208"/>
      <c r="AAM200" s="208"/>
      <c r="AAN200" s="208"/>
      <c r="AAO200" s="208"/>
      <c r="AAP200" s="208"/>
      <c r="AAQ200" s="208"/>
      <c r="AAR200" s="208"/>
      <c r="AAS200" s="208"/>
      <c r="AAT200" s="208"/>
      <c r="AAU200" s="208"/>
      <c r="AAV200" s="208"/>
      <c r="AAW200" s="208"/>
      <c r="AAX200" s="208"/>
      <c r="AAY200" s="208"/>
      <c r="AAZ200" s="208"/>
      <c r="ABA200" s="208"/>
      <c r="ABB200" s="208"/>
      <c r="ABC200" s="208"/>
      <c r="ABD200" s="208"/>
      <c r="ABE200" s="208"/>
      <c r="ABF200" s="208"/>
      <c r="ABG200" s="208"/>
      <c r="ABH200" s="208"/>
      <c r="ABI200" s="208"/>
      <c r="ABJ200" s="208"/>
      <c r="ABK200" s="208"/>
      <c r="ABL200" s="208"/>
      <c r="ABM200" s="208"/>
      <c r="ABN200" s="208"/>
      <c r="ABO200" s="208"/>
      <c r="ABP200" s="208"/>
      <c r="ABQ200" s="208"/>
      <c r="ABR200" s="208"/>
      <c r="ABS200" s="208"/>
      <c r="ABT200" s="208"/>
      <c r="ABU200" s="208"/>
      <c r="ABV200" s="208"/>
      <c r="ABW200" s="208"/>
      <c r="ABX200" s="208"/>
      <c r="ABY200" s="208"/>
      <c r="ABZ200" s="208"/>
      <c r="ACA200" s="208"/>
      <c r="ACB200" s="208"/>
      <c r="ACC200" s="208"/>
      <c r="ACD200" s="208"/>
      <c r="ACE200" s="208"/>
      <c r="ACF200" s="208"/>
      <c r="ACG200" s="208"/>
      <c r="ACH200" s="208"/>
      <c r="ACI200" s="208"/>
      <c r="ACJ200" s="208"/>
      <c r="ACK200" s="208"/>
      <c r="ACL200" s="208"/>
      <c r="ACM200" s="208"/>
      <c r="ACN200" s="208"/>
      <c r="ACO200" s="208"/>
      <c r="ACP200" s="208"/>
      <c r="ACQ200" s="208"/>
      <c r="ACR200" s="208"/>
      <c r="ACS200" s="208"/>
      <c r="ACT200" s="208"/>
      <c r="ACU200" s="208"/>
      <c r="ACV200" s="208"/>
      <c r="ACW200" s="208"/>
      <c r="ACX200" s="208"/>
      <c r="ACY200" s="208"/>
      <c r="ACZ200" s="208"/>
      <c r="ADA200" s="208"/>
      <c r="ADB200" s="208"/>
      <c r="ADC200" s="208"/>
      <c r="ADD200" s="208"/>
      <c r="ADE200" s="208"/>
      <c r="ADF200" s="208"/>
      <c r="ADG200" s="208"/>
      <c r="ADH200" s="208"/>
      <c r="ADI200" s="208"/>
      <c r="ADJ200" s="208"/>
      <c r="ADK200" s="208"/>
      <c r="ADL200" s="208"/>
      <c r="ADM200" s="208"/>
      <c r="ADN200" s="208"/>
      <c r="ADO200" s="208"/>
      <c r="ADP200" s="208"/>
      <c r="ADQ200" s="208"/>
      <c r="ADR200" s="208"/>
      <c r="ADS200" s="208"/>
      <c r="ADT200" s="208"/>
      <c r="ADU200" s="208"/>
      <c r="ADV200" s="208"/>
      <c r="ADW200" s="208"/>
      <c r="ADX200" s="208"/>
      <c r="ADY200" s="208"/>
      <c r="ADZ200" s="208"/>
      <c r="AEA200" s="208"/>
      <c r="AEB200" s="208"/>
      <c r="AEC200" s="208"/>
      <c r="AED200" s="208"/>
      <c r="AEE200" s="208"/>
      <c r="AEF200" s="208"/>
      <c r="AEG200" s="208"/>
      <c r="AEH200" s="208"/>
      <c r="AEI200" s="208"/>
      <c r="AEJ200" s="208"/>
      <c r="AEK200" s="208"/>
      <c r="AEL200" s="208"/>
      <c r="AEM200" s="208"/>
      <c r="AEN200" s="208"/>
      <c r="AEO200" s="208"/>
      <c r="AEP200" s="208"/>
      <c r="AEQ200" s="208"/>
      <c r="AER200" s="208"/>
      <c r="AES200" s="208"/>
      <c r="AET200" s="208"/>
      <c r="AEU200" s="208"/>
      <c r="AEV200" s="208"/>
      <c r="AEW200" s="208"/>
      <c r="AEX200" s="208"/>
      <c r="AEY200" s="208"/>
      <c r="AEZ200" s="208"/>
      <c r="AFA200" s="208"/>
      <c r="AFB200" s="208"/>
      <c r="AFC200" s="208"/>
      <c r="AFD200" s="208"/>
      <c r="AFE200" s="208"/>
      <c r="AFF200" s="208"/>
      <c r="AFG200" s="208"/>
      <c r="AFH200" s="208"/>
      <c r="AFI200" s="208"/>
      <c r="AFJ200" s="208"/>
      <c r="AFK200" s="208"/>
      <c r="AFL200" s="208"/>
      <c r="AFM200" s="208"/>
      <c r="AFN200" s="208"/>
      <c r="AFO200" s="208"/>
      <c r="AFP200" s="208"/>
      <c r="AFQ200" s="208"/>
      <c r="AFR200" s="208"/>
      <c r="AFS200" s="208"/>
      <c r="AFT200" s="208"/>
      <c r="AFU200" s="208"/>
      <c r="AFV200" s="208"/>
      <c r="AFW200" s="208"/>
      <c r="AFX200" s="208"/>
      <c r="AFY200" s="208"/>
      <c r="AFZ200" s="208"/>
      <c r="AGA200" s="208"/>
      <c r="AGB200" s="208"/>
      <c r="AGC200" s="208"/>
      <c r="AGD200" s="208"/>
      <c r="AGE200" s="208"/>
      <c r="AGF200" s="208"/>
      <c r="AGG200" s="208"/>
      <c r="AGH200" s="208"/>
      <c r="AGI200" s="208"/>
      <c r="AGJ200" s="208"/>
      <c r="AGK200" s="208"/>
      <c r="AGL200" s="208"/>
      <c r="AGM200" s="208"/>
      <c r="AGN200" s="208"/>
      <c r="AGO200" s="208"/>
      <c r="AGP200" s="208"/>
      <c r="AGQ200" s="208"/>
      <c r="AGR200" s="208"/>
      <c r="AGS200" s="208"/>
      <c r="AGT200" s="208"/>
      <c r="AGU200" s="208"/>
      <c r="AGV200" s="208"/>
      <c r="AGW200" s="208"/>
      <c r="AGX200" s="208"/>
      <c r="AGY200" s="208"/>
      <c r="AGZ200" s="208"/>
      <c r="AHA200" s="208"/>
      <c r="AHB200" s="208"/>
      <c r="AHC200" s="208"/>
      <c r="AHD200" s="208"/>
      <c r="AHE200" s="208"/>
      <c r="AHF200" s="208"/>
      <c r="AHG200" s="208"/>
      <c r="AHH200" s="208"/>
      <c r="AHI200" s="208"/>
      <c r="AHJ200" s="208"/>
      <c r="AHK200" s="208"/>
      <c r="AHL200" s="208"/>
      <c r="AHM200" s="208"/>
      <c r="AHN200" s="208"/>
      <c r="AHO200" s="208"/>
      <c r="AHP200" s="208"/>
      <c r="AHQ200" s="208"/>
      <c r="AHR200" s="208"/>
      <c r="AHS200" s="208"/>
      <c r="AHT200" s="208"/>
      <c r="AHU200" s="208"/>
      <c r="AHV200" s="208"/>
      <c r="AHW200" s="208"/>
      <c r="AHX200" s="208"/>
      <c r="AHY200" s="208"/>
      <c r="AHZ200" s="208"/>
      <c r="AIA200" s="208"/>
      <c r="AIB200" s="208"/>
      <c r="AIC200" s="208"/>
      <c r="AID200" s="208"/>
      <c r="AIE200" s="208"/>
      <c r="AIF200" s="208"/>
      <c r="AIG200" s="208"/>
      <c r="AIH200" s="208"/>
      <c r="AII200" s="208"/>
      <c r="AIJ200" s="208"/>
      <c r="AIK200" s="208"/>
      <c r="AIL200" s="208"/>
      <c r="AIM200" s="208"/>
      <c r="AIN200" s="208"/>
      <c r="AIO200" s="208"/>
      <c r="AIP200" s="208"/>
      <c r="AIQ200" s="208"/>
      <c r="AIR200" s="208"/>
      <c r="AIS200" s="208"/>
      <c r="AIT200" s="208"/>
      <c r="AIU200" s="208"/>
      <c r="AIV200" s="208"/>
      <c r="AIW200" s="208"/>
      <c r="AIX200" s="208"/>
      <c r="AIY200" s="208"/>
      <c r="AIZ200" s="208"/>
      <c r="AJA200" s="208"/>
      <c r="AJB200" s="208"/>
      <c r="AJC200" s="208"/>
      <c r="AJD200" s="208"/>
      <c r="AJE200" s="208"/>
      <c r="AJF200" s="208"/>
      <c r="AJG200" s="208"/>
      <c r="AJH200" s="208"/>
      <c r="AJI200" s="208"/>
      <c r="AJJ200" s="208"/>
      <c r="AJK200" s="208"/>
      <c r="AJL200" s="208"/>
      <c r="AJM200" s="208"/>
      <c r="AJN200" s="208"/>
      <c r="AJO200" s="208"/>
      <c r="AJP200" s="208"/>
      <c r="AJQ200" s="208"/>
      <c r="AJR200" s="208"/>
      <c r="AJS200" s="208"/>
      <c r="AJT200" s="208"/>
      <c r="AJU200" s="208"/>
      <c r="AJV200" s="208"/>
      <c r="AJW200" s="208"/>
      <c r="AJX200" s="208"/>
      <c r="AJY200" s="208"/>
      <c r="AJZ200" s="208"/>
      <c r="AKA200" s="208"/>
      <c r="AKB200" s="208"/>
      <c r="AKC200" s="208"/>
      <c r="AKD200" s="208"/>
      <c r="AKE200" s="208"/>
      <c r="AKF200" s="208"/>
      <c r="AKG200" s="208"/>
      <c r="AKH200" s="208"/>
      <c r="AKI200" s="208"/>
      <c r="AKJ200" s="208"/>
      <c r="AKK200" s="208"/>
      <c r="AKL200" s="208"/>
      <c r="AKM200" s="208"/>
      <c r="AKN200" s="208"/>
      <c r="AKO200" s="208"/>
      <c r="AKP200" s="208"/>
      <c r="AKQ200" s="208"/>
      <c r="AKR200" s="208"/>
      <c r="AKS200" s="208"/>
      <c r="AKT200" s="208"/>
      <c r="AKU200" s="208"/>
      <c r="AKV200" s="208"/>
      <c r="AKW200" s="208"/>
      <c r="AKX200" s="208"/>
      <c r="AKY200" s="208"/>
      <c r="AKZ200" s="208"/>
      <c r="ALA200" s="208"/>
      <c r="ALB200" s="208"/>
      <c r="ALC200" s="208"/>
      <c r="ALD200" s="208"/>
      <c r="ALE200" s="208"/>
      <c r="ALF200" s="208"/>
      <c r="ALG200" s="208"/>
      <c r="ALH200" s="208"/>
      <c r="ALI200" s="208"/>
      <c r="ALJ200" s="208"/>
      <c r="ALK200" s="208"/>
      <c r="ALL200" s="208"/>
      <c r="ALM200" s="208"/>
      <c r="ALN200" s="208"/>
      <c r="ALO200" s="208"/>
      <c r="ALP200" s="208"/>
      <c r="ALQ200" s="208"/>
      <c r="ALR200" s="208"/>
      <c r="ALS200" s="208"/>
      <c r="ALT200" s="208"/>
      <c r="ALU200" s="208"/>
      <c r="ALV200" s="208"/>
      <c r="ALW200" s="208"/>
      <c r="ALX200" s="208"/>
      <c r="ALY200" s="208"/>
      <c r="ALZ200" s="208"/>
      <c r="AMA200" s="208"/>
      <c r="AMB200" s="208"/>
      <c r="AMC200" s="208"/>
      <c r="AMD200" s="208"/>
      <c r="AME200" s="208"/>
      <c r="AMF200" s="208"/>
      <c r="AMG200" s="208"/>
      <c r="AMH200" s="208"/>
      <c r="AMI200" s="208"/>
      <c r="AMJ200" s="208"/>
    </row>
    <row r="201" spans="1:1024" x14ac:dyDescent="0.25">
      <c r="A201" s="88" t="s">
        <v>688</v>
      </c>
      <c r="B201" s="89">
        <f>B198*0.15</f>
        <v>6.6</v>
      </c>
      <c r="C201" s="89">
        <f>(100-D201)/100</f>
        <v>0.87400000000000011</v>
      </c>
      <c r="D201" s="89">
        <f>D198*0.15</f>
        <v>12.6</v>
      </c>
      <c r="E201" s="90">
        <v>0.94450000000000001</v>
      </c>
      <c r="F201" s="90">
        <v>0.94750000000000001</v>
      </c>
      <c r="G201" s="90">
        <v>0.94899999999999995</v>
      </c>
      <c r="H201" s="90">
        <v>0.95050000000000001</v>
      </c>
      <c r="I201" s="90">
        <v>0.94750000000000001</v>
      </c>
      <c r="J201" s="90">
        <v>0.95799999999999996</v>
      </c>
      <c r="K201" s="90">
        <v>0.94</v>
      </c>
      <c r="L201" s="90">
        <v>0.96250000000000002</v>
      </c>
      <c r="M201" s="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  <c r="AO201" s="208"/>
      <c r="AP201" s="208"/>
      <c r="AQ201" s="208"/>
      <c r="AR201" s="208"/>
      <c r="AS201" s="208"/>
      <c r="AT201" s="208"/>
      <c r="AU201" s="208"/>
      <c r="AV201" s="208"/>
      <c r="AW201" s="208"/>
      <c r="AX201" s="208"/>
      <c r="AY201" s="208"/>
      <c r="AZ201" s="208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8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  <c r="CF201" s="208"/>
      <c r="CG201" s="208"/>
      <c r="CH201" s="208"/>
      <c r="CI201" s="208"/>
      <c r="CJ201" s="208"/>
      <c r="CK201" s="208"/>
      <c r="CL201" s="208"/>
      <c r="CM201" s="208"/>
      <c r="CN201" s="208"/>
      <c r="CO201" s="208"/>
      <c r="CP201" s="208"/>
      <c r="CQ201" s="208"/>
      <c r="CR201" s="208"/>
      <c r="CS201" s="208"/>
      <c r="CT201" s="208"/>
      <c r="CU201" s="208"/>
      <c r="CV201" s="208"/>
      <c r="CW201" s="208"/>
      <c r="CX201" s="208"/>
      <c r="CY201" s="208"/>
      <c r="CZ201" s="208"/>
      <c r="DA201" s="208"/>
      <c r="DB201" s="208"/>
      <c r="DC201" s="208"/>
      <c r="DD201" s="208"/>
      <c r="DE201" s="208"/>
      <c r="DF201" s="208"/>
      <c r="DG201" s="208"/>
      <c r="DH201" s="208"/>
      <c r="DI201" s="208"/>
      <c r="DJ201" s="208"/>
      <c r="DK201" s="208"/>
      <c r="DL201" s="208"/>
      <c r="DM201" s="208"/>
      <c r="DN201" s="208"/>
      <c r="DO201" s="208"/>
      <c r="DP201" s="208"/>
      <c r="DQ201" s="208"/>
      <c r="DR201" s="208"/>
      <c r="DS201" s="208"/>
      <c r="DT201" s="208"/>
      <c r="DU201" s="208"/>
      <c r="DV201" s="208"/>
      <c r="DW201" s="208"/>
      <c r="DX201" s="208"/>
      <c r="DY201" s="208"/>
      <c r="DZ201" s="208"/>
      <c r="EA201" s="208"/>
      <c r="EB201" s="208"/>
      <c r="EC201" s="208"/>
      <c r="ED201" s="208"/>
      <c r="EE201" s="208"/>
      <c r="EF201" s="208"/>
      <c r="EG201" s="208"/>
      <c r="EH201" s="208"/>
      <c r="EI201" s="208"/>
      <c r="EJ201" s="208"/>
      <c r="EK201" s="208"/>
      <c r="EL201" s="208"/>
      <c r="EM201" s="208"/>
      <c r="EN201" s="208"/>
      <c r="EO201" s="208"/>
      <c r="EP201" s="208"/>
      <c r="EQ201" s="208"/>
      <c r="ER201" s="208"/>
      <c r="ES201" s="208"/>
      <c r="ET201" s="208"/>
      <c r="EU201" s="208"/>
      <c r="EV201" s="208"/>
      <c r="EW201" s="208"/>
      <c r="EX201" s="208"/>
      <c r="EY201" s="208"/>
      <c r="EZ201" s="208"/>
      <c r="FA201" s="208"/>
      <c r="FB201" s="208"/>
      <c r="FC201" s="208"/>
      <c r="FD201" s="208"/>
      <c r="FE201" s="208"/>
      <c r="FF201" s="208"/>
      <c r="FG201" s="208"/>
      <c r="FH201" s="208"/>
      <c r="FI201" s="208"/>
      <c r="FJ201" s="208"/>
      <c r="FK201" s="208"/>
      <c r="FL201" s="208"/>
      <c r="FM201" s="208"/>
      <c r="FN201" s="208"/>
      <c r="FO201" s="208"/>
      <c r="FP201" s="208"/>
      <c r="FQ201" s="208"/>
      <c r="FR201" s="208"/>
      <c r="FS201" s="208"/>
      <c r="FT201" s="208"/>
      <c r="FU201" s="208"/>
      <c r="FV201" s="208"/>
      <c r="FW201" s="208"/>
      <c r="FX201" s="208"/>
      <c r="FY201" s="208"/>
      <c r="FZ201" s="208"/>
      <c r="GA201" s="208"/>
      <c r="GB201" s="208"/>
      <c r="GC201" s="208"/>
      <c r="GD201" s="208"/>
      <c r="GE201" s="208"/>
      <c r="GF201" s="208"/>
      <c r="GG201" s="208"/>
      <c r="GH201" s="208"/>
      <c r="GI201" s="208"/>
      <c r="GJ201" s="208"/>
      <c r="GK201" s="208"/>
      <c r="GL201" s="208"/>
      <c r="GM201" s="208"/>
      <c r="GN201" s="208"/>
      <c r="GO201" s="208"/>
      <c r="GP201" s="208"/>
      <c r="GQ201" s="208"/>
      <c r="GR201" s="208"/>
      <c r="GS201" s="208"/>
      <c r="GT201" s="208"/>
      <c r="GU201" s="208"/>
      <c r="GV201" s="208"/>
      <c r="GW201" s="208"/>
      <c r="GX201" s="208"/>
      <c r="GY201" s="208"/>
      <c r="GZ201" s="208"/>
      <c r="HA201" s="208"/>
      <c r="HB201" s="208"/>
      <c r="HC201" s="208"/>
      <c r="HD201" s="208"/>
      <c r="HE201" s="208"/>
      <c r="HF201" s="208"/>
      <c r="HG201" s="208"/>
      <c r="HH201" s="208"/>
      <c r="HI201" s="208"/>
      <c r="HJ201" s="208"/>
      <c r="HK201" s="208"/>
      <c r="HL201" s="208"/>
      <c r="HM201" s="208"/>
      <c r="HN201" s="208"/>
      <c r="HO201" s="208"/>
      <c r="HP201" s="208"/>
      <c r="HQ201" s="208"/>
      <c r="HR201" s="208"/>
      <c r="HS201" s="208"/>
      <c r="HT201" s="208"/>
      <c r="HU201" s="208"/>
      <c r="HV201" s="208"/>
      <c r="HW201" s="208"/>
      <c r="HX201" s="208"/>
      <c r="HY201" s="208"/>
      <c r="HZ201" s="208"/>
      <c r="IA201" s="208"/>
      <c r="IB201" s="208"/>
      <c r="IC201" s="208"/>
      <c r="ID201" s="208"/>
      <c r="IE201" s="208"/>
      <c r="IF201" s="208"/>
      <c r="IG201" s="208"/>
      <c r="IH201" s="208"/>
      <c r="II201" s="208"/>
      <c r="IJ201" s="208"/>
      <c r="IK201" s="208"/>
      <c r="IL201" s="208"/>
      <c r="IM201" s="208"/>
      <c r="IN201" s="208"/>
      <c r="IO201" s="208"/>
      <c r="IP201" s="208"/>
      <c r="IQ201" s="208"/>
      <c r="IR201" s="208"/>
      <c r="IS201" s="208"/>
      <c r="IT201" s="208"/>
      <c r="IU201" s="208"/>
      <c r="IV201" s="208"/>
      <c r="IW201" s="208"/>
      <c r="IX201" s="208"/>
      <c r="IY201" s="208"/>
      <c r="IZ201" s="208"/>
      <c r="JA201" s="208"/>
      <c r="JB201" s="208"/>
      <c r="JC201" s="208"/>
      <c r="JD201" s="208"/>
      <c r="JE201" s="208"/>
      <c r="JF201" s="208"/>
      <c r="JG201" s="208"/>
      <c r="JH201" s="208"/>
      <c r="JI201" s="208"/>
      <c r="JJ201" s="208"/>
      <c r="JK201" s="208"/>
      <c r="JL201" s="208"/>
      <c r="JM201" s="208"/>
      <c r="JN201" s="208"/>
      <c r="JO201" s="208"/>
      <c r="JP201" s="208"/>
      <c r="JQ201" s="208"/>
      <c r="JR201" s="208"/>
      <c r="JS201" s="208"/>
      <c r="JT201" s="208"/>
      <c r="JU201" s="208"/>
      <c r="JV201" s="208"/>
      <c r="JW201" s="208"/>
      <c r="JX201" s="208"/>
      <c r="JY201" s="208"/>
      <c r="JZ201" s="208"/>
      <c r="KA201" s="208"/>
      <c r="KB201" s="208"/>
      <c r="KC201" s="208"/>
      <c r="KD201" s="208"/>
      <c r="KE201" s="208"/>
      <c r="KF201" s="208"/>
      <c r="KG201" s="208"/>
      <c r="KH201" s="208"/>
      <c r="KI201" s="208"/>
      <c r="KJ201" s="208"/>
      <c r="KK201" s="208"/>
      <c r="KL201" s="208"/>
      <c r="KM201" s="208"/>
      <c r="KN201" s="208"/>
      <c r="KO201" s="208"/>
      <c r="KP201" s="208"/>
      <c r="KQ201" s="208"/>
      <c r="KR201" s="208"/>
      <c r="KS201" s="208"/>
      <c r="KT201" s="208"/>
      <c r="KU201" s="208"/>
      <c r="KV201" s="208"/>
      <c r="KW201" s="208"/>
      <c r="KX201" s="208"/>
      <c r="KY201" s="208"/>
      <c r="KZ201" s="208"/>
      <c r="LA201" s="208"/>
      <c r="LB201" s="208"/>
      <c r="LC201" s="208"/>
      <c r="LD201" s="208"/>
      <c r="LE201" s="208"/>
      <c r="LF201" s="208"/>
      <c r="LG201" s="208"/>
      <c r="LH201" s="208"/>
      <c r="LI201" s="208"/>
      <c r="LJ201" s="208"/>
      <c r="LK201" s="208"/>
      <c r="LL201" s="208"/>
      <c r="LM201" s="208"/>
      <c r="LN201" s="208"/>
      <c r="LO201" s="208"/>
      <c r="LP201" s="208"/>
      <c r="LQ201" s="208"/>
      <c r="LR201" s="208"/>
      <c r="LS201" s="208"/>
      <c r="LT201" s="208"/>
      <c r="LU201" s="208"/>
      <c r="LV201" s="208"/>
      <c r="LW201" s="208"/>
      <c r="LX201" s="208"/>
      <c r="LY201" s="208"/>
      <c r="LZ201" s="208"/>
      <c r="MA201" s="208"/>
      <c r="MB201" s="208"/>
      <c r="MC201" s="208"/>
      <c r="MD201" s="208"/>
      <c r="ME201" s="208"/>
      <c r="MF201" s="208"/>
      <c r="MG201" s="208"/>
      <c r="MH201" s="208"/>
      <c r="MI201" s="208"/>
      <c r="MJ201" s="208"/>
      <c r="MK201" s="208"/>
      <c r="ML201" s="208"/>
      <c r="MM201" s="208"/>
      <c r="MN201" s="208"/>
      <c r="MO201" s="208"/>
      <c r="MP201" s="208"/>
      <c r="MQ201" s="208"/>
      <c r="MR201" s="208"/>
      <c r="MS201" s="208"/>
      <c r="MT201" s="208"/>
      <c r="MU201" s="208"/>
      <c r="MV201" s="208"/>
      <c r="MW201" s="208"/>
      <c r="MX201" s="208"/>
      <c r="MY201" s="208"/>
      <c r="MZ201" s="208"/>
      <c r="NA201" s="208"/>
      <c r="NB201" s="208"/>
      <c r="NC201" s="208"/>
      <c r="ND201" s="208"/>
      <c r="NE201" s="208"/>
      <c r="NF201" s="208"/>
      <c r="NG201" s="208"/>
      <c r="NH201" s="208"/>
      <c r="NI201" s="208"/>
      <c r="NJ201" s="208"/>
      <c r="NK201" s="208"/>
      <c r="NL201" s="208"/>
      <c r="NM201" s="208"/>
      <c r="NN201" s="208"/>
      <c r="NO201" s="208"/>
      <c r="NP201" s="208"/>
      <c r="NQ201" s="208"/>
      <c r="NR201" s="208"/>
      <c r="NS201" s="208"/>
      <c r="NT201" s="208"/>
      <c r="NU201" s="208"/>
      <c r="NV201" s="208"/>
      <c r="NW201" s="208"/>
      <c r="NX201" s="208"/>
      <c r="NY201" s="208"/>
      <c r="NZ201" s="208"/>
      <c r="OA201" s="208"/>
      <c r="OB201" s="208"/>
      <c r="OC201" s="208"/>
      <c r="OD201" s="208"/>
      <c r="OE201" s="208"/>
      <c r="OF201" s="208"/>
      <c r="OG201" s="208"/>
      <c r="OH201" s="208"/>
      <c r="OI201" s="208"/>
      <c r="OJ201" s="208"/>
      <c r="OK201" s="208"/>
      <c r="OL201" s="208"/>
      <c r="OM201" s="208"/>
      <c r="ON201" s="208"/>
      <c r="OO201" s="208"/>
      <c r="OP201" s="208"/>
      <c r="OQ201" s="208"/>
      <c r="OR201" s="208"/>
      <c r="OS201" s="208"/>
      <c r="OT201" s="208"/>
      <c r="OU201" s="208"/>
      <c r="OV201" s="208"/>
      <c r="OW201" s="208"/>
      <c r="OX201" s="208"/>
      <c r="OY201" s="208"/>
      <c r="OZ201" s="208"/>
      <c r="PA201" s="208"/>
      <c r="PB201" s="208"/>
      <c r="PC201" s="208"/>
      <c r="PD201" s="208"/>
      <c r="PE201" s="208"/>
      <c r="PF201" s="208"/>
      <c r="PG201" s="208"/>
      <c r="PH201" s="208"/>
      <c r="PI201" s="208"/>
      <c r="PJ201" s="208"/>
      <c r="PK201" s="208"/>
      <c r="PL201" s="208"/>
      <c r="PM201" s="208"/>
      <c r="PN201" s="208"/>
      <c r="PO201" s="208"/>
      <c r="PP201" s="208"/>
      <c r="PQ201" s="208"/>
      <c r="PR201" s="208"/>
      <c r="PS201" s="208"/>
      <c r="PT201" s="208"/>
      <c r="PU201" s="208"/>
      <c r="PV201" s="208"/>
      <c r="PW201" s="208"/>
      <c r="PX201" s="208"/>
      <c r="PY201" s="208"/>
      <c r="PZ201" s="208"/>
      <c r="QA201" s="208"/>
      <c r="QB201" s="208"/>
      <c r="QC201" s="208"/>
      <c r="QD201" s="208"/>
      <c r="QE201" s="208"/>
      <c r="QF201" s="208"/>
      <c r="QG201" s="208"/>
      <c r="QH201" s="208"/>
      <c r="QI201" s="208"/>
      <c r="QJ201" s="208"/>
      <c r="QK201" s="208"/>
      <c r="QL201" s="208"/>
      <c r="QM201" s="208"/>
      <c r="QN201" s="208"/>
      <c r="QO201" s="208"/>
      <c r="QP201" s="208"/>
      <c r="QQ201" s="208"/>
      <c r="QR201" s="208"/>
      <c r="QS201" s="208"/>
      <c r="QT201" s="208"/>
      <c r="QU201" s="208"/>
      <c r="QV201" s="208"/>
      <c r="QW201" s="208"/>
      <c r="QX201" s="208"/>
      <c r="QY201" s="208"/>
      <c r="QZ201" s="208"/>
      <c r="RA201" s="208"/>
      <c r="RB201" s="208"/>
      <c r="RC201" s="208"/>
      <c r="RD201" s="208"/>
      <c r="RE201" s="208"/>
      <c r="RF201" s="208"/>
      <c r="RG201" s="208"/>
      <c r="RH201" s="208"/>
      <c r="RI201" s="208"/>
      <c r="RJ201" s="208"/>
      <c r="RK201" s="208"/>
      <c r="RL201" s="208"/>
      <c r="RM201" s="208"/>
      <c r="RN201" s="208"/>
      <c r="RO201" s="208"/>
      <c r="RP201" s="208"/>
      <c r="RQ201" s="208"/>
      <c r="RR201" s="208"/>
      <c r="RS201" s="208"/>
      <c r="RT201" s="208"/>
      <c r="RU201" s="208"/>
      <c r="RV201" s="208"/>
      <c r="RW201" s="208"/>
      <c r="RX201" s="208"/>
      <c r="RY201" s="208"/>
      <c r="RZ201" s="208"/>
      <c r="SA201" s="208"/>
      <c r="SB201" s="208"/>
      <c r="SC201" s="208"/>
      <c r="SD201" s="208"/>
      <c r="SE201" s="208"/>
      <c r="SF201" s="208"/>
      <c r="SG201" s="208"/>
      <c r="SH201" s="208"/>
      <c r="SI201" s="208"/>
      <c r="SJ201" s="208"/>
      <c r="SK201" s="208"/>
      <c r="SL201" s="208"/>
      <c r="SM201" s="208"/>
      <c r="SN201" s="208"/>
      <c r="SO201" s="208"/>
      <c r="SP201" s="208"/>
      <c r="SQ201" s="208"/>
      <c r="SR201" s="208"/>
      <c r="SS201" s="208"/>
      <c r="ST201" s="208"/>
      <c r="SU201" s="208"/>
      <c r="SV201" s="208"/>
      <c r="SW201" s="208"/>
      <c r="SX201" s="208"/>
      <c r="SY201" s="208"/>
      <c r="SZ201" s="208"/>
      <c r="TA201" s="208"/>
      <c r="TB201" s="208"/>
      <c r="TC201" s="208"/>
      <c r="TD201" s="208"/>
      <c r="TE201" s="208"/>
      <c r="TF201" s="208"/>
      <c r="TG201" s="208"/>
      <c r="TH201" s="208"/>
      <c r="TI201" s="208"/>
      <c r="TJ201" s="208"/>
      <c r="TK201" s="208"/>
      <c r="TL201" s="208"/>
      <c r="TM201" s="208"/>
      <c r="TN201" s="208"/>
      <c r="TO201" s="208"/>
      <c r="TP201" s="208"/>
      <c r="TQ201" s="208"/>
      <c r="TR201" s="208"/>
      <c r="TS201" s="208"/>
      <c r="TT201" s="208"/>
      <c r="TU201" s="208"/>
      <c r="TV201" s="208"/>
      <c r="TW201" s="208"/>
      <c r="TX201" s="208"/>
      <c r="TY201" s="208"/>
      <c r="TZ201" s="208"/>
      <c r="UA201" s="208"/>
      <c r="UB201" s="208"/>
      <c r="UC201" s="208"/>
      <c r="UD201" s="208"/>
      <c r="UE201" s="208"/>
      <c r="UF201" s="208"/>
      <c r="UG201" s="208"/>
      <c r="UH201" s="208"/>
      <c r="UI201" s="208"/>
      <c r="UJ201" s="208"/>
      <c r="UK201" s="208"/>
      <c r="UL201" s="208"/>
      <c r="UM201" s="208"/>
      <c r="UN201" s="208"/>
      <c r="UO201" s="208"/>
      <c r="UP201" s="208"/>
      <c r="UQ201" s="208"/>
      <c r="UR201" s="208"/>
      <c r="US201" s="208"/>
      <c r="UT201" s="208"/>
      <c r="UU201" s="208"/>
      <c r="UV201" s="208"/>
      <c r="UW201" s="208"/>
      <c r="UX201" s="208"/>
      <c r="UY201" s="208"/>
      <c r="UZ201" s="208"/>
      <c r="VA201" s="208"/>
      <c r="VB201" s="208"/>
      <c r="VC201" s="208"/>
      <c r="VD201" s="208"/>
      <c r="VE201" s="208"/>
      <c r="VF201" s="208"/>
      <c r="VG201" s="208"/>
      <c r="VH201" s="208"/>
      <c r="VI201" s="208"/>
      <c r="VJ201" s="208"/>
      <c r="VK201" s="208"/>
      <c r="VL201" s="208"/>
      <c r="VM201" s="208"/>
      <c r="VN201" s="208"/>
      <c r="VO201" s="208"/>
      <c r="VP201" s="208"/>
      <c r="VQ201" s="208"/>
      <c r="VR201" s="208"/>
      <c r="VS201" s="208"/>
      <c r="VT201" s="208"/>
      <c r="VU201" s="208"/>
      <c r="VV201" s="208"/>
      <c r="VW201" s="208"/>
      <c r="VX201" s="208"/>
      <c r="VY201" s="208"/>
      <c r="VZ201" s="208"/>
      <c r="WA201" s="208"/>
      <c r="WB201" s="208"/>
      <c r="WC201" s="208"/>
      <c r="WD201" s="208"/>
      <c r="WE201" s="208"/>
      <c r="WF201" s="208"/>
      <c r="WG201" s="208"/>
      <c r="WH201" s="208"/>
      <c r="WI201" s="208"/>
      <c r="WJ201" s="208"/>
      <c r="WK201" s="208"/>
      <c r="WL201" s="208"/>
      <c r="WM201" s="208"/>
      <c r="WN201" s="208"/>
      <c r="WO201" s="208"/>
      <c r="WP201" s="208"/>
      <c r="WQ201" s="208"/>
      <c r="WR201" s="208"/>
      <c r="WS201" s="208"/>
      <c r="WT201" s="208"/>
      <c r="WU201" s="208"/>
      <c r="WV201" s="208"/>
      <c r="WW201" s="208"/>
      <c r="WX201" s="208"/>
      <c r="WY201" s="208"/>
      <c r="WZ201" s="208"/>
      <c r="XA201" s="208"/>
      <c r="XB201" s="208"/>
      <c r="XC201" s="208"/>
      <c r="XD201" s="208"/>
      <c r="XE201" s="208"/>
      <c r="XF201" s="208"/>
      <c r="XG201" s="208"/>
      <c r="XH201" s="208"/>
      <c r="XI201" s="208"/>
      <c r="XJ201" s="208"/>
      <c r="XK201" s="208"/>
      <c r="XL201" s="208"/>
      <c r="XM201" s="208"/>
      <c r="XN201" s="208"/>
      <c r="XO201" s="208"/>
      <c r="XP201" s="208"/>
      <c r="XQ201" s="208"/>
      <c r="XR201" s="208"/>
      <c r="XS201" s="208"/>
      <c r="XT201" s="208"/>
      <c r="XU201" s="208"/>
      <c r="XV201" s="208"/>
      <c r="XW201" s="208"/>
      <c r="XX201" s="208"/>
      <c r="XY201" s="208"/>
      <c r="XZ201" s="208"/>
      <c r="YA201" s="208"/>
      <c r="YB201" s="208"/>
      <c r="YC201" s="208"/>
      <c r="YD201" s="208"/>
      <c r="YE201" s="208"/>
      <c r="YF201" s="208"/>
      <c r="YG201" s="208"/>
      <c r="YH201" s="208"/>
      <c r="YI201" s="208"/>
      <c r="YJ201" s="208"/>
      <c r="YK201" s="208"/>
      <c r="YL201" s="208"/>
      <c r="YM201" s="208"/>
      <c r="YN201" s="208"/>
      <c r="YO201" s="208"/>
      <c r="YP201" s="208"/>
      <c r="YQ201" s="208"/>
      <c r="YR201" s="208"/>
      <c r="YS201" s="208"/>
      <c r="YT201" s="208"/>
      <c r="YU201" s="208"/>
      <c r="YV201" s="208"/>
      <c r="YW201" s="208"/>
      <c r="YX201" s="208"/>
      <c r="YY201" s="208"/>
      <c r="YZ201" s="208"/>
      <c r="ZA201" s="208"/>
      <c r="ZB201" s="208"/>
      <c r="ZC201" s="208"/>
      <c r="ZD201" s="208"/>
      <c r="ZE201" s="208"/>
      <c r="ZF201" s="208"/>
      <c r="ZG201" s="208"/>
      <c r="ZH201" s="208"/>
      <c r="ZI201" s="208"/>
      <c r="ZJ201" s="208"/>
      <c r="ZK201" s="208"/>
      <c r="ZL201" s="208"/>
      <c r="ZM201" s="208"/>
      <c r="ZN201" s="208"/>
      <c r="ZO201" s="208"/>
      <c r="ZP201" s="208"/>
      <c r="ZQ201" s="208"/>
      <c r="ZR201" s="208"/>
      <c r="ZS201" s="208"/>
      <c r="ZT201" s="208"/>
      <c r="ZU201" s="208"/>
      <c r="ZV201" s="208"/>
      <c r="ZW201" s="208"/>
      <c r="ZX201" s="208"/>
      <c r="ZY201" s="208"/>
      <c r="ZZ201" s="208"/>
      <c r="AAA201" s="208"/>
      <c r="AAB201" s="208"/>
      <c r="AAC201" s="208"/>
      <c r="AAD201" s="208"/>
      <c r="AAE201" s="208"/>
      <c r="AAF201" s="208"/>
      <c r="AAG201" s="208"/>
      <c r="AAH201" s="208"/>
      <c r="AAI201" s="208"/>
      <c r="AAJ201" s="208"/>
      <c r="AAK201" s="208"/>
      <c r="AAL201" s="208"/>
      <c r="AAM201" s="208"/>
      <c r="AAN201" s="208"/>
      <c r="AAO201" s="208"/>
      <c r="AAP201" s="208"/>
      <c r="AAQ201" s="208"/>
      <c r="AAR201" s="208"/>
      <c r="AAS201" s="208"/>
      <c r="AAT201" s="208"/>
      <c r="AAU201" s="208"/>
      <c r="AAV201" s="208"/>
      <c r="AAW201" s="208"/>
      <c r="AAX201" s="208"/>
      <c r="AAY201" s="208"/>
      <c r="AAZ201" s="208"/>
      <c r="ABA201" s="208"/>
      <c r="ABB201" s="208"/>
      <c r="ABC201" s="208"/>
      <c r="ABD201" s="208"/>
      <c r="ABE201" s="208"/>
      <c r="ABF201" s="208"/>
      <c r="ABG201" s="208"/>
      <c r="ABH201" s="208"/>
      <c r="ABI201" s="208"/>
      <c r="ABJ201" s="208"/>
      <c r="ABK201" s="208"/>
      <c r="ABL201" s="208"/>
      <c r="ABM201" s="208"/>
      <c r="ABN201" s="208"/>
      <c r="ABO201" s="208"/>
      <c r="ABP201" s="208"/>
      <c r="ABQ201" s="208"/>
      <c r="ABR201" s="208"/>
      <c r="ABS201" s="208"/>
      <c r="ABT201" s="208"/>
      <c r="ABU201" s="208"/>
      <c r="ABV201" s="208"/>
      <c r="ABW201" s="208"/>
      <c r="ABX201" s="208"/>
      <c r="ABY201" s="208"/>
      <c r="ABZ201" s="208"/>
      <c r="ACA201" s="208"/>
      <c r="ACB201" s="208"/>
      <c r="ACC201" s="208"/>
      <c r="ACD201" s="208"/>
      <c r="ACE201" s="208"/>
      <c r="ACF201" s="208"/>
      <c r="ACG201" s="208"/>
      <c r="ACH201" s="208"/>
      <c r="ACI201" s="208"/>
      <c r="ACJ201" s="208"/>
      <c r="ACK201" s="208"/>
      <c r="ACL201" s="208"/>
      <c r="ACM201" s="208"/>
      <c r="ACN201" s="208"/>
      <c r="ACO201" s="208"/>
      <c r="ACP201" s="208"/>
      <c r="ACQ201" s="208"/>
      <c r="ACR201" s="208"/>
      <c r="ACS201" s="208"/>
      <c r="ACT201" s="208"/>
      <c r="ACU201" s="208"/>
      <c r="ACV201" s="208"/>
      <c r="ACW201" s="208"/>
      <c r="ACX201" s="208"/>
      <c r="ACY201" s="208"/>
      <c r="ACZ201" s="208"/>
      <c r="ADA201" s="208"/>
      <c r="ADB201" s="208"/>
      <c r="ADC201" s="208"/>
      <c r="ADD201" s="208"/>
      <c r="ADE201" s="208"/>
      <c r="ADF201" s="208"/>
      <c r="ADG201" s="208"/>
      <c r="ADH201" s="208"/>
      <c r="ADI201" s="208"/>
      <c r="ADJ201" s="208"/>
      <c r="ADK201" s="208"/>
      <c r="ADL201" s="208"/>
      <c r="ADM201" s="208"/>
      <c r="ADN201" s="208"/>
      <c r="ADO201" s="208"/>
      <c r="ADP201" s="208"/>
      <c r="ADQ201" s="208"/>
      <c r="ADR201" s="208"/>
      <c r="ADS201" s="208"/>
      <c r="ADT201" s="208"/>
      <c r="ADU201" s="208"/>
      <c r="ADV201" s="208"/>
      <c r="ADW201" s="208"/>
      <c r="ADX201" s="208"/>
      <c r="ADY201" s="208"/>
      <c r="ADZ201" s="208"/>
      <c r="AEA201" s="208"/>
      <c r="AEB201" s="208"/>
      <c r="AEC201" s="208"/>
      <c r="AED201" s="208"/>
      <c r="AEE201" s="208"/>
      <c r="AEF201" s="208"/>
      <c r="AEG201" s="208"/>
      <c r="AEH201" s="208"/>
      <c r="AEI201" s="208"/>
      <c r="AEJ201" s="208"/>
      <c r="AEK201" s="208"/>
      <c r="AEL201" s="208"/>
      <c r="AEM201" s="208"/>
      <c r="AEN201" s="208"/>
      <c r="AEO201" s="208"/>
      <c r="AEP201" s="208"/>
      <c r="AEQ201" s="208"/>
      <c r="AER201" s="208"/>
      <c r="AES201" s="208"/>
      <c r="AET201" s="208"/>
      <c r="AEU201" s="208"/>
      <c r="AEV201" s="208"/>
      <c r="AEW201" s="208"/>
      <c r="AEX201" s="208"/>
      <c r="AEY201" s="208"/>
      <c r="AEZ201" s="208"/>
      <c r="AFA201" s="208"/>
      <c r="AFB201" s="208"/>
      <c r="AFC201" s="208"/>
      <c r="AFD201" s="208"/>
      <c r="AFE201" s="208"/>
      <c r="AFF201" s="208"/>
      <c r="AFG201" s="208"/>
      <c r="AFH201" s="208"/>
      <c r="AFI201" s="208"/>
      <c r="AFJ201" s="208"/>
      <c r="AFK201" s="208"/>
      <c r="AFL201" s="208"/>
      <c r="AFM201" s="208"/>
      <c r="AFN201" s="208"/>
      <c r="AFO201" s="208"/>
      <c r="AFP201" s="208"/>
      <c r="AFQ201" s="208"/>
      <c r="AFR201" s="208"/>
      <c r="AFS201" s="208"/>
      <c r="AFT201" s="208"/>
      <c r="AFU201" s="208"/>
      <c r="AFV201" s="208"/>
      <c r="AFW201" s="208"/>
      <c r="AFX201" s="208"/>
      <c r="AFY201" s="208"/>
      <c r="AFZ201" s="208"/>
      <c r="AGA201" s="208"/>
      <c r="AGB201" s="208"/>
      <c r="AGC201" s="208"/>
      <c r="AGD201" s="208"/>
      <c r="AGE201" s="208"/>
      <c r="AGF201" s="208"/>
      <c r="AGG201" s="208"/>
      <c r="AGH201" s="208"/>
      <c r="AGI201" s="208"/>
      <c r="AGJ201" s="208"/>
      <c r="AGK201" s="208"/>
      <c r="AGL201" s="208"/>
      <c r="AGM201" s="208"/>
      <c r="AGN201" s="208"/>
      <c r="AGO201" s="208"/>
      <c r="AGP201" s="208"/>
      <c r="AGQ201" s="208"/>
      <c r="AGR201" s="208"/>
      <c r="AGS201" s="208"/>
      <c r="AGT201" s="208"/>
      <c r="AGU201" s="208"/>
      <c r="AGV201" s="208"/>
      <c r="AGW201" s="208"/>
      <c r="AGX201" s="208"/>
      <c r="AGY201" s="208"/>
      <c r="AGZ201" s="208"/>
      <c r="AHA201" s="208"/>
      <c r="AHB201" s="208"/>
      <c r="AHC201" s="208"/>
      <c r="AHD201" s="208"/>
      <c r="AHE201" s="208"/>
      <c r="AHF201" s="208"/>
      <c r="AHG201" s="208"/>
      <c r="AHH201" s="208"/>
      <c r="AHI201" s="208"/>
      <c r="AHJ201" s="208"/>
      <c r="AHK201" s="208"/>
      <c r="AHL201" s="208"/>
      <c r="AHM201" s="208"/>
      <c r="AHN201" s="208"/>
      <c r="AHO201" s="208"/>
      <c r="AHP201" s="208"/>
      <c r="AHQ201" s="208"/>
      <c r="AHR201" s="208"/>
      <c r="AHS201" s="208"/>
      <c r="AHT201" s="208"/>
      <c r="AHU201" s="208"/>
      <c r="AHV201" s="208"/>
      <c r="AHW201" s="208"/>
      <c r="AHX201" s="208"/>
      <c r="AHY201" s="208"/>
      <c r="AHZ201" s="208"/>
      <c r="AIA201" s="208"/>
      <c r="AIB201" s="208"/>
      <c r="AIC201" s="208"/>
      <c r="AID201" s="208"/>
      <c r="AIE201" s="208"/>
      <c r="AIF201" s="208"/>
      <c r="AIG201" s="208"/>
      <c r="AIH201" s="208"/>
      <c r="AII201" s="208"/>
      <c r="AIJ201" s="208"/>
      <c r="AIK201" s="208"/>
      <c r="AIL201" s="208"/>
      <c r="AIM201" s="208"/>
      <c r="AIN201" s="208"/>
      <c r="AIO201" s="208"/>
      <c r="AIP201" s="208"/>
      <c r="AIQ201" s="208"/>
      <c r="AIR201" s="208"/>
      <c r="AIS201" s="208"/>
      <c r="AIT201" s="208"/>
      <c r="AIU201" s="208"/>
      <c r="AIV201" s="208"/>
      <c r="AIW201" s="208"/>
      <c r="AIX201" s="208"/>
      <c r="AIY201" s="208"/>
      <c r="AIZ201" s="208"/>
      <c r="AJA201" s="208"/>
      <c r="AJB201" s="208"/>
      <c r="AJC201" s="208"/>
      <c r="AJD201" s="208"/>
      <c r="AJE201" s="208"/>
      <c r="AJF201" s="208"/>
      <c r="AJG201" s="208"/>
      <c r="AJH201" s="208"/>
      <c r="AJI201" s="208"/>
      <c r="AJJ201" s="208"/>
      <c r="AJK201" s="208"/>
      <c r="AJL201" s="208"/>
      <c r="AJM201" s="208"/>
      <c r="AJN201" s="208"/>
      <c r="AJO201" s="208"/>
      <c r="AJP201" s="208"/>
      <c r="AJQ201" s="208"/>
      <c r="AJR201" s="208"/>
      <c r="AJS201" s="208"/>
      <c r="AJT201" s="208"/>
      <c r="AJU201" s="208"/>
      <c r="AJV201" s="208"/>
      <c r="AJW201" s="208"/>
      <c r="AJX201" s="208"/>
      <c r="AJY201" s="208"/>
      <c r="AJZ201" s="208"/>
      <c r="AKA201" s="208"/>
      <c r="AKB201" s="208"/>
      <c r="AKC201" s="208"/>
      <c r="AKD201" s="208"/>
      <c r="AKE201" s="208"/>
      <c r="AKF201" s="208"/>
      <c r="AKG201" s="208"/>
      <c r="AKH201" s="208"/>
      <c r="AKI201" s="208"/>
      <c r="AKJ201" s="208"/>
      <c r="AKK201" s="208"/>
      <c r="AKL201" s="208"/>
      <c r="AKM201" s="208"/>
      <c r="AKN201" s="208"/>
      <c r="AKO201" s="208"/>
      <c r="AKP201" s="208"/>
      <c r="AKQ201" s="208"/>
      <c r="AKR201" s="208"/>
      <c r="AKS201" s="208"/>
      <c r="AKT201" s="208"/>
      <c r="AKU201" s="208"/>
      <c r="AKV201" s="208"/>
      <c r="AKW201" s="208"/>
      <c r="AKX201" s="208"/>
      <c r="AKY201" s="208"/>
      <c r="AKZ201" s="208"/>
      <c r="ALA201" s="208"/>
      <c r="ALB201" s="208"/>
      <c r="ALC201" s="208"/>
      <c r="ALD201" s="208"/>
      <c r="ALE201" s="208"/>
      <c r="ALF201" s="208"/>
      <c r="ALG201" s="208"/>
      <c r="ALH201" s="208"/>
      <c r="ALI201" s="208"/>
      <c r="ALJ201" s="208"/>
      <c r="ALK201" s="208"/>
      <c r="ALL201" s="208"/>
      <c r="ALM201" s="208"/>
      <c r="ALN201" s="208"/>
      <c r="ALO201" s="208"/>
      <c r="ALP201" s="208"/>
      <c r="ALQ201" s="208"/>
      <c r="ALR201" s="208"/>
      <c r="ALS201" s="208"/>
      <c r="ALT201" s="208"/>
      <c r="ALU201" s="208"/>
      <c r="ALV201" s="208"/>
      <c r="ALW201" s="208"/>
      <c r="ALX201" s="208"/>
      <c r="ALY201" s="208"/>
      <c r="ALZ201" s="208"/>
      <c r="AMA201" s="208"/>
      <c r="AMB201" s="208"/>
      <c r="AMC201" s="208"/>
      <c r="AMD201" s="208"/>
      <c r="AME201" s="208"/>
      <c r="AMF201" s="208"/>
      <c r="AMG201" s="208"/>
      <c r="AMH201" s="208"/>
      <c r="AMI201" s="208"/>
      <c r="AMJ201" s="208"/>
    </row>
    <row r="202" spans="1:1024" x14ac:dyDescent="0.25">
      <c r="A202" s="88" t="s">
        <v>689</v>
      </c>
      <c r="B202" s="89">
        <f>B198*0.3</f>
        <v>13.2</v>
      </c>
      <c r="C202" s="89">
        <f>(100-D202)/100</f>
        <v>0.748</v>
      </c>
      <c r="D202" s="89">
        <f>D198*0.3</f>
        <v>25.2</v>
      </c>
      <c r="E202" s="90">
        <v>0.85199999999999998</v>
      </c>
      <c r="F202" s="90">
        <v>0.86</v>
      </c>
      <c r="G202" s="90">
        <v>0.86399999999999999</v>
      </c>
      <c r="H202" s="90">
        <v>0.86799999999999999</v>
      </c>
      <c r="I202" s="90">
        <v>0.86</v>
      </c>
      <c r="J202" s="90">
        <v>0.88800000000000001</v>
      </c>
      <c r="K202" s="90">
        <v>0.84</v>
      </c>
      <c r="L202" s="90">
        <v>0.9</v>
      </c>
      <c r="M202" s="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8"/>
      <c r="AN202" s="208"/>
      <c r="AO202" s="208"/>
      <c r="AP202" s="208"/>
      <c r="AQ202" s="208"/>
      <c r="AR202" s="208"/>
      <c r="AS202" s="208"/>
      <c r="AT202" s="208"/>
      <c r="AU202" s="208"/>
      <c r="AV202" s="208"/>
      <c r="AW202" s="208"/>
      <c r="AX202" s="208"/>
      <c r="AY202" s="208"/>
      <c r="AZ202" s="208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8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  <c r="CF202" s="208"/>
      <c r="CG202" s="208"/>
      <c r="CH202" s="208"/>
      <c r="CI202" s="208"/>
      <c r="CJ202" s="208"/>
      <c r="CK202" s="208"/>
      <c r="CL202" s="208"/>
      <c r="CM202" s="208"/>
      <c r="CN202" s="208"/>
      <c r="CO202" s="208"/>
      <c r="CP202" s="208"/>
      <c r="CQ202" s="208"/>
      <c r="CR202" s="208"/>
      <c r="CS202" s="208"/>
      <c r="CT202" s="208"/>
      <c r="CU202" s="208"/>
      <c r="CV202" s="208"/>
      <c r="CW202" s="208"/>
      <c r="CX202" s="208"/>
      <c r="CY202" s="208"/>
      <c r="CZ202" s="208"/>
      <c r="DA202" s="208"/>
      <c r="DB202" s="208"/>
      <c r="DC202" s="208"/>
      <c r="DD202" s="208"/>
      <c r="DE202" s="208"/>
      <c r="DF202" s="208"/>
      <c r="DG202" s="208"/>
      <c r="DH202" s="208"/>
      <c r="DI202" s="208"/>
      <c r="DJ202" s="208"/>
      <c r="DK202" s="208"/>
      <c r="DL202" s="208"/>
      <c r="DM202" s="208"/>
      <c r="DN202" s="208"/>
      <c r="DO202" s="208"/>
      <c r="DP202" s="208"/>
      <c r="DQ202" s="208"/>
      <c r="DR202" s="208"/>
      <c r="DS202" s="208"/>
      <c r="DT202" s="208"/>
      <c r="DU202" s="208"/>
      <c r="DV202" s="208"/>
      <c r="DW202" s="208"/>
      <c r="DX202" s="208"/>
      <c r="DY202" s="208"/>
      <c r="DZ202" s="208"/>
      <c r="EA202" s="208"/>
      <c r="EB202" s="208"/>
      <c r="EC202" s="208"/>
      <c r="ED202" s="208"/>
      <c r="EE202" s="208"/>
      <c r="EF202" s="208"/>
      <c r="EG202" s="208"/>
      <c r="EH202" s="208"/>
      <c r="EI202" s="208"/>
      <c r="EJ202" s="208"/>
      <c r="EK202" s="208"/>
      <c r="EL202" s="208"/>
      <c r="EM202" s="208"/>
      <c r="EN202" s="208"/>
      <c r="EO202" s="208"/>
      <c r="EP202" s="208"/>
      <c r="EQ202" s="208"/>
      <c r="ER202" s="208"/>
      <c r="ES202" s="208"/>
      <c r="ET202" s="208"/>
      <c r="EU202" s="208"/>
      <c r="EV202" s="208"/>
      <c r="EW202" s="208"/>
      <c r="EX202" s="208"/>
      <c r="EY202" s="208"/>
      <c r="EZ202" s="208"/>
      <c r="FA202" s="208"/>
      <c r="FB202" s="208"/>
      <c r="FC202" s="208"/>
      <c r="FD202" s="208"/>
      <c r="FE202" s="208"/>
      <c r="FF202" s="208"/>
      <c r="FG202" s="208"/>
      <c r="FH202" s="208"/>
      <c r="FI202" s="208"/>
      <c r="FJ202" s="208"/>
      <c r="FK202" s="208"/>
      <c r="FL202" s="208"/>
      <c r="FM202" s="208"/>
      <c r="FN202" s="208"/>
      <c r="FO202" s="208"/>
      <c r="FP202" s="208"/>
      <c r="FQ202" s="208"/>
      <c r="FR202" s="208"/>
      <c r="FS202" s="208"/>
      <c r="FT202" s="208"/>
      <c r="FU202" s="208"/>
      <c r="FV202" s="208"/>
      <c r="FW202" s="208"/>
      <c r="FX202" s="208"/>
      <c r="FY202" s="208"/>
      <c r="FZ202" s="208"/>
      <c r="GA202" s="208"/>
      <c r="GB202" s="208"/>
      <c r="GC202" s="208"/>
      <c r="GD202" s="208"/>
      <c r="GE202" s="208"/>
      <c r="GF202" s="208"/>
      <c r="GG202" s="208"/>
      <c r="GH202" s="208"/>
      <c r="GI202" s="208"/>
      <c r="GJ202" s="208"/>
      <c r="GK202" s="208"/>
      <c r="GL202" s="208"/>
      <c r="GM202" s="208"/>
      <c r="GN202" s="208"/>
      <c r="GO202" s="208"/>
      <c r="GP202" s="208"/>
      <c r="GQ202" s="208"/>
      <c r="GR202" s="208"/>
      <c r="GS202" s="208"/>
      <c r="GT202" s="208"/>
      <c r="GU202" s="208"/>
      <c r="GV202" s="208"/>
      <c r="GW202" s="208"/>
      <c r="GX202" s="208"/>
      <c r="GY202" s="208"/>
      <c r="GZ202" s="208"/>
      <c r="HA202" s="208"/>
      <c r="HB202" s="208"/>
      <c r="HC202" s="208"/>
      <c r="HD202" s="208"/>
      <c r="HE202" s="208"/>
      <c r="HF202" s="208"/>
      <c r="HG202" s="208"/>
      <c r="HH202" s="208"/>
      <c r="HI202" s="208"/>
      <c r="HJ202" s="208"/>
      <c r="HK202" s="208"/>
      <c r="HL202" s="208"/>
      <c r="HM202" s="208"/>
      <c r="HN202" s="208"/>
      <c r="HO202" s="208"/>
      <c r="HP202" s="208"/>
      <c r="HQ202" s="208"/>
      <c r="HR202" s="208"/>
      <c r="HS202" s="208"/>
      <c r="HT202" s="208"/>
      <c r="HU202" s="208"/>
      <c r="HV202" s="208"/>
      <c r="HW202" s="208"/>
      <c r="HX202" s="208"/>
      <c r="HY202" s="208"/>
      <c r="HZ202" s="208"/>
      <c r="IA202" s="208"/>
      <c r="IB202" s="208"/>
      <c r="IC202" s="208"/>
      <c r="ID202" s="208"/>
      <c r="IE202" s="208"/>
      <c r="IF202" s="208"/>
      <c r="IG202" s="208"/>
      <c r="IH202" s="208"/>
      <c r="II202" s="208"/>
      <c r="IJ202" s="208"/>
      <c r="IK202" s="208"/>
      <c r="IL202" s="208"/>
      <c r="IM202" s="208"/>
      <c r="IN202" s="208"/>
      <c r="IO202" s="208"/>
      <c r="IP202" s="208"/>
      <c r="IQ202" s="208"/>
      <c r="IR202" s="208"/>
      <c r="IS202" s="208"/>
      <c r="IT202" s="208"/>
      <c r="IU202" s="208"/>
      <c r="IV202" s="208"/>
      <c r="IW202" s="208"/>
      <c r="IX202" s="208"/>
      <c r="IY202" s="208"/>
      <c r="IZ202" s="208"/>
      <c r="JA202" s="208"/>
      <c r="JB202" s="208"/>
      <c r="JC202" s="208"/>
      <c r="JD202" s="208"/>
      <c r="JE202" s="208"/>
      <c r="JF202" s="208"/>
      <c r="JG202" s="208"/>
      <c r="JH202" s="208"/>
      <c r="JI202" s="208"/>
      <c r="JJ202" s="208"/>
      <c r="JK202" s="208"/>
      <c r="JL202" s="208"/>
      <c r="JM202" s="208"/>
      <c r="JN202" s="208"/>
      <c r="JO202" s="208"/>
      <c r="JP202" s="208"/>
      <c r="JQ202" s="208"/>
      <c r="JR202" s="208"/>
      <c r="JS202" s="208"/>
      <c r="JT202" s="208"/>
      <c r="JU202" s="208"/>
      <c r="JV202" s="208"/>
      <c r="JW202" s="208"/>
      <c r="JX202" s="208"/>
      <c r="JY202" s="208"/>
      <c r="JZ202" s="208"/>
      <c r="KA202" s="208"/>
      <c r="KB202" s="208"/>
      <c r="KC202" s="208"/>
      <c r="KD202" s="208"/>
      <c r="KE202" s="208"/>
      <c r="KF202" s="208"/>
      <c r="KG202" s="208"/>
      <c r="KH202" s="208"/>
      <c r="KI202" s="208"/>
      <c r="KJ202" s="208"/>
      <c r="KK202" s="208"/>
      <c r="KL202" s="208"/>
      <c r="KM202" s="208"/>
      <c r="KN202" s="208"/>
      <c r="KO202" s="208"/>
      <c r="KP202" s="208"/>
      <c r="KQ202" s="208"/>
      <c r="KR202" s="208"/>
      <c r="KS202" s="208"/>
      <c r="KT202" s="208"/>
      <c r="KU202" s="208"/>
      <c r="KV202" s="208"/>
      <c r="KW202" s="208"/>
      <c r="KX202" s="208"/>
      <c r="KY202" s="208"/>
      <c r="KZ202" s="208"/>
      <c r="LA202" s="208"/>
      <c r="LB202" s="208"/>
      <c r="LC202" s="208"/>
      <c r="LD202" s="208"/>
      <c r="LE202" s="208"/>
      <c r="LF202" s="208"/>
      <c r="LG202" s="208"/>
      <c r="LH202" s="208"/>
      <c r="LI202" s="208"/>
      <c r="LJ202" s="208"/>
      <c r="LK202" s="208"/>
      <c r="LL202" s="208"/>
      <c r="LM202" s="208"/>
      <c r="LN202" s="208"/>
      <c r="LO202" s="208"/>
      <c r="LP202" s="208"/>
      <c r="LQ202" s="208"/>
      <c r="LR202" s="208"/>
      <c r="LS202" s="208"/>
      <c r="LT202" s="208"/>
      <c r="LU202" s="208"/>
      <c r="LV202" s="208"/>
      <c r="LW202" s="208"/>
      <c r="LX202" s="208"/>
      <c r="LY202" s="208"/>
      <c r="LZ202" s="208"/>
      <c r="MA202" s="208"/>
      <c r="MB202" s="208"/>
      <c r="MC202" s="208"/>
      <c r="MD202" s="208"/>
      <c r="ME202" s="208"/>
      <c r="MF202" s="208"/>
      <c r="MG202" s="208"/>
      <c r="MH202" s="208"/>
      <c r="MI202" s="208"/>
      <c r="MJ202" s="208"/>
      <c r="MK202" s="208"/>
      <c r="ML202" s="208"/>
      <c r="MM202" s="208"/>
      <c r="MN202" s="208"/>
      <c r="MO202" s="208"/>
      <c r="MP202" s="208"/>
      <c r="MQ202" s="208"/>
      <c r="MR202" s="208"/>
      <c r="MS202" s="208"/>
      <c r="MT202" s="208"/>
      <c r="MU202" s="208"/>
      <c r="MV202" s="208"/>
      <c r="MW202" s="208"/>
      <c r="MX202" s="208"/>
      <c r="MY202" s="208"/>
      <c r="MZ202" s="208"/>
      <c r="NA202" s="208"/>
      <c r="NB202" s="208"/>
      <c r="NC202" s="208"/>
      <c r="ND202" s="208"/>
      <c r="NE202" s="208"/>
      <c r="NF202" s="208"/>
      <c r="NG202" s="208"/>
      <c r="NH202" s="208"/>
      <c r="NI202" s="208"/>
      <c r="NJ202" s="208"/>
      <c r="NK202" s="208"/>
      <c r="NL202" s="208"/>
      <c r="NM202" s="208"/>
      <c r="NN202" s="208"/>
      <c r="NO202" s="208"/>
      <c r="NP202" s="208"/>
      <c r="NQ202" s="208"/>
      <c r="NR202" s="208"/>
      <c r="NS202" s="208"/>
      <c r="NT202" s="208"/>
      <c r="NU202" s="208"/>
      <c r="NV202" s="208"/>
      <c r="NW202" s="208"/>
      <c r="NX202" s="208"/>
      <c r="NY202" s="208"/>
      <c r="NZ202" s="208"/>
      <c r="OA202" s="208"/>
      <c r="OB202" s="208"/>
      <c r="OC202" s="208"/>
      <c r="OD202" s="208"/>
      <c r="OE202" s="208"/>
      <c r="OF202" s="208"/>
      <c r="OG202" s="208"/>
      <c r="OH202" s="208"/>
      <c r="OI202" s="208"/>
      <c r="OJ202" s="208"/>
      <c r="OK202" s="208"/>
      <c r="OL202" s="208"/>
      <c r="OM202" s="208"/>
      <c r="ON202" s="208"/>
      <c r="OO202" s="208"/>
      <c r="OP202" s="208"/>
      <c r="OQ202" s="208"/>
      <c r="OR202" s="208"/>
      <c r="OS202" s="208"/>
      <c r="OT202" s="208"/>
      <c r="OU202" s="208"/>
      <c r="OV202" s="208"/>
      <c r="OW202" s="208"/>
      <c r="OX202" s="208"/>
      <c r="OY202" s="208"/>
      <c r="OZ202" s="208"/>
      <c r="PA202" s="208"/>
      <c r="PB202" s="208"/>
      <c r="PC202" s="208"/>
      <c r="PD202" s="208"/>
      <c r="PE202" s="208"/>
      <c r="PF202" s="208"/>
      <c r="PG202" s="208"/>
      <c r="PH202" s="208"/>
      <c r="PI202" s="208"/>
      <c r="PJ202" s="208"/>
      <c r="PK202" s="208"/>
      <c r="PL202" s="208"/>
      <c r="PM202" s="208"/>
      <c r="PN202" s="208"/>
      <c r="PO202" s="208"/>
      <c r="PP202" s="208"/>
      <c r="PQ202" s="208"/>
      <c r="PR202" s="208"/>
      <c r="PS202" s="208"/>
      <c r="PT202" s="208"/>
      <c r="PU202" s="208"/>
      <c r="PV202" s="208"/>
      <c r="PW202" s="208"/>
      <c r="PX202" s="208"/>
      <c r="PY202" s="208"/>
      <c r="PZ202" s="208"/>
      <c r="QA202" s="208"/>
      <c r="QB202" s="208"/>
      <c r="QC202" s="208"/>
      <c r="QD202" s="208"/>
      <c r="QE202" s="208"/>
      <c r="QF202" s="208"/>
      <c r="QG202" s="208"/>
      <c r="QH202" s="208"/>
      <c r="QI202" s="208"/>
      <c r="QJ202" s="208"/>
      <c r="QK202" s="208"/>
      <c r="QL202" s="208"/>
      <c r="QM202" s="208"/>
      <c r="QN202" s="208"/>
      <c r="QO202" s="208"/>
      <c r="QP202" s="208"/>
      <c r="QQ202" s="208"/>
      <c r="QR202" s="208"/>
      <c r="QS202" s="208"/>
      <c r="QT202" s="208"/>
      <c r="QU202" s="208"/>
      <c r="QV202" s="208"/>
      <c r="QW202" s="208"/>
      <c r="QX202" s="208"/>
      <c r="QY202" s="208"/>
      <c r="QZ202" s="208"/>
      <c r="RA202" s="208"/>
      <c r="RB202" s="208"/>
      <c r="RC202" s="208"/>
      <c r="RD202" s="208"/>
      <c r="RE202" s="208"/>
      <c r="RF202" s="208"/>
      <c r="RG202" s="208"/>
      <c r="RH202" s="208"/>
      <c r="RI202" s="208"/>
      <c r="RJ202" s="208"/>
      <c r="RK202" s="208"/>
      <c r="RL202" s="208"/>
      <c r="RM202" s="208"/>
      <c r="RN202" s="208"/>
      <c r="RO202" s="208"/>
      <c r="RP202" s="208"/>
      <c r="RQ202" s="208"/>
      <c r="RR202" s="208"/>
      <c r="RS202" s="208"/>
      <c r="RT202" s="208"/>
      <c r="RU202" s="208"/>
      <c r="RV202" s="208"/>
      <c r="RW202" s="208"/>
      <c r="RX202" s="208"/>
      <c r="RY202" s="208"/>
      <c r="RZ202" s="208"/>
      <c r="SA202" s="208"/>
      <c r="SB202" s="208"/>
      <c r="SC202" s="208"/>
      <c r="SD202" s="208"/>
      <c r="SE202" s="208"/>
      <c r="SF202" s="208"/>
      <c r="SG202" s="208"/>
      <c r="SH202" s="208"/>
      <c r="SI202" s="208"/>
      <c r="SJ202" s="208"/>
      <c r="SK202" s="208"/>
      <c r="SL202" s="208"/>
      <c r="SM202" s="208"/>
      <c r="SN202" s="208"/>
      <c r="SO202" s="208"/>
      <c r="SP202" s="208"/>
      <c r="SQ202" s="208"/>
      <c r="SR202" s="208"/>
      <c r="SS202" s="208"/>
      <c r="ST202" s="208"/>
      <c r="SU202" s="208"/>
      <c r="SV202" s="208"/>
      <c r="SW202" s="208"/>
      <c r="SX202" s="208"/>
      <c r="SY202" s="208"/>
      <c r="SZ202" s="208"/>
      <c r="TA202" s="208"/>
      <c r="TB202" s="208"/>
      <c r="TC202" s="208"/>
      <c r="TD202" s="208"/>
      <c r="TE202" s="208"/>
      <c r="TF202" s="208"/>
      <c r="TG202" s="208"/>
      <c r="TH202" s="208"/>
      <c r="TI202" s="208"/>
      <c r="TJ202" s="208"/>
      <c r="TK202" s="208"/>
      <c r="TL202" s="208"/>
      <c r="TM202" s="208"/>
      <c r="TN202" s="208"/>
      <c r="TO202" s="208"/>
      <c r="TP202" s="208"/>
      <c r="TQ202" s="208"/>
      <c r="TR202" s="208"/>
      <c r="TS202" s="208"/>
      <c r="TT202" s="208"/>
      <c r="TU202" s="208"/>
      <c r="TV202" s="208"/>
      <c r="TW202" s="208"/>
      <c r="TX202" s="208"/>
      <c r="TY202" s="208"/>
      <c r="TZ202" s="208"/>
      <c r="UA202" s="208"/>
      <c r="UB202" s="208"/>
      <c r="UC202" s="208"/>
      <c r="UD202" s="208"/>
      <c r="UE202" s="208"/>
      <c r="UF202" s="208"/>
      <c r="UG202" s="208"/>
      <c r="UH202" s="208"/>
      <c r="UI202" s="208"/>
      <c r="UJ202" s="208"/>
      <c r="UK202" s="208"/>
      <c r="UL202" s="208"/>
      <c r="UM202" s="208"/>
      <c r="UN202" s="208"/>
      <c r="UO202" s="208"/>
      <c r="UP202" s="208"/>
      <c r="UQ202" s="208"/>
      <c r="UR202" s="208"/>
      <c r="US202" s="208"/>
      <c r="UT202" s="208"/>
      <c r="UU202" s="208"/>
      <c r="UV202" s="208"/>
      <c r="UW202" s="208"/>
      <c r="UX202" s="208"/>
      <c r="UY202" s="208"/>
      <c r="UZ202" s="208"/>
      <c r="VA202" s="208"/>
      <c r="VB202" s="208"/>
      <c r="VC202" s="208"/>
      <c r="VD202" s="208"/>
      <c r="VE202" s="208"/>
      <c r="VF202" s="208"/>
      <c r="VG202" s="208"/>
      <c r="VH202" s="208"/>
      <c r="VI202" s="208"/>
      <c r="VJ202" s="208"/>
      <c r="VK202" s="208"/>
      <c r="VL202" s="208"/>
      <c r="VM202" s="208"/>
      <c r="VN202" s="208"/>
      <c r="VO202" s="208"/>
      <c r="VP202" s="208"/>
      <c r="VQ202" s="208"/>
      <c r="VR202" s="208"/>
      <c r="VS202" s="208"/>
      <c r="VT202" s="208"/>
      <c r="VU202" s="208"/>
      <c r="VV202" s="208"/>
      <c r="VW202" s="208"/>
      <c r="VX202" s="208"/>
      <c r="VY202" s="208"/>
      <c r="VZ202" s="208"/>
      <c r="WA202" s="208"/>
      <c r="WB202" s="208"/>
      <c r="WC202" s="208"/>
      <c r="WD202" s="208"/>
      <c r="WE202" s="208"/>
      <c r="WF202" s="208"/>
      <c r="WG202" s="208"/>
      <c r="WH202" s="208"/>
      <c r="WI202" s="208"/>
      <c r="WJ202" s="208"/>
      <c r="WK202" s="208"/>
      <c r="WL202" s="208"/>
      <c r="WM202" s="208"/>
      <c r="WN202" s="208"/>
      <c r="WO202" s="208"/>
      <c r="WP202" s="208"/>
      <c r="WQ202" s="208"/>
      <c r="WR202" s="208"/>
      <c r="WS202" s="208"/>
      <c r="WT202" s="208"/>
      <c r="WU202" s="208"/>
      <c r="WV202" s="208"/>
      <c r="WW202" s="208"/>
      <c r="WX202" s="208"/>
      <c r="WY202" s="208"/>
      <c r="WZ202" s="208"/>
      <c r="XA202" s="208"/>
      <c r="XB202" s="208"/>
      <c r="XC202" s="208"/>
      <c r="XD202" s="208"/>
      <c r="XE202" s="208"/>
      <c r="XF202" s="208"/>
      <c r="XG202" s="208"/>
      <c r="XH202" s="208"/>
      <c r="XI202" s="208"/>
      <c r="XJ202" s="208"/>
      <c r="XK202" s="208"/>
      <c r="XL202" s="208"/>
      <c r="XM202" s="208"/>
      <c r="XN202" s="208"/>
      <c r="XO202" s="208"/>
      <c r="XP202" s="208"/>
      <c r="XQ202" s="208"/>
      <c r="XR202" s="208"/>
      <c r="XS202" s="208"/>
      <c r="XT202" s="208"/>
      <c r="XU202" s="208"/>
      <c r="XV202" s="208"/>
      <c r="XW202" s="208"/>
      <c r="XX202" s="208"/>
      <c r="XY202" s="208"/>
      <c r="XZ202" s="208"/>
      <c r="YA202" s="208"/>
      <c r="YB202" s="208"/>
      <c r="YC202" s="208"/>
      <c r="YD202" s="208"/>
      <c r="YE202" s="208"/>
      <c r="YF202" s="208"/>
      <c r="YG202" s="208"/>
      <c r="YH202" s="208"/>
      <c r="YI202" s="208"/>
      <c r="YJ202" s="208"/>
      <c r="YK202" s="208"/>
      <c r="YL202" s="208"/>
      <c r="YM202" s="208"/>
      <c r="YN202" s="208"/>
      <c r="YO202" s="208"/>
      <c r="YP202" s="208"/>
      <c r="YQ202" s="208"/>
      <c r="YR202" s="208"/>
      <c r="YS202" s="208"/>
      <c r="YT202" s="208"/>
      <c r="YU202" s="208"/>
      <c r="YV202" s="208"/>
      <c r="YW202" s="208"/>
      <c r="YX202" s="208"/>
      <c r="YY202" s="208"/>
      <c r="YZ202" s="208"/>
      <c r="ZA202" s="208"/>
      <c r="ZB202" s="208"/>
      <c r="ZC202" s="208"/>
      <c r="ZD202" s="208"/>
      <c r="ZE202" s="208"/>
      <c r="ZF202" s="208"/>
      <c r="ZG202" s="208"/>
      <c r="ZH202" s="208"/>
      <c r="ZI202" s="208"/>
      <c r="ZJ202" s="208"/>
      <c r="ZK202" s="208"/>
      <c r="ZL202" s="208"/>
      <c r="ZM202" s="208"/>
      <c r="ZN202" s="208"/>
      <c r="ZO202" s="208"/>
      <c r="ZP202" s="208"/>
      <c r="ZQ202" s="208"/>
      <c r="ZR202" s="208"/>
      <c r="ZS202" s="208"/>
      <c r="ZT202" s="208"/>
      <c r="ZU202" s="208"/>
      <c r="ZV202" s="208"/>
      <c r="ZW202" s="208"/>
      <c r="ZX202" s="208"/>
      <c r="ZY202" s="208"/>
      <c r="ZZ202" s="208"/>
      <c r="AAA202" s="208"/>
      <c r="AAB202" s="208"/>
      <c r="AAC202" s="208"/>
      <c r="AAD202" s="208"/>
      <c r="AAE202" s="208"/>
      <c r="AAF202" s="208"/>
      <c r="AAG202" s="208"/>
      <c r="AAH202" s="208"/>
      <c r="AAI202" s="208"/>
      <c r="AAJ202" s="208"/>
      <c r="AAK202" s="208"/>
      <c r="AAL202" s="208"/>
      <c r="AAM202" s="208"/>
      <c r="AAN202" s="208"/>
      <c r="AAO202" s="208"/>
      <c r="AAP202" s="208"/>
      <c r="AAQ202" s="208"/>
      <c r="AAR202" s="208"/>
      <c r="AAS202" s="208"/>
      <c r="AAT202" s="208"/>
      <c r="AAU202" s="208"/>
      <c r="AAV202" s="208"/>
      <c r="AAW202" s="208"/>
      <c r="AAX202" s="208"/>
      <c r="AAY202" s="208"/>
      <c r="AAZ202" s="208"/>
      <c r="ABA202" s="208"/>
      <c r="ABB202" s="208"/>
      <c r="ABC202" s="208"/>
      <c r="ABD202" s="208"/>
      <c r="ABE202" s="208"/>
      <c r="ABF202" s="208"/>
      <c r="ABG202" s="208"/>
      <c r="ABH202" s="208"/>
      <c r="ABI202" s="208"/>
      <c r="ABJ202" s="208"/>
      <c r="ABK202" s="208"/>
      <c r="ABL202" s="208"/>
      <c r="ABM202" s="208"/>
      <c r="ABN202" s="208"/>
      <c r="ABO202" s="208"/>
      <c r="ABP202" s="208"/>
      <c r="ABQ202" s="208"/>
      <c r="ABR202" s="208"/>
      <c r="ABS202" s="208"/>
      <c r="ABT202" s="208"/>
      <c r="ABU202" s="208"/>
      <c r="ABV202" s="208"/>
      <c r="ABW202" s="208"/>
      <c r="ABX202" s="208"/>
      <c r="ABY202" s="208"/>
      <c r="ABZ202" s="208"/>
      <c r="ACA202" s="208"/>
      <c r="ACB202" s="208"/>
      <c r="ACC202" s="208"/>
      <c r="ACD202" s="208"/>
      <c r="ACE202" s="208"/>
      <c r="ACF202" s="208"/>
      <c r="ACG202" s="208"/>
      <c r="ACH202" s="208"/>
      <c r="ACI202" s="208"/>
      <c r="ACJ202" s="208"/>
      <c r="ACK202" s="208"/>
      <c r="ACL202" s="208"/>
      <c r="ACM202" s="208"/>
      <c r="ACN202" s="208"/>
      <c r="ACO202" s="208"/>
      <c r="ACP202" s="208"/>
      <c r="ACQ202" s="208"/>
      <c r="ACR202" s="208"/>
      <c r="ACS202" s="208"/>
      <c r="ACT202" s="208"/>
      <c r="ACU202" s="208"/>
      <c r="ACV202" s="208"/>
      <c r="ACW202" s="208"/>
      <c r="ACX202" s="208"/>
      <c r="ACY202" s="208"/>
      <c r="ACZ202" s="208"/>
      <c r="ADA202" s="208"/>
      <c r="ADB202" s="208"/>
      <c r="ADC202" s="208"/>
      <c r="ADD202" s="208"/>
      <c r="ADE202" s="208"/>
      <c r="ADF202" s="208"/>
      <c r="ADG202" s="208"/>
      <c r="ADH202" s="208"/>
      <c r="ADI202" s="208"/>
      <c r="ADJ202" s="208"/>
      <c r="ADK202" s="208"/>
      <c r="ADL202" s="208"/>
      <c r="ADM202" s="208"/>
      <c r="ADN202" s="208"/>
      <c r="ADO202" s="208"/>
      <c r="ADP202" s="208"/>
      <c r="ADQ202" s="208"/>
      <c r="ADR202" s="208"/>
      <c r="ADS202" s="208"/>
      <c r="ADT202" s="208"/>
      <c r="ADU202" s="208"/>
      <c r="ADV202" s="208"/>
      <c r="ADW202" s="208"/>
      <c r="ADX202" s="208"/>
      <c r="ADY202" s="208"/>
      <c r="ADZ202" s="208"/>
      <c r="AEA202" s="208"/>
      <c r="AEB202" s="208"/>
      <c r="AEC202" s="208"/>
      <c r="AED202" s="208"/>
      <c r="AEE202" s="208"/>
      <c r="AEF202" s="208"/>
      <c r="AEG202" s="208"/>
      <c r="AEH202" s="208"/>
      <c r="AEI202" s="208"/>
      <c r="AEJ202" s="208"/>
      <c r="AEK202" s="208"/>
      <c r="AEL202" s="208"/>
      <c r="AEM202" s="208"/>
      <c r="AEN202" s="208"/>
      <c r="AEO202" s="208"/>
      <c r="AEP202" s="208"/>
      <c r="AEQ202" s="208"/>
      <c r="AER202" s="208"/>
      <c r="AES202" s="208"/>
      <c r="AET202" s="208"/>
      <c r="AEU202" s="208"/>
      <c r="AEV202" s="208"/>
      <c r="AEW202" s="208"/>
      <c r="AEX202" s="208"/>
      <c r="AEY202" s="208"/>
      <c r="AEZ202" s="208"/>
      <c r="AFA202" s="208"/>
      <c r="AFB202" s="208"/>
      <c r="AFC202" s="208"/>
      <c r="AFD202" s="208"/>
      <c r="AFE202" s="208"/>
      <c r="AFF202" s="208"/>
      <c r="AFG202" s="208"/>
      <c r="AFH202" s="208"/>
      <c r="AFI202" s="208"/>
      <c r="AFJ202" s="208"/>
      <c r="AFK202" s="208"/>
      <c r="AFL202" s="208"/>
      <c r="AFM202" s="208"/>
      <c r="AFN202" s="208"/>
      <c r="AFO202" s="208"/>
      <c r="AFP202" s="208"/>
      <c r="AFQ202" s="208"/>
      <c r="AFR202" s="208"/>
      <c r="AFS202" s="208"/>
      <c r="AFT202" s="208"/>
      <c r="AFU202" s="208"/>
      <c r="AFV202" s="208"/>
      <c r="AFW202" s="208"/>
      <c r="AFX202" s="208"/>
      <c r="AFY202" s="208"/>
      <c r="AFZ202" s="208"/>
      <c r="AGA202" s="208"/>
      <c r="AGB202" s="208"/>
      <c r="AGC202" s="208"/>
      <c r="AGD202" s="208"/>
      <c r="AGE202" s="208"/>
      <c r="AGF202" s="208"/>
      <c r="AGG202" s="208"/>
      <c r="AGH202" s="208"/>
      <c r="AGI202" s="208"/>
      <c r="AGJ202" s="208"/>
      <c r="AGK202" s="208"/>
      <c r="AGL202" s="208"/>
      <c r="AGM202" s="208"/>
      <c r="AGN202" s="208"/>
      <c r="AGO202" s="208"/>
      <c r="AGP202" s="208"/>
      <c r="AGQ202" s="208"/>
      <c r="AGR202" s="208"/>
      <c r="AGS202" s="208"/>
      <c r="AGT202" s="208"/>
      <c r="AGU202" s="208"/>
      <c r="AGV202" s="208"/>
      <c r="AGW202" s="208"/>
      <c r="AGX202" s="208"/>
      <c r="AGY202" s="208"/>
      <c r="AGZ202" s="208"/>
      <c r="AHA202" s="208"/>
      <c r="AHB202" s="208"/>
      <c r="AHC202" s="208"/>
      <c r="AHD202" s="208"/>
      <c r="AHE202" s="208"/>
      <c r="AHF202" s="208"/>
      <c r="AHG202" s="208"/>
      <c r="AHH202" s="208"/>
      <c r="AHI202" s="208"/>
      <c r="AHJ202" s="208"/>
      <c r="AHK202" s="208"/>
      <c r="AHL202" s="208"/>
      <c r="AHM202" s="208"/>
      <c r="AHN202" s="208"/>
      <c r="AHO202" s="208"/>
      <c r="AHP202" s="208"/>
      <c r="AHQ202" s="208"/>
      <c r="AHR202" s="208"/>
      <c r="AHS202" s="208"/>
      <c r="AHT202" s="208"/>
      <c r="AHU202" s="208"/>
      <c r="AHV202" s="208"/>
      <c r="AHW202" s="208"/>
      <c r="AHX202" s="208"/>
      <c r="AHY202" s="208"/>
      <c r="AHZ202" s="208"/>
      <c r="AIA202" s="208"/>
      <c r="AIB202" s="208"/>
      <c r="AIC202" s="208"/>
      <c r="AID202" s="208"/>
      <c r="AIE202" s="208"/>
      <c r="AIF202" s="208"/>
      <c r="AIG202" s="208"/>
      <c r="AIH202" s="208"/>
      <c r="AII202" s="208"/>
      <c r="AIJ202" s="208"/>
      <c r="AIK202" s="208"/>
      <c r="AIL202" s="208"/>
      <c r="AIM202" s="208"/>
      <c r="AIN202" s="208"/>
      <c r="AIO202" s="208"/>
      <c r="AIP202" s="208"/>
      <c r="AIQ202" s="208"/>
      <c r="AIR202" s="208"/>
      <c r="AIS202" s="208"/>
      <c r="AIT202" s="208"/>
      <c r="AIU202" s="208"/>
      <c r="AIV202" s="208"/>
      <c r="AIW202" s="208"/>
      <c r="AIX202" s="208"/>
      <c r="AIY202" s="208"/>
      <c r="AIZ202" s="208"/>
      <c r="AJA202" s="208"/>
      <c r="AJB202" s="208"/>
      <c r="AJC202" s="208"/>
      <c r="AJD202" s="208"/>
      <c r="AJE202" s="208"/>
      <c r="AJF202" s="208"/>
      <c r="AJG202" s="208"/>
      <c r="AJH202" s="208"/>
      <c r="AJI202" s="208"/>
      <c r="AJJ202" s="208"/>
      <c r="AJK202" s="208"/>
      <c r="AJL202" s="208"/>
      <c r="AJM202" s="208"/>
      <c r="AJN202" s="208"/>
      <c r="AJO202" s="208"/>
      <c r="AJP202" s="208"/>
      <c r="AJQ202" s="208"/>
      <c r="AJR202" s="208"/>
      <c r="AJS202" s="208"/>
      <c r="AJT202" s="208"/>
      <c r="AJU202" s="208"/>
      <c r="AJV202" s="208"/>
      <c r="AJW202" s="208"/>
      <c r="AJX202" s="208"/>
      <c r="AJY202" s="208"/>
      <c r="AJZ202" s="208"/>
      <c r="AKA202" s="208"/>
      <c r="AKB202" s="208"/>
      <c r="AKC202" s="208"/>
      <c r="AKD202" s="208"/>
      <c r="AKE202" s="208"/>
      <c r="AKF202" s="208"/>
      <c r="AKG202" s="208"/>
      <c r="AKH202" s="208"/>
      <c r="AKI202" s="208"/>
      <c r="AKJ202" s="208"/>
      <c r="AKK202" s="208"/>
      <c r="AKL202" s="208"/>
      <c r="AKM202" s="208"/>
      <c r="AKN202" s="208"/>
      <c r="AKO202" s="208"/>
      <c r="AKP202" s="208"/>
      <c r="AKQ202" s="208"/>
      <c r="AKR202" s="208"/>
      <c r="AKS202" s="208"/>
      <c r="AKT202" s="208"/>
      <c r="AKU202" s="208"/>
      <c r="AKV202" s="208"/>
      <c r="AKW202" s="208"/>
      <c r="AKX202" s="208"/>
      <c r="AKY202" s="208"/>
      <c r="AKZ202" s="208"/>
      <c r="ALA202" s="208"/>
      <c r="ALB202" s="208"/>
      <c r="ALC202" s="208"/>
      <c r="ALD202" s="208"/>
      <c r="ALE202" s="208"/>
      <c r="ALF202" s="208"/>
      <c r="ALG202" s="208"/>
      <c r="ALH202" s="208"/>
      <c r="ALI202" s="208"/>
      <c r="ALJ202" s="208"/>
      <c r="ALK202" s="208"/>
      <c r="ALL202" s="208"/>
      <c r="ALM202" s="208"/>
      <c r="ALN202" s="208"/>
      <c r="ALO202" s="208"/>
      <c r="ALP202" s="208"/>
      <c r="ALQ202" s="208"/>
      <c r="ALR202" s="208"/>
      <c r="ALS202" s="208"/>
      <c r="ALT202" s="208"/>
      <c r="ALU202" s="208"/>
      <c r="ALV202" s="208"/>
      <c r="ALW202" s="208"/>
      <c r="ALX202" s="208"/>
      <c r="ALY202" s="208"/>
      <c r="ALZ202" s="208"/>
      <c r="AMA202" s="208"/>
      <c r="AMB202" s="208"/>
      <c r="AMC202" s="208"/>
      <c r="AMD202" s="208"/>
      <c r="AME202" s="208"/>
      <c r="AMF202" s="208"/>
      <c r="AMG202" s="208"/>
      <c r="AMH202" s="208"/>
      <c r="AMI202" s="208"/>
      <c r="AMJ202" s="208"/>
    </row>
    <row r="203" spans="1:1024" x14ac:dyDescent="0.25">
      <c r="A203" s="84" t="s">
        <v>730</v>
      </c>
      <c r="B203" s="85">
        <v>44</v>
      </c>
      <c r="C203" s="85"/>
      <c r="D203" s="85">
        <v>84</v>
      </c>
      <c r="E203" s="86">
        <f t="shared" ref="E203:L203" si="48">1 - (E204) * (E205) * (E206) * (E207)</f>
        <v>0.39269039134000006</v>
      </c>
      <c r="F203" s="86">
        <f t="shared" si="48"/>
        <v>0.37480633750000003</v>
      </c>
      <c r="G203" s="86">
        <f t="shared" si="48"/>
        <v>0.35656423374000001</v>
      </c>
      <c r="H203" s="86">
        <f t="shared" si="48"/>
        <v>0.36573030784000005</v>
      </c>
      <c r="I203" s="87">
        <f t="shared" si="48"/>
        <v>0.30936446464000011</v>
      </c>
      <c r="J203" s="87">
        <f t="shared" si="48"/>
        <v>0.41885439999999996</v>
      </c>
      <c r="K203" s="87">
        <f t="shared" si="48"/>
        <v>0.27992968750000002</v>
      </c>
      <c r="L203" s="87">
        <f t="shared" si="48"/>
        <v>0.30936446464000011</v>
      </c>
      <c r="M203" s="8"/>
      <c r="N203" s="3">
        <f>1-(N189*0.4)/100</f>
        <v>0.88800000000000001</v>
      </c>
    </row>
    <row r="204" spans="1:1024" x14ac:dyDescent="0.25">
      <c r="A204" s="88" t="s">
        <v>686</v>
      </c>
      <c r="B204" s="89">
        <f>B203*0.15</f>
        <v>6.6</v>
      </c>
      <c r="C204" s="89">
        <f>(100-D204)/100</f>
        <v>0.87400000000000011</v>
      </c>
      <c r="D204" s="89">
        <f>D203*0.15</f>
        <v>12.6</v>
      </c>
      <c r="E204" s="90">
        <v>0.92600000000000005</v>
      </c>
      <c r="F204" s="90">
        <v>0.93</v>
      </c>
      <c r="G204" s="90">
        <v>0.93400000000000005</v>
      </c>
      <c r="H204" s="90">
        <v>0.93200000000000005</v>
      </c>
      <c r="I204" s="90">
        <v>0.94399999999999995</v>
      </c>
      <c r="J204" s="90">
        <v>0.92</v>
      </c>
      <c r="K204" s="90">
        <v>0.95</v>
      </c>
      <c r="L204" s="90">
        <v>0.94399999999999995</v>
      </c>
      <c r="M204" s="8"/>
    </row>
    <row r="205" spans="1:1024" x14ac:dyDescent="0.25">
      <c r="A205" s="88" t="s">
        <v>687</v>
      </c>
      <c r="B205" s="89">
        <f>B203*0.4</f>
        <v>17.600000000000001</v>
      </c>
      <c r="C205" s="89">
        <f>(100-D205)/100</f>
        <v>0.66400000000000003</v>
      </c>
      <c r="D205" s="89">
        <f>D203*0.4</f>
        <v>33.6</v>
      </c>
      <c r="E205" s="90">
        <v>0.81499999999999995</v>
      </c>
      <c r="F205" s="90">
        <v>0.82499999999999996</v>
      </c>
      <c r="G205" s="90">
        <v>0.83499999999999996</v>
      </c>
      <c r="H205" s="90">
        <v>0.83</v>
      </c>
      <c r="I205" s="90">
        <v>0.86</v>
      </c>
      <c r="J205" s="90">
        <v>0.8</v>
      </c>
      <c r="K205" s="90">
        <v>0.875</v>
      </c>
      <c r="L205" s="90">
        <v>0.86</v>
      </c>
      <c r="M205" s="8"/>
    </row>
    <row r="206" spans="1:1024" x14ac:dyDescent="0.25">
      <c r="A206" s="88" t="s">
        <v>688</v>
      </c>
      <c r="B206" s="89">
        <f>B203*0.15</f>
        <v>6.6</v>
      </c>
      <c r="C206" s="89">
        <f>(100-D206)/100</f>
        <v>0.87400000000000011</v>
      </c>
      <c r="D206" s="89">
        <f>D203*0.15</f>
        <v>12.6</v>
      </c>
      <c r="E206" s="90">
        <v>0.94450000000000001</v>
      </c>
      <c r="F206" s="90">
        <v>0.94750000000000001</v>
      </c>
      <c r="G206" s="90">
        <v>0.95050000000000001</v>
      </c>
      <c r="H206" s="90">
        <v>0.94899999999999995</v>
      </c>
      <c r="I206" s="90">
        <v>0.95799999999999996</v>
      </c>
      <c r="J206" s="90">
        <v>0.94</v>
      </c>
      <c r="K206" s="90">
        <v>0.96250000000000002</v>
      </c>
      <c r="L206" s="90">
        <v>0.95799999999999996</v>
      </c>
      <c r="M206" s="8"/>
    </row>
    <row r="207" spans="1:1024" x14ac:dyDescent="0.25">
      <c r="A207" s="88" t="s">
        <v>689</v>
      </c>
      <c r="B207" s="89">
        <f>B203*0.3</f>
        <v>13.2</v>
      </c>
      <c r="C207" s="89">
        <f>(100-D207)/100</f>
        <v>0.748</v>
      </c>
      <c r="D207" s="89">
        <f>D203*0.3</f>
        <v>25.2</v>
      </c>
      <c r="E207" s="90">
        <v>0.85199999999999998</v>
      </c>
      <c r="F207" s="90">
        <v>0.86</v>
      </c>
      <c r="G207" s="90">
        <v>0.86799999999999999</v>
      </c>
      <c r="H207" s="90">
        <v>0.86399999999999999</v>
      </c>
      <c r="I207" s="90">
        <v>0.88800000000000001</v>
      </c>
      <c r="J207" s="90">
        <v>0.84</v>
      </c>
      <c r="K207" s="90">
        <v>0.9</v>
      </c>
      <c r="L207" s="90">
        <v>0.88800000000000001</v>
      </c>
      <c r="M207" s="8"/>
    </row>
    <row r="208" spans="1:1024" x14ac:dyDescent="0.25">
      <c r="A208" s="91" t="s">
        <v>731</v>
      </c>
      <c r="B208" s="85">
        <v>44</v>
      </c>
      <c r="C208" s="85"/>
      <c r="D208" s="85">
        <v>84</v>
      </c>
      <c r="E208" s="86">
        <f t="shared" ref="E208:L208" si="49">1 - (E209) * (E210) * (E211) * (E212)</f>
        <v>0.39269039134000006</v>
      </c>
      <c r="F208" s="86">
        <f t="shared" si="49"/>
        <v>0.37480633750000003</v>
      </c>
      <c r="G208" s="86">
        <f t="shared" si="49"/>
        <v>0.35656423374000001</v>
      </c>
      <c r="H208" s="86">
        <f t="shared" si="49"/>
        <v>0.36573030784000005</v>
      </c>
      <c r="I208" s="87">
        <f t="shared" si="49"/>
        <v>0.37480633750000003</v>
      </c>
      <c r="J208" s="87">
        <f t="shared" si="49"/>
        <v>0.37480633750000003</v>
      </c>
      <c r="K208" s="87">
        <f t="shared" si="49"/>
        <v>0.30936446464000011</v>
      </c>
      <c r="L208" s="87">
        <f t="shared" si="49"/>
        <v>0.30936446464000011</v>
      </c>
      <c r="M208" s="8"/>
    </row>
    <row r="209" spans="1:13" customFormat="1" x14ac:dyDescent="0.25">
      <c r="A209" s="88" t="s">
        <v>686</v>
      </c>
      <c r="B209" s="89">
        <f>B208*0.15</f>
        <v>6.6</v>
      </c>
      <c r="C209" s="89">
        <f>(100-D209)/100</f>
        <v>0.87400000000000011</v>
      </c>
      <c r="D209" s="89">
        <f>D208*0.15</f>
        <v>12.6</v>
      </c>
      <c r="E209" s="90">
        <v>0.92600000000000005</v>
      </c>
      <c r="F209" s="90">
        <v>0.93</v>
      </c>
      <c r="G209" s="90">
        <v>0.93400000000000005</v>
      </c>
      <c r="H209" s="90">
        <v>0.93200000000000005</v>
      </c>
      <c r="I209" s="90">
        <v>0.93</v>
      </c>
      <c r="J209" s="90">
        <v>0.93</v>
      </c>
      <c r="K209" s="90">
        <v>0.94399999999999995</v>
      </c>
      <c r="L209" s="90">
        <v>0.94399999999999995</v>
      </c>
      <c r="M209" s="8"/>
    </row>
    <row r="210" spans="1:13" customFormat="1" x14ac:dyDescent="0.25">
      <c r="A210" s="88" t="s">
        <v>687</v>
      </c>
      <c r="B210" s="89">
        <f>B208*0.4</f>
        <v>17.600000000000001</v>
      </c>
      <c r="C210" s="89">
        <f>(100-D210)/100</f>
        <v>0.66400000000000003</v>
      </c>
      <c r="D210" s="89">
        <f>D208*0.4</f>
        <v>33.6</v>
      </c>
      <c r="E210" s="90">
        <v>0.81499999999999995</v>
      </c>
      <c r="F210" s="90">
        <v>0.82499999999999996</v>
      </c>
      <c r="G210" s="90">
        <v>0.83499999999999996</v>
      </c>
      <c r="H210" s="90">
        <v>0.83</v>
      </c>
      <c r="I210" s="90">
        <v>0.82499999999999996</v>
      </c>
      <c r="J210" s="90">
        <v>0.82499999999999996</v>
      </c>
      <c r="K210" s="90">
        <v>0.86</v>
      </c>
      <c r="L210" s="90">
        <v>0.86</v>
      </c>
      <c r="M210" s="8"/>
    </row>
    <row r="211" spans="1:13" customFormat="1" x14ac:dyDescent="0.25">
      <c r="A211" s="88" t="s">
        <v>688</v>
      </c>
      <c r="B211" s="89">
        <f>B208*0.15</f>
        <v>6.6</v>
      </c>
      <c r="C211" s="89">
        <f>(100-D211)/100</f>
        <v>0.87400000000000011</v>
      </c>
      <c r="D211" s="89">
        <f>D208*0.15</f>
        <v>12.6</v>
      </c>
      <c r="E211" s="90">
        <v>0.94450000000000001</v>
      </c>
      <c r="F211" s="90">
        <v>0.94750000000000001</v>
      </c>
      <c r="G211" s="90">
        <v>0.95050000000000001</v>
      </c>
      <c r="H211" s="90">
        <v>0.94899999999999995</v>
      </c>
      <c r="I211" s="90">
        <v>0.94750000000000001</v>
      </c>
      <c r="J211" s="90">
        <v>0.94750000000000001</v>
      </c>
      <c r="K211" s="90">
        <v>0.95799999999999996</v>
      </c>
      <c r="L211" s="90">
        <v>0.95799999999999996</v>
      </c>
      <c r="M211" s="8"/>
    </row>
    <row r="212" spans="1:13" customFormat="1" x14ac:dyDescent="0.25">
      <c r="A212" s="88" t="s">
        <v>689</v>
      </c>
      <c r="B212" s="89">
        <f>B208*0.3</f>
        <v>13.2</v>
      </c>
      <c r="C212" s="89">
        <f>(100-D212)/100</f>
        <v>0.748</v>
      </c>
      <c r="D212" s="89">
        <f>D208*0.3</f>
        <v>25.2</v>
      </c>
      <c r="E212" s="90">
        <v>0.85199999999999998</v>
      </c>
      <c r="F212" s="90">
        <v>0.86</v>
      </c>
      <c r="G212" s="90">
        <v>0.86799999999999999</v>
      </c>
      <c r="H212" s="90">
        <v>0.86399999999999999</v>
      </c>
      <c r="I212" s="90">
        <v>0.86</v>
      </c>
      <c r="J212" s="90">
        <v>0.86</v>
      </c>
      <c r="K212" s="90">
        <v>0.88800000000000001</v>
      </c>
      <c r="L212" s="90">
        <v>0.88800000000000001</v>
      </c>
      <c r="M212" s="8"/>
    </row>
    <row r="213" spans="1:13" customFormat="1" x14ac:dyDescent="0.25">
      <c r="A213" s="84" t="s">
        <v>732</v>
      </c>
      <c r="B213" s="85">
        <v>44</v>
      </c>
      <c r="C213" s="85"/>
      <c r="D213" s="85">
        <v>84</v>
      </c>
      <c r="E213" s="86">
        <f t="shared" ref="E213:L213" si="50">1 - (E214)</f>
        <v>7.3999999999999955E-2</v>
      </c>
      <c r="F213" s="86">
        <f t="shared" si="50"/>
        <v>6.9999999999999951E-2</v>
      </c>
      <c r="G213" s="86">
        <f t="shared" si="50"/>
        <v>6.5999999999999948E-2</v>
      </c>
      <c r="H213" s="86">
        <f t="shared" si="50"/>
        <v>6.7999999999999949E-2</v>
      </c>
      <c r="I213" s="87">
        <f t="shared" si="50"/>
        <v>6.9999999999999951E-2</v>
      </c>
      <c r="J213" s="87">
        <f t="shared" si="50"/>
        <v>6.9999999999999951E-2</v>
      </c>
      <c r="K213" s="87">
        <f t="shared" si="50"/>
        <v>5.600000000000005E-2</v>
      </c>
      <c r="L213" s="87">
        <f t="shared" si="50"/>
        <v>5.600000000000005E-2</v>
      </c>
      <c r="M213" s="8"/>
    </row>
    <row r="214" spans="1:13" customFormat="1" x14ac:dyDescent="0.25">
      <c r="A214" s="88" t="s">
        <v>686</v>
      </c>
      <c r="B214" s="89">
        <f>B213*0.15</f>
        <v>6.6</v>
      </c>
      <c r="C214" s="89">
        <f>(100-D214)/100</f>
        <v>0.87400000000000011</v>
      </c>
      <c r="D214" s="89">
        <f>D213*0.15</f>
        <v>12.6</v>
      </c>
      <c r="E214" s="90">
        <v>0.92600000000000005</v>
      </c>
      <c r="F214" s="90">
        <v>0.93</v>
      </c>
      <c r="G214" s="90">
        <v>0.93400000000000005</v>
      </c>
      <c r="H214" s="90">
        <v>0.93200000000000005</v>
      </c>
      <c r="I214" s="90">
        <v>0.93</v>
      </c>
      <c r="J214" s="90">
        <v>0.93</v>
      </c>
      <c r="K214" s="90">
        <v>0.94399999999999995</v>
      </c>
      <c r="L214" s="90">
        <v>0.94399999999999995</v>
      </c>
      <c r="M214" s="8"/>
    </row>
    <row r="215" spans="1:13" customFormat="1" x14ac:dyDescent="0.25">
      <c r="A215" s="84" t="s">
        <v>733</v>
      </c>
      <c r="B215" s="85">
        <v>44</v>
      </c>
      <c r="C215" s="85"/>
      <c r="D215" s="85">
        <v>84</v>
      </c>
      <c r="E215" s="86">
        <f t="shared" ref="E215:L215" si="51">1 - (E216) * (E217) * (E218) * (E219)</f>
        <v>0.39269039134000006</v>
      </c>
      <c r="F215" s="86">
        <f t="shared" si="51"/>
        <v>0.37480633750000003</v>
      </c>
      <c r="G215" s="86">
        <f t="shared" si="51"/>
        <v>0.35656423374000001</v>
      </c>
      <c r="H215" s="86">
        <f t="shared" si="51"/>
        <v>0.36573030784000005</v>
      </c>
      <c r="I215" s="87">
        <f t="shared" si="51"/>
        <v>0.30936446464000011</v>
      </c>
      <c r="J215" s="87">
        <f t="shared" si="51"/>
        <v>0.30936446464000011</v>
      </c>
      <c r="K215" s="87">
        <f t="shared" si="51"/>
        <v>0.41885439999999996</v>
      </c>
      <c r="L215" s="87">
        <f t="shared" si="51"/>
        <v>0.37480633750000003</v>
      </c>
      <c r="M215" s="8"/>
    </row>
    <row r="216" spans="1:13" customFormat="1" x14ac:dyDescent="0.25">
      <c r="A216" s="88" t="s">
        <v>686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0.94399999999999995</v>
      </c>
      <c r="J216" s="90">
        <v>0.94399999999999995</v>
      </c>
      <c r="K216" s="90">
        <v>0.92</v>
      </c>
      <c r="L216" s="90">
        <v>0.93</v>
      </c>
      <c r="M216" s="8"/>
    </row>
    <row r="217" spans="1:13" customFormat="1" x14ac:dyDescent="0.25">
      <c r="A217" s="88" t="s">
        <v>687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0.86</v>
      </c>
      <c r="J217" s="90">
        <v>0.86</v>
      </c>
      <c r="K217" s="90">
        <v>0.8</v>
      </c>
      <c r="L217" s="90">
        <v>0.82499999999999996</v>
      </c>
      <c r="M217" s="8"/>
    </row>
    <row r="218" spans="1:13" customFormat="1" x14ac:dyDescent="0.25">
      <c r="A218" s="88" t="s">
        <v>688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0.95799999999999996</v>
      </c>
      <c r="J218" s="90">
        <v>0.95799999999999996</v>
      </c>
      <c r="K218" s="90">
        <v>0.94</v>
      </c>
      <c r="L218" s="90">
        <v>0.94750000000000001</v>
      </c>
      <c r="M218" s="8"/>
    </row>
    <row r="219" spans="1:13" customFormat="1" x14ac:dyDescent="0.25">
      <c r="A219" s="88" t="s">
        <v>689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0.88800000000000001</v>
      </c>
      <c r="J219" s="90">
        <v>0.88800000000000001</v>
      </c>
      <c r="K219" s="90">
        <v>0.84</v>
      </c>
      <c r="L219" s="90">
        <v>0.86</v>
      </c>
      <c r="M219" s="8"/>
    </row>
    <row r="220" spans="1:13" customFormat="1" x14ac:dyDescent="0.25">
      <c r="A220" s="84" t="s">
        <v>734</v>
      </c>
      <c r="B220" s="85">
        <v>44</v>
      </c>
      <c r="C220" s="85"/>
      <c r="D220" s="85">
        <v>84</v>
      </c>
      <c r="E220" s="86">
        <f t="shared" ref="E220:L220" si="52">1 - (E221) * (E222) * (E223) * (E224)</f>
        <v>0.39269039134000006</v>
      </c>
      <c r="F220" s="86">
        <f t="shared" si="52"/>
        <v>0.37480633750000003</v>
      </c>
      <c r="G220" s="86">
        <f t="shared" si="52"/>
        <v>0.35656423374000001</v>
      </c>
      <c r="H220" s="86">
        <f t="shared" si="52"/>
        <v>0.36573030784000005</v>
      </c>
      <c r="I220" s="87">
        <f t="shared" si="52"/>
        <v>0.37480633750000003</v>
      </c>
      <c r="J220" s="87">
        <f t="shared" si="52"/>
        <v>0.37480633750000003</v>
      </c>
      <c r="K220" s="87">
        <f t="shared" si="52"/>
        <v>0.30936446464000011</v>
      </c>
      <c r="L220" s="87">
        <f t="shared" si="52"/>
        <v>0.41885439999999996</v>
      </c>
      <c r="M220" s="8"/>
    </row>
    <row r="221" spans="1:13" customFormat="1" x14ac:dyDescent="0.25">
      <c r="A221" s="88" t="s">
        <v>686</v>
      </c>
      <c r="B221" s="89">
        <f>B220*0.15</f>
        <v>6.6</v>
      </c>
      <c r="C221" s="89">
        <f>(100-D221)/100</f>
        <v>0.87400000000000011</v>
      </c>
      <c r="D221" s="89">
        <f>D220*0.15</f>
        <v>12.6</v>
      </c>
      <c r="E221" s="90">
        <v>0.92600000000000005</v>
      </c>
      <c r="F221" s="90">
        <v>0.93</v>
      </c>
      <c r="G221" s="90">
        <v>0.93400000000000005</v>
      </c>
      <c r="H221" s="90">
        <v>0.93200000000000005</v>
      </c>
      <c r="I221" s="90">
        <v>0.93</v>
      </c>
      <c r="J221" s="90">
        <v>0.93</v>
      </c>
      <c r="K221" s="90">
        <v>0.94399999999999995</v>
      </c>
      <c r="L221" s="90">
        <v>0.92</v>
      </c>
      <c r="M221" s="8"/>
    </row>
    <row r="222" spans="1:13" customFormat="1" x14ac:dyDescent="0.25">
      <c r="A222" s="88" t="s">
        <v>687</v>
      </c>
      <c r="B222" s="89">
        <f>B220*0.4</f>
        <v>17.600000000000001</v>
      </c>
      <c r="C222" s="89">
        <f>(100-D222)/100</f>
        <v>0.66400000000000003</v>
      </c>
      <c r="D222" s="89">
        <f>D220*0.4</f>
        <v>33.6</v>
      </c>
      <c r="E222" s="90">
        <v>0.81499999999999995</v>
      </c>
      <c r="F222" s="90">
        <v>0.82499999999999996</v>
      </c>
      <c r="G222" s="90">
        <v>0.83499999999999996</v>
      </c>
      <c r="H222" s="90">
        <v>0.83</v>
      </c>
      <c r="I222" s="90">
        <v>0.82499999999999996</v>
      </c>
      <c r="J222" s="90">
        <v>0.82499999999999996</v>
      </c>
      <c r="K222" s="90">
        <v>0.86</v>
      </c>
      <c r="L222" s="90">
        <v>0.8</v>
      </c>
      <c r="M222" s="8"/>
    </row>
    <row r="223" spans="1:13" customFormat="1" x14ac:dyDescent="0.25">
      <c r="A223" s="88" t="s">
        <v>688</v>
      </c>
      <c r="B223" s="89">
        <f>B220*0.15</f>
        <v>6.6</v>
      </c>
      <c r="C223" s="89">
        <f>(100-D223)/100</f>
        <v>0.87400000000000011</v>
      </c>
      <c r="D223" s="89">
        <f>D220*0.15</f>
        <v>12.6</v>
      </c>
      <c r="E223" s="90">
        <v>0.94450000000000001</v>
      </c>
      <c r="F223" s="90">
        <v>0.94750000000000001</v>
      </c>
      <c r="G223" s="90">
        <v>0.95050000000000001</v>
      </c>
      <c r="H223" s="90">
        <v>0.94899999999999995</v>
      </c>
      <c r="I223" s="90">
        <v>0.94750000000000001</v>
      </c>
      <c r="J223" s="90">
        <v>0.94750000000000001</v>
      </c>
      <c r="K223" s="90">
        <v>0.95799999999999996</v>
      </c>
      <c r="L223" s="90">
        <v>0.94</v>
      </c>
      <c r="M223" s="8"/>
    </row>
    <row r="224" spans="1:13" customFormat="1" x14ac:dyDescent="0.25">
      <c r="A224" s="88" t="s">
        <v>689</v>
      </c>
      <c r="B224" s="89">
        <f>B220*0.3</f>
        <v>13.2</v>
      </c>
      <c r="C224" s="89">
        <f>(100-D224)/100</f>
        <v>0.748</v>
      </c>
      <c r="D224" s="89">
        <f>D220*0.3</f>
        <v>25.2</v>
      </c>
      <c r="E224" s="90">
        <v>0.85199999999999998</v>
      </c>
      <c r="F224" s="90">
        <v>0.86</v>
      </c>
      <c r="G224" s="90">
        <v>0.86799999999999999</v>
      </c>
      <c r="H224" s="90">
        <v>0.86399999999999999</v>
      </c>
      <c r="I224" s="90">
        <v>0.86</v>
      </c>
      <c r="J224" s="90">
        <v>0.86</v>
      </c>
      <c r="K224" s="90">
        <v>0.88800000000000001</v>
      </c>
      <c r="L224" s="90">
        <v>0.84</v>
      </c>
      <c r="M224" s="8"/>
    </row>
    <row r="225" spans="1:14" customFormat="1" x14ac:dyDescent="0.25">
      <c r="A225" s="84" t="s">
        <v>735</v>
      </c>
      <c r="B225" s="85">
        <v>44</v>
      </c>
      <c r="C225" s="85"/>
      <c r="D225" s="85">
        <v>84</v>
      </c>
      <c r="E225" s="86">
        <f t="shared" ref="E225:L225" si="53">1 - (E226) * (E227) * (E228) * (E229)</f>
        <v>0.39269039134000006</v>
      </c>
      <c r="F225" s="86">
        <f t="shared" si="53"/>
        <v>0.37480633750000003</v>
      </c>
      <c r="G225" s="86">
        <f t="shared" si="53"/>
        <v>0.35656423374000001</v>
      </c>
      <c r="H225" s="86">
        <f t="shared" si="53"/>
        <v>0.36573030784000005</v>
      </c>
      <c r="I225" s="87">
        <f t="shared" si="53"/>
        <v>0.30936446464000011</v>
      </c>
      <c r="J225" s="87">
        <f t="shared" si="53"/>
        <v>0.37480633750000003</v>
      </c>
      <c r="K225" s="87">
        <f t="shared" si="53"/>
        <v>0.30936446464000011</v>
      </c>
      <c r="L225" s="87">
        <f t="shared" si="53"/>
        <v>0.30936446464000011</v>
      </c>
      <c r="M225" s="8"/>
    </row>
    <row r="226" spans="1:14" customFormat="1" x14ac:dyDescent="0.25">
      <c r="A226" s="88" t="s">
        <v>686</v>
      </c>
      <c r="B226" s="89">
        <f>B225*0.15</f>
        <v>6.6</v>
      </c>
      <c r="C226" s="89">
        <f>(100-D226)/100</f>
        <v>0.87400000000000011</v>
      </c>
      <c r="D226" s="89">
        <f>D225*0.15</f>
        <v>12.6</v>
      </c>
      <c r="E226" s="90">
        <v>0.92600000000000005</v>
      </c>
      <c r="F226" s="90">
        <v>0.93</v>
      </c>
      <c r="G226" s="90">
        <v>0.93400000000000005</v>
      </c>
      <c r="H226" s="90">
        <v>0.93200000000000005</v>
      </c>
      <c r="I226" s="90">
        <v>0.94399999999999995</v>
      </c>
      <c r="J226" s="90">
        <v>0.93</v>
      </c>
      <c r="K226" s="90">
        <v>0.94399999999999995</v>
      </c>
      <c r="L226" s="90">
        <v>0.94399999999999995</v>
      </c>
      <c r="M226" s="8"/>
    </row>
    <row r="227" spans="1:14" customFormat="1" x14ac:dyDescent="0.25">
      <c r="A227" s="88" t="s">
        <v>687</v>
      </c>
      <c r="B227" s="89">
        <f>B225*0.4</f>
        <v>17.600000000000001</v>
      </c>
      <c r="C227" s="89">
        <f>(100-D227)/100</f>
        <v>0.66400000000000003</v>
      </c>
      <c r="D227" s="89">
        <f>D225*0.4</f>
        <v>33.6</v>
      </c>
      <c r="E227" s="90">
        <v>0.81499999999999995</v>
      </c>
      <c r="F227" s="90">
        <v>0.82499999999999996</v>
      </c>
      <c r="G227" s="90">
        <v>0.83499999999999996</v>
      </c>
      <c r="H227" s="90">
        <v>0.83</v>
      </c>
      <c r="I227" s="90">
        <v>0.86</v>
      </c>
      <c r="J227" s="90">
        <v>0.82499999999999996</v>
      </c>
      <c r="K227" s="90">
        <v>0.86</v>
      </c>
      <c r="L227" s="90">
        <v>0.86</v>
      </c>
      <c r="M227" s="8"/>
    </row>
    <row r="228" spans="1:14" customFormat="1" x14ac:dyDescent="0.25">
      <c r="A228" s="88" t="s">
        <v>688</v>
      </c>
      <c r="B228" s="89">
        <f>B225*0.15</f>
        <v>6.6</v>
      </c>
      <c r="C228" s="89">
        <f>(100-D228)/100</f>
        <v>0.87400000000000011</v>
      </c>
      <c r="D228" s="89">
        <f>D225*0.15</f>
        <v>12.6</v>
      </c>
      <c r="E228" s="90">
        <v>0.94450000000000001</v>
      </c>
      <c r="F228" s="90">
        <v>0.94750000000000001</v>
      </c>
      <c r="G228" s="90">
        <v>0.95050000000000001</v>
      </c>
      <c r="H228" s="90">
        <v>0.94899999999999995</v>
      </c>
      <c r="I228" s="90">
        <v>0.95799999999999996</v>
      </c>
      <c r="J228" s="90">
        <v>0.94750000000000001</v>
      </c>
      <c r="K228" s="90">
        <v>0.95799999999999996</v>
      </c>
      <c r="L228" s="90">
        <v>0.95799999999999996</v>
      </c>
      <c r="M228" s="8"/>
    </row>
    <row r="229" spans="1:14" customFormat="1" x14ac:dyDescent="0.25">
      <c r="A229" s="88" t="s">
        <v>689</v>
      </c>
      <c r="B229" s="89">
        <f>B225*0.3</f>
        <v>13.2</v>
      </c>
      <c r="C229" s="89">
        <f>(100-D229)/100</f>
        <v>0.748</v>
      </c>
      <c r="D229" s="89">
        <f>D225*0.3</f>
        <v>25.2</v>
      </c>
      <c r="E229" s="90">
        <v>0.85199999999999998</v>
      </c>
      <c r="F229" s="90">
        <v>0.86</v>
      </c>
      <c r="G229" s="90">
        <v>0.86799999999999999</v>
      </c>
      <c r="H229" s="90">
        <v>0.86399999999999999</v>
      </c>
      <c r="I229" s="90">
        <v>0.88800000000000001</v>
      </c>
      <c r="J229" s="90">
        <v>0.86</v>
      </c>
      <c r="K229" s="90">
        <v>0.88800000000000001</v>
      </c>
      <c r="L229" s="90">
        <v>0.88800000000000001</v>
      </c>
      <c r="M229" s="8"/>
    </row>
    <row r="230" spans="1:14" customFormat="1" x14ac:dyDescent="0.25">
      <c r="A230" s="91" t="s">
        <v>736</v>
      </c>
      <c r="B230" s="85">
        <v>44</v>
      </c>
      <c r="C230" s="85"/>
      <c r="D230" s="85">
        <v>84</v>
      </c>
      <c r="E230" s="86">
        <f t="shared" ref="E230:L230" si="54">1 - (E231) * (E232) * (E233) * (E234)</f>
        <v>0.39269039134000006</v>
      </c>
      <c r="F230" s="86">
        <f t="shared" si="54"/>
        <v>0.37480633750000003</v>
      </c>
      <c r="G230" s="86">
        <f t="shared" si="54"/>
        <v>0.35656423374000001</v>
      </c>
      <c r="H230" s="86">
        <f t="shared" si="54"/>
        <v>0.36573030784000005</v>
      </c>
      <c r="I230" s="87">
        <f t="shared" si="54"/>
        <v>0.37480633750000003</v>
      </c>
      <c r="J230" s="87">
        <f t="shared" si="54"/>
        <v>0.37480633750000003</v>
      </c>
      <c r="K230" s="87">
        <f t="shared" si="54"/>
        <v>0.37480633750000003</v>
      </c>
      <c r="L230" s="87">
        <f t="shared" si="54"/>
        <v>0.41885439999999996</v>
      </c>
      <c r="M230" s="8"/>
    </row>
    <row r="231" spans="1:14" customFormat="1" x14ac:dyDescent="0.25">
      <c r="A231" s="88" t="s">
        <v>686</v>
      </c>
      <c r="B231" s="89">
        <f>B230*0.15</f>
        <v>6.6</v>
      </c>
      <c r="C231" s="89">
        <f>(100-D231)/100</f>
        <v>0.87400000000000011</v>
      </c>
      <c r="D231" s="89">
        <f>D230*0.15</f>
        <v>12.6</v>
      </c>
      <c r="E231" s="90">
        <v>0.92600000000000005</v>
      </c>
      <c r="F231" s="90">
        <v>0.93</v>
      </c>
      <c r="G231" s="90">
        <v>0.93400000000000005</v>
      </c>
      <c r="H231" s="90">
        <v>0.93200000000000005</v>
      </c>
      <c r="I231" s="90">
        <v>0.93</v>
      </c>
      <c r="J231" s="90">
        <v>0.93</v>
      </c>
      <c r="K231" s="90">
        <v>0.93</v>
      </c>
      <c r="L231" s="90">
        <v>0.92</v>
      </c>
      <c r="M231" s="8"/>
      <c r="N231">
        <v>25</v>
      </c>
    </row>
    <row r="232" spans="1:14" customFormat="1" x14ac:dyDescent="0.25">
      <c r="A232" s="88" t="s">
        <v>687</v>
      </c>
      <c r="B232" s="89">
        <f>B230*0.4</f>
        <v>17.600000000000001</v>
      </c>
      <c r="C232" s="89">
        <f>(100-D232)/100</f>
        <v>0.66400000000000003</v>
      </c>
      <c r="D232" s="89">
        <f>D230*0.4</f>
        <v>33.6</v>
      </c>
      <c r="E232" s="90">
        <v>0.81499999999999995</v>
      </c>
      <c r="F232" s="90">
        <v>0.82499999999999996</v>
      </c>
      <c r="G232" s="90">
        <v>0.83499999999999996</v>
      </c>
      <c r="H232" s="90">
        <v>0.83</v>
      </c>
      <c r="I232" s="90">
        <v>0.82499999999999996</v>
      </c>
      <c r="J232" s="90">
        <v>0.82499999999999996</v>
      </c>
      <c r="K232" s="90">
        <v>0.82499999999999996</v>
      </c>
      <c r="L232" s="90">
        <v>0.8</v>
      </c>
      <c r="M232" s="8"/>
      <c r="N232" s="3">
        <f>1-(N231*0.2)/100</f>
        <v>0.95</v>
      </c>
    </row>
    <row r="233" spans="1:14" customFormat="1" x14ac:dyDescent="0.25">
      <c r="A233" s="88" t="s">
        <v>688</v>
      </c>
      <c r="B233" s="89">
        <f>B230*0.15</f>
        <v>6.6</v>
      </c>
      <c r="C233" s="89">
        <f>(100-D233)/100</f>
        <v>0.87400000000000011</v>
      </c>
      <c r="D233" s="89">
        <f>D230*0.15</f>
        <v>12.6</v>
      </c>
      <c r="E233" s="90">
        <v>0.94450000000000001</v>
      </c>
      <c r="F233" s="90">
        <v>0.94750000000000001</v>
      </c>
      <c r="G233" s="90">
        <v>0.95050000000000001</v>
      </c>
      <c r="H233" s="90">
        <v>0.94899999999999995</v>
      </c>
      <c r="I233" s="90">
        <v>0.94750000000000001</v>
      </c>
      <c r="J233" s="90">
        <v>0.94750000000000001</v>
      </c>
      <c r="K233" s="90">
        <v>0.94750000000000001</v>
      </c>
      <c r="L233" s="90">
        <v>0.94</v>
      </c>
      <c r="M233" s="8"/>
      <c r="N233" s="3">
        <f>1-(N231*0.5)/100</f>
        <v>0.875</v>
      </c>
    </row>
    <row r="234" spans="1:14" customFormat="1" x14ac:dyDescent="0.25">
      <c r="A234" s="88" t="s">
        <v>689</v>
      </c>
      <c r="B234" s="89">
        <f>B230*0.3</f>
        <v>13.2</v>
      </c>
      <c r="C234" s="89">
        <f>(100-D234)/100</f>
        <v>0.748</v>
      </c>
      <c r="D234" s="89">
        <f>D230*0.3</f>
        <v>25.2</v>
      </c>
      <c r="E234" s="90">
        <v>0.85199999999999998</v>
      </c>
      <c r="F234" s="90">
        <v>0.86</v>
      </c>
      <c r="G234" s="90">
        <v>0.86799999999999999</v>
      </c>
      <c r="H234" s="90">
        <v>0.86399999999999999</v>
      </c>
      <c r="I234" s="90">
        <v>0.86</v>
      </c>
      <c r="J234" s="90">
        <v>0.86</v>
      </c>
      <c r="K234" s="90">
        <v>0.86</v>
      </c>
      <c r="L234" s="90">
        <v>0.84</v>
      </c>
      <c r="M234" s="8"/>
      <c r="N234" s="3">
        <f>1-(N231*0.15)/100</f>
        <v>0.96250000000000002</v>
      </c>
    </row>
    <row r="235" spans="1:14" customFormat="1" x14ac:dyDescent="0.25">
      <c r="A235" s="84" t="s">
        <v>737</v>
      </c>
      <c r="B235" s="85">
        <v>42</v>
      </c>
      <c r="C235" s="85"/>
      <c r="D235" s="85">
        <v>82</v>
      </c>
      <c r="E235" s="86">
        <f t="shared" ref="E235:L235" si="55">1 - (E236) * (E237) * (E238) * (E239)</f>
        <v>0.38379285504000005</v>
      </c>
      <c r="F235" s="86">
        <f t="shared" si="55"/>
        <v>0.36573030784000005</v>
      </c>
      <c r="G235" s="86">
        <f t="shared" si="55"/>
        <v>0.34730758143999996</v>
      </c>
      <c r="H235" s="86">
        <f t="shared" si="55"/>
        <v>0.35656423374000001</v>
      </c>
      <c r="I235" s="87">
        <f t="shared" si="55"/>
        <v>0.30936446464000011</v>
      </c>
      <c r="J235" s="87">
        <f t="shared" si="55"/>
        <v>0.30936446464000011</v>
      </c>
      <c r="K235" s="87">
        <f t="shared" si="55"/>
        <v>0.30936446464000011</v>
      </c>
      <c r="L235" s="87">
        <f t="shared" si="55"/>
        <v>0.27992968750000002</v>
      </c>
      <c r="M235" s="7"/>
      <c r="N235" s="3">
        <f>1-(N231*0.4)/100</f>
        <v>0.9</v>
      </c>
    </row>
    <row r="236" spans="1:14" customFormat="1" x14ac:dyDescent="0.25">
      <c r="A236" s="88" t="s">
        <v>686</v>
      </c>
      <c r="B236" s="89">
        <f>B235*0.15</f>
        <v>6.3</v>
      </c>
      <c r="C236" s="89">
        <f>(100-D236)/100</f>
        <v>0.877</v>
      </c>
      <c r="D236" s="89">
        <f>D235*0.15</f>
        <v>12.299999999999999</v>
      </c>
      <c r="E236" s="90">
        <v>0.92800000000000005</v>
      </c>
      <c r="F236" s="90">
        <v>0.93200000000000005</v>
      </c>
      <c r="G236" s="90">
        <v>0.93600000000000005</v>
      </c>
      <c r="H236" s="90">
        <v>0.93400000000000005</v>
      </c>
      <c r="I236" s="90">
        <v>0.94399999999999995</v>
      </c>
      <c r="J236" s="90">
        <v>0.94399999999999995</v>
      </c>
      <c r="K236" s="90">
        <v>0.94399999999999995</v>
      </c>
      <c r="L236" s="90">
        <v>0.95</v>
      </c>
      <c r="M236" s="7"/>
    </row>
    <row r="237" spans="1:14" customFormat="1" x14ac:dyDescent="0.25">
      <c r="A237" s="88" t="s">
        <v>687</v>
      </c>
      <c r="B237" s="89">
        <f>B235*0.4</f>
        <v>16.8</v>
      </c>
      <c r="C237" s="89">
        <f>(100-D237)/100</f>
        <v>0.67199999999999993</v>
      </c>
      <c r="D237" s="89">
        <f>D235*0.4</f>
        <v>32.800000000000004</v>
      </c>
      <c r="E237" s="90">
        <v>0.82</v>
      </c>
      <c r="F237" s="90">
        <v>0.83</v>
      </c>
      <c r="G237" s="90">
        <v>0.84</v>
      </c>
      <c r="H237" s="90">
        <v>0.83499999999999996</v>
      </c>
      <c r="I237" s="90">
        <v>0.86</v>
      </c>
      <c r="J237" s="90">
        <v>0.86</v>
      </c>
      <c r="K237" s="90">
        <v>0.86</v>
      </c>
      <c r="L237" s="90">
        <v>0.875</v>
      </c>
      <c r="M237" s="7"/>
    </row>
    <row r="238" spans="1:14" customFormat="1" x14ac:dyDescent="0.25">
      <c r="A238" s="88" t="s">
        <v>688</v>
      </c>
      <c r="B238" s="89">
        <f>B235*0.15</f>
        <v>6.3</v>
      </c>
      <c r="C238" s="89">
        <f>(100-D238)/100</f>
        <v>0.877</v>
      </c>
      <c r="D238" s="89">
        <f>D235*0.15</f>
        <v>12.299999999999999</v>
      </c>
      <c r="E238" s="90">
        <v>0.94599999999999995</v>
      </c>
      <c r="F238" s="90">
        <v>0.94899999999999995</v>
      </c>
      <c r="G238" s="90">
        <v>0.95199999999999996</v>
      </c>
      <c r="H238" s="90">
        <v>0.95050000000000001</v>
      </c>
      <c r="I238" s="90">
        <v>0.95799999999999996</v>
      </c>
      <c r="J238" s="90">
        <v>0.95799999999999996</v>
      </c>
      <c r="K238" s="90">
        <v>0.95799999999999996</v>
      </c>
      <c r="L238" s="90">
        <v>0.96250000000000002</v>
      </c>
      <c r="M238" s="7"/>
    </row>
    <row r="239" spans="1:14" customFormat="1" x14ac:dyDescent="0.25">
      <c r="A239" s="88" t="s">
        <v>689</v>
      </c>
      <c r="B239" s="89">
        <f>B235*0.3</f>
        <v>12.6</v>
      </c>
      <c r="C239" s="89">
        <f>(100-D239)/100</f>
        <v>0.754</v>
      </c>
      <c r="D239" s="89">
        <f>D235*0.3</f>
        <v>24.599999999999998</v>
      </c>
      <c r="E239" s="90">
        <v>0.85599999999999998</v>
      </c>
      <c r="F239" s="90">
        <v>0.86399999999999999</v>
      </c>
      <c r="G239" s="90">
        <v>0.872</v>
      </c>
      <c r="H239" s="90">
        <v>0.86799999999999999</v>
      </c>
      <c r="I239" s="90">
        <v>0.88800000000000001</v>
      </c>
      <c r="J239" s="90">
        <v>0.88800000000000001</v>
      </c>
      <c r="K239" s="90">
        <v>0.88800000000000001</v>
      </c>
      <c r="L239" s="90">
        <v>0.9</v>
      </c>
      <c r="M239" s="7"/>
    </row>
    <row r="240" spans="1:14" customFormat="1" x14ac:dyDescent="0.25">
      <c r="A240" s="84" t="s">
        <v>738</v>
      </c>
      <c r="B240" s="85">
        <v>42</v>
      </c>
      <c r="C240" s="85"/>
      <c r="D240" s="85">
        <v>82</v>
      </c>
      <c r="E240" s="86">
        <f t="shared" ref="E240:L240" si="56">1 - (E241) * (E242) * (E243) * (E244)</f>
        <v>0.38379285504000005</v>
      </c>
      <c r="F240" s="86">
        <f t="shared" si="56"/>
        <v>0.36573030784000005</v>
      </c>
      <c r="G240" s="86">
        <f t="shared" si="56"/>
        <v>0.34730758143999996</v>
      </c>
      <c r="H240" s="86">
        <f t="shared" si="56"/>
        <v>0.35656423374000001</v>
      </c>
      <c r="I240" s="87">
        <f t="shared" si="56"/>
        <v>0.37480633750000003</v>
      </c>
      <c r="J240" s="87">
        <f t="shared" si="56"/>
        <v>0.27992968750000002</v>
      </c>
      <c r="K240" s="87">
        <f t="shared" si="56"/>
        <v>0.27992968750000002</v>
      </c>
      <c r="L240" s="87">
        <f t="shared" si="56"/>
        <v>0.30936446464000011</v>
      </c>
      <c r="M240" s="7"/>
    </row>
    <row r="241" spans="1:13" customFormat="1" x14ac:dyDescent="0.25">
      <c r="A241" s="88" t="s">
        <v>686</v>
      </c>
      <c r="B241" s="89">
        <f>B240*0.15</f>
        <v>6.3</v>
      </c>
      <c r="C241" s="89">
        <f>(100-D241)/100</f>
        <v>0.877</v>
      </c>
      <c r="D241" s="89">
        <f>D240*0.15</f>
        <v>12.299999999999999</v>
      </c>
      <c r="E241" s="90">
        <v>0.92800000000000005</v>
      </c>
      <c r="F241" s="90">
        <v>0.93200000000000005</v>
      </c>
      <c r="G241" s="90">
        <v>0.93600000000000005</v>
      </c>
      <c r="H241" s="90">
        <v>0.93400000000000005</v>
      </c>
      <c r="I241" s="90">
        <v>0.93</v>
      </c>
      <c r="J241" s="90">
        <v>0.95</v>
      </c>
      <c r="K241" s="90">
        <v>0.95</v>
      </c>
      <c r="L241" s="90">
        <v>0.94399999999999995</v>
      </c>
      <c r="M241" s="7"/>
    </row>
    <row r="242" spans="1:13" customFormat="1" x14ac:dyDescent="0.25">
      <c r="A242" s="88" t="s">
        <v>687</v>
      </c>
      <c r="B242" s="89">
        <f>B240*0.4</f>
        <v>16.8</v>
      </c>
      <c r="C242" s="89">
        <f>(100-D242)/100</f>
        <v>0.67199999999999993</v>
      </c>
      <c r="D242" s="89">
        <f>D240*0.4</f>
        <v>32.800000000000004</v>
      </c>
      <c r="E242" s="90">
        <v>0.82</v>
      </c>
      <c r="F242" s="90">
        <v>0.83</v>
      </c>
      <c r="G242" s="90">
        <v>0.84</v>
      </c>
      <c r="H242" s="90">
        <v>0.83499999999999996</v>
      </c>
      <c r="I242" s="90">
        <v>0.82499999999999996</v>
      </c>
      <c r="J242" s="90">
        <v>0.875</v>
      </c>
      <c r="K242" s="90">
        <v>0.875</v>
      </c>
      <c r="L242" s="90">
        <v>0.86</v>
      </c>
      <c r="M242" s="7"/>
    </row>
    <row r="243" spans="1:13" customFormat="1" x14ac:dyDescent="0.25">
      <c r="A243" s="88" t="s">
        <v>688</v>
      </c>
      <c r="B243" s="89">
        <f>B240*0.15</f>
        <v>6.3</v>
      </c>
      <c r="C243" s="89">
        <f>(100-D243)/100</f>
        <v>0.877</v>
      </c>
      <c r="D243" s="89">
        <f>D240*0.15</f>
        <v>12.299999999999999</v>
      </c>
      <c r="E243" s="90">
        <v>0.94599999999999995</v>
      </c>
      <c r="F243" s="90">
        <v>0.94899999999999995</v>
      </c>
      <c r="G243" s="90">
        <v>0.95199999999999996</v>
      </c>
      <c r="H243" s="90">
        <v>0.95050000000000001</v>
      </c>
      <c r="I243" s="90">
        <v>0.94750000000000001</v>
      </c>
      <c r="J243" s="90">
        <v>0.96250000000000002</v>
      </c>
      <c r="K243" s="90">
        <v>0.96250000000000002</v>
      </c>
      <c r="L243" s="90">
        <v>0.95799999999999996</v>
      </c>
      <c r="M243" s="7"/>
    </row>
    <row r="244" spans="1:13" customFormat="1" x14ac:dyDescent="0.25">
      <c r="A244" s="88" t="s">
        <v>689</v>
      </c>
      <c r="B244" s="89">
        <f>B240*0.3</f>
        <v>12.6</v>
      </c>
      <c r="C244" s="89">
        <f>(100-D244)/100</f>
        <v>0.754</v>
      </c>
      <c r="D244" s="89">
        <f>D240*0.3</f>
        <v>24.599999999999998</v>
      </c>
      <c r="E244" s="90">
        <v>0.85599999999999998</v>
      </c>
      <c r="F244" s="90">
        <v>0.86399999999999999</v>
      </c>
      <c r="G244" s="90">
        <v>0.872</v>
      </c>
      <c r="H244" s="90">
        <v>0.86799999999999999</v>
      </c>
      <c r="I244" s="90">
        <v>0.86</v>
      </c>
      <c r="J244" s="90">
        <v>0.9</v>
      </c>
      <c r="K244" s="90">
        <v>0.9</v>
      </c>
      <c r="L244" s="90">
        <v>0.88800000000000001</v>
      </c>
      <c r="M244" s="8"/>
    </row>
    <row r="245" spans="1:13" customFormat="1" x14ac:dyDescent="0.25">
      <c r="A245" s="84" t="s">
        <v>739</v>
      </c>
      <c r="B245" s="85">
        <v>42</v>
      </c>
      <c r="C245" s="85"/>
      <c r="D245" s="85">
        <v>82</v>
      </c>
      <c r="E245" s="86">
        <f t="shared" ref="E245:L245" si="57">1 - (E246)</f>
        <v>7.1999999999999953E-2</v>
      </c>
      <c r="F245" s="86">
        <f t="shared" si="57"/>
        <v>6.7999999999999949E-2</v>
      </c>
      <c r="G245" s="86">
        <f t="shared" si="57"/>
        <v>6.3999999999999946E-2</v>
      </c>
      <c r="H245" s="86">
        <f t="shared" si="57"/>
        <v>6.5999999999999948E-2</v>
      </c>
      <c r="I245" s="87">
        <f t="shared" si="57"/>
        <v>5.600000000000005E-2</v>
      </c>
      <c r="J245" s="87">
        <f t="shared" si="57"/>
        <v>9.9999999999999978E-2</v>
      </c>
      <c r="K245" s="87">
        <f t="shared" si="57"/>
        <v>5.600000000000005E-2</v>
      </c>
      <c r="L245" s="87">
        <f t="shared" si="57"/>
        <v>5.600000000000005E-2</v>
      </c>
      <c r="M245" s="7"/>
    </row>
    <row r="246" spans="1:13" customFormat="1" x14ac:dyDescent="0.25">
      <c r="A246" s="88" t="s">
        <v>686</v>
      </c>
      <c r="B246" s="89">
        <f>B245*0.15</f>
        <v>6.3</v>
      </c>
      <c r="C246" s="89">
        <f>(100-D246)/100</f>
        <v>0.877</v>
      </c>
      <c r="D246" s="89">
        <f>D245*0.15</f>
        <v>12.299999999999999</v>
      </c>
      <c r="E246" s="90">
        <v>0.92800000000000005</v>
      </c>
      <c r="F246" s="90">
        <v>0.93200000000000005</v>
      </c>
      <c r="G246" s="90">
        <v>0.93600000000000005</v>
      </c>
      <c r="H246" s="90">
        <v>0.93400000000000005</v>
      </c>
      <c r="I246" s="90">
        <v>0.94399999999999995</v>
      </c>
      <c r="J246" s="90">
        <v>0.9</v>
      </c>
      <c r="K246" s="90">
        <v>0.94399999999999995</v>
      </c>
      <c r="L246" s="90">
        <v>0.94399999999999995</v>
      </c>
      <c r="M246" s="7"/>
    </row>
    <row r="247" spans="1:13" customFormat="1" x14ac:dyDescent="0.25">
      <c r="A247" s="84" t="s">
        <v>740</v>
      </c>
      <c r="B247" s="85">
        <v>42</v>
      </c>
      <c r="C247" s="85"/>
      <c r="D247" s="85">
        <v>82</v>
      </c>
      <c r="E247" s="86">
        <f t="shared" ref="E247:L247" si="58">1 - (E248) * (E249) * (E250) * (E251)</f>
        <v>0.37615083999999999</v>
      </c>
      <c r="F247" s="86">
        <f t="shared" si="58"/>
        <v>0.35794204051999989</v>
      </c>
      <c r="G247" s="86">
        <f t="shared" si="58"/>
        <v>0.33937141527999992</v>
      </c>
      <c r="H247" s="86">
        <f t="shared" si="58"/>
        <v>0.34870222336000001</v>
      </c>
      <c r="I247" s="87">
        <f t="shared" si="58"/>
        <v>0.27992968750000002</v>
      </c>
      <c r="J247" s="87">
        <f t="shared" si="58"/>
        <v>0.41885439999999996</v>
      </c>
      <c r="K247" s="87">
        <f t="shared" si="58"/>
        <v>0.30936446464000011</v>
      </c>
      <c r="L247" s="87">
        <f t="shared" si="58"/>
        <v>0.30936446464000011</v>
      </c>
      <c r="M247" s="7"/>
    </row>
    <row r="248" spans="1:13" customFormat="1" x14ac:dyDescent="0.25">
      <c r="A248" s="88" t="s">
        <v>686</v>
      </c>
      <c r="B248" s="89">
        <f>B247*0.15</f>
        <v>6.3</v>
      </c>
      <c r="C248" s="89">
        <f>(100-D248)/100</f>
        <v>0.877</v>
      </c>
      <c r="D248" s="89">
        <f>D247*0.15</f>
        <v>12.299999999999999</v>
      </c>
      <c r="E248" s="90">
        <v>0.92800000000000005</v>
      </c>
      <c r="F248" s="90">
        <v>0.93200000000000005</v>
      </c>
      <c r="G248" s="90">
        <v>0.93600000000000005</v>
      </c>
      <c r="H248" s="90">
        <v>0.93400000000000005</v>
      </c>
      <c r="I248" s="90">
        <v>0.95</v>
      </c>
      <c r="J248" s="90">
        <v>0.92</v>
      </c>
      <c r="K248" s="90">
        <v>0.94399999999999995</v>
      </c>
      <c r="L248" s="90">
        <v>0.94399999999999995</v>
      </c>
      <c r="M248" s="7"/>
    </row>
    <row r="249" spans="1:13" customFormat="1" x14ac:dyDescent="0.25">
      <c r="A249" s="88" t="s">
        <v>687</v>
      </c>
      <c r="B249" s="89">
        <f>B247*0.4</f>
        <v>16.8</v>
      </c>
      <c r="C249" s="89">
        <f>(100-D249)/100</f>
        <v>0.67199999999999993</v>
      </c>
      <c r="D249" s="89">
        <f>D247*0.4</f>
        <v>32.800000000000004</v>
      </c>
      <c r="E249" s="90">
        <v>0.82499999999999996</v>
      </c>
      <c r="F249" s="90">
        <v>0.83499999999999996</v>
      </c>
      <c r="G249" s="90">
        <v>0.84499999999999997</v>
      </c>
      <c r="H249" s="90">
        <v>0.84</v>
      </c>
      <c r="I249" s="90">
        <v>0.875</v>
      </c>
      <c r="J249" s="90">
        <v>0.8</v>
      </c>
      <c r="K249" s="90">
        <v>0.86</v>
      </c>
      <c r="L249" s="90">
        <v>0.86</v>
      </c>
      <c r="M249" s="8"/>
    </row>
    <row r="250" spans="1:13" customFormat="1" x14ac:dyDescent="0.25">
      <c r="A250" s="88" t="s">
        <v>688</v>
      </c>
      <c r="B250" s="89">
        <f>B247*0.15</f>
        <v>6.3</v>
      </c>
      <c r="C250" s="89">
        <f>(100-D250)/100</f>
        <v>0.877</v>
      </c>
      <c r="D250" s="89">
        <f>D247*0.15</f>
        <v>12.299999999999999</v>
      </c>
      <c r="E250" s="90">
        <v>0.94750000000000001</v>
      </c>
      <c r="F250" s="90">
        <v>0.95050000000000001</v>
      </c>
      <c r="G250" s="90">
        <v>0.95350000000000001</v>
      </c>
      <c r="H250" s="90">
        <v>0.95199999999999996</v>
      </c>
      <c r="I250" s="90">
        <v>0.96250000000000002</v>
      </c>
      <c r="J250" s="90">
        <v>0.94</v>
      </c>
      <c r="K250" s="90">
        <v>0.95799999999999996</v>
      </c>
      <c r="L250" s="90">
        <v>0.95799999999999996</v>
      </c>
      <c r="M250" s="8"/>
    </row>
    <row r="251" spans="1:13" customFormat="1" x14ac:dyDescent="0.25">
      <c r="A251" s="88" t="s">
        <v>689</v>
      </c>
      <c r="B251" s="89">
        <f>B247*0.3</f>
        <v>12.6</v>
      </c>
      <c r="C251" s="89">
        <f>(100-D251)/100</f>
        <v>0.754</v>
      </c>
      <c r="D251" s="89">
        <f>D247*0.3</f>
        <v>24.599999999999998</v>
      </c>
      <c r="E251" s="90">
        <v>0.86</v>
      </c>
      <c r="F251" s="90">
        <v>0.86799999999999999</v>
      </c>
      <c r="G251" s="90">
        <v>0.876</v>
      </c>
      <c r="H251" s="90">
        <v>0.872</v>
      </c>
      <c r="I251" s="90">
        <v>0.9</v>
      </c>
      <c r="J251" s="90">
        <v>0.84</v>
      </c>
      <c r="K251" s="90">
        <v>0.88800000000000001</v>
      </c>
      <c r="L251" s="90">
        <v>0.88800000000000001</v>
      </c>
      <c r="M251" s="8"/>
    </row>
    <row r="252" spans="1:13" customFormat="1" x14ac:dyDescent="0.25">
      <c r="A252" s="84" t="s">
        <v>741</v>
      </c>
      <c r="B252" s="85">
        <v>42</v>
      </c>
      <c r="C252" s="85"/>
      <c r="D252" s="85">
        <v>82</v>
      </c>
      <c r="E252" s="86">
        <f t="shared" ref="E252:L252" si="59">1 - (E253)</f>
        <v>7.1999999999999953E-2</v>
      </c>
      <c r="F252" s="86">
        <f t="shared" si="59"/>
        <v>6.7999999999999949E-2</v>
      </c>
      <c r="G252" s="86">
        <f t="shared" si="59"/>
        <v>6.3999999999999946E-2</v>
      </c>
      <c r="H252" s="86">
        <f t="shared" si="59"/>
        <v>6.5999999999999948E-2</v>
      </c>
      <c r="I252" s="87">
        <f t="shared" si="59"/>
        <v>5.600000000000005E-2</v>
      </c>
      <c r="J252" s="87">
        <f t="shared" si="59"/>
        <v>5.600000000000005E-2</v>
      </c>
      <c r="K252" s="87">
        <f t="shared" si="59"/>
        <v>3.0000000000000027E-2</v>
      </c>
      <c r="L252" s="87">
        <f t="shared" si="59"/>
        <v>5.600000000000005E-2</v>
      </c>
      <c r="M252" s="8"/>
    </row>
    <row r="253" spans="1:13" customFormat="1" x14ac:dyDescent="0.25">
      <c r="A253" s="88" t="s">
        <v>686</v>
      </c>
      <c r="B253" s="89">
        <f>B252*0.15</f>
        <v>6.3</v>
      </c>
      <c r="C253" s="89">
        <f>(100-D253)/100</f>
        <v>0.877</v>
      </c>
      <c r="D253" s="89">
        <f>D252*0.15</f>
        <v>12.299999999999999</v>
      </c>
      <c r="E253" s="90">
        <v>0.92800000000000005</v>
      </c>
      <c r="F253" s="90">
        <v>0.93200000000000005</v>
      </c>
      <c r="G253" s="90">
        <v>0.93600000000000005</v>
      </c>
      <c r="H253" s="90">
        <v>0.93400000000000005</v>
      </c>
      <c r="I253" s="90">
        <v>0.94399999999999995</v>
      </c>
      <c r="J253" s="90">
        <v>0.94399999999999995</v>
      </c>
      <c r="K253" s="90">
        <v>0.97</v>
      </c>
      <c r="L253" s="90">
        <v>0.94399999999999995</v>
      </c>
      <c r="M253" s="8"/>
    </row>
    <row r="254" spans="1:13" customFormat="1" x14ac:dyDescent="0.25">
      <c r="A254" s="84" t="s">
        <v>742</v>
      </c>
      <c r="B254" s="85">
        <v>42</v>
      </c>
      <c r="C254" s="85"/>
      <c r="D254" s="85">
        <v>82</v>
      </c>
      <c r="E254" s="86">
        <f t="shared" ref="E254:L254" si="60">1 - (E255) * (E256) * (E257) * (E258)</f>
        <v>0.37615083999999999</v>
      </c>
      <c r="F254" s="86">
        <f t="shared" si="60"/>
        <v>0.39269039134000006</v>
      </c>
      <c r="G254" s="86">
        <f t="shared" si="60"/>
        <v>0.33937141527999992</v>
      </c>
      <c r="H254" s="86">
        <f t="shared" si="60"/>
        <v>0.34870222336000001</v>
      </c>
      <c r="I254" s="87">
        <f t="shared" si="60"/>
        <v>0.30936446464000011</v>
      </c>
      <c r="J254" s="87">
        <f t="shared" si="60"/>
        <v>0.30936446464000011</v>
      </c>
      <c r="K254" s="87">
        <f t="shared" si="60"/>
        <v>0.30936446464000011</v>
      </c>
      <c r="L254" s="87">
        <f t="shared" si="60"/>
        <v>0.27992968750000002</v>
      </c>
      <c r="M254" s="8"/>
    </row>
    <row r="255" spans="1:13" customFormat="1" x14ac:dyDescent="0.25">
      <c r="A255" s="88" t="s">
        <v>686</v>
      </c>
      <c r="B255" s="89">
        <f>B254*0.15</f>
        <v>6.3</v>
      </c>
      <c r="C255" s="89">
        <f>(100-D255)/100</f>
        <v>0.877</v>
      </c>
      <c r="D255" s="89">
        <f>D254*0.15</f>
        <v>12.299999999999999</v>
      </c>
      <c r="E255" s="90">
        <v>0.92800000000000005</v>
      </c>
      <c r="F255" s="90">
        <v>0.92600000000000005</v>
      </c>
      <c r="G255" s="90">
        <v>0.93600000000000005</v>
      </c>
      <c r="H255" s="90">
        <v>0.93400000000000005</v>
      </c>
      <c r="I255" s="90">
        <v>0.94399999999999995</v>
      </c>
      <c r="J255" s="90">
        <v>0.94399999999999995</v>
      </c>
      <c r="K255" s="90">
        <v>0.94399999999999995</v>
      </c>
      <c r="L255" s="90">
        <v>0.95</v>
      </c>
      <c r="M255" s="8"/>
    </row>
    <row r="256" spans="1:13" customFormat="1" x14ac:dyDescent="0.25">
      <c r="A256" s="88" t="s">
        <v>687</v>
      </c>
      <c r="B256" s="89">
        <f>B254*0.4</f>
        <v>16.8</v>
      </c>
      <c r="C256" s="89">
        <f>(100-D256)/100</f>
        <v>0.67199999999999993</v>
      </c>
      <c r="D256" s="89">
        <f>D254*0.4</f>
        <v>32.800000000000004</v>
      </c>
      <c r="E256" s="90">
        <v>0.82499999999999996</v>
      </c>
      <c r="F256" s="90">
        <v>0.81499999999999995</v>
      </c>
      <c r="G256" s="90">
        <v>0.84499999999999997</v>
      </c>
      <c r="H256" s="90">
        <v>0.84</v>
      </c>
      <c r="I256" s="90">
        <v>0.86</v>
      </c>
      <c r="J256" s="90">
        <v>0.86</v>
      </c>
      <c r="K256" s="90">
        <v>0.86</v>
      </c>
      <c r="L256" s="90">
        <v>0.875</v>
      </c>
      <c r="M256" s="8"/>
    </row>
    <row r="257" spans="1:14" customFormat="1" x14ac:dyDescent="0.25">
      <c r="A257" s="88" t="s">
        <v>688</v>
      </c>
      <c r="B257" s="89">
        <f>B254*0.15</f>
        <v>6.3</v>
      </c>
      <c r="C257" s="89">
        <f>(100-D257)/100</f>
        <v>0.877</v>
      </c>
      <c r="D257" s="89">
        <f>D254*0.15</f>
        <v>12.299999999999999</v>
      </c>
      <c r="E257" s="90">
        <v>0.94750000000000001</v>
      </c>
      <c r="F257" s="90">
        <v>0.94450000000000001</v>
      </c>
      <c r="G257" s="90">
        <v>0.95350000000000001</v>
      </c>
      <c r="H257" s="90">
        <v>0.95199999999999996</v>
      </c>
      <c r="I257" s="90">
        <v>0.95799999999999996</v>
      </c>
      <c r="J257" s="90">
        <v>0.95799999999999996</v>
      </c>
      <c r="K257" s="90">
        <v>0.95799999999999996</v>
      </c>
      <c r="L257" s="90">
        <v>0.96250000000000002</v>
      </c>
      <c r="M257" s="8"/>
    </row>
    <row r="258" spans="1:14" customFormat="1" x14ac:dyDescent="0.25">
      <c r="A258" s="88" t="s">
        <v>689</v>
      </c>
      <c r="B258" s="89">
        <f>B254*0.3</f>
        <v>12.6</v>
      </c>
      <c r="C258" s="89">
        <f>(100-D258)/100</f>
        <v>0.754</v>
      </c>
      <c r="D258" s="89">
        <f>D254*0.3</f>
        <v>24.599999999999998</v>
      </c>
      <c r="E258" s="90">
        <v>0.86</v>
      </c>
      <c r="F258" s="90">
        <v>0.85199999999999998</v>
      </c>
      <c r="G258" s="90">
        <v>0.876</v>
      </c>
      <c r="H258" s="90">
        <v>0.872</v>
      </c>
      <c r="I258" s="90">
        <v>0.88800000000000001</v>
      </c>
      <c r="J258" s="90">
        <v>0.88800000000000001</v>
      </c>
      <c r="K258" s="90">
        <v>0.88800000000000001</v>
      </c>
      <c r="L258" s="90">
        <v>0.9</v>
      </c>
      <c r="M258" s="8"/>
    </row>
    <row r="259" spans="1:14" customFormat="1" x14ac:dyDescent="0.25">
      <c r="A259" s="84" t="s">
        <v>743</v>
      </c>
      <c r="B259" s="85">
        <v>42</v>
      </c>
      <c r="C259" s="85"/>
      <c r="D259" s="85">
        <v>82</v>
      </c>
      <c r="E259" s="86">
        <f t="shared" ref="E259:L259" si="61">1 - (E260)</f>
        <v>7.1999999999999953E-2</v>
      </c>
      <c r="F259" s="86">
        <f t="shared" si="61"/>
        <v>6.7999999999999949E-2</v>
      </c>
      <c r="G259" s="86">
        <f t="shared" si="61"/>
        <v>6.3999999999999946E-2</v>
      </c>
      <c r="H259" s="86">
        <f t="shared" si="61"/>
        <v>6.5999999999999948E-2</v>
      </c>
      <c r="I259" s="87">
        <f t="shared" si="61"/>
        <v>5.600000000000005E-2</v>
      </c>
      <c r="J259" s="87">
        <f t="shared" si="61"/>
        <v>5.600000000000005E-2</v>
      </c>
      <c r="K259" s="87">
        <f t="shared" si="61"/>
        <v>5.600000000000005E-2</v>
      </c>
      <c r="L259" s="87">
        <f t="shared" si="61"/>
        <v>5.600000000000005E-2</v>
      </c>
      <c r="M259" s="8"/>
    </row>
    <row r="260" spans="1:14" customFormat="1" x14ac:dyDescent="0.25">
      <c r="A260" s="88" t="s">
        <v>686</v>
      </c>
      <c r="B260" s="89">
        <f>B259*0.15</f>
        <v>6.3</v>
      </c>
      <c r="C260" s="89">
        <f>(100-D260)/100</f>
        <v>0.877</v>
      </c>
      <c r="D260" s="89">
        <f>D259*0.15</f>
        <v>12.299999999999999</v>
      </c>
      <c r="E260" s="90">
        <v>0.92800000000000005</v>
      </c>
      <c r="F260" s="90">
        <v>0.93200000000000005</v>
      </c>
      <c r="G260" s="90">
        <v>0.93600000000000005</v>
      </c>
      <c r="H260" s="90">
        <v>0.93400000000000005</v>
      </c>
      <c r="I260" s="90">
        <v>0.94399999999999995</v>
      </c>
      <c r="J260" s="90">
        <v>0.94399999999999995</v>
      </c>
      <c r="K260" s="90">
        <v>0.94399999999999995</v>
      </c>
      <c r="L260" s="90">
        <v>0.94399999999999995</v>
      </c>
      <c r="M260" s="8"/>
    </row>
    <row r="261" spans="1:14" customFormat="1" x14ac:dyDescent="0.25">
      <c r="A261" s="84" t="s">
        <v>744</v>
      </c>
      <c r="B261" s="85">
        <v>42</v>
      </c>
      <c r="C261" s="85"/>
      <c r="D261" s="85">
        <v>82</v>
      </c>
      <c r="E261" s="86">
        <f t="shared" ref="E261:L261" si="62">1 - (E262)</f>
        <v>7.1999999999999953E-2</v>
      </c>
      <c r="F261" s="86">
        <f t="shared" si="62"/>
        <v>6.7999999999999949E-2</v>
      </c>
      <c r="G261" s="86">
        <f t="shared" si="62"/>
        <v>6.3999999999999946E-2</v>
      </c>
      <c r="H261" s="86">
        <f t="shared" si="62"/>
        <v>6.5999999999999948E-2</v>
      </c>
      <c r="I261" s="87">
        <f t="shared" si="62"/>
        <v>5.600000000000005E-2</v>
      </c>
      <c r="J261" s="87">
        <f t="shared" si="62"/>
        <v>5.600000000000005E-2</v>
      </c>
      <c r="K261" s="87">
        <f t="shared" si="62"/>
        <v>5.600000000000005E-2</v>
      </c>
      <c r="L261" s="87">
        <f t="shared" si="62"/>
        <v>5.600000000000005E-2</v>
      </c>
      <c r="M261" s="8"/>
    </row>
    <row r="262" spans="1:14" customFormat="1" x14ac:dyDescent="0.25">
      <c r="A262" s="88" t="s">
        <v>686</v>
      </c>
      <c r="B262" s="89">
        <f>B261*0.15</f>
        <v>6.3</v>
      </c>
      <c r="C262" s="89">
        <f>(100-D262)/100</f>
        <v>0.877</v>
      </c>
      <c r="D262" s="89">
        <f>D261*0.15</f>
        <v>12.299999999999999</v>
      </c>
      <c r="E262" s="90">
        <v>0.92800000000000005</v>
      </c>
      <c r="F262" s="90">
        <v>0.93200000000000005</v>
      </c>
      <c r="G262" s="90">
        <v>0.93600000000000005</v>
      </c>
      <c r="H262" s="90">
        <v>0.93400000000000005</v>
      </c>
      <c r="I262" s="90">
        <v>0.94399999999999995</v>
      </c>
      <c r="J262" s="90">
        <v>0.94399999999999995</v>
      </c>
      <c r="K262" s="90">
        <v>0.94399999999999995</v>
      </c>
      <c r="L262" s="90">
        <v>0.94399999999999995</v>
      </c>
      <c r="M262" s="8"/>
    </row>
    <row r="263" spans="1:14" customFormat="1" x14ac:dyDescent="0.25">
      <c r="A263" s="91" t="s">
        <v>745</v>
      </c>
      <c r="B263" s="85">
        <v>40</v>
      </c>
      <c r="C263" s="85"/>
      <c r="D263" s="85">
        <v>80</v>
      </c>
      <c r="E263" s="86">
        <f t="shared" ref="E263:L263" si="63">1 - (E264) * (E265) * (E266) * (E267)</f>
        <v>0.37480633750000003</v>
      </c>
      <c r="F263" s="86">
        <f t="shared" si="63"/>
        <v>0.35656423374000001</v>
      </c>
      <c r="G263" s="86">
        <f t="shared" si="63"/>
        <v>0.33795981574000011</v>
      </c>
      <c r="H263" s="86">
        <f t="shared" si="63"/>
        <v>0.34730758143999996</v>
      </c>
      <c r="I263" s="87">
        <f t="shared" si="63"/>
        <v>0.41885439999999996</v>
      </c>
      <c r="J263" s="87">
        <f t="shared" si="63"/>
        <v>0.27992968750000002</v>
      </c>
      <c r="K263" s="87">
        <f t="shared" si="63"/>
        <v>0.27992968750000002</v>
      </c>
      <c r="L263" s="87">
        <f t="shared" si="63"/>
        <v>0.41885439999999996</v>
      </c>
      <c r="M263" s="8"/>
    </row>
    <row r="264" spans="1:14" customFormat="1" x14ac:dyDescent="0.25">
      <c r="A264" s="88" t="s">
        <v>686</v>
      </c>
      <c r="B264" s="89">
        <f>B263*0.15</f>
        <v>6</v>
      </c>
      <c r="C264" s="89">
        <f>(100-D264)/100</f>
        <v>0.88</v>
      </c>
      <c r="D264" s="89">
        <f>D263*0.15</f>
        <v>12</v>
      </c>
      <c r="E264" s="90">
        <v>0.93</v>
      </c>
      <c r="F264" s="90">
        <v>0.93400000000000005</v>
      </c>
      <c r="G264" s="90">
        <v>0.93799999999999994</v>
      </c>
      <c r="H264" s="90">
        <v>0.93600000000000005</v>
      </c>
      <c r="I264" s="90">
        <v>0.92</v>
      </c>
      <c r="J264" s="90">
        <v>0.95</v>
      </c>
      <c r="K264" s="90">
        <v>0.95</v>
      </c>
      <c r="L264" s="90">
        <v>0.92</v>
      </c>
      <c r="M264" s="8"/>
    </row>
    <row r="265" spans="1:14" customFormat="1" x14ac:dyDescent="0.25">
      <c r="A265" s="88" t="s">
        <v>687</v>
      </c>
      <c r="B265" s="89">
        <f>B263*0.4</f>
        <v>16</v>
      </c>
      <c r="C265" s="89">
        <f>(100-D265)/100</f>
        <v>0.68</v>
      </c>
      <c r="D265" s="89">
        <f>D263*0.4</f>
        <v>32</v>
      </c>
      <c r="E265" s="90">
        <v>0.82499999999999996</v>
      </c>
      <c r="F265" s="90">
        <v>0.83499999999999996</v>
      </c>
      <c r="G265" s="90">
        <v>0.84499999999999997</v>
      </c>
      <c r="H265" s="90">
        <v>0.84</v>
      </c>
      <c r="I265" s="90">
        <v>0.8</v>
      </c>
      <c r="J265" s="90">
        <v>0.875</v>
      </c>
      <c r="K265" s="90">
        <v>0.875</v>
      </c>
      <c r="L265" s="90">
        <v>0.8</v>
      </c>
      <c r="M265" s="8"/>
    </row>
    <row r="266" spans="1:14" customFormat="1" x14ac:dyDescent="0.25">
      <c r="A266" s="88" t="s">
        <v>688</v>
      </c>
      <c r="B266" s="89">
        <f>B263*0.15</f>
        <v>6</v>
      </c>
      <c r="C266" s="89">
        <f>(100-D266)/100</f>
        <v>0.88</v>
      </c>
      <c r="D266" s="89">
        <f>D263*0.15</f>
        <v>12</v>
      </c>
      <c r="E266" s="90">
        <v>0.94750000000000001</v>
      </c>
      <c r="F266" s="90">
        <v>0.95050000000000001</v>
      </c>
      <c r="G266" s="90">
        <v>0.95350000000000001</v>
      </c>
      <c r="H266" s="90">
        <v>0.95199999999999996</v>
      </c>
      <c r="I266" s="90">
        <v>0.94</v>
      </c>
      <c r="J266" s="90">
        <v>0.96250000000000002</v>
      </c>
      <c r="K266" s="90">
        <v>0.96250000000000002</v>
      </c>
      <c r="L266" s="90">
        <v>0.94</v>
      </c>
      <c r="M266" s="8"/>
    </row>
    <row r="267" spans="1:14" customFormat="1" x14ac:dyDescent="0.25">
      <c r="A267" s="88" t="s">
        <v>689</v>
      </c>
      <c r="B267" s="89">
        <f>B263*0.3</f>
        <v>12</v>
      </c>
      <c r="C267" s="89">
        <f>(100-D267)/100</f>
        <v>0.76</v>
      </c>
      <c r="D267" s="89">
        <f>D263*0.3</f>
        <v>24</v>
      </c>
      <c r="E267" s="90">
        <v>0.86</v>
      </c>
      <c r="F267" s="90">
        <v>0.86799999999999999</v>
      </c>
      <c r="G267" s="90">
        <v>0.876</v>
      </c>
      <c r="H267" s="90">
        <v>0.872</v>
      </c>
      <c r="I267" s="90">
        <v>0.84</v>
      </c>
      <c r="J267" s="90">
        <v>0.9</v>
      </c>
      <c r="K267" s="90">
        <v>0.9</v>
      </c>
      <c r="L267" s="90">
        <v>0.84</v>
      </c>
      <c r="M267" s="8"/>
    </row>
    <row r="268" spans="1:14" customFormat="1" x14ac:dyDescent="0.25">
      <c r="A268" s="91" t="s">
        <v>746</v>
      </c>
      <c r="B268" s="85">
        <v>40</v>
      </c>
      <c r="C268" s="85"/>
      <c r="D268" s="85">
        <v>80</v>
      </c>
      <c r="E268" s="86">
        <f t="shared" ref="E268:L268" si="64">1 - (E269) * (E270) * (E271) * (E272)</f>
        <v>0.37480633750000003</v>
      </c>
      <c r="F268" s="86">
        <f t="shared" si="64"/>
        <v>0.35656423374000001</v>
      </c>
      <c r="G268" s="86">
        <f t="shared" si="64"/>
        <v>0.33795981574000011</v>
      </c>
      <c r="H268" s="86">
        <f t="shared" si="64"/>
        <v>0.34730758143999996</v>
      </c>
      <c r="I268" s="87">
        <f t="shared" si="64"/>
        <v>0.37480633750000003</v>
      </c>
      <c r="J268" s="87">
        <f t="shared" si="64"/>
        <v>0.30936446464000011</v>
      </c>
      <c r="K268" s="87">
        <f t="shared" si="64"/>
        <v>0.50049999999999994</v>
      </c>
      <c r="L268" s="87">
        <f t="shared" si="64"/>
        <v>0.27992968750000002</v>
      </c>
      <c r="M268" s="7"/>
    </row>
    <row r="269" spans="1:14" customFormat="1" x14ac:dyDescent="0.25">
      <c r="A269" s="88" t="s">
        <v>686</v>
      </c>
      <c r="B269" s="89">
        <f>B268*0.15</f>
        <v>6</v>
      </c>
      <c r="C269" s="89">
        <f>(100-D269)/100</f>
        <v>0.88</v>
      </c>
      <c r="D269" s="89">
        <f>D268*0.15</f>
        <v>12</v>
      </c>
      <c r="E269" s="90">
        <v>0.93</v>
      </c>
      <c r="F269" s="90">
        <v>0.93400000000000005</v>
      </c>
      <c r="G269" s="90">
        <v>0.93799999999999994</v>
      </c>
      <c r="H269" s="90">
        <v>0.93600000000000005</v>
      </c>
      <c r="I269" s="90">
        <v>0.93</v>
      </c>
      <c r="J269" s="90">
        <v>0.94399999999999995</v>
      </c>
      <c r="K269" s="90">
        <v>0.9</v>
      </c>
      <c r="L269" s="90">
        <v>0.95</v>
      </c>
      <c r="M269" s="7"/>
    </row>
    <row r="270" spans="1:14" customFormat="1" x14ac:dyDescent="0.25">
      <c r="A270" s="88" t="s">
        <v>687</v>
      </c>
      <c r="B270" s="89">
        <f>B268*0.4</f>
        <v>16</v>
      </c>
      <c r="C270" s="89">
        <f>(100-D270)/100</f>
        <v>0.68</v>
      </c>
      <c r="D270" s="89">
        <f>D268*0.4</f>
        <v>32</v>
      </c>
      <c r="E270" s="90">
        <v>0.82499999999999996</v>
      </c>
      <c r="F270" s="90">
        <v>0.83499999999999996</v>
      </c>
      <c r="G270" s="90">
        <v>0.84499999999999997</v>
      </c>
      <c r="H270" s="90">
        <v>0.84</v>
      </c>
      <c r="I270" s="90">
        <v>0.82499999999999996</v>
      </c>
      <c r="J270" s="90">
        <v>0.86</v>
      </c>
      <c r="K270" s="90">
        <v>0.75</v>
      </c>
      <c r="L270" s="90">
        <v>0.875</v>
      </c>
      <c r="M270" s="7"/>
    </row>
    <row r="271" spans="1:14" customFormat="1" x14ac:dyDescent="0.25">
      <c r="A271" s="88" t="s">
        <v>688</v>
      </c>
      <c r="B271" s="89">
        <f>B268*0.15</f>
        <v>6</v>
      </c>
      <c r="C271" s="89">
        <f>(100-D271)/100</f>
        <v>0.88</v>
      </c>
      <c r="D271" s="89">
        <f>D268*0.15</f>
        <v>12</v>
      </c>
      <c r="E271" s="90">
        <v>0.94750000000000001</v>
      </c>
      <c r="F271" s="90">
        <v>0.95050000000000001</v>
      </c>
      <c r="G271" s="90">
        <v>0.95350000000000001</v>
      </c>
      <c r="H271" s="90">
        <v>0.95199999999999996</v>
      </c>
      <c r="I271" s="90">
        <v>0.94750000000000001</v>
      </c>
      <c r="J271" s="90">
        <v>0.95799999999999996</v>
      </c>
      <c r="K271" s="90">
        <v>0.92500000000000004</v>
      </c>
      <c r="L271" s="90">
        <v>0.96250000000000002</v>
      </c>
      <c r="M271" s="7"/>
    </row>
    <row r="272" spans="1:14" customFormat="1" x14ac:dyDescent="0.25">
      <c r="A272" s="88" t="s">
        <v>689</v>
      </c>
      <c r="B272" s="89">
        <f>B268*0.3</f>
        <v>12</v>
      </c>
      <c r="C272" s="89">
        <f>(100-D272)/100</f>
        <v>0.76</v>
      </c>
      <c r="D272" s="89">
        <f>D268*0.3</f>
        <v>24</v>
      </c>
      <c r="E272" s="90">
        <v>0.86</v>
      </c>
      <c r="F272" s="90">
        <v>0.86799999999999999</v>
      </c>
      <c r="G272" s="90">
        <v>0.876</v>
      </c>
      <c r="H272" s="90">
        <v>0.872</v>
      </c>
      <c r="I272" s="90">
        <v>0.86</v>
      </c>
      <c r="J272" s="90">
        <v>0.88800000000000001</v>
      </c>
      <c r="K272" s="90">
        <v>0.8</v>
      </c>
      <c r="L272" s="90">
        <v>0.9</v>
      </c>
      <c r="M272" s="7"/>
      <c r="N272">
        <v>24</v>
      </c>
    </row>
    <row r="273" spans="1:14" customFormat="1" x14ac:dyDescent="0.25">
      <c r="A273" s="91" t="s">
        <v>747</v>
      </c>
      <c r="B273" s="85">
        <v>40</v>
      </c>
      <c r="C273" s="85"/>
      <c r="D273" s="85">
        <v>80</v>
      </c>
      <c r="E273" s="86">
        <f t="shared" ref="E273:L273" si="65">1 - (E274)</f>
        <v>6.9999999999999951E-2</v>
      </c>
      <c r="F273" s="86">
        <f t="shared" si="65"/>
        <v>6.5999999999999948E-2</v>
      </c>
      <c r="G273" s="86">
        <f t="shared" si="65"/>
        <v>6.2000000000000055E-2</v>
      </c>
      <c r="H273" s="86">
        <f t="shared" si="65"/>
        <v>6.3999999999999946E-2</v>
      </c>
      <c r="I273" s="87">
        <f t="shared" si="65"/>
        <v>6.9999999999999951E-2</v>
      </c>
      <c r="J273" s="87">
        <f t="shared" si="65"/>
        <v>5.600000000000005E-2</v>
      </c>
      <c r="K273" s="87">
        <f t="shared" si="65"/>
        <v>9.9999999999999978E-2</v>
      </c>
      <c r="L273" s="87">
        <f t="shared" si="65"/>
        <v>5.0000000000000044E-2</v>
      </c>
      <c r="M273" s="7"/>
      <c r="N273" s="3">
        <f>1-(N272*0.2)/100</f>
        <v>0.95199999999999996</v>
      </c>
    </row>
    <row r="274" spans="1:14" customFormat="1" x14ac:dyDescent="0.25">
      <c r="A274" s="88" t="s">
        <v>686</v>
      </c>
      <c r="B274" s="89">
        <f>B273*0.15</f>
        <v>6</v>
      </c>
      <c r="C274" s="89">
        <f>(100-D274)/100</f>
        <v>0.88</v>
      </c>
      <c r="D274" s="89">
        <f>D273*0.15</f>
        <v>12</v>
      </c>
      <c r="E274" s="90">
        <v>0.93</v>
      </c>
      <c r="F274" s="90">
        <v>0.93400000000000005</v>
      </c>
      <c r="G274" s="90">
        <v>0.93799999999999994</v>
      </c>
      <c r="H274" s="90">
        <v>0.93600000000000005</v>
      </c>
      <c r="I274" s="90">
        <v>0.93</v>
      </c>
      <c r="J274" s="90">
        <v>0.94399999999999995</v>
      </c>
      <c r="K274" s="90">
        <v>0.9</v>
      </c>
      <c r="L274" s="90">
        <v>0.95</v>
      </c>
      <c r="M274" s="7"/>
      <c r="N274" s="3">
        <f>1-(N272*0.5)/100</f>
        <v>0.88</v>
      </c>
    </row>
    <row r="275" spans="1:14" customFormat="1" x14ac:dyDescent="0.25">
      <c r="A275" s="91" t="s">
        <v>748</v>
      </c>
      <c r="B275" s="85">
        <v>40</v>
      </c>
      <c r="C275" s="85"/>
      <c r="D275" s="85">
        <v>80</v>
      </c>
      <c r="E275" s="86">
        <f t="shared" ref="E275:L275" si="66">1 - (E276)</f>
        <v>6.9999999999999951E-2</v>
      </c>
      <c r="F275" s="86">
        <f t="shared" si="66"/>
        <v>6.5999999999999948E-2</v>
      </c>
      <c r="G275" s="86">
        <f t="shared" si="66"/>
        <v>6.2000000000000055E-2</v>
      </c>
      <c r="H275" s="86">
        <f t="shared" si="66"/>
        <v>6.3999999999999946E-2</v>
      </c>
      <c r="I275" s="87">
        <f t="shared" si="66"/>
        <v>6.9999999999999951E-2</v>
      </c>
      <c r="J275" s="87">
        <f t="shared" si="66"/>
        <v>6.9999999999999951E-2</v>
      </c>
      <c r="K275" s="87">
        <f t="shared" si="66"/>
        <v>6.9999999999999951E-2</v>
      </c>
      <c r="L275" s="87">
        <f t="shared" si="66"/>
        <v>9.9999999999999978E-2</v>
      </c>
      <c r="M275" s="7"/>
      <c r="N275" s="3">
        <f>1-(N272*0.15)/100</f>
        <v>0.96399999999999997</v>
      </c>
    </row>
    <row r="276" spans="1:14" customFormat="1" x14ac:dyDescent="0.25">
      <c r="A276" s="88" t="s">
        <v>686</v>
      </c>
      <c r="B276" s="89">
        <f>B275*0.15</f>
        <v>6</v>
      </c>
      <c r="C276" s="89">
        <f>(100-D276)/100</f>
        <v>0.88</v>
      </c>
      <c r="D276" s="89">
        <f>D275*0.15</f>
        <v>12</v>
      </c>
      <c r="E276" s="90">
        <v>0.93</v>
      </c>
      <c r="F276" s="90">
        <v>0.93400000000000005</v>
      </c>
      <c r="G276" s="90">
        <v>0.93799999999999994</v>
      </c>
      <c r="H276" s="90">
        <v>0.93600000000000005</v>
      </c>
      <c r="I276" s="90">
        <v>0.93</v>
      </c>
      <c r="J276" s="90">
        <v>0.93</v>
      </c>
      <c r="K276" s="90">
        <v>0.93</v>
      </c>
      <c r="L276" s="90">
        <v>0.9</v>
      </c>
      <c r="M276" s="7"/>
      <c r="N276" s="3">
        <f>1-(N272*0.4)/100</f>
        <v>0.90400000000000003</v>
      </c>
    </row>
    <row r="277" spans="1:14" customFormat="1" x14ac:dyDescent="0.25">
      <c r="A277" s="91" t="s">
        <v>749</v>
      </c>
      <c r="B277" s="85">
        <v>40</v>
      </c>
      <c r="C277" s="85"/>
      <c r="D277" s="85">
        <v>80</v>
      </c>
      <c r="E277" s="86">
        <f t="shared" ref="E277:L277" si="67">1 - (E278)</f>
        <v>6.9999999999999951E-2</v>
      </c>
      <c r="F277" s="86">
        <f t="shared" si="67"/>
        <v>6.5999999999999948E-2</v>
      </c>
      <c r="G277" s="86">
        <f t="shared" si="67"/>
        <v>6.2000000000000055E-2</v>
      </c>
      <c r="H277" s="86">
        <f t="shared" si="67"/>
        <v>6.3999999999999946E-2</v>
      </c>
      <c r="I277" s="87">
        <f t="shared" si="67"/>
        <v>6.9999999999999951E-2</v>
      </c>
      <c r="J277" s="87">
        <f t="shared" si="67"/>
        <v>6.9999999999999951E-2</v>
      </c>
      <c r="K277" s="87">
        <f t="shared" si="67"/>
        <v>6.9999999999999951E-2</v>
      </c>
      <c r="L277" s="87">
        <f t="shared" si="67"/>
        <v>6.9999999999999951E-2</v>
      </c>
      <c r="M277" s="7"/>
    </row>
    <row r="278" spans="1:14" customFormat="1" x14ac:dyDescent="0.25">
      <c r="A278" s="88" t="s">
        <v>686</v>
      </c>
      <c r="B278" s="89">
        <f>B277*0.15</f>
        <v>6</v>
      </c>
      <c r="C278" s="89">
        <f>(100-D278)/100</f>
        <v>0.88</v>
      </c>
      <c r="D278" s="89">
        <f>D277*0.15</f>
        <v>12</v>
      </c>
      <c r="E278" s="90">
        <v>0.93</v>
      </c>
      <c r="F278" s="90">
        <v>0.93400000000000005</v>
      </c>
      <c r="G278" s="90">
        <v>0.93799999999999994</v>
      </c>
      <c r="H278" s="90">
        <v>0.93600000000000005</v>
      </c>
      <c r="I278" s="90">
        <v>0.93</v>
      </c>
      <c r="J278" s="90">
        <v>0.93</v>
      </c>
      <c r="K278" s="90">
        <v>0.93</v>
      </c>
      <c r="L278" s="90">
        <v>0.93</v>
      </c>
      <c r="M278" s="7"/>
    </row>
    <row r="279" spans="1:14" customFormat="1" x14ac:dyDescent="0.25">
      <c r="A279" s="91" t="s">
        <v>750</v>
      </c>
      <c r="B279" s="85">
        <v>40</v>
      </c>
      <c r="C279" s="85"/>
      <c r="D279" s="85">
        <v>80</v>
      </c>
      <c r="E279" s="86">
        <f t="shared" ref="E279:L279" si="68">1 - (E280)</f>
        <v>6.9999999999999951E-2</v>
      </c>
      <c r="F279" s="86">
        <f t="shared" si="68"/>
        <v>6.5999999999999948E-2</v>
      </c>
      <c r="G279" s="86">
        <f t="shared" si="68"/>
        <v>6.2000000000000055E-2</v>
      </c>
      <c r="H279" s="86">
        <f t="shared" si="68"/>
        <v>6.3999999999999946E-2</v>
      </c>
      <c r="I279" s="87">
        <f t="shared" si="68"/>
        <v>6.9999999999999951E-2</v>
      </c>
      <c r="J279" s="87">
        <f t="shared" si="68"/>
        <v>9.9999999999999978E-2</v>
      </c>
      <c r="K279" s="87">
        <f t="shared" si="68"/>
        <v>5.600000000000005E-2</v>
      </c>
      <c r="L279" s="87">
        <f t="shared" si="68"/>
        <v>6.9999999999999951E-2</v>
      </c>
      <c r="M279" s="7"/>
    </row>
    <row r="280" spans="1:14" customFormat="1" x14ac:dyDescent="0.25">
      <c r="A280" s="88" t="s">
        <v>686</v>
      </c>
      <c r="B280" s="89">
        <f>B279*0.15</f>
        <v>6</v>
      </c>
      <c r="C280" s="89">
        <f>(100-D280)/100</f>
        <v>0.88</v>
      </c>
      <c r="D280" s="89">
        <f>D279*0.15</f>
        <v>12</v>
      </c>
      <c r="E280" s="90">
        <v>0.93</v>
      </c>
      <c r="F280" s="90">
        <v>0.93400000000000005</v>
      </c>
      <c r="G280" s="90">
        <v>0.93799999999999994</v>
      </c>
      <c r="H280" s="90">
        <v>0.93600000000000005</v>
      </c>
      <c r="I280" s="90">
        <v>0.93</v>
      </c>
      <c r="J280" s="90">
        <v>0.9</v>
      </c>
      <c r="K280" s="90">
        <v>0.94399999999999995</v>
      </c>
      <c r="L280" s="90">
        <v>0.93</v>
      </c>
      <c r="M280" s="7"/>
    </row>
    <row r="281" spans="1:14" customFormat="1" x14ac:dyDescent="0.25">
      <c r="A281" s="91" t="s">
        <v>751</v>
      </c>
      <c r="B281" s="85">
        <v>40</v>
      </c>
      <c r="C281" s="85"/>
      <c r="D281" s="85">
        <v>80</v>
      </c>
      <c r="E281" s="86">
        <f t="shared" ref="E281:L281" si="69">1 - (E282)</f>
        <v>6.9999999999999951E-2</v>
      </c>
      <c r="F281" s="86">
        <f t="shared" si="69"/>
        <v>6.5999999999999948E-2</v>
      </c>
      <c r="G281" s="86">
        <f t="shared" si="69"/>
        <v>6.2000000000000055E-2</v>
      </c>
      <c r="H281" s="86">
        <f t="shared" si="69"/>
        <v>6.3999999999999946E-2</v>
      </c>
      <c r="I281" s="87">
        <f t="shared" si="69"/>
        <v>6.9999999999999951E-2</v>
      </c>
      <c r="J281" s="87">
        <f t="shared" si="69"/>
        <v>6.9999999999999951E-2</v>
      </c>
      <c r="K281" s="87">
        <f t="shared" si="69"/>
        <v>5.600000000000005E-2</v>
      </c>
      <c r="L281" s="87">
        <f t="shared" si="69"/>
        <v>9.9999999999999978E-2</v>
      </c>
      <c r="M281" s="7"/>
    </row>
    <row r="282" spans="1:14" customFormat="1" x14ac:dyDescent="0.25">
      <c r="A282" s="88" t="s">
        <v>686</v>
      </c>
      <c r="B282" s="89">
        <f>B281*0.15</f>
        <v>6</v>
      </c>
      <c r="C282" s="89">
        <f>(100-D282)/100</f>
        <v>0.88</v>
      </c>
      <c r="D282" s="89">
        <f>D281*0.15</f>
        <v>12</v>
      </c>
      <c r="E282" s="90">
        <v>0.93</v>
      </c>
      <c r="F282" s="90">
        <v>0.93400000000000005</v>
      </c>
      <c r="G282" s="90">
        <v>0.93799999999999994</v>
      </c>
      <c r="H282" s="90">
        <v>0.93600000000000005</v>
      </c>
      <c r="I282" s="90">
        <v>0.93</v>
      </c>
      <c r="J282" s="90">
        <v>0.93</v>
      </c>
      <c r="K282" s="90">
        <v>0.94399999999999995</v>
      </c>
      <c r="L282" s="90">
        <v>0.9</v>
      </c>
      <c r="M282" s="7"/>
    </row>
    <row r="283" spans="1:14" customFormat="1" x14ac:dyDescent="0.25">
      <c r="A283" s="221" t="s">
        <v>752</v>
      </c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7"/>
    </row>
    <row r="284" spans="1:14" customFormat="1" x14ac:dyDescent="0.25">
      <c r="A284" s="7" t="s">
        <v>679</v>
      </c>
      <c r="B284" s="7" t="s">
        <v>33</v>
      </c>
      <c r="C284" s="7"/>
      <c r="D284" s="7" t="s">
        <v>680</v>
      </c>
      <c r="E284" s="7" t="s">
        <v>681</v>
      </c>
      <c r="F284" s="7" t="s">
        <v>682</v>
      </c>
      <c r="G284" s="7" t="s">
        <v>683</v>
      </c>
      <c r="H284" s="7" t="s">
        <v>684</v>
      </c>
      <c r="I284" s="7" t="s">
        <v>10</v>
      </c>
      <c r="J284" s="7" t="s">
        <v>11</v>
      </c>
      <c r="K284" s="7" t="s">
        <v>12</v>
      </c>
      <c r="L284" s="7" t="s">
        <v>13</v>
      </c>
      <c r="M284" s="7"/>
    </row>
    <row r="285" spans="1:14" customFormat="1" x14ac:dyDescent="0.25">
      <c r="A285" s="91" t="s">
        <v>753</v>
      </c>
      <c r="B285" s="85">
        <v>38</v>
      </c>
      <c r="C285" s="85"/>
      <c r="D285" s="85">
        <v>78</v>
      </c>
      <c r="E285" s="86">
        <f t="shared" ref="E285:L285" si="70">1 - (E286) * (E287) * (E288) * (E289)</f>
        <v>0.36573030784000005</v>
      </c>
      <c r="F285" s="86">
        <f t="shared" si="70"/>
        <v>0.34730758143999996</v>
      </c>
      <c r="G285" s="86">
        <f t="shared" si="70"/>
        <v>0.32852040000000016</v>
      </c>
      <c r="H285" s="86">
        <f t="shared" si="70"/>
        <v>0.33795981574000011</v>
      </c>
      <c r="I285" s="87">
        <f t="shared" si="70"/>
        <v>0.37480633750000003</v>
      </c>
      <c r="J285" s="87">
        <f t="shared" si="70"/>
        <v>0.37480633750000003</v>
      </c>
      <c r="K285" s="87">
        <f t="shared" si="70"/>
        <v>0.30936446464000011</v>
      </c>
      <c r="L285" s="87">
        <f t="shared" si="70"/>
        <v>0.30936446464000011</v>
      </c>
      <c r="M285" s="7"/>
    </row>
    <row r="286" spans="1:14" customFormat="1" x14ac:dyDescent="0.25">
      <c r="A286" s="88" t="s">
        <v>686</v>
      </c>
      <c r="B286" s="89">
        <f>B285*0.15</f>
        <v>5.7</v>
      </c>
      <c r="C286" s="89">
        <f>(100-D286)/100</f>
        <v>0.88300000000000001</v>
      </c>
      <c r="D286" s="89">
        <f>D285*0.15</f>
        <v>11.7</v>
      </c>
      <c r="E286" s="90">
        <v>0.93200000000000005</v>
      </c>
      <c r="F286" s="90">
        <v>0.93600000000000005</v>
      </c>
      <c r="G286" s="90">
        <v>0.94</v>
      </c>
      <c r="H286" s="90">
        <v>0.93799999999999994</v>
      </c>
      <c r="I286" s="90">
        <v>0.93</v>
      </c>
      <c r="J286" s="90">
        <v>0.93</v>
      </c>
      <c r="K286" s="90">
        <v>0.94399999999999995</v>
      </c>
      <c r="L286" s="90">
        <v>0.94399999999999995</v>
      </c>
      <c r="M286" s="7"/>
    </row>
    <row r="287" spans="1:14" customFormat="1" x14ac:dyDescent="0.25">
      <c r="A287" s="88" t="s">
        <v>687</v>
      </c>
      <c r="B287" s="89">
        <f>B285*0.4</f>
        <v>15.200000000000001</v>
      </c>
      <c r="C287" s="89">
        <f>(100-D287)/100</f>
        <v>0.68799999999999994</v>
      </c>
      <c r="D287" s="89">
        <f>D285*0.4</f>
        <v>31.200000000000003</v>
      </c>
      <c r="E287" s="90">
        <v>0.83</v>
      </c>
      <c r="F287" s="90">
        <v>0.84</v>
      </c>
      <c r="G287" s="90">
        <v>0.85</v>
      </c>
      <c r="H287" s="90">
        <v>0.84499999999999997</v>
      </c>
      <c r="I287" s="90">
        <v>0.82499999999999996</v>
      </c>
      <c r="J287" s="90">
        <v>0.82499999999999996</v>
      </c>
      <c r="K287" s="90">
        <v>0.86</v>
      </c>
      <c r="L287" s="90">
        <v>0.86</v>
      </c>
      <c r="M287" s="7"/>
    </row>
    <row r="288" spans="1:14" customFormat="1" x14ac:dyDescent="0.25">
      <c r="A288" s="88" t="s">
        <v>688</v>
      </c>
      <c r="B288" s="89">
        <f>B285*0.15</f>
        <v>5.7</v>
      </c>
      <c r="C288" s="89">
        <f>(100-D288)/100</f>
        <v>0.88300000000000001</v>
      </c>
      <c r="D288" s="89">
        <f>D285*0.15</f>
        <v>11.7</v>
      </c>
      <c r="E288" s="90">
        <v>0.94899999999999995</v>
      </c>
      <c r="F288" s="90">
        <v>0.95199999999999996</v>
      </c>
      <c r="G288" s="90">
        <v>0.95499999999999996</v>
      </c>
      <c r="H288" s="90">
        <v>0.95350000000000001</v>
      </c>
      <c r="I288" s="90">
        <v>0.94750000000000001</v>
      </c>
      <c r="J288" s="90">
        <v>0.94750000000000001</v>
      </c>
      <c r="K288" s="90">
        <v>0.95799999999999996</v>
      </c>
      <c r="L288" s="90">
        <v>0.95799999999999996</v>
      </c>
      <c r="M288" s="7"/>
    </row>
    <row r="289" spans="1:12" customFormat="1" x14ac:dyDescent="0.25">
      <c r="A289" s="88" t="s">
        <v>689</v>
      </c>
      <c r="B289" s="89">
        <f>B285*0.3</f>
        <v>11.4</v>
      </c>
      <c r="C289" s="89">
        <f>(100-D289)/100</f>
        <v>0.7659999999999999</v>
      </c>
      <c r="D289" s="89">
        <f>D285*0.3</f>
        <v>23.4</v>
      </c>
      <c r="E289" s="90">
        <v>0.86399999999999999</v>
      </c>
      <c r="F289" s="90">
        <v>0.872</v>
      </c>
      <c r="G289" s="90">
        <v>0.88</v>
      </c>
      <c r="H289" s="90">
        <v>0.876</v>
      </c>
      <c r="I289" s="90">
        <v>0.86</v>
      </c>
      <c r="J289" s="90">
        <v>0.86</v>
      </c>
      <c r="K289" s="90">
        <v>0.88800000000000001</v>
      </c>
      <c r="L289" s="90">
        <v>0.88800000000000001</v>
      </c>
    </row>
    <row r="290" spans="1:12" customFormat="1" x14ac:dyDescent="0.25">
      <c r="A290" s="91" t="s">
        <v>754</v>
      </c>
      <c r="B290" s="85">
        <v>38</v>
      </c>
      <c r="C290" s="85"/>
      <c r="D290" s="85">
        <v>78</v>
      </c>
      <c r="E290" s="86">
        <f t="shared" ref="E290:L290" si="71">1 - (E291)</f>
        <v>6.7999999999999949E-2</v>
      </c>
      <c r="F290" s="86">
        <f t="shared" si="71"/>
        <v>6.3999999999999946E-2</v>
      </c>
      <c r="G290" s="86">
        <f t="shared" si="71"/>
        <v>6.0000000000000053E-2</v>
      </c>
      <c r="H290" s="86">
        <f t="shared" si="71"/>
        <v>6.2000000000000055E-2</v>
      </c>
      <c r="I290" s="87">
        <f t="shared" si="71"/>
        <v>5.0000000000000044E-2</v>
      </c>
      <c r="J290" s="87">
        <f t="shared" si="71"/>
        <v>5.0000000000000044E-2</v>
      </c>
      <c r="K290" s="87">
        <f t="shared" si="71"/>
        <v>5.0000000000000044E-2</v>
      </c>
      <c r="L290" s="87">
        <f t="shared" si="71"/>
        <v>5.0000000000000044E-2</v>
      </c>
    </row>
    <row r="291" spans="1:12" customFormat="1" x14ac:dyDescent="0.25">
      <c r="A291" s="88" t="s">
        <v>686</v>
      </c>
      <c r="B291" s="89">
        <f>B290*0.15</f>
        <v>5.7</v>
      </c>
      <c r="C291" s="89">
        <f>(100-D291)/100</f>
        <v>0.88300000000000001</v>
      </c>
      <c r="D291" s="89">
        <f>D290*0.15</f>
        <v>11.7</v>
      </c>
      <c r="E291" s="90">
        <v>0.93200000000000005</v>
      </c>
      <c r="F291" s="90">
        <v>0.93600000000000005</v>
      </c>
      <c r="G291" s="90">
        <v>0.94</v>
      </c>
      <c r="H291" s="90">
        <v>0.93799999999999994</v>
      </c>
      <c r="I291" s="90">
        <v>0.95</v>
      </c>
      <c r="J291" s="90">
        <v>0.95</v>
      </c>
      <c r="K291" s="90">
        <v>0.95</v>
      </c>
      <c r="L291" s="90">
        <v>0.95</v>
      </c>
    </row>
    <row r="292" spans="1:12" customFormat="1" x14ac:dyDescent="0.25">
      <c r="A292" s="91" t="s">
        <v>755</v>
      </c>
      <c r="B292" s="85">
        <v>38</v>
      </c>
      <c r="C292" s="85"/>
      <c r="D292" s="85">
        <v>78</v>
      </c>
      <c r="E292" s="86">
        <f t="shared" ref="E292:L292" si="72">1 - (E293) * (E294) * (E295) * (E296)</f>
        <v>0.36573030784000005</v>
      </c>
      <c r="F292" s="86">
        <f t="shared" si="72"/>
        <v>0.34730758143999996</v>
      </c>
      <c r="G292" s="86">
        <f t="shared" si="72"/>
        <v>0.32852040000000016</v>
      </c>
      <c r="H292" s="86">
        <f t="shared" si="72"/>
        <v>0.33795981574000011</v>
      </c>
      <c r="I292" s="87">
        <f t="shared" si="72"/>
        <v>0.37480633750000003</v>
      </c>
      <c r="J292" s="87">
        <f t="shared" si="72"/>
        <v>0.37480633750000003</v>
      </c>
      <c r="K292" s="87">
        <f t="shared" si="72"/>
        <v>0.30936446464000011</v>
      </c>
      <c r="L292" s="87">
        <f t="shared" si="72"/>
        <v>0.37480633750000003</v>
      </c>
    </row>
    <row r="293" spans="1:12" customFormat="1" x14ac:dyDescent="0.25">
      <c r="A293" s="88" t="s">
        <v>686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0.93</v>
      </c>
      <c r="J293" s="90">
        <v>0.93</v>
      </c>
      <c r="K293" s="90">
        <v>0.94399999999999995</v>
      </c>
      <c r="L293" s="90">
        <v>0.93</v>
      </c>
    </row>
    <row r="294" spans="1:12" customFormat="1" x14ac:dyDescent="0.25">
      <c r="A294" s="88" t="s">
        <v>687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0.82499999999999996</v>
      </c>
      <c r="J294" s="90">
        <v>0.82499999999999996</v>
      </c>
      <c r="K294" s="90">
        <v>0.86</v>
      </c>
      <c r="L294" s="90">
        <v>0.82499999999999996</v>
      </c>
    </row>
    <row r="295" spans="1:12" customFormat="1" x14ac:dyDescent="0.25">
      <c r="A295" s="88" t="s">
        <v>688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0.94750000000000001</v>
      </c>
      <c r="J295" s="90">
        <v>0.94750000000000001</v>
      </c>
      <c r="K295" s="90">
        <v>0.95799999999999996</v>
      </c>
      <c r="L295" s="90">
        <v>0.94750000000000001</v>
      </c>
    </row>
    <row r="296" spans="1:12" customFormat="1" x14ac:dyDescent="0.25">
      <c r="A296" s="88" t="s">
        <v>689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0.86</v>
      </c>
      <c r="J296" s="90">
        <v>0.86</v>
      </c>
      <c r="K296" s="90">
        <v>0.88800000000000001</v>
      </c>
      <c r="L296" s="90">
        <v>0.86</v>
      </c>
    </row>
    <row r="297" spans="1:12" customFormat="1" x14ac:dyDescent="0.25">
      <c r="A297" s="91" t="s">
        <v>756</v>
      </c>
      <c r="B297" s="85">
        <v>38</v>
      </c>
      <c r="C297" s="85"/>
      <c r="D297" s="85">
        <v>78</v>
      </c>
      <c r="E297" s="86">
        <f t="shared" ref="E297:L297" si="73">1 - (E298) * (E299) * (E300) * (E301)</f>
        <v>0.36573030784000005</v>
      </c>
      <c r="F297" s="86">
        <f t="shared" si="73"/>
        <v>0.34730758143999996</v>
      </c>
      <c r="G297" s="86">
        <f t="shared" si="73"/>
        <v>0.32852040000000016</v>
      </c>
      <c r="H297" s="86">
        <f t="shared" si="73"/>
        <v>0.33795981574000011</v>
      </c>
      <c r="I297" s="87">
        <f t="shared" si="73"/>
        <v>0.30936446464000011</v>
      </c>
      <c r="J297" s="87">
        <f t="shared" si="73"/>
        <v>0.41885439999999996</v>
      </c>
      <c r="K297" s="87">
        <f t="shared" si="73"/>
        <v>0.30936446464000011</v>
      </c>
      <c r="L297" s="87">
        <f t="shared" si="73"/>
        <v>0.37480633750000003</v>
      </c>
    </row>
    <row r="298" spans="1:12" customFormat="1" x14ac:dyDescent="0.25">
      <c r="A298" s="88" t="s">
        <v>686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0.92</v>
      </c>
      <c r="K298" s="90">
        <v>0.94399999999999995</v>
      </c>
      <c r="L298" s="90">
        <v>0.93</v>
      </c>
    </row>
    <row r="299" spans="1:12" customFormat="1" x14ac:dyDescent="0.25">
      <c r="A299" s="88" t="s">
        <v>687</v>
      </c>
      <c r="B299" s="89">
        <f>B297*0.4</f>
        <v>15.200000000000001</v>
      </c>
      <c r="C299" s="89">
        <f>(100-D299)/100</f>
        <v>0.68799999999999994</v>
      </c>
      <c r="D299" s="89">
        <f>D297*0.4</f>
        <v>31.200000000000003</v>
      </c>
      <c r="E299" s="90">
        <v>0.83</v>
      </c>
      <c r="F299" s="90">
        <v>0.84</v>
      </c>
      <c r="G299" s="90">
        <v>0.85</v>
      </c>
      <c r="H299" s="90">
        <v>0.84499999999999997</v>
      </c>
      <c r="I299" s="90">
        <v>0.86</v>
      </c>
      <c r="J299" s="90">
        <v>0.8</v>
      </c>
      <c r="K299" s="90">
        <v>0.86</v>
      </c>
      <c r="L299" s="90">
        <v>0.82499999999999996</v>
      </c>
    </row>
    <row r="300" spans="1:12" customFormat="1" x14ac:dyDescent="0.25">
      <c r="A300" s="88" t="s">
        <v>688</v>
      </c>
      <c r="B300" s="89">
        <f>B297*0.15</f>
        <v>5.7</v>
      </c>
      <c r="C300" s="89">
        <f>(100-D300)/100</f>
        <v>0.88300000000000001</v>
      </c>
      <c r="D300" s="89">
        <f>D297*0.15</f>
        <v>11.7</v>
      </c>
      <c r="E300" s="90">
        <v>0.94899999999999995</v>
      </c>
      <c r="F300" s="90">
        <v>0.95199999999999996</v>
      </c>
      <c r="G300" s="90">
        <v>0.95499999999999996</v>
      </c>
      <c r="H300" s="90">
        <v>0.95350000000000001</v>
      </c>
      <c r="I300" s="90">
        <v>0.95799999999999996</v>
      </c>
      <c r="J300" s="90">
        <v>0.94</v>
      </c>
      <c r="K300" s="90">
        <v>0.95799999999999996</v>
      </c>
      <c r="L300" s="90">
        <v>0.94750000000000001</v>
      </c>
    </row>
    <row r="301" spans="1:12" customFormat="1" x14ac:dyDescent="0.25">
      <c r="A301" s="88" t="s">
        <v>689</v>
      </c>
      <c r="B301" s="89">
        <f>B297*0.3</f>
        <v>11.4</v>
      </c>
      <c r="C301" s="89">
        <f>(100-D301)/100</f>
        <v>0.7659999999999999</v>
      </c>
      <c r="D301" s="89">
        <f>D297*0.3</f>
        <v>23.4</v>
      </c>
      <c r="E301" s="90">
        <v>0.86399999999999999</v>
      </c>
      <c r="F301" s="90">
        <v>0.872</v>
      </c>
      <c r="G301" s="90">
        <v>0.88</v>
      </c>
      <c r="H301" s="90">
        <v>0.876</v>
      </c>
      <c r="I301" s="90">
        <v>0.88800000000000001</v>
      </c>
      <c r="J301" s="90">
        <v>0.84</v>
      </c>
      <c r="K301" s="90">
        <v>0.88800000000000001</v>
      </c>
      <c r="L301" s="90">
        <v>0.86</v>
      </c>
    </row>
    <row r="302" spans="1:12" customFormat="1" x14ac:dyDescent="0.25">
      <c r="A302" s="91" t="s">
        <v>757</v>
      </c>
      <c r="B302" s="85">
        <v>38</v>
      </c>
      <c r="C302" s="85"/>
      <c r="D302" s="85">
        <v>78</v>
      </c>
      <c r="E302" s="86">
        <f t="shared" ref="E302:L302" si="74">1 - (E303) * (E304) * (E305) * (E306)</f>
        <v>0.36573030784000005</v>
      </c>
      <c r="F302" s="86">
        <f t="shared" si="74"/>
        <v>0.34730758143999996</v>
      </c>
      <c r="G302" s="86">
        <f t="shared" si="74"/>
        <v>0.32852040000000016</v>
      </c>
      <c r="H302" s="86">
        <f t="shared" si="74"/>
        <v>0.33795981574000011</v>
      </c>
      <c r="I302" s="87">
        <f t="shared" si="74"/>
        <v>0.30936446464000011</v>
      </c>
      <c r="J302" s="87">
        <f t="shared" si="74"/>
        <v>0.30936446464000011</v>
      </c>
      <c r="K302" s="87">
        <f t="shared" si="74"/>
        <v>0.30936446464000011</v>
      </c>
      <c r="L302" s="87">
        <f t="shared" si="74"/>
        <v>0.37480633750000003</v>
      </c>
    </row>
    <row r="303" spans="1:12" customFormat="1" x14ac:dyDescent="0.25">
      <c r="A303" s="88" t="s">
        <v>686</v>
      </c>
      <c r="B303" s="89">
        <f>B302*0.15</f>
        <v>5.7</v>
      </c>
      <c r="C303" s="89">
        <f>(100-D303)/100</f>
        <v>0.88300000000000001</v>
      </c>
      <c r="D303" s="89">
        <f>D302*0.15</f>
        <v>11.7</v>
      </c>
      <c r="E303" s="90">
        <v>0.93200000000000005</v>
      </c>
      <c r="F303" s="90">
        <v>0.93600000000000005</v>
      </c>
      <c r="G303" s="90">
        <v>0.94</v>
      </c>
      <c r="H303" s="90">
        <v>0.93799999999999994</v>
      </c>
      <c r="I303" s="90">
        <v>0.94399999999999995</v>
      </c>
      <c r="J303" s="90">
        <v>0.94399999999999995</v>
      </c>
      <c r="K303" s="90">
        <v>0.94399999999999995</v>
      </c>
      <c r="L303" s="90">
        <v>0.93</v>
      </c>
    </row>
    <row r="304" spans="1:12" customFormat="1" x14ac:dyDescent="0.25">
      <c r="A304" s="88" t="s">
        <v>687</v>
      </c>
      <c r="B304" s="89">
        <f>B302*0.4</f>
        <v>15.200000000000001</v>
      </c>
      <c r="C304" s="89">
        <f>(100-D304)/100</f>
        <v>0.68799999999999994</v>
      </c>
      <c r="D304" s="89">
        <f>D302*0.4</f>
        <v>31.200000000000003</v>
      </c>
      <c r="E304" s="90">
        <v>0.83</v>
      </c>
      <c r="F304" s="90">
        <v>0.84</v>
      </c>
      <c r="G304" s="90">
        <v>0.85</v>
      </c>
      <c r="H304" s="90">
        <v>0.84499999999999997</v>
      </c>
      <c r="I304" s="90">
        <v>0.86</v>
      </c>
      <c r="J304" s="90">
        <v>0.86</v>
      </c>
      <c r="K304" s="90">
        <v>0.86</v>
      </c>
      <c r="L304" s="90">
        <v>0.82499999999999996</v>
      </c>
    </row>
    <row r="305" spans="1:14" customFormat="1" x14ac:dyDescent="0.25">
      <c r="A305" s="88" t="s">
        <v>688</v>
      </c>
      <c r="B305" s="89">
        <f>B302*0.15</f>
        <v>5.7</v>
      </c>
      <c r="C305" s="89">
        <f>(100-D305)/100</f>
        <v>0.88300000000000001</v>
      </c>
      <c r="D305" s="89">
        <f>D302*0.15</f>
        <v>11.7</v>
      </c>
      <c r="E305" s="90">
        <v>0.94899999999999995</v>
      </c>
      <c r="F305" s="90">
        <v>0.95199999999999996</v>
      </c>
      <c r="G305" s="90">
        <v>0.95499999999999996</v>
      </c>
      <c r="H305" s="90">
        <v>0.95350000000000001</v>
      </c>
      <c r="I305" s="90">
        <v>0.95799999999999996</v>
      </c>
      <c r="J305" s="90">
        <v>0.95799999999999996</v>
      </c>
      <c r="K305" s="90">
        <v>0.95799999999999996</v>
      </c>
      <c r="L305" s="90">
        <v>0.94750000000000001</v>
      </c>
      <c r="M305" s="7"/>
    </row>
    <row r="306" spans="1:14" customFormat="1" x14ac:dyDescent="0.25">
      <c r="A306" s="88" t="s">
        <v>689</v>
      </c>
      <c r="B306" s="89">
        <f>B302*0.3</f>
        <v>11.4</v>
      </c>
      <c r="C306" s="89">
        <f>(100-D306)/100</f>
        <v>0.7659999999999999</v>
      </c>
      <c r="D306" s="89">
        <f>D302*0.3</f>
        <v>23.4</v>
      </c>
      <c r="E306" s="90">
        <v>0.86399999999999999</v>
      </c>
      <c r="F306" s="90">
        <v>0.872</v>
      </c>
      <c r="G306" s="90">
        <v>0.88</v>
      </c>
      <c r="H306" s="90">
        <v>0.876</v>
      </c>
      <c r="I306" s="90">
        <v>0.88800000000000001</v>
      </c>
      <c r="J306" s="90">
        <v>0.88800000000000001</v>
      </c>
      <c r="K306" s="90">
        <v>0.88800000000000001</v>
      </c>
      <c r="L306" s="90">
        <v>0.86</v>
      </c>
      <c r="M306" s="7"/>
      <c r="N306">
        <v>22</v>
      </c>
    </row>
    <row r="307" spans="1:14" customFormat="1" x14ac:dyDescent="0.25">
      <c r="A307" s="91" t="s">
        <v>758</v>
      </c>
      <c r="B307" s="85">
        <v>38</v>
      </c>
      <c r="C307" s="85"/>
      <c r="D307" s="85">
        <v>78</v>
      </c>
      <c r="E307" s="86">
        <f t="shared" ref="E307:L307" si="75">1 - (E308) * (E309) * (E310) * (E311)</f>
        <v>0.36573030784000005</v>
      </c>
      <c r="F307" s="86">
        <f t="shared" si="75"/>
        <v>0.34730758143999996</v>
      </c>
      <c r="G307" s="86">
        <f t="shared" si="75"/>
        <v>0.32852040000000016</v>
      </c>
      <c r="H307" s="86">
        <f t="shared" si="75"/>
        <v>0.33795981574000011</v>
      </c>
      <c r="I307" s="87">
        <f t="shared" si="75"/>
        <v>0.30936446464000011</v>
      </c>
      <c r="J307" s="87">
        <f t="shared" si="75"/>
        <v>0.37480633750000003</v>
      </c>
      <c r="K307" s="87">
        <f t="shared" si="75"/>
        <v>0.30936446464000011</v>
      </c>
      <c r="L307" s="87">
        <f t="shared" si="75"/>
        <v>0.30936446464000011</v>
      </c>
      <c r="M307" s="7"/>
      <c r="N307" s="3">
        <f>1-(N306*0.2)/100</f>
        <v>0.95599999999999996</v>
      </c>
    </row>
    <row r="308" spans="1:14" customFormat="1" x14ac:dyDescent="0.25">
      <c r="A308" s="88" t="s">
        <v>686</v>
      </c>
      <c r="B308" s="89">
        <f>B307*0.15</f>
        <v>5.7</v>
      </c>
      <c r="C308" s="89">
        <f>(100-D308)/100</f>
        <v>0.88300000000000001</v>
      </c>
      <c r="D308" s="89">
        <f>D307*0.15</f>
        <v>11.7</v>
      </c>
      <c r="E308" s="90">
        <v>0.93200000000000005</v>
      </c>
      <c r="F308" s="90">
        <v>0.93600000000000005</v>
      </c>
      <c r="G308" s="90">
        <v>0.94</v>
      </c>
      <c r="H308" s="90">
        <v>0.93799999999999994</v>
      </c>
      <c r="I308" s="90">
        <v>0.94399999999999995</v>
      </c>
      <c r="J308" s="90">
        <v>0.93</v>
      </c>
      <c r="K308" s="90">
        <v>0.94399999999999995</v>
      </c>
      <c r="L308" s="90">
        <v>0.94399999999999995</v>
      </c>
      <c r="M308" s="7"/>
      <c r="N308" s="3">
        <f>1-(N306*0.5)/100</f>
        <v>0.89</v>
      </c>
    </row>
    <row r="309" spans="1:14" customFormat="1" x14ac:dyDescent="0.25">
      <c r="A309" s="88" t="s">
        <v>687</v>
      </c>
      <c r="B309" s="89">
        <f>B307*0.4</f>
        <v>15.200000000000001</v>
      </c>
      <c r="C309" s="89">
        <f>(100-D309)/100</f>
        <v>0.68799999999999994</v>
      </c>
      <c r="D309" s="89">
        <f>D307*0.4</f>
        <v>31.200000000000003</v>
      </c>
      <c r="E309" s="90">
        <v>0.83</v>
      </c>
      <c r="F309" s="90">
        <v>0.84</v>
      </c>
      <c r="G309" s="90">
        <v>0.85</v>
      </c>
      <c r="H309" s="90">
        <v>0.84499999999999997</v>
      </c>
      <c r="I309" s="90">
        <v>0.86</v>
      </c>
      <c r="J309" s="90">
        <v>0.82499999999999996</v>
      </c>
      <c r="K309" s="90">
        <v>0.86</v>
      </c>
      <c r="L309" s="90">
        <v>0.86</v>
      </c>
      <c r="M309" s="7"/>
      <c r="N309" s="3">
        <f>1-(N306*0.15)/100</f>
        <v>0.96699999999999997</v>
      </c>
    </row>
    <row r="310" spans="1:14" customFormat="1" x14ac:dyDescent="0.25">
      <c r="A310" s="88" t="s">
        <v>688</v>
      </c>
      <c r="B310" s="89">
        <f>B307*0.15</f>
        <v>5.7</v>
      </c>
      <c r="C310" s="89">
        <f>(100-D310)/100</f>
        <v>0.88300000000000001</v>
      </c>
      <c r="D310" s="89">
        <f>D307*0.15</f>
        <v>11.7</v>
      </c>
      <c r="E310" s="90">
        <v>0.94899999999999995</v>
      </c>
      <c r="F310" s="90">
        <v>0.95199999999999996</v>
      </c>
      <c r="G310" s="90">
        <v>0.95499999999999996</v>
      </c>
      <c r="H310" s="90">
        <v>0.95350000000000001</v>
      </c>
      <c r="I310" s="90">
        <v>0.95799999999999996</v>
      </c>
      <c r="J310" s="90">
        <v>0.94750000000000001</v>
      </c>
      <c r="K310" s="90">
        <v>0.95799999999999996</v>
      </c>
      <c r="L310" s="90">
        <v>0.95799999999999996</v>
      </c>
      <c r="M310" s="7"/>
      <c r="N310" s="3">
        <f>1-(N306*0.4)/100</f>
        <v>0.91200000000000003</v>
      </c>
    </row>
    <row r="311" spans="1:14" customFormat="1" x14ac:dyDescent="0.25">
      <c r="A311" s="88" t="s">
        <v>689</v>
      </c>
      <c r="B311" s="89">
        <f>B307*0.3</f>
        <v>11.4</v>
      </c>
      <c r="C311" s="89">
        <f>(100-D311)/100</f>
        <v>0.7659999999999999</v>
      </c>
      <c r="D311" s="89">
        <f>D307*0.3</f>
        <v>23.4</v>
      </c>
      <c r="E311" s="90">
        <v>0.86399999999999999</v>
      </c>
      <c r="F311" s="90">
        <v>0.872</v>
      </c>
      <c r="G311" s="90">
        <v>0.88</v>
      </c>
      <c r="H311" s="90">
        <v>0.876</v>
      </c>
      <c r="I311" s="90">
        <v>0.88800000000000001</v>
      </c>
      <c r="J311" s="90">
        <v>0.86</v>
      </c>
      <c r="K311" s="90">
        <v>0.88800000000000001</v>
      </c>
      <c r="L311" s="90">
        <v>0.88800000000000001</v>
      </c>
      <c r="M311" s="7"/>
      <c r="N311" s="3"/>
    </row>
    <row r="312" spans="1:14" customFormat="1" x14ac:dyDescent="0.25">
      <c r="A312" s="91" t="s">
        <v>759</v>
      </c>
      <c r="B312" s="85">
        <v>38</v>
      </c>
      <c r="C312" s="85"/>
      <c r="D312" s="85">
        <v>78</v>
      </c>
      <c r="E312" s="86">
        <f t="shared" ref="E312:L312" si="76">1 - (E313)</f>
        <v>6.7999999999999949E-2</v>
      </c>
      <c r="F312" s="86">
        <f t="shared" si="76"/>
        <v>6.3999999999999946E-2</v>
      </c>
      <c r="G312" s="86">
        <f t="shared" si="76"/>
        <v>6.0000000000000053E-2</v>
      </c>
      <c r="H312" s="86">
        <f t="shared" si="76"/>
        <v>6.2000000000000055E-2</v>
      </c>
      <c r="I312" s="87">
        <f t="shared" si="76"/>
        <v>5.600000000000005E-2</v>
      </c>
      <c r="J312" s="87">
        <f t="shared" si="76"/>
        <v>5.600000000000005E-2</v>
      </c>
      <c r="K312" s="87">
        <f t="shared" si="76"/>
        <v>5.600000000000005E-2</v>
      </c>
      <c r="L312" s="87">
        <f t="shared" si="76"/>
        <v>6.9999999999999951E-2</v>
      </c>
      <c r="M312" s="7"/>
      <c r="N312" s="3"/>
    </row>
    <row r="313" spans="1:14" customFormat="1" x14ac:dyDescent="0.25">
      <c r="A313" s="88" t="s">
        <v>686</v>
      </c>
      <c r="B313" s="89">
        <f>B312*0.15</f>
        <v>5.7</v>
      </c>
      <c r="C313" s="89">
        <f>(100-D313)/100</f>
        <v>0.88300000000000001</v>
      </c>
      <c r="D313" s="89">
        <f>D312*0.15</f>
        <v>11.7</v>
      </c>
      <c r="E313" s="90">
        <v>0.93200000000000005</v>
      </c>
      <c r="F313" s="90">
        <v>0.93600000000000005</v>
      </c>
      <c r="G313" s="90">
        <v>0.94</v>
      </c>
      <c r="H313" s="90">
        <v>0.93799999999999994</v>
      </c>
      <c r="I313" s="90">
        <v>0.94399999999999995</v>
      </c>
      <c r="J313" s="90">
        <v>0.94399999999999995</v>
      </c>
      <c r="K313" s="90">
        <v>0.94399999999999995</v>
      </c>
      <c r="L313" s="90">
        <v>0.93</v>
      </c>
      <c r="M313" s="7"/>
      <c r="N313" s="3"/>
    </row>
    <row r="314" spans="1:14" customFormat="1" x14ac:dyDescent="0.25">
      <c r="A314" s="91" t="s">
        <v>760</v>
      </c>
      <c r="B314" s="85">
        <v>38</v>
      </c>
      <c r="C314" s="85"/>
      <c r="D314" s="85">
        <v>78</v>
      </c>
      <c r="E314" s="86">
        <f t="shared" ref="E314:L314" si="77">1 - (E315)</f>
        <v>6.7999999999999949E-2</v>
      </c>
      <c r="F314" s="86">
        <f t="shared" si="77"/>
        <v>6.3999999999999946E-2</v>
      </c>
      <c r="G314" s="86">
        <f t="shared" si="77"/>
        <v>6.0000000000000053E-2</v>
      </c>
      <c r="H314" s="86">
        <f t="shared" si="77"/>
        <v>6.2000000000000055E-2</v>
      </c>
      <c r="I314" s="87">
        <f t="shared" si="77"/>
        <v>5.600000000000005E-2</v>
      </c>
      <c r="J314" s="87">
        <f t="shared" si="77"/>
        <v>6.9999999999999951E-2</v>
      </c>
      <c r="K314" s="87">
        <f t="shared" si="77"/>
        <v>5.600000000000005E-2</v>
      </c>
      <c r="L314" s="87">
        <f t="shared" si="77"/>
        <v>5.600000000000005E-2</v>
      </c>
      <c r="M314" s="7"/>
      <c r="N314" s="3"/>
    </row>
    <row r="315" spans="1:14" customFormat="1" x14ac:dyDescent="0.25">
      <c r="A315" s="88" t="s">
        <v>686</v>
      </c>
      <c r="B315" s="89">
        <f>B314*0.15</f>
        <v>5.7</v>
      </c>
      <c r="C315" s="89">
        <f>(100-D315)/100</f>
        <v>0.88300000000000001</v>
      </c>
      <c r="D315" s="89">
        <f>D314*0.15</f>
        <v>11.7</v>
      </c>
      <c r="E315" s="90">
        <v>0.93200000000000005</v>
      </c>
      <c r="F315" s="90">
        <v>0.93600000000000005</v>
      </c>
      <c r="G315" s="90">
        <v>0.94</v>
      </c>
      <c r="H315" s="90">
        <v>0.93799999999999994</v>
      </c>
      <c r="I315" s="90">
        <v>0.94399999999999995</v>
      </c>
      <c r="J315" s="90">
        <v>0.93</v>
      </c>
      <c r="K315" s="90">
        <v>0.94399999999999995</v>
      </c>
      <c r="L315" s="90">
        <v>0.94399999999999995</v>
      </c>
      <c r="M315" s="7"/>
      <c r="N315" s="3"/>
    </row>
    <row r="316" spans="1:14" customFormat="1" x14ac:dyDescent="0.25">
      <c r="A316" s="91" t="s">
        <v>761</v>
      </c>
      <c r="B316" s="85">
        <v>37</v>
      </c>
      <c r="C316" s="85"/>
      <c r="D316" s="85">
        <v>76</v>
      </c>
      <c r="E316" s="86">
        <f t="shared" ref="E316:L316" si="78">1 - (E317) * (E318) * (E319) * (E320)</f>
        <v>0.35656423374000001</v>
      </c>
      <c r="F316" s="86">
        <f t="shared" si="78"/>
        <v>0.33795981574000011</v>
      </c>
      <c r="G316" s="86">
        <f t="shared" si="78"/>
        <v>0.31898879614000009</v>
      </c>
      <c r="H316" s="86">
        <f t="shared" si="78"/>
        <v>0.31898879614000009</v>
      </c>
      <c r="I316" s="87">
        <f t="shared" si="78"/>
        <v>0.27992968750000002</v>
      </c>
      <c r="J316" s="87">
        <f t="shared" si="78"/>
        <v>0.30936446464000011</v>
      </c>
      <c r="K316" s="87">
        <f t="shared" si="78"/>
        <v>0.27992968750000002</v>
      </c>
      <c r="L316" s="87">
        <f t="shared" si="78"/>
        <v>0.27992968750000002</v>
      </c>
      <c r="M316" s="7"/>
    </row>
    <row r="317" spans="1:14" customFormat="1" x14ac:dyDescent="0.25">
      <c r="A317" s="88" t="s">
        <v>686</v>
      </c>
      <c r="B317" s="89">
        <f>B316*0.15</f>
        <v>5.55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0.94199999999999995</v>
      </c>
      <c r="I317" s="90">
        <v>0.95</v>
      </c>
      <c r="J317" s="90">
        <v>0.94399999999999995</v>
      </c>
      <c r="K317" s="90">
        <v>0.95</v>
      </c>
      <c r="L317" s="90">
        <v>0.95</v>
      </c>
      <c r="M317" s="7"/>
    </row>
    <row r="318" spans="1:14" customFormat="1" x14ac:dyDescent="0.25">
      <c r="A318" s="88" t="s">
        <v>687</v>
      </c>
      <c r="B318" s="89">
        <f>B316*0.4</f>
        <v>14.8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0.85499999999999998</v>
      </c>
      <c r="I318" s="90">
        <v>0.875</v>
      </c>
      <c r="J318" s="90">
        <v>0.86</v>
      </c>
      <c r="K318" s="90">
        <v>0.875</v>
      </c>
      <c r="L318" s="90">
        <v>0.875</v>
      </c>
      <c r="M318" s="7"/>
    </row>
    <row r="319" spans="1:14" customFormat="1" x14ac:dyDescent="0.25">
      <c r="A319" s="88" t="s">
        <v>688</v>
      </c>
      <c r="B319" s="89">
        <f>B316*0.15</f>
        <v>5.55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0.95650000000000002</v>
      </c>
      <c r="I319" s="90">
        <v>0.96250000000000002</v>
      </c>
      <c r="J319" s="90">
        <v>0.95799999999999996</v>
      </c>
      <c r="K319" s="90">
        <v>0.96250000000000002</v>
      </c>
      <c r="L319" s="90">
        <v>0.96250000000000002</v>
      </c>
      <c r="M319" s="7"/>
    </row>
    <row r="320" spans="1:14" customFormat="1" x14ac:dyDescent="0.25">
      <c r="A320" s="88" t="s">
        <v>689</v>
      </c>
      <c r="B320" s="89">
        <f>B316*0.3</f>
        <v>11.1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0.88400000000000001</v>
      </c>
      <c r="I320" s="90">
        <v>0.9</v>
      </c>
      <c r="J320" s="90">
        <v>0.88800000000000001</v>
      </c>
      <c r="K320" s="90">
        <v>0.9</v>
      </c>
      <c r="L320" s="90">
        <v>0.9</v>
      </c>
      <c r="M320" s="7"/>
    </row>
    <row r="321" spans="1:14" customFormat="1" x14ac:dyDescent="0.25">
      <c r="A321" s="84" t="s">
        <v>762</v>
      </c>
      <c r="B321" s="85">
        <v>36</v>
      </c>
      <c r="C321" s="85"/>
      <c r="D321" s="85">
        <v>76</v>
      </c>
      <c r="E321" s="86">
        <f t="shared" ref="E321:L321" si="79">1 - (E322) * (E323) * (E324) * (E325)</f>
        <v>0.35656423374000001</v>
      </c>
      <c r="F321" s="86">
        <f t="shared" si="79"/>
        <v>0.33795981574000011</v>
      </c>
      <c r="G321" s="86">
        <f t="shared" si="79"/>
        <v>0.31898879614000009</v>
      </c>
      <c r="H321" s="86">
        <f t="shared" si="79"/>
        <v>0.32852040000000016</v>
      </c>
      <c r="I321" s="87">
        <f t="shared" si="79"/>
        <v>0.37480633750000003</v>
      </c>
      <c r="J321" s="87">
        <f t="shared" si="79"/>
        <v>0.41885439999999996</v>
      </c>
      <c r="K321" s="87">
        <f t="shared" si="79"/>
        <v>0.27992968750000002</v>
      </c>
      <c r="L321" s="87">
        <f t="shared" si="79"/>
        <v>0.37480633750000003</v>
      </c>
      <c r="M321" s="7"/>
    </row>
    <row r="322" spans="1:14" customFormat="1" x14ac:dyDescent="0.25">
      <c r="A322" s="88" t="s">
        <v>686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0.93</v>
      </c>
      <c r="J322" s="90">
        <v>0.92</v>
      </c>
      <c r="K322" s="90">
        <v>0.95</v>
      </c>
      <c r="L322" s="90">
        <v>0.93</v>
      </c>
      <c r="M322" s="7"/>
    </row>
    <row r="323" spans="1:14" customFormat="1" x14ac:dyDescent="0.25">
      <c r="A323" s="88" t="s">
        <v>687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0.82499999999999996</v>
      </c>
      <c r="J323" s="90">
        <v>0.8</v>
      </c>
      <c r="K323" s="90">
        <v>0.875</v>
      </c>
      <c r="L323" s="90">
        <v>0.82499999999999996</v>
      </c>
      <c r="M323" s="7"/>
    </row>
    <row r="324" spans="1:14" customFormat="1" x14ac:dyDescent="0.25">
      <c r="A324" s="88" t="s">
        <v>688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0.94750000000000001</v>
      </c>
      <c r="J324" s="90">
        <v>0.94</v>
      </c>
      <c r="K324" s="90">
        <v>0.96250000000000002</v>
      </c>
      <c r="L324" s="90">
        <v>0.94750000000000001</v>
      </c>
      <c r="M324" s="7"/>
    </row>
    <row r="325" spans="1:14" customFormat="1" x14ac:dyDescent="0.25">
      <c r="A325" s="88" t="s">
        <v>689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0.86</v>
      </c>
      <c r="J325" s="90">
        <v>0.84</v>
      </c>
      <c r="K325" s="90">
        <v>0.9</v>
      </c>
      <c r="L325" s="90">
        <v>0.86</v>
      </c>
      <c r="M325" s="7"/>
    </row>
    <row r="326" spans="1:14" customFormat="1" x14ac:dyDescent="0.25">
      <c r="A326" s="91" t="s">
        <v>763</v>
      </c>
      <c r="B326" s="85">
        <v>36</v>
      </c>
      <c r="C326" s="85"/>
      <c r="D326" s="85">
        <v>76</v>
      </c>
      <c r="E326" s="86">
        <f t="shared" ref="E326:L326" si="80">1 - (E327) * (E328) * (E329) * (E330)</f>
        <v>0.35656423374000001</v>
      </c>
      <c r="F326" s="86">
        <f t="shared" si="80"/>
        <v>0.33795981574000011</v>
      </c>
      <c r="G326" s="86">
        <f t="shared" si="80"/>
        <v>0.31898879614000009</v>
      </c>
      <c r="H326" s="86">
        <f t="shared" si="80"/>
        <v>0.32852040000000016</v>
      </c>
      <c r="I326" s="87">
        <f t="shared" si="80"/>
        <v>0.30936446464000011</v>
      </c>
      <c r="J326" s="87">
        <f t="shared" si="80"/>
        <v>0.37480633750000003</v>
      </c>
      <c r="K326" s="87">
        <f t="shared" si="80"/>
        <v>0.30936446464000011</v>
      </c>
      <c r="L326" s="87">
        <f t="shared" si="80"/>
        <v>0.27992968750000002</v>
      </c>
      <c r="M326" s="7"/>
    </row>
    <row r="327" spans="1:14" customFormat="1" x14ac:dyDescent="0.25">
      <c r="A327" s="88" t="s">
        <v>686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0.93</v>
      </c>
      <c r="K327" s="90">
        <v>0.94399999999999995</v>
      </c>
      <c r="L327" s="90">
        <v>0.95</v>
      </c>
      <c r="M327" s="7"/>
    </row>
    <row r="328" spans="1:14" customFormat="1" x14ac:dyDescent="0.25">
      <c r="A328" s="88" t="s">
        <v>687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0.82499999999999996</v>
      </c>
      <c r="K328" s="90">
        <v>0.86</v>
      </c>
      <c r="L328" s="90">
        <v>0.875</v>
      </c>
      <c r="M328" s="7"/>
    </row>
    <row r="329" spans="1:14" customFormat="1" x14ac:dyDescent="0.25">
      <c r="A329" s="88" t="s">
        <v>688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0.94750000000000001</v>
      </c>
      <c r="K329" s="90">
        <v>0.95799999999999996</v>
      </c>
      <c r="L329" s="90">
        <v>0.96250000000000002</v>
      </c>
      <c r="M329" s="7"/>
    </row>
    <row r="330" spans="1:14" customFormat="1" x14ac:dyDescent="0.25">
      <c r="A330" s="88" t="s">
        <v>689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0.86</v>
      </c>
      <c r="K330" s="90">
        <v>0.88800000000000001</v>
      </c>
      <c r="L330" s="90">
        <v>0.9</v>
      </c>
      <c r="M330" s="7"/>
    </row>
    <row r="331" spans="1:14" customFormat="1" x14ac:dyDescent="0.25">
      <c r="A331" s="91" t="s">
        <v>764</v>
      </c>
      <c r="B331" s="85">
        <v>36</v>
      </c>
      <c r="C331" s="85"/>
      <c r="D331" s="85">
        <v>76</v>
      </c>
      <c r="E331" s="86">
        <f t="shared" ref="E331:L331" si="81">1 - (E332) * (E333) * (E334) * (E335)</f>
        <v>0.35656423374000001</v>
      </c>
      <c r="F331" s="86">
        <f t="shared" si="81"/>
        <v>0.33795981574000011</v>
      </c>
      <c r="G331" s="86">
        <f t="shared" si="81"/>
        <v>0.31898879614000009</v>
      </c>
      <c r="H331" s="86">
        <f t="shared" si="81"/>
        <v>0.32852040000000016</v>
      </c>
      <c r="I331" s="87">
        <f t="shared" si="81"/>
        <v>0.30936446464000011</v>
      </c>
      <c r="J331" s="87">
        <f t="shared" si="81"/>
        <v>0.30936446464000011</v>
      </c>
      <c r="K331" s="87">
        <f t="shared" si="81"/>
        <v>0.30936446464000011</v>
      </c>
      <c r="L331" s="87">
        <f t="shared" si="81"/>
        <v>0.41885439999999996</v>
      </c>
      <c r="M331" s="7"/>
      <c r="N331">
        <v>20</v>
      </c>
    </row>
    <row r="332" spans="1:14" customFormat="1" x14ac:dyDescent="0.25">
      <c r="A332" s="88" t="s">
        <v>686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0.94399999999999995</v>
      </c>
      <c r="J332" s="90">
        <v>0.94399999999999995</v>
      </c>
      <c r="K332" s="90">
        <v>0.94399999999999995</v>
      </c>
      <c r="L332" s="90">
        <v>0.92</v>
      </c>
      <c r="M332" s="7"/>
      <c r="N332" s="3">
        <f>1-(N331*0.2)/100</f>
        <v>0.96</v>
      </c>
    </row>
    <row r="333" spans="1:14" customFormat="1" x14ac:dyDescent="0.25">
      <c r="A333" s="88" t="s">
        <v>687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0.86</v>
      </c>
      <c r="J333" s="90">
        <v>0.86</v>
      </c>
      <c r="K333" s="90">
        <v>0.86</v>
      </c>
      <c r="L333" s="90">
        <v>0.8</v>
      </c>
      <c r="M333" s="7"/>
      <c r="N333" s="3">
        <f>1-(N331*0.5)/100</f>
        <v>0.9</v>
      </c>
    </row>
    <row r="334" spans="1:14" customFormat="1" x14ac:dyDescent="0.25">
      <c r="A334" s="88" t="s">
        <v>688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0.95799999999999996</v>
      </c>
      <c r="J334" s="90">
        <v>0.95799999999999996</v>
      </c>
      <c r="K334" s="90">
        <v>0.95799999999999996</v>
      </c>
      <c r="L334" s="90">
        <v>0.94</v>
      </c>
      <c r="M334" s="7"/>
      <c r="N334" s="3">
        <f>1-(N331*0.15)/100</f>
        <v>0.97</v>
      </c>
    </row>
    <row r="335" spans="1:14" customFormat="1" ht="15.75" customHeight="1" x14ac:dyDescent="0.25">
      <c r="A335" s="88" t="s">
        <v>689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0.88800000000000001</v>
      </c>
      <c r="J335" s="90">
        <v>0.88800000000000001</v>
      </c>
      <c r="K335" s="90">
        <v>0.88800000000000001</v>
      </c>
      <c r="L335" s="90">
        <v>0.84</v>
      </c>
      <c r="M335" s="7"/>
      <c r="N335" s="3">
        <f>1-(N331*0.4)/100</f>
        <v>0.92</v>
      </c>
    </row>
    <row r="336" spans="1:14" customFormat="1" x14ac:dyDescent="0.25">
      <c r="A336" s="91" t="s">
        <v>765</v>
      </c>
      <c r="B336" s="85">
        <v>36</v>
      </c>
      <c r="C336" s="85"/>
      <c r="D336" s="85">
        <v>76</v>
      </c>
      <c r="E336" s="86">
        <f t="shared" ref="E336:L336" si="82">1 - (E337) * (E338) * (E339) * (E340)</f>
        <v>0.35656423374000001</v>
      </c>
      <c r="F336" s="86">
        <f t="shared" si="82"/>
        <v>0.33795981574000011</v>
      </c>
      <c r="G336" s="86">
        <f t="shared" si="82"/>
        <v>0.31898879614000009</v>
      </c>
      <c r="H336" s="86">
        <f t="shared" si="82"/>
        <v>0.32852040000000016</v>
      </c>
      <c r="I336" s="87">
        <f t="shared" si="82"/>
        <v>0.30936446464000011</v>
      </c>
      <c r="J336" s="87">
        <f t="shared" si="82"/>
        <v>0.30936446464000011</v>
      </c>
      <c r="K336" s="87">
        <f t="shared" si="82"/>
        <v>0.33754508800000005</v>
      </c>
      <c r="L336" s="87">
        <f t="shared" si="82"/>
        <v>0.33754508800000005</v>
      </c>
      <c r="M336" s="7"/>
    </row>
    <row r="337" spans="1:12" customFormat="1" x14ac:dyDescent="0.25">
      <c r="A337" s="88" t="s">
        <v>686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0.94399999999999995</v>
      </c>
      <c r="K337" s="90">
        <v>0.95</v>
      </c>
      <c r="L337" s="90">
        <v>0.95</v>
      </c>
    </row>
    <row r="338" spans="1:12" customFormat="1" x14ac:dyDescent="0.25">
      <c r="A338" s="88" t="s">
        <v>687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0.86</v>
      </c>
      <c r="K338" s="90">
        <v>0.84</v>
      </c>
      <c r="L338" s="90">
        <v>0.84</v>
      </c>
    </row>
    <row r="339" spans="1:12" customFormat="1" x14ac:dyDescent="0.25">
      <c r="A339" s="88" t="s">
        <v>688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0.95799999999999996</v>
      </c>
      <c r="K339" s="90">
        <v>0.95199999999999996</v>
      </c>
      <c r="L339" s="90">
        <v>0.95199999999999996</v>
      </c>
    </row>
    <row r="340" spans="1:12" customFormat="1" x14ac:dyDescent="0.25">
      <c r="A340" s="88" t="s">
        <v>689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0.88800000000000001</v>
      </c>
      <c r="K340" s="90">
        <v>0.872</v>
      </c>
      <c r="L340" s="90">
        <v>0.872</v>
      </c>
    </row>
    <row r="341" spans="1:12" customFormat="1" x14ac:dyDescent="0.25">
      <c r="A341" s="91" t="s">
        <v>766</v>
      </c>
      <c r="B341" s="85">
        <v>36</v>
      </c>
      <c r="C341" s="85"/>
      <c r="D341" s="85">
        <v>76</v>
      </c>
      <c r="E341" s="86">
        <f t="shared" ref="E341:L341" si="83">1 - (E342) * (E343) * (E344) * (E345)</f>
        <v>0.35656423374000001</v>
      </c>
      <c r="F341" s="86">
        <f t="shared" si="83"/>
        <v>0.33795981574000011</v>
      </c>
      <c r="G341" s="86">
        <f t="shared" si="83"/>
        <v>0.31898879614000009</v>
      </c>
      <c r="H341" s="86">
        <f t="shared" si="83"/>
        <v>0.32852040000000016</v>
      </c>
      <c r="I341" s="87">
        <f t="shared" si="83"/>
        <v>0.30936446464000011</v>
      </c>
      <c r="J341" s="87">
        <f t="shared" si="83"/>
        <v>0.41885439999999996</v>
      </c>
      <c r="K341" s="87">
        <f t="shared" si="83"/>
        <v>0.30936446464000011</v>
      </c>
      <c r="L341" s="87">
        <f t="shared" si="83"/>
        <v>0.27992968750000002</v>
      </c>
    </row>
    <row r="342" spans="1:12" customFormat="1" x14ac:dyDescent="0.25">
      <c r="A342" s="88" t="s">
        <v>686</v>
      </c>
      <c r="B342" s="89">
        <f>B341*0.15</f>
        <v>5.3999999999999995</v>
      </c>
      <c r="C342" s="89">
        <f>(100-D342)/100</f>
        <v>0.8859999999999999</v>
      </c>
      <c r="D342" s="89">
        <f>D341*0.15</f>
        <v>11.4</v>
      </c>
      <c r="E342" s="90">
        <v>0.93400000000000005</v>
      </c>
      <c r="F342" s="90">
        <v>0.93799999999999994</v>
      </c>
      <c r="G342" s="90">
        <v>0.94199999999999995</v>
      </c>
      <c r="H342" s="90">
        <v>0.94</v>
      </c>
      <c r="I342" s="90">
        <v>0.94399999999999995</v>
      </c>
      <c r="J342" s="90">
        <v>0.92</v>
      </c>
      <c r="K342" s="90">
        <v>0.94399999999999995</v>
      </c>
      <c r="L342" s="90">
        <v>0.95</v>
      </c>
    </row>
    <row r="343" spans="1:12" customFormat="1" x14ac:dyDescent="0.25">
      <c r="A343" s="88" t="s">
        <v>687</v>
      </c>
      <c r="B343" s="89">
        <f>B341*0.4</f>
        <v>14.4</v>
      </c>
      <c r="C343" s="89">
        <f>(100-D343)/100</f>
        <v>0.69599999999999995</v>
      </c>
      <c r="D343" s="89">
        <f>D341*0.4</f>
        <v>30.400000000000002</v>
      </c>
      <c r="E343" s="90">
        <v>0.83499999999999996</v>
      </c>
      <c r="F343" s="90">
        <v>0.84499999999999997</v>
      </c>
      <c r="G343" s="90">
        <v>0.85499999999999998</v>
      </c>
      <c r="H343" s="90">
        <v>0.85</v>
      </c>
      <c r="I343" s="90">
        <v>0.86</v>
      </c>
      <c r="J343" s="90">
        <v>0.8</v>
      </c>
      <c r="K343" s="90">
        <v>0.86</v>
      </c>
      <c r="L343" s="90">
        <v>0.875</v>
      </c>
    </row>
    <row r="344" spans="1:12" customFormat="1" x14ac:dyDescent="0.25">
      <c r="A344" s="88" t="s">
        <v>688</v>
      </c>
      <c r="B344" s="89">
        <f>B341*0.15</f>
        <v>5.3999999999999995</v>
      </c>
      <c r="C344" s="89">
        <f>(100-D344)/100</f>
        <v>0.8859999999999999</v>
      </c>
      <c r="D344" s="89">
        <f>D341*0.15</f>
        <v>11.4</v>
      </c>
      <c r="E344" s="90">
        <v>0.95050000000000001</v>
      </c>
      <c r="F344" s="90">
        <v>0.95350000000000001</v>
      </c>
      <c r="G344" s="90">
        <v>0.95650000000000002</v>
      </c>
      <c r="H344" s="90">
        <v>0.95499999999999996</v>
      </c>
      <c r="I344" s="90">
        <v>0.95799999999999996</v>
      </c>
      <c r="J344" s="90">
        <v>0.94</v>
      </c>
      <c r="K344" s="90">
        <v>0.95799999999999996</v>
      </c>
      <c r="L344" s="90">
        <v>0.96250000000000002</v>
      </c>
    </row>
    <row r="345" spans="1:12" customFormat="1" x14ac:dyDescent="0.25">
      <c r="A345" s="88" t="s">
        <v>689</v>
      </c>
      <c r="B345" s="89">
        <f>B341*0.3</f>
        <v>10.799999999999999</v>
      </c>
      <c r="C345" s="89">
        <f>(100-D345)/100</f>
        <v>0.77200000000000002</v>
      </c>
      <c r="D345" s="89">
        <f>D341*0.3</f>
        <v>22.8</v>
      </c>
      <c r="E345" s="90">
        <v>0.86799999999999999</v>
      </c>
      <c r="F345" s="90">
        <v>0.876</v>
      </c>
      <c r="G345" s="90">
        <v>0.88400000000000001</v>
      </c>
      <c r="H345" s="90">
        <v>0.88</v>
      </c>
      <c r="I345" s="90">
        <v>0.88800000000000001</v>
      </c>
      <c r="J345" s="90">
        <v>0.84</v>
      </c>
      <c r="K345" s="90">
        <v>0.88800000000000001</v>
      </c>
      <c r="L345" s="90">
        <v>0.9</v>
      </c>
    </row>
    <row r="346" spans="1:12" customFormat="1" x14ac:dyDescent="0.25">
      <c r="A346" s="91" t="s">
        <v>767</v>
      </c>
      <c r="B346" s="85">
        <v>36</v>
      </c>
      <c r="C346" s="85"/>
      <c r="D346" s="85">
        <v>76</v>
      </c>
      <c r="E346" s="86">
        <f t="shared" ref="E346:L346" si="84">1 - (E347) * (E348) * (E349) * (E350)</f>
        <v>0.35656423374000001</v>
      </c>
      <c r="F346" s="86">
        <f t="shared" si="84"/>
        <v>0.33795981574000011</v>
      </c>
      <c r="G346" s="86">
        <f t="shared" si="84"/>
        <v>0.31898879614000009</v>
      </c>
      <c r="H346" s="86">
        <f t="shared" si="84"/>
        <v>0.32852040000000016</v>
      </c>
      <c r="I346" s="87">
        <f t="shared" si="84"/>
        <v>0.27992968750000002</v>
      </c>
      <c r="J346" s="87">
        <f t="shared" si="84"/>
        <v>0.37480633750000003</v>
      </c>
      <c r="K346" s="87">
        <f t="shared" si="84"/>
        <v>0.30936446464000011</v>
      </c>
      <c r="L346" s="87">
        <f t="shared" si="84"/>
        <v>0.30936446464000011</v>
      </c>
    </row>
    <row r="347" spans="1:12" customFormat="1" x14ac:dyDescent="0.25">
      <c r="A347" s="88" t="s">
        <v>686</v>
      </c>
      <c r="B347" s="89">
        <f>B346*0.15</f>
        <v>5.3999999999999995</v>
      </c>
      <c r="C347" s="89">
        <f>(100-D347)/100</f>
        <v>0.8859999999999999</v>
      </c>
      <c r="D347" s="89">
        <f>D346*0.15</f>
        <v>11.4</v>
      </c>
      <c r="E347" s="90">
        <v>0.93400000000000005</v>
      </c>
      <c r="F347" s="90">
        <v>0.93799999999999994</v>
      </c>
      <c r="G347" s="90">
        <v>0.94199999999999995</v>
      </c>
      <c r="H347" s="90">
        <v>0.94</v>
      </c>
      <c r="I347" s="90">
        <v>0.95</v>
      </c>
      <c r="J347" s="90">
        <v>0.93</v>
      </c>
      <c r="K347" s="90">
        <v>0.94399999999999995</v>
      </c>
      <c r="L347" s="90">
        <v>0.94399999999999995</v>
      </c>
    </row>
    <row r="348" spans="1:12" customFormat="1" x14ac:dyDescent="0.25">
      <c r="A348" s="88" t="s">
        <v>687</v>
      </c>
      <c r="B348" s="89">
        <f>B346*0.4</f>
        <v>14.4</v>
      </c>
      <c r="C348" s="89">
        <f>(100-D348)/100</f>
        <v>0.69599999999999995</v>
      </c>
      <c r="D348" s="89">
        <f>D346*0.4</f>
        <v>30.400000000000002</v>
      </c>
      <c r="E348" s="90">
        <v>0.83499999999999996</v>
      </c>
      <c r="F348" s="90">
        <v>0.84499999999999997</v>
      </c>
      <c r="G348" s="90">
        <v>0.85499999999999998</v>
      </c>
      <c r="H348" s="90">
        <v>0.85</v>
      </c>
      <c r="I348" s="90">
        <v>0.875</v>
      </c>
      <c r="J348" s="90">
        <v>0.82499999999999996</v>
      </c>
      <c r="K348" s="90">
        <v>0.86</v>
      </c>
      <c r="L348" s="90">
        <v>0.86</v>
      </c>
    </row>
    <row r="349" spans="1:12" customFormat="1" x14ac:dyDescent="0.25">
      <c r="A349" s="88" t="s">
        <v>688</v>
      </c>
      <c r="B349" s="89">
        <f>B346*0.15</f>
        <v>5.3999999999999995</v>
      </c>
      <c r="C349" s="89">
        <f>(100-D349)/100</f>
        <v>0.8859999999999999</v>
      </c>
      <c r="D349" s="89">
        <f>D346*0.15</f>
        <v>11.4</v>
      </c>
      <c r="E349" s="90">
        <v>0.95050000000000001</v>
      </c>
      <c r="F349" s="90">
        <v>0.95350000000000001</v>
      </c>
      <c r="G349" s="90">
        <v>0.95650000000000002</v>
      </c>
      <c r="H349" s="90">
        <v>0.95499999999999996</v>
      </c>
      <c r="I349" s="90">
        <v>0.96250000000000002</v>
      </c>
      <c r="J349" s="90">
        <v>0.94750000000000001</v>
      </c>
      <c r="K349" s="90">
        <v>0.95799999999999996</v>
      </c>
      <c r="L349" s="90">
        <v>0.95799999999999996</v>
      </c>
    </row>
    <row r="350" spans="1:12" customFormat="1" x14ac:dyDescent="0.25">
      <c r="A350" s="88" t="s">
        <v>689</v>
      </c>
      <c r="B350" s="89">
        <f>B346*0.3</f>
        <v>10.799999999999999</v>
      </c>
      <c r="C350" s="89">
        <f>(100-D350)/100</f>
        <v>0.77200000000000002</v>
      </c>
      <c r="D350" s="89">
        <f>D346*0.3</f>
        <v>22.8</v>
      </c>
      <c r="E350" s="90">
        <v>0.86799999999999999</v>
      </c>
      <c r="F350" s="90">
        <v>0.876</v>
      </c>
      <c r="G350" s="90">
        <v>0.88400000000000001</v>
      </c>
      <c r="H350" s="90">
        <v>0.88</v>
      </c>
      <c r="I350" s="90">
        <v>0.9</v>
      </c>
      <c r="J350" s="90">
        <v>0.86</v>
      </c>
      <c r="K350" s="90">
        <v>0.88800000000000001</v>
      </c>
      <c r="L350" s="90">
        <v>0.88800000000000001</v>
      </c>
    </row>
    <row r="351" spans="1:12" customFormat="1" x14ac:dyDescent="0.25">
      <c r="A351" s="91" t="s">
        <v>768</v>
      </c>
      <c r="B351" s="85">
        <v>36</v>
      </c>
      <c r="C351" s="85"/>
      <c r="D351" s="85">
        <v>76</v>
      </c>
      <c r="E351" s="86">
        <f t="shared" ref="E351:L351" si="85">1 - (E352) * (E353) * (E354) * (E355)</f>
        <v>0.35656423374000001</v>
      </c>
      <c r="F351" s="86">
        <f t="shared" si="85"/>
        <v>0.33795981574000011</v>
      </c>
      <c r="G351" s="86">
        <f t="shared" si="85"/>
        <v>0.31898879614000009</v>
      </c>
      <c r="H351" s="86">
        <f t="shared" si="85"/>
        <v>0.32852040000000016</v>
      </c>
      <c r="I351" s="87">
        <f t="shared" si="85"/>
        <v>0.30936446464000011</v>
      </c>
      <c r="J351" s="87">
        <f t="shared" si="85"/>
        <v>0.41885439999999996</v>
      </c>
      <c r="K351" s="87">
        <f t="shared" si="85"/>
        <v>0.27992968750000002</v>
      </c>
      <c r="L351" s="87">
        <f t="shared" si="85"/>
        <v>0.30936446464000011</v>
      </c>
    </row>
    <row r="352" spans="1:12" customFormat="1" x14ac:dyDescent="0.25">
      <c r="A352" s="88" t="s">
        <v>686</v>
      </c>
      <c r="B352" s="89">
        <f>B351*0.15</f>
        <v>5.3999999999999995</v>
      </c>
      <c r="C352" s="89">
        <f>(100-D352)/100</f>
        <v>0.8859999999999999</v>
      </c>
      <c r="D352" s="89">
        <f>D351*0.15</f>
        <v>11.4</v>
      </c>
      <c r="E352" s="90">
        <v>0.93400000000000005</v>
      </c>
      <c r="F352" s="90">
        <v>0.93799999999999994</v>
      </c>
      <c r="G352" s="90">
        <v>0.94199999999999995</v>
      </c>
      <c r="H352" s="90">
        <v>0.94</v>
      </c>
      <c r="I352" s="90">
        <v>0.94399999999999995</v>
      </c>
      <c r="J352" s="90">
        <v>0.92</v>
      </c>
      <c r="K352" s="90">
        <v>0.95</v>
      </c>
      <c r="L352" s="90">
        <v>0.94399999999999995</v>
      </c>
    </row>
    <row r="353" spans="1:14" customFormat="1" x14ac:dyDescent="0.25">
      <c r="A353" s="88" t="s">
        <v>687</v>
      </c>
      <c r="B353" s="89">
        <f>B351*0.4</f>
        <v>14.4</v>
      </c>
      <c r="C353" s="89">
        <f>(100-D353)/100</f>
        <v>0.69599999999999995</v>
      </c>
      <c r="D353" s="89">
        <f>D351*0.4</f>
        <v>30.400000000000002</v>
      </c>
      <c r="E353" s="90">
        <v>0.83499999999999996</v>
      </c>
      <c r="F353" s="90">
        <v>0.84499999999999997</v>
      </c>
      <c r="G353" s="90">
        <v>0.85499999999999998</v>
      </c>
      <c r="H353" s="90">
        <v>0.85</v>
      </c>
      <c r="I353" s="90">
        <v>0.86</v>
      </c>
      <c r="J353" s="90">
        <v>0.8</v>
      </c>
      <c r="K353" s="90">
        <v>0.875</v>
      </c>
      <c r="L353" s="90">
        <v>0.86</v>
      </c>
      <c r="M353" s="7"/>
    </row>
    <row r="354" spans="1:14" customFormat="1" x14ac:dyDescent="0.25">
      <c r="A354" s="88" t="s">
        <v>688</v>
      </c>
      <c r="B354" s="89">
        <f>B351*0.15</f>
        <v>5.3999999999999995</v>
      </c>
      <c r="C354" s="89">
        <f>(100-D354)/100</f>
        <v>0.8859999999999999</v>
      </c>
      <c r="D354" s="89">
        <f>D351*0.15</f>
        <v>11.4</v>
      </c>
      <c r="E354" s="90">
        <v>0.95050000000000001</v>
      </c>
      <c r="F354" s="90">
        <v>0.95350000000000001</v>
      </c>
      <c r="G354" s="90">
        <v>0.95650000000000002</v>
      </c>
      <c r="H354" s="90">
        <v>0.95499999999999996</v>
      </c>
      <c r="I354" s="90">
        <v>0.95799999999999996</v>
      </c>
      <c r="J354" s="90">
        <v>0.94</v>
      </c>
      <c r="K354" s="90">
        <v>0.96250000000000002</v>
      </c>
      <c r="L354" s="90">
        <v>0.95799999999999996</v>
      </c>
      <c r="M354" s="7"/>
    </row>
    <row r="355" spans="1:14" customFormat="1" x14ac:dyDescent="0.25">
      <c r="A355" s="88" t="s">
        <v>689</v>
      </c>
      <c r="B355" s="89">
        <f>B351*0.3</f>
        <v>10.799999999999999</v>
      </c>
      <c r="C355" s="89">
        <f>(100-D355)/100</f>
        <v>0.77200000000000002</v>
      </c>
      <c r="D355" s="89">
        <f>D351*0.3</f>
        <v>22.8</v>
      </c>
      <c r="E355" s="90">
        <v>0.86799999999999999</v>
      </c>
      <c r="F355" s="90">
        <v>0.876</v>
      </c>
      <c r="G355" s="90">
        <v>0.88400000000000001</v>
      </c>
      <c r="H355" s="90">
        <v>0.88</v>
      </c>
      <c r="I355" s="90">
        <v>0.88800000000000001</v>
      </c>
      <c r="J355" s="90">
        <v>0.84</v>
      </c>
      <c r="K355" s="90">
        <v>0.9</v>
      </c>
      <c r="L355" s="90">
        <v>0.88800000000000001</v>
      </c>
      <c r="M355" s="7"/>
    </row>
    <row r="356" spans="1:14" customFormat="1" x14ac:dyDescent="0.25">
      <c r="A356" s="84" t="s">
        <v>769</v>
      </c>
      <c r="B356" s="85">
        <v>35</v>
      </c>
      <c r="C356" s="85"/>
      <c r="D356" s="85">
        <v>75</v>
      </c>
      <c r="E356" s="86">
        <f t="shared" ref="E356:L356" si="86">1 - (E357) * (E358) * (E359) * (E360)</f>
        <v>0.34730758143999996</v>
      </c>
      <c r="F356" s="86">
        <f t="shared" si="86"/>
        <v>0.32852040000000016</v>
      </c>
      <c r="G356" s="86">
        <f t="shared" si="86"/>
        <v>0.30936446464000011</v>
      </c>
      <c r="H356" s="86">
        <f t="shared" si="86"/>
        <v>0.31898879614000009</v>
      </c>
      <c r="I356" s="87">
        <f t="shared" si="86"/>
        <v>0.27992968750000002</v>
      </c>
      <c r="J356" s="87">
        <f t="shared" si="86"/>
        <v>0.37480633750000003</v>
      </c>
      <c r="K356" s="87">
        <f t="shared" si="86"/>
        <v>0.27992968750000002</v>
      </c>
      <c r="L356" s="87">
        <f t="shared" si="86"/>
        <v>0.27992968750000002</v>
      </c>
      <c r="M356" s="7"/>
    </row>
    <row r="357" spans="1:14" customFormat="1" x14ac:dyDescent="0.25">
      <c r="A357" s="88" t="s">
        <v>686</v>
      </c>
      <c r="B357" s="89">
        <f>B356*0.15</f>
        <v>5.25</v>
      </c>
      <c r="C357" s="89">
        <f>(100-D357)/100</f>
        <v>0.88749999999999996</v>
      </c>
      <c r="D357" s="89">
        <f>D356*0.15</f>
        <v>11.25</v>
      </c>
      <c r="E357" s="90">
        <v>0.93600000000000005</v>
      </c>
      <c r="F357" s="90">
        <v>0.94</v>
      </c>
      <c r="G357" s="90">
        <v>0.94399999999999995</v>
      </c>
      <c r="H357" s="90">
        <v>0.94199999999999995</v>
      </c>
      <c r="I357" s="90">
        <v>0.95</v>
      </c>
      <c r="J357" s="90">
        <v>0.93</v>
      </c>
      <c r="K357" s="90">
        <v>0.95</v>
      </c>
      <c r="L357" s="90">
        <v>0.95</v>
      </c>
      <c r="M357" s="7"/>
    </row>
    <row r="358" spans="1:14" customFormat="1" x14ac:dyDescent="0.25">
      <c r="A358" s="88" t="s">
        <v>687</v>
      </c>
      <c r="B358" s="89">
        <f>B356*0.4</f>
        <v>14</v>
      </c>
      <c r="C358" s="89">
        <f>(100-D358)/100</f>
        <v>0.7</v>
      </c>
      <c r="D358" s="89">
        <f>D356*0.4</f>
        <v>30</v>
      </c>
      <c r="E358" s="90">
        <v>0.84</v>
      </c>
      <c r="F358" s="90">
        <v>0.85</v>
      </c>
      <c r="G358" s="90">
        <v>0.86</v>
      </c>
      <c r="H358" s="90">
        <v>0.85499999999999998</v>
      </c>
      <c r="I358" s="90">
        <v>0.875</v>
      </c>
      <c r="J358" s="90">
        <v>0.82499999999999996</v>
      </c>
      <c r="K358" s="90">
        <v>0.875</v>
      </c>
      <c r="L358" s="90">
        <v>0.875</v>
      </c>
      <c r="M358" s="7"/>
    </row>
    <row r="359" spans="1:14" customFormat="1" x14ac:dyDescent="0.25">
      <c r="A359" s="88" t="s">
        <v>688</v>
      </c>
      <c r="B359" s="89">
        <f>B356*0.15</f>
        <v>5.25</v>
      </c>
      <c r="C359" s="89">
        <f>(100-D359)/100</f>
        <v>0.88749999999999996</v>
      </c>
      <c r="D359" s="89">
        <f>D356*0.15</f>
        <v>11.25</v>
      </c>
      <c r="E359" s="90">
        <v>0.95199999999999996</v>
      </c>
      <c r="F359" s="90">
        <v>0.95499999999999996</v>
      </c>
      <c r="G359" s="90">
        <v>0.95799999999999996</v>
      </c>
      <c r="H359" s="90">
        <v>0.95650000000000002</v>
      </c>
      <c r="I359" s="90">
        <v>0.96250000000000002</v>
      </c>
      <c r="J359" s="90">
        <v>0.94750000000000001</v>
      </c>
      <c r="K359" s="90">
        <v>0.96250000000000002</v>
      </c>
      <c r="L359" s="90">
        <v>0.96250000000000002</v>
      </c>
      <c r="M359" s="7"/>
    </row>
    <row r="360" spans="1:14" customFormat="1" x14ac:dyDescent="0.25">
      <c r="A360" s="88" t="s">
        <v>689</v>
      </c>
      <c r="B360" s="89">
        <f>B356*0.3</f>
        <v>10.5</v>
      </c>
      <c r="C360" s="89">
        <f>(100-D360)/100</f>
        <v>0.77500000000000002</v>
      </c>
      <c r="D360" s="89">
        <f>D356*0.3</f>
        <v>22.5</v>
      </c>
      <c r="E360" s="90">
        <v>0.872</v>
      </c>
      <c r="F360" s="90">
        <v>0.88</v>
      </c>
      <c r="G360" s="90">
        <v>0.88800000000000001</v>
      </c>
      <c r="H360" s="90">
        <v>0.88400000000000001</v>
      </c>
      <c r="I360" s="90">
        <v>0.9</v>
      </c>
      <c r="J360" s="90">
        <v>0.86</v>
      </c>
      <c r="K360" s="90">
        <v>0.9</v>
      </c>
      <c r="L360" s="90">
        <v>0.9</v>
      </c>
      <c r="M360" s="7"/>
      <c r="N360">
        <v>18</v>
      </c>
    </row>
    <row r="361" spans="1:14" customFormat="1" x14ac:dyDescent="0.25">
      <c r="A361" s="84" t="s">
        <v>770</v>
      </c>
      <c r="B361" s="85">
        <v>35</v>
      </c>
      <c r="C361" s="85"/>
      <c r="D361" s="85">
        <v>75</v>
      </c>
      <c r="E361" s="86">
        <f t="shared" ref="E361:L361" si="87">1 - (E362)</f>
        <v>6.3999999999999946E-2</v>
      </c>
      <c r="F361" s="86">
        <f t="shared" si="87"/>
        <v>6.0000000000000053E-2</v>
      </c>
      <c r="G361" s="86">
        <f t="shared" si="87"/>
        <v>5.600000000000005E-2</v>
      </c>
      <c r="H361" s="86">
        <f t="shared" si="87"/>
        <v>5.8000000000000052E-2</v>
      </c>
      <c r="I361" s="87">
        <f t="shared" si="87"/>
        <v>5.0000000000000044E-2</v>
      </c>
      <c r="J361" s="87">
        <f t="shared" si="87"/>
        <v>5.0000000000000044E-2</v>
      </c>
      <c r="K361" s="87">
        <f t="shared" si="87"/>
        <v>5.0000000000000044E-2</v>
      </c>
      <c r="L361" s="87">
        <f t="shared" si="87"/>
        <v>5.0000000000000044E-2</v>
      </c>
      <c r="M361" s="7"/>
      <c r="N361" s="3">
        <f>1-(N360*0.2)/100</f>
        <v>0.96399999999999997</v>
      </c>
    </row>
    <row r="362" spans="1:14" customFormat="1" x14ac:dyDescent="0.25">
      <c r="A362" s="88" t="s">
        <v>686</v>
      </c>
      <c r="B362" s="89">
        <f>B361*0.15</f>
        <v>5.25</v>
      </c>
      <c r="C362" s="89">
        <f>(100-D362)/100</f>
        <v>0.88749999999999996</v>
      </c>
      <c r="D362" s="89">
        <f>D361*0.15</f>
        <v>11.25</v>
      </c>
      <c r="E362" s="90">
        <v>0.93600000000000005</v>
      </c>
      <c r="F362" s="90">
        <v>0.94</v>
      </c>
      <c r="G362" s="90">
        <v>0.94399999999999995</v>
      </c>
      <c r="H362" s="90">
        <v>0.94199999999999995</v>
      </c>
      <c r="I362" s="90">
        <v>0.95</v>
      </c>
      <c r="J362" s="90">
        <v>0.95</v>
      </c>
      <c r="K362" s="90">
        <v>0.95</v>
      </c>
      <c r="L362" s="90">
        <v>0.95</v>
      </c>
      <c r="M362" s="7"/>
      <c r="N362" s="3">
        <f>1-(N360*0.5)/100</f>
        <v>0.91</v>
      </c>
    </row>
    <row r="363" spans="1:14" customFormat="1" x14ac:dyDescent="0.25">
      <c r="A363" s="84" t="s">
        <v>771</v>
      </c>
      <c r="B363" s="85">
        <v>35</v>
      </c>
      <c r="C363" s="85"/>
      <c r="D363" s="85">
        <v>75</v>
      </c>
      <c r="E363" s="86">
        <f t="shared" ref="E363:L363" si="88">1 - (E364)</f>
        <v>6.3999999999999946E-2</v>
      </c>
      <c r="F363" s="86">
        <f t="shared" si="88"/>
        <v>6.0000000000000053E-2</v>
      </c>
      <c r="G363" s="86">
        <f t="shared" si="88"/>
        <v>5.600000000000005E-2</v>
      </c>
      <c r="H363" s="86">
        <f t="shared" si="88"/>
        <v>5.8000000000000052E-2</v>
      </c>
      <c r="I363" s="87">
        <f t="shared" si="88"/>
        <v>6.9999999999999951E-2</v>
      </c>
      <c r="J363" s="87">
        <f t="shared" si="88"/>
        <v>5.0000000000000044E-2</v>
      </c>
      <c r="K363" s="87">
        <f t="shared" si="88"/>
        <v>5.0000000000000044E-2</v>
      </c>
      <c r="L363" s="87">
        <f t="shared" si="88"/>
        <v>5.0000000000000044E-2</v>
      </c>
      <c r="M363" s="7"/>
      <c r="N363" s="3">
        <f>1-(N360*0.15)/100</f>
        <v>0.97299999999999998</v>
      </c>
    </row>
    <row r="364" spans="1:14" customFormat="1" x14ac:dyDescent="0.25">
      <c r="A364" s="88" t="s">
        <v>686</v>
      </c>
      <c r="B364" s="89">
        <f>B363*0.15</f>
        <v>5.25</v>
      </c>
      <c r="C364" s="89">
        <f>(100-D364)/100</f>
        <v>0.88749999999999996</v>
      </c>
      <c r="D364" s="89">
        <f>D363*0.15</f>
        <v>11.25</v>
      </c>
      <c r="E364" s="90">
        <v>0.93600000000000005</v>
      </c>
      <c r="F364" s="90">
        <v>0.94</v>
      </c>
      <c r="G364" s="90">
        <v>0.94399999999999995</v>
      </c>
      <c r="H364" s="90">
        <v>0.94199999999999995</v>
      </c>
      <c r="I364" s="90">
        <v>0.93</v>
      </c>
      <c r="J364" s="90">
        <v>0.95</v>
      </c>
      <c r="K364" s="90">
        <v>0.95</v>
      </c>
      <c r="L364" s="90">
        <v>0.95</v>
      </c>
      <c r="M364" s="7"/>
      <c r="N364" s="3">
        <f>1-(N360*0.4)/100</f>
        <v>0.92799999999999994</v>
      </c>
    </row>
    <row r="365" spans="1:14" customFormat="1" x14ac:dyDescent="0.25">
      <c r="A365" s="84" t="s">
        <v>772</v>
      </c>
      <c r="B365" s="85">
        <v>35</v>
      </c>
      <c r="C365" s="85"/>
      <c r="D365" s="85">
        <v>75</v>
      </c>
      <c r="E365" s="86">
        <f t="shared" ref="E365:L365" si="89">1 - (E366) * (E367) * (E368) * (E369)</f>
        <v>0.34730758143999996</v>
      </c>
      <c r="F365" s="86">
        <f t="shared" si="89"/>
        <v>0.32852040000000016</v>
      </c>
      <c r="G365" s="86">
        <f t="shared" si="89"/>
        <v>0.30936446464000011</v>
      </c>
      <c r="H365" s="86">
        <f t="shared" si="89"/>
        <v>0.31898879614000009</v>
      </c>
      <c r="I365" s="87">
        <f t="shared" si="89"/>
        <v>0.27992968750000002</v>
      </c>
      <c r="J365" s="87">
        <f t="shared" si="89"/>
        <v>0.27992968750000002</v>
      </c>
      <c r="K365" s="87">
        <f t="shared" si="89"/>
        <v>0.27992968750000002</v>
      </c>
      <c r="L365" s="87">
        <f t="shared" si="89"/>
        <v>0.33754508800000005</v>
      </c>
      <c r="M365" s="7"/>
    </row>
    <row r="366" spans="1:14" customFormat="1" x14ac:dyDescent="0.25">
      <c r="A366" s="88" t="s">
        <v>686</v>
      </c>
      <c r="B366" s="89">
        <f>B365*0.15</f>
        <v>5.25</v>
      </c>
      <c r="C366" s="89">
        <f>(100-D366)/100</f>
        <v>0.88749999999999996</v>
      </c>
      <c r="D366" s="89">
        <f>D365*0.15</f>
        <v>11.25</v>
      </c>
      <c r="E366" s="90">
        <v>0.93600000000000005</v>
      </c>
      <c r="F366" s="90">
        <v>0.94</v>
      </c>
      <c r="G366" s="90">
        <v>0.94399999999999995</v>
      </c>
      <c r="H366" s="90">
        <v>0.94199999999999995</v>
      </c>
      <c r="I366" s="90">
        <v>0.95</v>
      </c>
      <c r="J366" s="90">
        <v>0.95</v>
      </c>
      <c r="K366" s="90">
        <v>0.95</v>
      </c>
      <c r="L366" s="90">
        <v>0.95</v>
      </c>
      <c r="M366" s="7"/>
    </row>
    <row r="367" spans="1:14" customFormat="1" x14ac:dyDescent="0.25">
      <c r="A367" s="88" t="s">
        <v>687</v>
      </c>
      <c r="B367" s="89">
        <f>B365*0.4</f>
        <v>14</v>
      </c>
      <c r="C367" s="89">
        <f>(100-D367)/100</f>
        <v>0.7</v>
      </c>
      <c r="D367" s="89">
        <f>D365*0.4</f>
        <v>30</v>
      </c>
      <c r="E367" s="90">
        <v>0.84</v>
      </c>
      <c r="F367" s="90">
        <v>0.85</v>
      </c>
      <c r="G367" s="90">
        <v>0.86</v>
      </c>
      <c r="H367" s="90">
        <v>0.85499999999999998</v>
      </c>
      <c r="I367" s="90">
        <v>0.875</v>
      </c>
      <c r="J367" s="90">
        <v>0.875</v>
      </c>
      <c r="K367" s="90">
        <v>0.875</v>
      </c>
      <c r="L367" s="90">
        <v>0.84</v>
      </c>
      <c r="M367" s="7"/>
    </row>
    <row r="368" spans="1:14" customFormat="1" x14ac:dyDescent="0.25">
      <c r="A368" s="88" t="s">
        <v>688</v>
      </c>
      <c r="B368" s="89">
        <f>B365*0.15</f>
        <v>5.25</v>
      </c>
      <c r="C368" s="89">
        <f>(100-D368)/100</f>
        <v>0.88749999999999996</v>
      </c>
      <c r="D368" s="89">
        <f>D365*0.15</f>
        <v>11.25</v>
      </c>
      <c r="E368" s="90">
        <v>0.95199999999999996</v>
      </c>
      <c r="F368" s="90">
        <v>0.95499999999999996</v>
      </c>
      <c r="G368" s="90">
        <v>0.95799999999999996</v>
      </c>
      <c r="H368" s="90">
        <v>0.95650000000000002</v>
      </c>
      <c r="I368" s="90">
        <v>0.96250000000000002</v>
      </c>
      <c r="J368" s="90">
        <v>0.96250000000000002</v>
      </c>
      <c r="K368" s="90">
        <v>0.96250000000000002</v>
      </c>
      <c r="L368" s="90">
        <v>0.95199999999999996</v>
      </c>
      <c r="M368" s="7"/>
    </row>
    <row r="369" spans="1:12" customFormat="1" x14ac:dyDescent="0.25">
      <c r="A369" s="88" t="s">
        <v>689</v>
      </c>
      <c r="B369" s="89">
        <f>B365*0.3</f>
        <v>10.5</v>
      </c>
      <c r="C369" s="89">
        <f>(100-D369)/100</f>
        <v>0.77500000000000002</v>
      </c>
      <c r="D369" s="89">
        <f>D365*0.3</f>
        <v>22.5</v>
      </c>
      <c r="E369" s="90">
        <v>0.872</v>
      </c>
      <c r="F369" s="90">
        <v>0.88</v>
      </c>
      <c r="G369" s="90">
        <v>0.88800000000000001</v>
      </c>
      <c r="H369" s="90">
        <v>0.88400000000000001</v>
      </c>
      <c r="I369" s="90">
        <v>0.9</v>
      </c>
      <c r="J369" s="90">
        <v>0.9</v>
      </c>
      <c r="K369" s="90">
        <v>0.9</v>
      </c>
      <c r="L369" s="90">
        <v>0.872</v>
      </c>
    </row>
    <row r="370" spans="1:12" customFormat="1" x14ac:dyDescent="0.25">
      <c r="A370" s="91" t="s">
        <v>773</v>
      </c>
      <c r="B370" s="85">
        <v>35</v>
      </c>
      <c r="C370" s="85"/>
      <c r="D370" s="85">
        <v>75</v>
      </c>
      <c r="E370" s="86">
        <f t="shared" ref="E370:L370" si="90">1 - (E371) * (E372) * (E373) * (E374)</f>
        <v>0.34730758143999996</v>
      </c>
      <c r="F370" s="86">
        <f t="shared" si="90"/>
        <v>0.32852040000000016</v>
      </c>
      <c r="G370" s="86">
        <f t="shared" si="90"/>
        <v>0.30936446464000011</v>
      </c>
      <c r="H370" s="86">
        <f t="shared" si="90"/>
        <v>0.31898879614000009</v>
      </c>
      <c r="I370" s="87">
        <f t="shared" si="90"/>
        <v>0.27992968750000002</v>
      </c>
      <c r="J370" s="87">
        <f t="shared" si="90"/>
        <v>0.34730758143999996</v>
      </c>
      <c r="K370" s="87">
        <f t="shared" si="90"/>
        <v>0.27992968750000002</v>
      </c>
      <c r="L370" s="87">
        <f t="shared" si="90"/>
        <v>0.27992968750000002</v>
      </c>
    </row>
    <row r="371" spans="1:12" customFormat="1" x14ac:dyDescent="0.25">
      <c r="A371" s="88" t="s">
        <v>686</v>
      </c>
      <c r="B371" s="89">
        <f>B370*0.15</f>
        <v>5.25</v>
      </c>
      <c r="C371" s="89">
        <f>(100-D371)/100</f>
        <v>0.88749999999999996</v>
      </c>
      <c r="D371" s="89">
        <f>D370*0.15</f>
        <v>11.25</v>
      </c>
      <c r="E371" s="90">
        <v>0.93600000000000005</v>
      </c>
      <c r="F371" s="90">
        <v>0.94</v>
      </c>
      <c r="G371" s="90">
        <v>0.94399999999999995</v>
      </c>
      <c r="H371" s="90">
        <v>0.94199999999999995</v>
      </c>
      <c r="I371" s="90">
        <v>0.95</v>
      </c>
      <c r="J371" s="90">
        <v>0.93600000000000005</v>
      </c>
      <c r="K371" s="90">
        <v>0.95</v>
      </c>
      <c r="L371" s="90">
        <v>0.95</v>
      </c>
    </row>
    <row r="372" spans="1:12" customFormat="1" x14ac:dyDescent="0.25">
      <c r="A372" s="88" t="s">
        <v>687</v>
      </c>
      <c r="B372" s="89">
        <f>B370*0.4</f>
        <v>14</v>
      </c>
      <c r="C372" s="89">
        <f>(100-D372)/100</f>
        <v>0.7</v>
      </c>
      <c r="D372" s="89">
        <f>D370*0.4</f>
        <v>30</v>
      </c>
      <c r="E372" s="90">
        <v>0.84</v>
      </c>
      <c r="F372" s="90">
        <v>0.85</v>
      </c>
      <c r="G372" s="90">
        <v>0.86</v>
      </c>
      <c r="H372" s="90">
        <v>0.85499999999999998</v>
      </c>
      <c r="I372" s="90">
        <v>0.875</v>
      </c>
      <c r="J372" s="90">
        <v>0.84</v>
      </c>
      <c r="K372" s="90">
        <v>0.875</v>
      </c>
      <c r="L372" s="90">
        <v>0.875</v>
      </c>
    </row>
    <row r="373" spans="1:12" customFormat="1" x14ac:dyDescent="0.25">
      <c r="A373" s="88" t="s">
        <v>688</v>
      </c>
      <c r="B373" s="89">
        <f>B370*0.15</f>
        <v>5.25</v>
      </c>
      <c r="C373" s="89">
        <f>(100-D373)/100</f>
        <v>0.88749999999999996</v>
      </c>
      <c r="D373" s="89">
        <f>D370*0.15</f>
        <v>11.25</v>
      </c>
      <c r="E373" s="90">
        <v>0.95199999999999996</v>
      </c>
      <c r="F373" s="90">
        <v>0.95499999999999996</v>
      </c>
      <c r="G373" s="90">
        <v>0.95799999999999996</v>
      </c>
      <c r="H373" s="90">
        <v>0.95650000000000002</v>
      </c>
      <c r="I373" s="90">
        <v>0.96250000000000002</v>
      </c>
      <c r="J373" s="90">
        <v>0.95199999999999996</v>
      </c>
      <c r="K373" s="90">
        <v>0.96250000000000002</v>
      </c>
      <c r="L373" s="90">
        <v>0.96250000000000002</v>
      </c>
    </row>
    <row r="374" spans="1:12" customFormat="1" x14ac:dyDescent="0.25">
      <c r="A374" s="88" t="s">
        <v>689</v>
      </c>
      <c r="B374" s="89">
        <f>B370*0.3</f>
        <v>10.5</v>
      </c>
      <c r="C374" s="89">
        <f>(100-D374)/100</f>
        <v>0.77500000000000002</v>
      </c>
      <c r="D374" s="89">
        <f>D370*0.3</f>
        <v>22.5</v>
      </c>
      <c r="E374" s="90">
        <v>0.872</v>
      </c>
      <c r="F374" s="90">
        <v>0.88</v>
      </c>
      <c r="G374" s="90">
        <v>0.88800000000000001</v>
      </c>
      <c r="H374" s="90">
        <v>0.88400000000000001</v>
      </c>
      <c r="I374" s="90">
        <v>0.9</v>
      </c>
      <c r="J374" s="90">
        <v>0.872</v>
      </c>
      <c r="K374" s="90">
        <v>0.9</v>
      </c>
      <c r="L374" s="90">
        <v>0.9</v>
      </c>
    </row>
    <row r="375" spans="1:12" customFormat="1" x14ac:dyDescent="0.25">
      <c r="A375" s="91" t="s">
        <v>774</v>
      </c>
      <c r="B375" s="85">
        <v>35</v>
      </c>
      <c r="C375" s="85"/>
      <c r="D375" s="85">
        <v>75</v>
      </c>
      <c r="E375" s="86">
        <f t="shared" ref="E375:L375" si="91">1 - (E376) * (E377) * (E378) * (E379)</f>
        <v>0.34730758143999996</v>
      </c>
      <c r="F375" s="86">
        <f t="shared" si="91"/>
        <v>0.32852040000000016</v>
      </c>
      <c r="G375" s="86">
        <f t="shared" si="91"/>
        <v>0.30936446464000011</v>
      </c>
      <c r="H375" s="86">
        <f t="shared" si="91"/>
        <v>0.31898879614000009</v>
      </c>
      <c r="I375" s="87">
        <f t="shared" si="91"/>
        <v>0.30936446464000011</v>
      </c>
      <c r="J375" s="87">
        <f t="shared" si="91"/>
        <v>0.34730758143999996</v>
      </c>
      <c r="K375" s="87">
        <f t="shared" si="91"/>
        <v>0.30936446464000011</v>
      </c>
      <c r="L375" s="87">
        <f t="shared" si="91"/>
        <v>0.37480633750000003</v>
      </c>
    </row>
    <row r="376" spans="1:12" customFormat="1" x14ac:dyDescent="0.25">
      <c r="A376" s="88" t="s">
        <v>686</v>
      </c>
      <c r="B376" s="89">
        <f>B375*0.15</f>
        <v>5.25</v>
      </c>
      <c r="C376" s="89">
        <f>(100-D376)/100</f>
        <v>0.88749999999999996</v>
      </c>
      <c r="D376" s="89">
        <f>D375*0.15</f>
        <v>11.25</v>
      </c>
      <c r="E376" s="90">
        <v>0.93600000000000005</v>
      </c>
      <c r="F376" s="90">
        <v>0.94</v>
      </c>
      <c r="G376" s="90">
        <v>0.94399999999999995</v>
      </c>
      <c r="H376" s="90">
        <v>0.94199999999999995</v>
      </c>
      <c r="I376" s="90">
        <v>0.94399999999999995</v>
      </c>
      <c r="J376" s="90">
        <v>0.93600000000000005</v>
      </c>
      <c r="K376" s="90">
        <v>0.94399999999999995</v>
      </c>
      <c r="L376" s="90">
        <v>0.93</v>
      </c>
    </row>
    <row r="377" spans="1:12" customFormat="1" x14ac:dyDescent="0.25">
      <c r="A377" s="88" t="s">
        <v>687</v>
      </c>
      <c r="B377" s="89">
        <f>B375*0.4</f>
        <v>14</v>
      </c>
      <c r="C377" s="89">
        <f>(100-D377)/100</f>
        <v>0.7</v>
      </c>
      <c r="D377" s="89">
        <f>D375*0.4</f>
        <v>30</v>
      </c>
      <c r="E377" s="90">
        <v>0.84</v>
      </c>
      <c r="F377" s="90">
        <v>0.85</v>
      </c>
      <c r="G377" s="90">
        <v>0.86</v>
      </c>
      <c r="H377" s="90">
        <v>0.85499999999999998</v>
      </c>
      <c r="I377" s="90">
        <v>0.86</v>
      </c>
      <c r="J377" s="90">
        <v>0.84</v>
      </c>
      <c r="K377" s="90">
        <v>0.86</v>
      </c>
      <c r="L377" s="90">
        <v>0.82499999999999996</v>
      </c>
    </row>
    <row r="378" spans="1:12" customFormat="1" x14ac:dyDescent="0.25">
      <c r="A378" s="88" t="s">
        <v>688</v>
      </c>
      <c r="B378" s="89">
        <f>B375*0.15</f>
        <v>5.25</v>
      </c>
      <c r="C378" s="89">
        <f>(100-D378)/100</f>
        <v>0.88749999999999996</v>
      </c>
      <c r="D378" s="89">
        <f>D375*0.15</f>
        <v>11.25</v>
      </c>
      <c r="E378" s="90">
        <v>0.95199999999999996</v>
      </c>
      <c r="F378" s="90">
        <v>0.95499999999999996</v>
      </c>
      <c r="G378" s="90">
        <v>0.95799999999999996</v>
      </c>
      <c r="H378" s="90">
        <v>0.95650000000000002</v>
      </c>
      <c r="I378" s="90">
        <v>0.95799999999999996</v>
      </c>
      <c r="J378" s="90">
        <v>0.95199999999999996</v>
      </c>
      <c r="K378" s="90">
        <v>0.95799999999999996</v>
      </c>
      <c r="L378" s="90">
        <v>0.94750000000000001</v>
      </c>
    </row>
    <row r="379" spans="1:12" customFormat="1" x14ac:dyDescent="0.25">
      <c r="A379" s="88" t="s">
        <v>689</v>
      </c>
      <c r="B379" s="89">
        <f>B375*0.3</f>
        <v>10.5</v>
      </c>
      <c r="C379" s="89">
        <f>(100-D379)/100</f>
        <v>0.77500000000000002</v>
      </c>
      <c r="D379" s="89">
        <f>D375*0.3</f>
        <v>22.5</v>
      </c>
      <c r="E379" s="90">
        <v>0.872</v>
      </c>
      <c r="F379" s="90">
        <v>0.88</v>
      </c>
      <c r="G379" s="90">
        <v>0.88800000000000001</v>
      </c>
      <c r="H379" s="90">
        <v>0.88400000000000001</v>
      </c>
      <c r="I379" s="90">
        <v>0.88800000000000001</v>
      </c>
      <c r="J379" s="90">
        <v>0.872</v>
      </c>
      <c r="K379" s="90">
        <v>0.88800000000000001</v>
      </c>
      <c r="L379" s="90">
        <v>0.86</v>
      </c>
    </row>
    <row r="380" spans="1:12" customFormat="1" x14ac:dyDescent="0.25">
      <c r="A380" s="91" t="s">
        <v>775</v>
      </c>
      <c r="B380" s="85">
        <v>34</v>
      </c>
      <c r="C380" s="85"/>
      <c r="D380" s="85">
        <v>74</v>
      </c>
      <c r="E380" s="86">
        <f t="shared" ref="E380:L380" si="92">1 - (E381) * (E382) * (E383) * (E384)</f>
        <v>0.33795981574000011</v>
      </c>
      <c r="F380" s="86">
        <f t="shared" si="92"/>
        <v>0.31898879614000009</v>
      </c>
      <c r="G380" s="86">
        <f t="shared" si="92"/>
        <v>0.29964686454</v>
      </c>
      <c r="H380" s="86">
        <f t="shared" si="92"/>
        <v>0.30936446464000011</v>
      </c>
      <c r="I380" s="87">
        <f t="shared" si="92"/>
        <v>0.41885439999999996</v>
      </c>
      <c r="J380" s="87">
        <f t="shared" si="92"/>
        <v>0.30936446464000011</v>
      </c>
      <c r="K380" s="87">
        <f t="shared" si="92"/>
        <v>0.27992968750000002</v>
      </c>
      <c r="L380" s="87">
        <f t="shared" si="92"/>
        <v>0.30936446464000011</v>
      </c>
    </row>
    <row r="381" spans="1:12" customFormat="1" x14ac:dyDescent="0.25">
      <c r="A381" s="88" t="s">
        <v>686</v>
      </c>
      <c r="B381" s="89">
        <f>B380*0.15</f>
        <v>5.0999999999999996</v>
      </c>
      <c r="C381" s="89">
        <f>(100-D381)/100</f>
        <v>0.88900000000000001</v>
      </c>
      <c r="D381" s="89">
        <f>D380*0.15</f>
        <v>11.1</v>
      </c>
      <c r="E381" s="90">
        <v>0.93799999999999994</v>
      </c>
      <c r="F381" s="90">
        <v>0.94199999999999995</v>
      </c>
      <c r="G381" s="90">
        <v>0.94599999999999995</v>
      </c>
      <c r="H381" s="90">
        <v>0.94399999999999995</v>
      </c>
      <c r="I381" s="90">
        <v>0.92</v>
      </c>
      <c r="J381" s="90">
        <v>0.94399999999999995</v>
      </c>
      <c r="K381" s="90">
        <v>0.95</v>
      </c>
      <c r="L381" s="90">
        <v>0.94399999999999995</v>
      </c>
    </row>
    <row r="382" spans="1:12" customFormat="1" x14ac:dyDescent="0.25">
      <c r="A382" s="88" t="s">
        <v>687</v>
      </c>
      <c r="B382" s="89">
        <f>B380*0.4</f>
        <v>13.600000000000001</v>
      </c>
      <c r="C382" s="89">
        <f>(100-D382)/100</f>
        <v>0.70400000000000007</v>
      </c>
      <c r="D382" s="89">
        <f>D380*0.4</f>
        <v>29.6</v>
      </c>
      <c r="E382" s="90">
        <v>0.84499999999999997</v>
      </c>
      <c r="F382" s="90">
        <v>0.85499999999999998</v>
      </c>
      <c r="G382" s="90">
        <v>0.86499999999999999</v>
      </c>
      <c r="H382" s="90">
        <v>0.86</v>
      </c>
      <c r="I382" s="90">
        <v>0.8</v>
      </c>
      <c r="J382" s="90">
        <v>0.86</v>
      </c>
      <c r="K382" s="90">
        <v>0.875</v>
      </c>
      <c r="L382" s="90">
        <v>0.86</v>
      </c>
    </row>
    <row r="383" spans="1:12" customFormat="1" x14ac:dyDescent="0.25">
      <c r="A383" s="88" t="s">
        <v>688</v>
      </c>
      <c r="B383" s="89">
        <f>B380*0.15</f>
        <v>5.0999999999999996</v>
      </c>
      <c r="C383" s="89">
        <f>(100-D383)/100</f>
        <v>0.88900000000000001</v>
      </c>
      <c r="D383" s="89">
        <f>D380*0.15</f>
        <v>11.1</v>
      </c>
      <c r="E383" s="90">
        <v>0.95350000000000001</v>
      </c>
      <c r="F383" s="90">
        <v>0.95650000000000002</v>
      </c>
      <c r="G383" s="90">
        <v>0.95950000000000002</v>
      </c>
      <c r="H383" s="90">
        <v>0.95799999999999996</v>
      </c>
      <c r="I383" s="90">
        <v>0.94</v>
      </c>
      <c r="J383" s="90">
        <v>0.95799999999999996</v>
      </c>
      <c r="K383" s="90">
        <v>0.96250000000000002</v>
      </c>
      <c r="L383" s="90">
        <v>0.95799999999999996</v>
      </c>
    </row>
    <row r="384" spans="1:12" customFormat="1" x14ac:dyDescent="0.25">
      <c r="A384" s="88" t="s">
        <v>689</v>
      </c>
      <c r="B384" s="89">
        <f>B380*0.3</f>
        <v>10.199999999999999</v>
      </c>
      <c r="C384" s="89">
        <f>(100-D384)/100</f>
        <v>0.77800000000000002</v>
      </c>
      <c r="D384" s="89">
        <f>D380*0.3</f>
        <v>22.2</v>
      </c>
      <c r="E384" s="90">
        <v>0.876</v>
      </c>
      <c r="F384" s="90">
        <v>0.88400000000000001</v>
      </c>
      <c r="G384" s="90">
        <v>0.89200000000000002</v>
      </c>
      <c r="H384" s="90">
        <v>0.88800000000000001</v>
      </c>
      <c r="I384" s="90">
        <v>0.84</v>
      </c>
      <c r="J384" s="90">
        <v>0.88800000000000001</v>
      </c>
      <c r="K384" s="90">
        <v>0.9</v>
      </c>
      <c r="L384" s="90">
        <v>0.88800000000000001</v>
      </c>
    </row>
    <row r="385" spans="1:14" customFormat="1" x14ac:dyDescent="0.25">
      <c r="A385" s="91" t="s">
        <v>776</v>
      </c>
      <c r="B385" s="85">
        <v>33</v>
      </c>
      <c r="C385" s="85"/>
      <c r="D385" s="85">
        <v>74</v>
      </c>
      <c r="E385" s="86">
        <f t="shared" ref="E385:L385" si="93">1 - (E386) * (E387) * (E388) * (E389)</f>
        <v>0.33795981574000011</v>
      </c>
      <c r="F385" s="86">
        <f t="shared" si="93"/>
        <v>0.31898879614000009</v>
      </c>
      <c r="G385" s="86">
        <f t="shared" si="93"/>
        <v>0.29964686454</v>
      </c>
      <c r="H385" s="86">
        <f t="shared" si="93"/>
        <v>0.30936446464000011</v>
      </c>
      <c r="I385" s="87">
        <f t="shared" si="93"/>
        <v>0.30936446464000011</v>
      </c>
      <c r="J385" s="87">
        <f t="shared" si="93"/>
        <v>0.41885439999999996</v>
      </c>
      <c r="K385" s="87">
        <f t="shared" si="93"/>
        <v>0.30936446464000011</v>
      </c>
      <c r="L385" s="87">
        <f t="shared" si="93"/>
        <v>0.34730758143999996</v>
      </c>
      <c r="M385" s="7"/>
    </row>
    <row r="386" spans="1:14" customFormat="1" x14ac:dyDescent="0.25">
      <c r="A386" s="88" t="s">
        <v>686</v>
      </c>
      <c r="B386" s="89">
        <f>B385*0.15</f>
        <v>4.95</v>
      </c>
      <c r="C386" s="89">
        <f>(100-D386)/100</f>
        <v>0.88900000000000001</v>
      </c>
      <c r="D386" s="89">
        <f>D385*0.15</f>
        <v>11.1</v>
      </c>
      <c r="E386" s="90">
        <v>0.93799999999999994</v>
      </c>
      <c r="F386" s="90">
        <v>0.94199999999999995</v>
      </c>
      <c r="G386" s="90">
        <v>0.94599999999999995</v>
      </c>
      <c r="H386" s="90">
        <v>0.94399999999999995</v>
      </c>
      <c r="I386" s="90">
        <v>0.94399999999999995</v>
      </c>
      <c r="J386" s="90">
        <v>0.92</v>
      </c>
      <c r="K386" s="90">
        <v>0.94399999999999995</v>
      </c>
      <c r="L386" s="90">
        <v>0.93600000000000005</v>
      </c>
      <c r="M386" s="7"/>
    </row>
    <row r="387" spans="1:14" customFormat="1" x14ac:dyDescent="0.25">
      <c r="A387" s="88" t="s">
        <v>687</v>
      </c>
      <c r="B387" s="89">
        <f>B385*0.4</f>
        <v>13.200000000000001</v>
      </c>
      <c r="C387" s="89">
        <f>(100-D387)/100</f>
        <v>0.70400000000000007</v>
      </c>
      <c r="D387" s="89">
        <f>D385*0.4</f>
        <v>29.6</v>
      </c>
      <c r="E387" s="90">
        <v>0.84499999999999997</v>
      </c>
      <c r="F387" s="90">
        <v>0.85499999999999998</v>
      </c>
      <c r="G387" s="90">
        <v>0.86499999999999999</v>
      </c>
      <c r="H387" s="90">
        <v>0.86</v>
      </c>
      <c r="I387" s="90">
        <v>0.86</v>
      </c>
      <c r="J387" s="90">
        <v>0.8</v>
      </c>
      <c r="K387" s="90">
        <v>0.86</v>
      </c>
      <c r="L387" s="90">
        <v>0.84</v>
      </c>
      <c r="M387" s="7"/>
    </row>
    <row r="388" spans="1:14" customFormat="1" x14ac:dyDescent="0.25">
      <c r="A388" s="88" t="s">
        <v>688</v>
      </c>
      <c r="B388" s="89">
        <f>B385*0.15</f>
        <v>4.95</v>
      </c>
      <c r="C388" s="89">
        <f>(100-D388)/100</f>
        <v>0.88900000000000001</v>
      </c>
      <c r="D388" s="89">
        <f>D385*0.15</f>
        <v>11.1</v>
      </c>
      <c r="E388" s="90">
        <v>0.95350000000000001</v>
      </c>
      <c r="F388" s="90">
        <v>0.95650000000000002</v>
      </c>
      <c r="G388" s="90">
        <v>0.95950000000000002</v>
      </c>
      <c r="H388" s="90">
        <v>0.95799999999999996</v>
      </c>
      <c r="I388" s="90">
        <v>0.95799999999999996</v>
      </c>
      <c r="J388" s="90">
        <v>0.94</v>
      </c>
      <c r="K388" s="90">
        <v>0.95799999999999996</v>
      </c>
      <c r="L388" s="90">
        <v>0.95199999999999996</v>
      </c>
      <c r="M388" s="7"/>
    </row>
    <row r="389" spans="1:14" customFormat="1" x14ac:dyDescent="0.25">
      <c r="A389" s="88" t="s">
        <v>689</v>
      </c>
      <c r="B389" s="89">
        <f>B385*0.3</f>
        <v>9.9</v>
      </c>
      <c r="C389" s="89">
        <f>(100-D389)/100</f>
        <v>0.77800000000000002</v>
      </c>
      <c r="D389" s="89">
        <f>D385*0.3</f>
        <v>22.2</v>
      </c>
      <c r="E389" s="90">
        <v>0.876</v>
      </c>
      <c r="F389" s="90">
        <v>0.88400000000000001</v>
      </c>
      <c r="G389" s="90">
        <v>0.89200000000000002</v>
      </c>
      <c r="H389" s="90">
        <v>0.88800000000000001</v>
      </c>
      <c r="I389" s="90">
        <v>0.88800000000000001</v>
      </c>
      <c r="J389" s="90">
        <v>0.84</v>
      </c>
      <c r="K389" s="90">
        <v>0.88800000000000001</v>
      </c>
      <c r="L389" s="90">
        <v>0.872</v>
      </c>
      <c r="M389" s="7"/>
    </row>
    <row r="390" spans="1:14" customFormat="1" x14ac:dyDescent="0.25">
      <c r="A390" s="91" t="s">
        <v>777</v>
      </c>
      <c r="B390" s="85">
        <v>33</v>
      </c>
      <c r="C390" s="85"/>
      <c r="D390" s="85">
        <v>74</v>
      </c>
      <c r="E390" s="86">
        <f t="shared" ref="E390:L390" si="94">1 - (E391) * (E392) * (E393) * (E394)</f>
        <v>0.33795981574000011</v>
      </c>
      <c r="F390" s="86">
        <f t="shared" si="94"/>
        <v>0.31898879614000009</v>
      </c>
      <c r="G390" s="86">
        <f t="shared" si="94"/>
        <v>0.29964686454</v>
      </c>
      <c r="H390" s="86">
        <f t="shared" si="94"/>
        <v>0.30936446464000011</v>
      </c>
      <c r="I390" s="87">
        <f t="shared" si="94"/>
        <v>0.30936446464000011</v>
      </c>
      <c r="J390" s="87">
        <f t="shared" si="94"/>
        <v>0.37480633750000003</v>
      </c>
      <c r="K390" s="87">
        <f t="shared" si="94"/>
        <v>0.30936446464000011</v>
      </c>
      <c r="L390" s="87">
        <f t="shared" si="94"/>
        <v>0.37480633750000003</v>
      </c>
      <c r="M390" s="7"/>
    </row>
    <row r="391" spans="1:14" customFormat="1" x14ac:dyDescent="0.25">
      <c r="A391" s="88" t="s">
        <v>686</v>
      </c>
      <c r="B391" s="89">
        <f>B390*0.15</f>
        <v>4.95</v>
      </c>
      <c r="C391" s="89">
        <f>(100-D391)/100</f>
        <v>0.88900000000000001</v>
      </c>
      <c r="D391" s="89">
        <f>D390*0.15</f>
        <v>11.1</v>
      </c>
      <c r="E391" s="90">
        <v>0.93799999999999994</v>
      </c>
      <c r="F391" s="90">
        <v>0.94199999999999995</v>
      </c>
      <c r="G391" s="90">
        <v>0.94599999999999995</v>
      </c>
      <c r="H391" s="90">
        <v>0.94399999999999995</v>
      </c>
      <c r="I391" s="90">
        <v>0.94399999999999995</v>
      </c>
      <c r="J391" s="90">
        <v>0.93</v>
      </c>
      <c r="K391" s="90">
        <v>0.94399999999999995</v>
      </c>
      <c r="L391" s="90">
        <v>0.93</v>
      </c>
      <c r="M391" s="7"/>
    </row>
    <row r="392" spans="1:14" customFormat="1" x14ac:dyDescent="0.25">
      <c r="A392" s="88" t="s">
        <v>687</v>
      </c>
      <c r="B392" s="89">
        <f>B390*0.4</f>
        <v>13.200000000000001</v>
      </c>
      <c r="C392" s="89">
        <f>(100-D392)/100</f>
        <v>0.70400000000000007</v>
      </c>
      <c r="D392" s="89">
        <f>D390*0.4</f>
        <v>29.6</v>
      </c>
      <c r="E392" s="90">
        <v>0.84499999999999997</v>
      </c>
      <c r="F392" s="90">
        <v>0.85499999999999998</v>
      </c>
      <c r="G392" s="90">
        <v>0.86499999999999999</v>
      </c>
      <c r="H392" s="90">
        <v>0.86</v>
      </c>
      <c r="I392" s="90">
        <v>0.86</v>
      </c>
      <c r="J392" s="90">
        <v>0.82499999999999996</v>
      </c>
      <c r="K392" s="90">
        <v>0.86</v>
      </c>
      <c r="L392" s="90">
        <v>0.82499999999999996</v>
      </c>
      <c r="M392" s="7"/>
    </row>
    <row r="393" spans="1:14" customFormat="1" x14ac:dyDescent="0.25">
      <c r="A393" s="88" t="s">
        <v>688</v>
      </c>
      <c r="B393" s="89">
        <f>B390*0.15</f>
        <v>4.95</v>
      </c>
      <c r="C393" s="89">
        <f>(100-D393)/100</f>
        <v>0.88900000000000001</v>
      </c>
      <c r="D393" s="89">
        <f>D390*0.15</f>
        <v>11.1</v>
      </c>
      <c r="E393" s="90">
        <v>0.95350000000000001</v>
      </c>
      <c r="F393" s="90">
        <v>0.95650000000000002</v>
      </c>
      <c r="G393" s="90">
        <v>0.95950000000000002</v>
      </c>
      <c r="H393" s="90">
        <v>0.95799999999999996</v>
      </c>
      <c r="I393" s="90">
        <v>0.95799999999999996</v>
      </c>
      <c r="J393" s="90">
        <v>0.94750000000000001</v>
      </c>
      <c r="K393" s="90">
        <v>0.95799999999999996</v>
      </c>
      <c r="L393" s="90">
        <v>0.94750000000000001</v>
      </c>
      <c r="M393" s="7"/>
    </row>
    <row r="394" spans="1:14" customFormat="1" x14ac:dyDescent="0.25">
      <c r="A394" s="88" t="s">
        <v>689</v>
      </c>
      <c r="B394" s="89">
        <f>B390*0.3</f>
        <v>9.9</v>
      </c>
      <c r="C394" s="89">
        <f>(100-D394)/100</f>
        <v>0.77800000000000002</v>
      </c>
      <c r="D394" s="89">
        <f>D390*0.3</f>
        <v>22.2</v>
      </c>
      <c r="E394" s="90">
        <v>0.876</v>
      </c>
      <c r="F394" s="90">
        <v>0.88400000000000001</v>
      </c>
      <c r="G394" s="90">
        <v>0.89200000000000002</v>
      </c>
      <c r="H394" s="90">
        <v>0.88800000000000001</v>
      </c>
      <c r="I394" s="90">
        <v>0.88800000000000001</v>
      </c>
      <c r="J394" s="90">
        <v>0.86</v>
      </c>
      <c r="K394" s="90">
        <v>0.88800000000000001</v>
      </c>
      <c r="L394" s="90">
        <v>0.86</v>
      </c>
      <c r="M394" s="7"/>
    </row>
    <row r="395" spans="1:14" customFormat="1" x14ac:dyDescent="0.25">
      <c r="A395" s="84" t="s">
        <v>778</v>
      </c>
      <c r="B395" s="85">
        <v>32</v>
      </c>
      <c r="C395" s="85"/>
      <c r="D395" s="85">
        <v>72</v>
      </c>
      <c r="E395" s="86">
        <f t="shared" ref="E395:L395" si="95">1 - (E396) * (E397) * (E398) * (E399)</f>
        <v>0.32852040000000016</v>
      </c>
      <c r="F395" s="86">
        <f t="shared" si="95"/>
        <v>0.30936446464000011</v>
      </c>
      <c r="G395" s="86">
        <f t="shared" si="95"/>
        <v>0.28983545344000006</v>
      </c>
      <c r="H395" s="86">
        <f t="shared" si="95"/>
        <v>0.29964686454</v>
      </c>
      <c r="I395" s="87">
        <f t="shared" si="95"/>
        <v>0.30936446464000011</v>
      </c>
      <c r="J395" s="87">
        <f t="shared" si="95"/>
        <v>0.30936446464000011</v>
      </c>
      <c r="K395" s="87">
        <f t="shared" si="95"/>
        <v>0.27992968750000002</v>
      </c>
      <c r="L395" s="87">
        <f t="shared" si="95"/>
        <v>0.30936446464000011</v>
      </c>
      <c r="M395" s="7"/>
      <c r="N395">
        <v>14</v>
      </c>
    </row>
    <row r="396" spans="1:14" customFormat="1" x14ac:dyDescent="0.25">
      <c r="A396" s="88" t="s">
        <v>686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0.94399999999999995</v>
      </c>
      <c r="J396" s="90">
        <v>0.94399999999999995</v>
      </c>
      <c r="K396" s="90">
        <v>0.95</v>
      </c>
      <c r="L396" s="90">
        <v>0.94399999999999995</v>
      </c>
      <c r="M396" s="7"/>
      <c r="N396" s="3">
        <f>1-(N395*0.2)/100</f>
        <v>0.97199999999999998</v>
      </c>
    </row>
    <row r="397" spans="1:14" customFormat="1" x14ac:dyDescent="0.25">
      <c r="A397" s="88" t="s">
        <v>687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0.86</v>
      </c>
      <c r="J397" s="90">
        <v>0.86</v>
      </c>
      <c r="K397" s="90">
        <v>0.875</v>
      </c>
      <c r="L397" s="90">
        <v>0.86</v>
      </c>
      <c r="M397" s="7"/>
      <c r="N397" s="3">
        <f>1-(N395*0.5)/100</f>
        <v>0.92999999999999994</v>
      </c>
    </row>
    <row r="398" spans="1:14" customFormat="1" x14ac:dyDescent="0.25">
      <c r="A398" s="88" t="s">
        <v>688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0.95799999999999996</v>
      </c>
      <c r="J398" s="90">
        <v>0.95799999999999996</v>
      </c>
      <c r="K398" s="90">
        <v>0.96250000000000002</v>
      </c>
      <c r="L398" s="90">
        <v>0.95799999999999996</v>
      </c>
      <c r="M398" s="7"/>
      <c r="N398" s="3">
        <f>1-(N395*0.15)/100</f>
        <v>0.97899999999999998</v>
      </c>
    </row>
    <row r="399" spans="1:14" customFormat="1" x14ac:dyDescent="0.25">
      <c r="A399" s="88" t="s">
        <v>689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0.88800000000000001</v>
      </c>
      <c r="J399" s="90">
        <v>0.88800000000000001</v>
      </c>
      <c r="K399" s="90">
        <v>0.9</v>
      </c>
      <c r="L399" s="90">
        <v>0.88800000000000001</v>
      </c>
      <c r="M399" s="7"/>
      <c r="N399" s="3">
        <f>1-(N395*0.4)/100</f>
        <v>0.94399999999999995</v>
      </c>
    </row>
    <row r="400" spans="1:14" customFormat="1" x14ac:dyDescent="0.25">
      <c r="A400" s="84" t="s">
        <v>779</v>
      </c>
      <c r="B400" s="85">
        <v>32</v>
      </c>
      <c r="C400" s="85"/>
      <c r="D400" s="85">
        <v>72</v>
      </c>
      <c r="E400" s="86">
        <f t="shared" ref="E400:L400" si="96">1 - (E401) * (E402) * (E403) * (E404)</f>
        <v>0.32852040000000016</v>
      </c>
      <c r="F400" s="86">
        <f t="shared" si="96"/>
        <v>0.30936446464000011</v>
      </c>
      <c r="G400" s="86">
        <f t="shared" si="96"/>
        <v>0.28983545344000006</v>
      </c>
      <c r="H400" s="86">
        <f t="shared" si="96"/>
        <v>0.29964686454</v>
      </c>
      <c r="I400" s="87">
        <f t="shared" si="96"/>
        <v>0.30936446464000011</v>
      </c>
      <c r="J400" s="87">
        <f t="shared" si="96"/>
        <v>0.30936446464000011</v>
      </c>
      <c r="K400" s="87">
        <f t="shared" si="96"/>
        <v>0.37480633750000003</v>
      </c>
      <c r="L400" s="87">
        <f t="shared" si="96"/>
        <v>0.27992968750000002</v>
      </c>
      <c r="M400" s="7"/>
    </row>
    <row r="401" spans="1:12" customFormat="1" x14ac:dyDescent="0.25">
      <c r="A401" s="88" t="s">
        <v>686</v>
      </c>
      <c r="B401" s="89">
        <f>B400*0.15</f>
        <v>4.8</v>
      </c>
      <c r="C401" s="89">
        <f>(100-D401)/100</f>
        <v>0.89200000000000002</v>
      </c>
      <c r="D401" s="89">
        <f>D400*0.15</f>
        <v>10.799999999999999</v>
      </c>
      <c r="E401" s="90">
        <v>0.94</v>
      </c>
      <c r="F401" s="90">
        <v>0.94399999999999995</v>
      </c>
      <c r="G401" s="90">
        <v>0.94799999999999995</v>
      </c>
      <c r="H401" s="90">
        <v>0.94599999999999995</v>
      </c>
      <c r="I401" s="90">
        <v>0.94399999999999995</v>
      </c>
      <c r="J401" s="90">
        <v>0.94399999999999995</v>
      </c>
      <c r="K401" s="90">
        <v>0.93</v>
      </c>
      <c r="L401" s="90">
        <v>0.95</v>
      </c>
    </row>
    <row r="402" spans="1:12" customFormat="1" x14ac:dyDescent="0.25">
      <c r="A402" s="88" t="s">
        <v>687</v>
      </c>
      <c r="B402" s="89">
        <f>B400*0.4</f>
        <v>12.8</v>
      </c>
      <c r="C402" s="89">
        <f>(100-D402)/100</f>
        <v>0.71200000000000008</v>
      </c>
      <c r="D402" s="89">
        <f>D400*0.4</f>
        <v>28.8</v>
      </c>
      <c r="E402" s="90">
        <v>0.85</v>
      </c>
      <c r="F402" s="90">
        <v>0.86</v>
      </c>
      <c r="G402" s="90">
        <v>0.87</v>
      </c>
      <c r="H402" s="90">
        <v>0.86499999999999999</v>
      </c>
      <c r="I402" s="90">
        <v>0.86</v>
      </c>
      <c r="J402" s="90">
        <v>0.86</v>
      </c>
      <c r="K402" s="90">
        <v>0.82499999999999996</v>
      </c>
      <c r="L402" s="90">
        <v>0.875</v>
      </c>
    </row>
    <row r="403" spans="1:12" customFormat="1" x14ac:dyDescent="0.25">
      <c r="A403" s="88" t="s">
        <v>688</v>
      </c>
      <c r="B403" s="89">
        <f>B400*0.15</f>
        <v>4.8</v>
      </c>
      <c r="C403" s="89">
        <f>(100-D403)/100</f>
        <v>0.89200000000000002</v>
      </c>
      <c r="D403" s="89">
        <f>D400*0.15</f>
        <v>10.799999999999999</v>
      </c>
      <c r="E403" s="90">
        <v>0.95499999999999996</v>
      </c>
      <c r="F403" s="90">
        <v>0.95799999999999996</v>
      </c>
      <c r="G403" s="90">
        <v>0.96099999999999997</v>
      </c>
      <c r="H403" s="90">
        <v>0.95950000000000002</v>
      </c>
      <c r="I403" s="90">
        <v>0.95799999999999996</v>
      </c>
      <c r="J403" s="90">
        <v>0.95799999999999996</v>
      </c>
      <c r="K403" s="90">
        <v>0.94750000000000001</v>
      </c>
      <c r="L403" s="90">
        <v>0.96250000000000002</v>
      </c>
    </row>
    <row r="404" spans="1:12" customFormat="1" x14ac:dyDescent="0.25">
      <c r="A404" s="88" t="s">
        <v>689</v>
      </c>
      <c r="B404" s="89">
        <f>B400*0.3</f>
        <v>9.6</v>
      </c>
      <c r="C404" s="89">
        <f>(100-D404)/100</f>
        <v>0.78400000000000003</v>
      </c>
      <c r="D404" s="89">
        <f>D400*0.3</f>
        <v>21.599999999999998</v>
      </c>
      <c r="E404" s="90">
        <v>0.88</v>
      </c>
      <c r="F404" s="90">
        <v>0.88800000000000001</v>
      </c>
      <c r="G404" s="90">
        <v>0.89600000000000002</v>
      </c>
      <c r="H404" s="90">
        <v>0.89200000000000002</v>
      </c>
      <c r="I404" s="90">
        <v>0.88800000000000001</v>
      </c>
      <c r="J404" s="90">
        <v>0.88800000000000001</v>
      </c>
      <c r="K404" s="90">
        <v>0.86</v>
      </c>
      <c r="L404" s="90">
        <v>0.9</v>
      </c>
    </row>
    <row r="405" spans="1:12" customFormat="1" x14ac:dyDescent="0.25">
      <c r="A405" s="84" t="s">
        <v>780</v>
      </c>
      <c r="B405" s="85">
        <v>32</v>
      </c>
      <c r="C405" s="85"/>
      <c r="D405" s="85">
        <v>72</v>
      </c>
      <c r="E405" s="86">
        <f t="shared" ref="E405:L405" si="97">1 - (E406) * (E407) * (E408) * (E409)</f>
        <v>0.32852040000000016</v>
      </c>
      <c r="F405" s="86">
        <f t="shared" si="97"/>
        <v>0.30936446464000011</v>
      </c>
      <c r="G405" s="86">
        <f t="shared" si="97"/>
        <v>0.28983545344000006</v>
      </c>
      <c r="H405" s="86">
        <f t="shared" si="97"/>
        <v>0.29964686454</v>
      </c>
      <c r="I405" s="87">
        <f t="shared" si="97"/>
        <v>0.30936446464000011</v>
      </c>
      <c r="J405" s="87">
        <f t="shared" si="97"/>
        <v>0.37480633750000003</v>
      </c>
      <c r="K405" s="87">
        <f t="shared" si="97"/>
        <v>0.37480633750000003</v>
      </c>
      <c r="L405" s="87">
        <f t="shared" si="97"/>
        <v>0.27992968750000002</v>
      </c>
    </row>
    <row r="406" spans="1:12" customFormat="1" x14ac:dyDescent="0.25">
      <c r="A406" s="88" t="s">
        <v>686</v>
      </c>
      <c r="B406" s="89">
        <f>B405*0.15</f>
        <v>4.8</v>
      </c>
      <c r="C406" s="89">
        <f>(100-D406)/100</f>
        <v>0.89200000000000002</v>
      </c>
      <c r="D406" s="89">
        <f>D405*0.15</f>
        <v>10.799999999999999</v>
      </c>
      <c r="E406" s="90">
        <v>0.94</v>
      </c>
      <c r="F406" s="90">
        <v>0.94399999999999995</v>
      </c>
      <c r="G406" s="90">
        <v>0.94799999999999995</v>
      </c>
      <c r="H406" s="90">
        <v>0.94599999999999995</v>
      </c>
      <c r="I406" s="90">
        <v>0.94399999999999995</v>
      </c>
      <c r="J406" s="90">
        <v>0.93</v>
      </c>
      <c r="K406" s="90">
        <v>0.93</v>
      </c>
      <c r="L406" s="90">
        <v>0.95</v>
      </c>
    </row>
    <row r="407" spans="1:12" customFormat="1" x14ac:dyDescent="0.25">
      <c r="A407" s="88" t="s">
        <v>687</v>
      </c>
      <c r="B407" s="89">
        <f>B405*0.4</f>
        <v>12.8</v>
      </c>
      <c r="C407" s="89">
        <f>(100-D407)/100</f>
        <v>0.71200000000000008</v>
      </c>
      <c r="D407" s="89">
        <f>D405*0.4</f>
        <v>28.8</v>
      </c>
      <c r="E407" s="90">
        <v>0.85</v>
      </c>
      <c r="F407" s="90">
        <v>0.86</v>
      </c>
      <c r="G407" s="90">
        <v>0.87</v>
      </c>
      <c r="H407" s="90">
        <v>0.86499999999999999</v>
      </c>
      <c r="I407" s="90">
        <v>0.86</v>
      </c>
      <c r="J407" s="90">
        <v>0.82499999999999996</v>
      </c>
      <c r="K407" s="90">
        <v>0.82499999999999996</v>
      </c>
      <c r="L407" s="90">
        <v>0.875</v>
      </c>
    </row>
    <row r="408" spans="1:12" customFormat="1" x14ac:dyDescent="0.25">
      <c r="A408" s="88" t="s">
        <v>688</v>
      </c>
      <c r="B408" s="89">
        <f>B405*0.15</f>
        <v>4.8</v>
      </c>
      <c r="C408" s="89">
        <f>(100-D408)/100</f>
        <v>0.89200000000000002</v>
      </c>
      <c r="D408" s="89">
        <f>D405*0.15</f>
        <v>10.799999999999999</v>
      </c>
      <c r="E408" s="90">
        <v>0.95499999999999996</v>
      </c>
      <c r="F408" s="90">
        <v>0.95799999999999996</v>
      </c>
      <c r="G408" s="90">
        <v>0.96099999999999997</v>
      </c>
      <c r="H408" s="90">
        <v>0.95950000000000002</v>
      </c>
      <c r="I408" s="90">
        <v>0.95799999999999996</v>
      </c>
      <c r="J408" s="90">
        <v>0.94750000000000001</v>
      </c>
      <c r="K408" s="90">
        <v>0.94750000000000001</v>
      </c>
      <c r="L408" s="90">
        <v>0.96250000000000002</v>
      </c>
    </row>
    <row r="409" spans="1:12" customFormat="1" x14ac:dyDescent="0.25">
      <c r="A409" s="88" t="s">
        <v>689</v>
      </c>
      <c r="B409" s="89">
        <f>B405*0.3</f>
        <v>9.6</v>
      </c>
      <c r="C409" s="89">
        <f>(100-D409)/100</f>
        <v>0.78400000000000003</v>
      </c>
      <c r="D409" s="89">
        <f>D405*0.3</f>
        <v>21.599999999999998</v>
      </c>
      <c r="E409" s="90">
        <v>0.88</v>
      </c>
      <c r="F409" s="90">
        <v>0.88800000000000001</v>
      </c>
      <c r="G409" s="90">
        <v>0.89600000000000002</v>
      </c>
      <c r="H409" s="90">
        <v>0.89200000000000002</v>
      </c>
      <c r="I409" s="90">
        <v>0.88800000000000001</v>
      </c>
      <c r="J409" s="90">
        <v>0.86</v>
      </c>
      <c r="K409" s="90">
        <v>0.86</v>
      </c>
      <c r="L409" s="90">
        <v>0.9</v>
      </c>
    </row>
    <row r="410" spans="1:12" customFormat="1" x14ac:dyDescent="0.25">
      <c r="A410" s="91" t="s">
        <v>781</v>
      </c>
      <c r="B410" s="85">
        <v>32</v>
      </c>
      <c r="C410" s="85"/>
      <c r="D410" s="85">
        <v>72</v>
      </c>
      <c r="E410" s="86">
        <f t="shared" ref="E410:L410" si="98">1 - (E411) * (E412) * (E413) * (E414)</f>
        <v>0.32852040000000016</v>
      </c>
      <c r="F410" s="86">
        <f t="shared" si="98"/>
        <v>0.30936446464000011</v>
      </c>
      <c r="G410" s="86">
        <f t="shared" si="98"/>
        <v>0.28983545344000006</v>
      </c>
      <c r="H410" s="86">
        <f t="shared" si="98"/>
        <v>0.29964686454</v>
      </c>
      <c r="I410" s="87">
        <f t="shared" si="98"/>
        <v>0.37480633750000003</v>
      </c>
      <c r="J410" s="87">
        <f t="shared" si="98"/>
        <v>0.37480633750000003</v>
      </c>
      <c r="K410" s="87">
        <f t="shared" si="98"/>
        <v>0.37480633750000003</v>
      </c>
      <c r="L410" s="87">
        <f t="shared" si="98"/>
        <v>0.30936446464000011</v>
      </c>
    </row>
    <row r="411" spans="1:12" customFormat="1" x14ac:dyDescent="0.25">
      <c r="A411" s="88" t="s">
        <v>686</v>
      </c>
      <c r="B411" s="89">
        <f>B410*0.15</f>
        <v>4.8</v>
      </c>
      <c r="C411" s="89">
        <f>(100-D411)/100</f>
        <v>0.89200000000000002</v>
      </c>
      <c r="D411" s="89">
        <f>D410*0.15</f>
        <v>10.799999999999999</v>
      </c>
      <c r="E411" s="90">
        <v>0.94</v>
      </c>
      <c r="F411" s="90">
        <v>0.94399999999999995</v>
      </c>
      <c r="G411" s="90">
        <v>0.94799999999999995</v>
      </c>
      <c r="H411" s="90">
        <v>0.94599999999999995</v>
      </c>
      <c r="I411" s="90">
        <v>0.93</v>
      </c>
      <c r="J411" s="90">
        <v>0.93</v>
      </c>
      <c r="K411" s="90">
        <v>0.93</v>
      </c>
      <c r="L411" s="90">
        <v>0.94399999999999995</v>
      </c>
    </row>
    <row r="412" spans="1:12" customFormat="1" x14ac:dyDescent="0.25">
      <c r="A412" s="88" t="s">
        <v>687</v>
      </c>
      <c r="B412" s="89">
        <f>B410*0.4</f>
        <v>12.8</v>
      </c>
      <c r="C412" s="89">
        <f>(100-D412)/100</f>
        <v>0.71200000000000008</v>
      </c>
      <c r="D412" s="89">
        <f>D410*0.4</f>
        <v>28.8</v>
      </c>
      <c r="E412" s="90">
        <v>0.85</v>
      </c>
      <c r="F412" s="90">
        <v>0.86</v>
      </c>
      <c r="G412" s="90">
        <v>0.87</v>
      </c>
      <c r="H412" s="90">
        <v>0.86499999999999999</v>
      </c>
      <c r="I412" s="90">
        <v>0.82499999999999996</v>
      </c>
      <c r="J412" s="90">
        <v>0.82499999999999996</v>
      </c>
      <c r="K412" s="90">
        <v>0.82499999999999996</v>
      </c>
      <c r="L412" s="90">
        <v>0.86</v>
      </c>
    </row>
    <row r="413" spans="1:12" customFormat="1" x14ac:dyDescent="0.25">
      <c r="A413" s="88" t="s">
        <v>688</v>
      </c>
      <c r="B413" s="89">
        <f>B410*0.15</f>
        <v>4.8</v>
      </c>
      <c r="C413" s="89">
        <f>(100-D413)/100</f>
        <v>0.89200000000000002</v>
      </c>
      <c r="D413" s="89">
        <f>D410*0.15</f>
        <v>10.799999999999999</v>
      </c>
      <c r="E413" s="90">
        <v>0.95499999999999996</v>
      </c>
      <c r="F413" s="90">
        <v>0.95799999999999996</v>
      </c>
      <c r="G413" s="90">
        <v>0.96099999999999997</v>
      </c>
      <c r="H413" s="90">
        <v>0.95950000000000002</v>
      </c>
      <c r="I413" s="90">
        <v>0.94750000000000001</v>
      </c>
      <c r="J413" s="90">
        <v>0.94750000000000001</v>
      </c>
      <c r="K413" s="90">
        <v>0.94750000000000001</v>
      </c>
      <c r="L413" s="90">
        <v>0.95799999999999996</v>
      </c>
    </row>
    <row r="414" spans="1:12" customFormat="1" x14ac:dyDescent="0.25">
      <c r="A414" s="88" t="s">
        <v>689</v>
      </c>
      <c r="B414" s="89">
        <f>B410*0.3</f>
        <v>9.6</v>
      </c>
      <c r="C414" s="89">
        <f>(100-D414)/100</f>
        <v>0.78400000000000003</v>
      </c>
      <c r="D414" s="89">
        <f>D410*0.3</f>
        <v>21.599999999999998</v>
      </c>
      <c r="E414" s="90">
        <v>0.88</v>
      </c>
      <c r="F414" s="90">
        <v>0.88800000000000001</v>
      </c>
      <c r="G414" s="90">
        <v>0.89600000000000002</v>
      </c>
      <c r="H414" s="90">
        <v>0.89200000000000002</v>
      </c>
      <c r="I414" s="90">
        <v>0.86</v>
      </c>
      <c r="J414" s="90">
        <v>0.86</v>
      </c>
      <c r="K414" s="90">
        <v>0.86</v>
      </c>
      <c r="L414" s="90">
        <v>0.88800000000000001</v>
      </c>
    </row>
    <row r="415" spans="1:12" customFormat="1" x14ac:dyDescent="0.25">
      <c r="A415" s="91" t="s">
        <v>782</v>
      </c>
      <c r="B415" s="85">
        <v>30</v>
      </c>
      <c r="C415" s="85"/>
      <c r="D415" s="85">
        <v>70</v>
      </c>
      <c r="E415" s="86">
        <f t="shared" ref="E415:L415" si="99">1 - (E416) * (E417) * (E418) * (E419)</f>
        <v>0.31898879614000009</v>
      </c>
      <c r="F415" s="86">
        <f t="shared" si="99"/>
        <v>0.29964686454</v>
      </c>
      <c r="G415" s="86">
        <f t="shared" si="99"/>
        <v>0.27992968750000002</v>
      </c>
      <c r="H415" s="86">
        <f t="shared" si="99"/>
        <v>0.28983545344000006</v>
      </c>
      <c r="I415" s="87">
        <f t="shared" si="99"/>
        <v>0.27992968750000002</v>
      </c>
      <c r="J415" s="87">
        <f t="shared" si="99"/>
        <v>0.30936446464000011</v>
      </c>
      <c r="K415" s="87">
        <f t="shared" si="99"/>
        <v>0.27992968750000002</v>
      </c>
      <c r="L415" s="87">
        <f t="shared" si="99"/>
        <v>0.30936446464000011</v>
      </c>
    </row>
    <row r="416" spans="1:12" customFormat="1" x14ac:dyDescent="0.25">
      <c r="A416" s="88" t="s">
        <v>686</v>
      </c>
      <c r="B416" s="89">
        <f>B415*0.15</f>
        <v>4.5</v>
      </c>
      <c r="C416" s="89">
        <f>(100-D416)/100</f>
        <v>0.89500000000000002</v>
      </c>
      <c r="D416" s="89">
        <f>D415*0.15</f>
        <v>10.5</v>
      </c>
      <c r="E416" s="90">
        <v>0.94199999999999995</v>
      </c>
      <c r="F416" s="90">
        <v>0.94599999999999995</v>
      </c>
      <c r="G416" s="90">
        <v>0.95</v>
      </c>
      <c r="H416" s="90">
        <v>0.94799999999999995</v>
      </c>
      <c r="I416" s="90">
        <v>0.95</v>
      </c>
      <c r="J416" s="90">
        <v>0.94399999999999995</v>
      </c>
      <c r="K416" s="90">
        <v>0.95</v>
      </c>
      <c r="L416" s="90">
        <v>0.94399999999999995</v>
      </c>
    </row>
    <row r="417" spans="1:14" customFormat="1" x14ac:dyDescent="0.25">
      <c r="A417" s="88" t="s">
        <v>687</v>
      </c>
      <c r="B417" s="89">
        <f>B415*0.4</f>
        <v>12</v>
      </c>
      <c r="C417" s="89">
        <f>(100-D417)/100</f>
        <v>0.72</v>
      </c>
      <c r="D417" s="89">
        <f>D415*0.4</f>
        <v>28</v>
      </c>
      <c r="E417" s="90">
        <v>0.85499999999999998</v>
      </c>
      <c r="F417" s="90">
        <v>0.86499999999999999</v>
      </c>
      <c r="G417" s="90">
        <v>0.875</v>
      </c>
      <c r="H417" s="90">
        <v>0.87</v>
      </c>
      <c r="I417" s="90">
        <v>0.875</v>
      </c>
      <c r="J417" s="90">
        <v>0.86</v>
      </c>
      <c r="K417" s="90">
        <v>0.875</v>
      </c>
      <c r="L417" s="90">
        <v>0.86</v>
      </c>
      <c r="M417" s="7"/>
    </row>
    <row r="418" spans="1:14" customFormat="1" x14ac:dyDescent="0.25">
      <c r="A418" s="88" t="s">
        <v>688</v>
      </c>
      <c r="B418" s="89">
        <f>B415*0.15</f>
        <v>4.5</v>
      </c>
      <c r="C418" s="89">
        <f>(100-D418)/100</f>
        <v>0.89500000000000002</v>
      </c>
      <c r="D418" s="89">
        <f>D415*0.15</f>
        <v>10.5</v>
      </c>
      <c r="E418" s="90">
        <v>0.95650000000000002</v>
      </c>
      <c r="F418" s="90">
        <v>0.95950000000000002</v>
      </c>
      <c r="G418" s="90">
        <v>0.96250000000000002</v>
      </c>
      <c r="H418" s="90">
        <v>0.96099999999999997</v>
      </c>
      <c r="I418" s="90">
        <v>0.96250000000000002</v>
      </c>
      <c r="J418" s="90">
        <v>0.95799999999999996</v>
      </c>
      <c r="K418" s="90">
        <v>0.96250000000000002</v>
      </c>
      <c r="L418" s="90">
        <v>0.95799999999999996</v>
      </c>
      <c r="M418" s="7"/>
    </row>
    <row r="419" spans="1:14" customFormat="1" x14ac:dyDescent="0.25">
      <c r="A419" s="88" t="s">
        <v>689</v>
      </c>
      <c r="B419" s="89">
        <f>B415*0.3</f>
        <v>9</v>
      </c>
      <c r="C419" s="89">
        <f>(100-D419)/100</f>
        <v>0.79</v>
      </c>
      <c r="D419" s="89">
        <f>D415*0.3</f>
        <v>21</v>
      </c>
      <c r="E419" s="90">
        <v>0.88400000000000001</v>
      </c>
      <c r="F419" s="90">
        <v>0.89200000000000002</v>
      </c>
      <c r="G419" s="90">
        <v>0.9</v>
      </c>
      <c r="H419" s="90">
        <v>0.89600000000000002</v>
      </c>
      <c r="I419" s="90">
        <v>0.9</v>
      </c>
      <c r="J419" s="90">
        <v>0.88800000000000001</v>
      </c>
      <c r="K419" s="90">
        <v>0.9</v>
      </c>
      <c r="L419" s="90">
        <v>0.88800000000000001</v>
      </c>
      <c r="M419" s="7"/>
    </row>
    <row r="420" spans="1:14" customFormat="1" x14ac:dyDescent="0.25">
      <c r="A420" s="91" t="s">
        <v>783</v>
      </c>
      <c r="B420" s="85">
        <v>30</v>
      </c>
      <c r="C420" s="85"/>
      <c r="D420" s="85">
        <v>70</v>
      </c>
      <c r="E420" s="86">
        <f t="shared" ref="E420:L420" si="100">1 - (E421) * (E422) * (E423) * (E424)</f>
        <v>0.31898879614000009</v>
      </c>
      <c r="F420" s="86">
        <f t="shared" si="100"/>
        <v>0.29964686454</v>
      </c>
      <c r="G420" s="86">
        <f t="shared" si="100"/>
        <v>0.27992968750000002</v>
      </c>
      <c r="H420" s="86">
        <f t="shared" si="100"/>
        <v>0.28983545344000006</v>
      </c>
      <c r="I420" s="87">
        <f t="shared" si="100"/>
        <v>0.30936446464000011</v>
      </c>
      <c r="J420" s="87">
        <f t="shared" si="100"/>
        <v>0.30936446464000011</v>
      </c>
      <c r="K420" s="87">
        <f t="shared" si="100"/>
        <v>0.30936446464000011</v>
      </c>
      <c r="L420" s="87">
        <f t="shared" si="100"/>
        <v>0.30936446464000011</v>
      </c>
      <c r="M420" s="7"/>
    </row>
    <row r="421" spans="1:14" customFormat="1" x14ac:dyDescent="0.25">
      <c r="A421" s="88" t="s">
        <v>686</v>
      </c>
      <c r="B421" s="89">
        <f>B420*0.15</f>
        <v>4.5</v>
      </c>
      <c r="C421" s="89">
        <f>(100-D421)/100</f>
        <v>0.89500000000000002</v>
      </c>
      <c r="D421" s="89">
        <f>D420*0.15</f>
        <v>10.5</v>
      </c>
      <c r="E421" s="90">
        <v>0.94199999999999995</v>
      </c>
      <c r="F421" s="90">
        <v>0.94599999999999995</v>
      </c>
      <c r="G421" s="90">
        <v>0.95</v>
      </c>
      <c r="H421" s="90">
        <v>0.94799999999999995</v>
      </c>
      <c r="I421" s="90">
        <v>0.94399999999999995</v>
      </c>
      <c r="J421" s="90">
        <v>0.94399999999999995</v>
      </c>
      <c r="K421" s="90">
        <v>0.94399999999999995</v>
      </c>
      <c r="L421" s="90">
        <v>0.94399999999999995</v>
      </c>
      <c r="M421" s="7"/>
    </row>
    <row r="422" spans="1:14" customFormat="1" x14ac:dyDescent="0.25">
      <c r="A422" s="88" t="s">
        <v>687</v>
      </c>
      <c r="B422" s="89">
        <f>B420*0.4</f>
        <v>12</v>
      </c>
      <c r="C422" s="89">
        <f>(100-D422)/100</f>
        <v>0.72</v>
      </c>
      <c r="D422" s="89">
        <f>D420*0.4</f>
        <v>28</v>
      </c>
      <c r="E422" s="90">
        <v>0.85499999999999998</v>
      </c>
      <c r="F422" s="90">
        <v>0.86499999999999999</v>
      </c>
      <c r="G422" s="90">
        <v>0.875</v>
      </c>
      <c r="H422" s="90">
        <v>0.87</v>
      </c>
      <c r="I422" s="90">
        <v>0.86</v>
      </c>
      <c r="J422" s="90">
        <v>0.86</v>
      </c>
      <c r="K422" s="90">
        <v>0.86</v>
      </c>
      <c r="L422" s="90">
        <v>0.86</v>
      </c>
      <c r="M422" s="7"/>
    </row>
    <row r="423" spans="1:14" customFormat="1" x14ac:dyDescent="0.25">
      <c r="A423" s="88" t="s">
        <v>688</v>
      </c>
      <c r="B423" s="89">
        <f>B420*0.15</f>
        <v>4.5</v>
      </c>
      <c r="C423" s="89">
        <f>(100-D423)/100</f>
        <v>0.89500000000000002</v>
      </c>
      <c r="D423" s="89">
        <f>D420*0.15</f>
        <v>10.5</v>
      </c>
      <c r="E423" s="90">
        <v>0.95650000000000002</v>
      </c>
      <c r="F423" s="90">
        <v>0.95950000000000002</v>
      </c>
      <c r="G423" s="90">
        <v>0.96250000000000002</v>
      </c>
      <c r="H423" s="90">
        <v>0.96099999999999997</v>
      </c>
      <c r="I423" s="90">
        <v>0.95799999999999996</v>
      </c>
      <c r="J423" s="90">
        <v>0.95799999999999996</v>
      </c>
      <c r="K423" s="90">
        <v>0.95799999999999996</v>
      </c>
      <c r="L423" s="90">
        <v>0.95799999999999996</v>
      </c>
      <c r="M423" s="7"/>
    </row>
    <row r="424" spans="1:14" customFormat="1" x14ac:dyDescent="0.25">
      <c r="A424" s="88" t="s">
        <v>689</v>
      </c>
      <c r="B424" s="89">
        <f>B420*0.3</f>
        <v>9</v>
      </c>
      <c r="C424" s="89">
        <f>(100-D424)/100</f>
        <v>0.79</v>
      </c>
      <c r="D424" s="89">
        <f>D420*0.3</f>
        <v>21</v>
      </c>
      <c r="E424" s="90">
        <v>0.88400000000000001</v>
      </c>
      <c r="F424" s="90">
        <v>0.89200000000000002</v>
      </c>
      <c r="G424" s="90">
        <v>0.9</v>
      </c>
      <c r="H424" s="90">
        <v>0.89600000000000002</v>
      </c>
      <c r="I424" s="90">
        <v>0.88800000000000001</v>
      </c>
      <c r="J424" s="90">
        <v>0.88800000000000001</v>
      </c>
      <c r="K424" s="90">
        <v>0.88800000000000001</v>
      </c>
      <c r="L424" s="90">
        <v>0.88800000000000001</v>
      </c>
      <c r="M424" s="7"/>
    </row>
    <row r="425" spans="1:14" customFormat="1" x14ac:dyDescent="0.25">
      <c r="A425" s="91" t="s">
        <v>784</v>
      </c>
      <c r="B425" s="85">
        <v>30</v>
      </c>
      <c r="C425" s="85"/>
      <c r="D425" s="85">
        <v>70</v>
      </c>
      <c r="E425" s="86">
        <f t="shared" ref="E425:L425" si="101">1 - (E426)</f>
        <v>5.8000000000000052E-2</v>
      </c>
      <c r="F425" s="86">
        <f t="shared" si="101"/>
        <v>5.4000000000000048E-2</v>
      </c>
      <c r="G425" s="86">
        <f t="shared" si="101"/>
        <v>5.0000000000000044E-2</v>
      </c>
      <c r="H425" s="86">
        <f t="shared" si="101"/>
        <v>5.2000000000000046E-2</v>
      </c>
      <c r="I425" s="87">
        <f t="shared" si="101"/>
        <v>5.0000000000000044E-2</v>
      </c>
      <c r="J425" s="87">
        <f t="shared" si="101"/>
        <v>5.600000000000005E-2</v>
      </c>
      <c r="K425" s="87">
        <f t="shared" si="101"/>
        <v>5.0000000000000044E-2</v>
      </c>
      <c r="L425" s="87">
        <f t="shared" si="101"/>
        <v>5.600000000000005E-2</v>
      </c>
      <c r="M425" s="7"/>
    </row>
    <row r="426" spans="1:14" customFormat="1" x14ac:dyDescent="0.25">
      <c r="A426" s="88" t="s">
        <v>688</v>
      </c>
      <c r="B426" s="89">
        <f>B425*0.15</f>
        <v>4.5</v>
      </c>
      <c r="C426" s="89">
        <f>(100-D426)/100</f>
        <v>0.89500000000000002</v>
      </c>
      <c r="D426" s="89">
        <f>D425*0.15</f>
        <v>10.5</v>
      </c>
      <c r="E426" s="90">
        <v>0.94199999999999995</v>
      </c>
      <c r="F426" s="90">
        <v>0.94599999999999995</v>
      </c>
      <c r="G426" s="90">
        <v>0.95</v>
      </c>
      <c r="H426" s="90">
        <v>0.94799999999999995</v>
      </c>
      <c r="I426" s="90">
        <v>0.95</v>
      </c>
      <c r="J426" s="90">
        <v>0.94399999999999995</v>
      </c>
      <c r="K426" s="90">
        <v>0.95</v>
      </c>
      <c r="L426" s="90">
        <v>0.94399999999999995</v>
      </c>
      <c r="M426" s="7"/>
      <c r="N426">
        <v>13</v>
      </c>
    </row>
    <row r="427" spans="1:14" customFormat="1" x14ac:dyDescent="0.25">
      <c r="A427" s="84" t="s">
        <v>785</v>
      </c>
      <c r="B427" s="85">
        <v>30</v>
      </c>
      <c r="C427" s="85"/>
      <c r="D427" s="85">
        <v>70</v>
      </c>
      <c r="E427" s="86">
        <f t="shared" ref="E427:L427" si="102">1 - (E428) * (E429) * (E430) * (E431)</f>
        <v>0.31898879614000009</v>
      </c>
      <c r="F427" s="86">
        <f t="shared" si="102"/>
        <v>0.29964686454</v>
      </c>
      <c r="G427" s="86">
        <f t="shared" si="102"/>
        <v>0.27992968750000002</v>
      </c>
      <c r="H427" s="86">
        <f t="shared" si="102"/>
        <v>0.28983545344000006</v>
      </c>
      <c r="I427" s="87">
        <f t="shared" si="102"/>
        <v>0.30936446464000011</v>
      </c>
      <c r="J427" s="87">
        <f t="shared" si="102"/>
        <v>0.37480633750000003</v>
      </c>
      <c r="K427" s="87">
        <f t="shared" si="102"/>
        <v>0.27992968750000002</v>
      </c>
      <c r="L427" s="87">
        <f t="shared" si="102"/>
        <v>0.34730758143999996</v>
      </c>
      <c r="M427" s="7"/>
      <c r="N427" s="3">
        <f>1-(N426*0.2)/100</f>
        <v>0.97399999999999998</v>
      </c>
    </row>
    <row r="428" spans="1:14" customFormat="1" x14ac:dyDescent="0.25">
      <c r="A428" s="88" t="s">
        <v>686</v>
      </c>
      <c r="B428" s="89">
        <f>B427*0.15</f>
        <v>4.5</v>
      </c>
      <c r="C428" s="89">
        <f>(100-D428)/100</f>
        <v>0.89500000000000002</v>
      </c>
      <c r="D428" s="89">
        <f>D427*0.15</f>
        <v>10.5</v>
      </c>
      <c r="E428" s="90">
        <v>0.94199999999999995</v>
      </c>
      <c r="F428" s="90">
        <v>0.94599999999999995</v>
      </c>
      <c r="G428" s="90">
        <v>0.95</v>
      </c>
      <c r="H428" s="90">
        <v>0.94799999999999995</v>
      </c>
      <c r="I428" s="90">
        <v>0.94399999999999995</v>
      </c>
      <c r="J428" s="90">
        <v>0.93</v>
      </c>
      <c r="K428" s="90">
        <v>0.95</v>
      </c>
      <c r="L428" s="90">
        <v>0.93600000000000005</v>
      </c>
      <c r="M428" s="7"/>
      <c r="N428" s="3">
        <f>1-(N426*0.5)/100</f>
        <v>0.93500000000000005</v>
      </c>
    </row>
    <row r="429" spans="1:14" customFormat="1" x14ac:dyDescent="0.25">
      <c r="A429" s="88" t="s">
        <v>687</v>
      </c>
      <c r="B429" s="89">
        <f>B427*0.4</f>
        <v>12</v>
      </c>
      <c r="C429" s="89">
        <f>(100-D429)/100</f>
        <v>0.72</v>
      </c>
      <c r="D429" s="89">
        <f>D427*0.4</f>
        <v>28</v>
      </c>
      <c r="E429" s="90">
        <v>0.85499999999999998</v>
      </c>
      <c r="F429" s="90">
        <v>0.86499999999999999</v>
      </c>
      <c r="G429" s="90">
        <v>0.875</v>
      </c>
      <c r="H429" s="90">
        <v>0.87</v>
      </c>
      <c r="I429" s="90">
        <v>0.86</v>
      </c>
      <c r="J429" s="90">
        <v>0.82499999999999996</v>
      </c>
      <c r="K429" s="90">
        <v>0.875</v>
      </c>
      <c r="L429" s="90">
        <v>0.84</v>
      </c>
      <c r="M429" s="7"/>
      <c r="N429" s="3">
        <f>1-(N426*0.15)/100</f>
        <v>0.98050000000000004</v>
      </c>
    </row>
    <row r="430" spans="1:14" customFormat="1" x14ac:dyDescent="0.25">
      <c r="A430" s="88" t="s">
        <v>688</v>
      </c>
      <c r="B430" s="89">
        <f>B427*0.15</f>
        <v>4.5</v>
      </c>
      <c r="C430" s="89">
        <f>(100-D430)/100</f>
        <v>0.89500000000000002</v>
      </c>
      <c r="D430" s="89">
        <f>D427*0.15</f>
        <v>10.5</v>
      </c>
      <c r="E430" s="90">
        <v>0.95650000000000002</v>
      </c>
      <c r="F430" s="90">
        <v>0.95950000000000002</v>
      </c>
      <c r="G430" s="90">
        <v>0.96250000000000002</v>
      </c>
      <c r="H430" s="90">
        <v>0.96099999999999997</v>
      </c>
      <c r="I430" s="90">
        <v>0.95799999999999996</v>
      </c>
      <c r="J430" s="90">
        <v>0.94750000000000001</v>
      </c>
      <c r="K430" s="90">
        <v>0.96250000000000002</v>
      </c>
      <c r="L430" s="90">
        <v>0.95199999999999996</v>
      </c>
      <c r="M430" s="7"/>
      <c r="N430" s="3">
        <f>1-(N426*0.4)/100</f>
        <v>0.94799999999999995</v>
      </c>
    </row>
    <row r="431" spans="1:14" customFormat="1" x14ac:dyDescent="0.25">
      <c r="A431" s="88" t="s">
        <v>689</v>
      </c>
      <c r="B431" s="89">
        <f>B427*0.3</f>
        <v>9</v>
      </c>
      <c r="C431" s="89">
        <f>(100-D431)/100</f>
        <v>0.79</v>
      </c>
      <c r="D431" s="89">
        <f>D427*0.3</f>
        <v>21</v>
      </c>
      <c r="E431" s="90">
        <v>0.88400000000000001</v>
      </c>
      <c r="F431" s="90">
        <v>0.89200000000000002</v>
      </c>
      <c r="G431" s="90">
        <v>0.9</v>
      </c>
      <c r="H431" s="90">
        <v>0.89600000000000002</v>
      </c>
      <c r="I431" s="90">
        <v>0.88800000000000001</v>
      </c>
      <c r="J431" s="90">
        <v>0.86</v>
      </c>
      <c r="K431" s="90">
        <v>0.9</v>
      </c>
      <c r="L431" s="90">
        <v>0.872</v>
      </c>
      <c r="M431" s="7"/>
    </row>
    <row r="432" spans="1:14" customFormat="1" x14ac:dyDescent="0.25">
      <c r="A432" s="84" t="s">
        <v>786</v>
      </c>
      <c r="B432" s="85">
        <v>30</v>
      </c>
      <c r="C432" s="85"/>
      <c r="D432" s="85">
        <v>70</v>
      </c>
      <c r="E432" s="86">
        <f t="shared" ref="E432:L432" si="103">1 - (E433)</f>
        <v>5.8000000000000052E-2</v>
      </c>
      <c r="F432" s="86">
        <f t="shared" si="103"/>
        <v>5.4000000000000048E-2</v>
      </c>
      <c r="G432" s="86">
        <f t="shared" si="103"/>
        <v>5.0000000000000044E-2</v>
      </c>
      <c r="H432" s="86">
        <f t="shared" si="103"/>
        <v>5.2000000000000046E-2</v>
      </c>
      <c r="I432" s="87">
        <f t="shared" si="103"/>
        <v>6.3999999999999946E-2</v>
      </c>
      <c r="J432" s="87">
        <f t="shared" si="103"/>
        <v>6.3999999999999946E-2</v>
      </c>
      <c r="K432" s="87">
        <f t="shared" si="103"/>
        <v>6.3999999999999946E-2</v>
      </c>
      <c r="L432" s="87">
        <f t="shared" si="103"/>
        <v>6.3999999999999946E-2</v>
      </c>
      <c r="M432" s="7"/>
    </row>
    <row r="433" spans="1:12" customFormat="1" x14ac:dyDescent="0.25">
      <c r="A433" s="88" t="s">
        <v>686</v>
      </c>
      <c r="B433" s="89">
        <f>B432*0.15</f>
        <v>4.5</v>
      </c>
      <c r="C433" s="89">
        <f>(100-D433)/100</f>
        <v>0.89500000000000002</v>
      </c>
      <c r="D433" s="89">
        <f>D432*0.15</f>
        <v>10.5</v>
      </c>
      <c r="E433" s="90">
        <v>0.94199999999999995</v>
      </c>
      <c r="F433" s="90">
        <v>0.94599999999999995</v>
      </c>
      <c r="G433" s="90">
        <v>0.95</v>
      </c>
      <c r="H433" s="90">
        <v>0.94799999999999995</v>
      </c>
      <c r="I433" s="90">
        <v>0.93600000000000005</v>
      </c>
      <c r="J433" s="90">
        <v>0.93600000000000005</v>
      </c>
      <c r="K433" s="90">
        <v>0.93600000000000005</v>
      </c>
      <c r="L433" s="90">
        <v>0.93600000000000005</v>
      </c>
    </row>
    <row r="434" spans="1:12" customFormat="1" x14ac:dyDescent="0.25">
      <c r="A434" s="84" t="s">
        <v>787</v>
      </c>
      <c r="B434" s="85">
        <v>30</v>
      </c>
      <c r="C434" s="85"/>
      <c r="D434" s="85">
        <v>70</v>
      </c>
      <c r="E434" s="86">
        <f t="shared" ref="E434:L434" si="104">1 - (E435)</f>
        <v>5.8000000000000052E-2</v>
      </c>
      <c r="F434" s="86">
        <f t="shared" si="104"/>
        <v>5.4000000000000048E-2</v>
      </c>
      <c r="G434" s="86">
        <f t="shared" si="104"/>
        <v>5.0000000000000044E-2</v>
      </c>
      <c r="H434" s="86">
        <f t="shared" si="104"/>
        <v>5.2000000000000046E-2</v>
      </c>
      <c r="I434" s="87">
        <f t="shared" si="104"/>
        <v>6.3999999999999946E-2</v>
      </c>
      <c r="J434" s="87">
        <f t="shared" si="104"/>
        <v>6.3999999999999946E-2</v>
      </c>
      <c r="K434" s="87">
        <f t="shared" si="104"/>
        <v>6.3999999999999946E-2</v>
      </c>
      <c r="L434" s="87">
        <f t="shared" si="104"/>
        <v>6.9999999999999951E-2</v>
      </c>
    </row>
    <row r="435" spans="1:12" customFormat="1" x14ac:dyDescent="0.25">
      <c r="A435" s="88" t="s">
        <v>686</v>
      </c>
      <c r="B435" s="89">
        <f>B434*0.15</f>
        <v>4.5</v>
      </c>
      <c r="C435" s="89">
        <f>(100-D435)/100</f>
        <v>0.89500000000000002</v>
      </c>
      <c r="D435" s="89">
        <f>D434*0.15</f>
        <v>10.5</v>
      </c>
      <c r="E435" s="90">
        <v>0.94199999999999995</v>
      </c>
      <c r="F435" s="90">
        <v>0.94599999999999995</v>
      </c>
      <c r="G435" s="90">
        <v>0.95</v>
      </c>
      <c r="H435" s="90">
        <v>0.94799999999999995</v>
      </c>
      <c r="I435" s="90">
        <v>0.93600000000000005</v>
      </c>
      <c r="J435" s="90">
        <v>0.93600000000000005</v>
      </c>
      <c r="K435" s="90">
        <v>0.93600000000000005</v>
      </c>
      <c r="L435" s="90">
        <v>0.93</v>
      </c>
    </row>
    <row r="436" spans="1:12" customFormat="1" x14ac:dyDescent="0.25">
      <c r="A436" s="91" t="s">
        <v>788</v>
      </c>
      <c r="B436" s="85">
        <v>30</v>
      </c>
      <c r="C436" s="85"/>
      <c r="D436" s="85">
        <v>70</v>
      </c>
      <c r="E436" s="86">
        <f t="shared" ref="E436:L436" si="105">1 - (E437) * (E438) * (E439) * (E440)</f>
        <v>0.31898879614000009</v>
      </c>
      <c r="F436" s="86">
        <f t="shared" si="105"/>
        <v>0.29964686454</v>
      </c>
      <c r="G436" s="86">
        <f t="shared" si="105"/>
        <v>0.27992968750000002</v>
      </c>
      <c r="H436" s="86">
        <f t="shared" si="105"/>
        <v>0.28983545344000006</v>
      </c>
      <c r="I436" s="87">
        <f t="shared" si="105"/>
        <v>0.41885439999999996</v>
      </c>
      <c r="J436" s="87">
        <f t="shared" si="105"/>
        <v>0.37480633750000003</v>
      </c>
      <c r="K436" s="87">
        <f t="shared" si="105"/>
        <v>0.37480633750000003</v>
      </c>
      <c r="L436" s="87">
        <f t="shared" si="105"/>
        <v>0.50049999999999994</v>
      </c>
    </row>
    <row r="437" spans="1:12" customFormat="1" x14ac:dyDescent="0.25">
      <c r="A437" s="88" t="s">
        <v>686</v>
      </c>
      <c r="B437" s="89">
        <f>B436*0.15</f>
        <v>4.5</v>
      </c>
      <c r="C437" s="89">
        <f>(100-D437)/100</f>
        <v>0.89500000000000002</v>
      </c>
      <c r="D437" s="89">
        <f>D436*0.15</f>
        <v>10.5</v>
      </c>
      <c r="E437" s="90">
        <v>0.94199999999999995</v>
      </c>
      <c r="F437" s="90">
        <v>0.94599999999999995</v>
      </c>
      <c r="G437" s="90">
        <v>0.95</v>
      </c>
      <c r="H437" s="90">
        <v>0.94799999999999995</v>
      </c>
      <c r="I437" s="90">
        <v>0.92</v>
      </c>
      <c r="J437" s="90">
        <v>0.93</v>
      </c>
      <c r="K437" s="90">
        <v>0.93</v>
      </c>
      <c r="L437" s="90">
        <v>0.9</v>
      </c>
    </row>
    <row r="438" spans="1:12" customFormat="1" x14ac:dyDescent="0.25">
      <c r="A438" s="88" t="s">
        <v>687</v>
      </c>
      <c r="B438" s="89">
        <f>B436*0.4</f>
        <v>12</v>
      </c>
      <c r="C438" s="89">
        <f>(100-D438)/100</f>
        <v>0.72</v>
      </c>
      <c r="D438" s="89">
        <f>D436*0.4</f>
        <v>28</v>
      </c>
      <c r="E438" s="90">
        <v>0.85499999999999998</v>
      </c>
      <c r="F438" s="90">
        <v>0.86499999999999999</v>
      </c>
      <c r="G438" s="90">
        <v>0.875</v>
      </c>
      <c r="H438" s="90">
        <v>0.87</v>
      </c>
      <c r="I438" s="90">
        <v>0.8</v>
      </c>
      <c r="J438" s="90">
        <v>0.82499999999999996</v>
      </c>
      <c r="K438" s="90">
        <v>0.82499999999999996</v>
      </c>
      <c r="L438" s="90">
        <v>0.75</v>
      </c>
    </row>
    <row r="439" spans="1:12" customFormat="1" x14ac:dyDescent="0.25">
      <c r="A439" s="88" t="s">
        <v>688</v>
      </c>
      <c r="B439" s="89">
        <f>B436*0.15</f>
        <v>4.5</v>
      </c>
      <c r="C439" s="89">
        <f>(100-D439)/100</f>
        <v>0.89500000000000002</v>
      </c>
      <c r="D439" s="89">
        <f>D436*0.15</f>
        <v>10.5</v>
      </c>
      <c r="E439" s="90">
        <v>0.95650000000000002</v>
      </c>
      <c r="F439" s="90">
        <v>0.95950000000000002</v>
      </c>
      <c r="G439" s="90">
        <v>0.96250000000000002</v>
      </c>
      <c r="H439" s="90">
        <v>0.96099999999999997</v>
      </c>
      <c r="I439" s="90">
        <v>0.94</v>
      </c>
      <c r="J439" s="90">
        <v>0.94750000000000001</v>
      </c>
      <c r="K439" s="90">
        <v>0.94750000000000001</v>
      </c>
      <c r="L439" s="90">
        <v>0.92500000000000004</v>
      </c>
    </row>
    <row r="440" spans="1:12" customFormat="1" x14ac:dyDescent="0.25">
      <c r="A440" s="88" t="s">
        <v>689</v>
      </c>
      <c r="B440" s="89">
        <f>B436*0.3</f>
        <v>9</v>
      </c>
      <c r="C440" s="89">
        <f>(100-D440)/100</f>
        <v>0.79</v>
      </c>
      <c r="D440" s="89">
        <f>D436*0.3</f>
        <v>21</v>
      </c>
      <c r="E440" s="90">
        <v>0.88400000000000001</v>
      </c>
      <c r="F440" s="90">
        <v>0.89200000000000002</v>
      </c>
      <c r="G440" s="90">
        <v>0.9</v>
      </c>
      <c r="H440" s="90">
        <v>0.89600000000000002</v>
      </c>
      <c r="I440" s="90">
        <v>0.84</v>
      </c>
      <c r="J440" s="90">
        <v>0.86</v>
      </c>
      <c r="K440" s="90">
        <v>0.86</v>
      </c>
      <c r="L440" s="90">
        <v>0.8</v>
      </c>
    </row>
    <row r="441" spans="1:12" customFormat="1" x14ac:dyDescent="0.25">
      <c r="A441" s="91" t="s">
        <v>789</v>
      </c>
      <c r="B441" s="85">
        <v>30</v>
      </c>
      <c r="C441" s="85"/>
      <c r="D441" s="85">
        <v>70</v>
      </c>
      <c r="E441" s="86">
        <f t="shared" ref="E441:L441" si="106">1 - (E442)</f>
        <v>5.8000000000000052E-2</v>
      </c>
      <c r="F441" s="86">
        <f t="shared" si="106"/>
        <v>5.4000000000000048E-2</v>
      </c>
      <c r="G441" s="86">
        <f t="shared" si="106"/>
        <v>5.0000000000000044E-2</v>
      </c>
      <c r="H441" s="86">
        <f t="shared" si="106"/>
        <v>5.2000000000000046E-2</v>
      </c>
      <c r="I441" s="87">
        <f t="shared" si="106"/>
        <v>6.9999999999999951E-2</v>
      </c>
      <c r="J441" s="87">
        <f t="shared" si="106"/>
        <v>6.9999999999999951E-2</v>
      </c>
      <c r="K441" s="87">
        <f t="shared" si="106"/>
        <v>9.9999999999999978E-2</v>
      </c>
      <c r="L441" s="87">
        <f t="shared" si="106"/>
        <v>6.9999999999999951E-2</v>
      </c>
    </row>
    <row r="442" spans="1:12" customFormat="1" x14ac:dyDescent="0.25">
      <c r="A442" s="88" t="s">
        <v>686</v>
      </c>
      <c r="B442" s="89">
        <f>B441*0.15</f>
        <v>4.5</v>
      </c>
      <c r="C442" s="89">
        <f>(100-D442)/100</f>
        <v>0.89500000000000002</v>
      </c>
      <c r="D442" s="89">
        <f>D441*0.15</f>
        <v>10.5</v>
      </c>
      <c r="E442" s="90">
        <v>0.94199999999999995</v>
      </c>
      <c r="F442" s="90">
        <v>0.94599999999999995</v>
      </c>
      <c r="G442" s="90">
        <v>0.95</v>
      </c>
      <c r="H442" s="90">
        <v>0.94799999999999995</v>
      </c>
      <c r="I442" s="90">
        <v>0.93</v>
      </c>
      <c r="J442" s="90">
        <v>0.93</v>
      </c>
      <c r="K442" s="90">
        <v>0.9</v>
      </c>
      <c r="L442" s="90">
        <v>0.93</v>
      </c>
    </row>
    <row r="443" spans="1:12" customFormat="1" x14ac:dyDescent="0.25">
      <c r="A443" s="91" t="s">
        <v>790</v>
      </c>
      <c r="B443" s="85">
        <v>30</v>
      </c>
      <c r="C443" s="85"/>
      <c r="D443" s="85">
        <v>70</v>
      </c>
      <c r="E443" s="86">
        <f t="shared" ref="E443:L443" si="107">1 - (E444)</f>
        <v>5.8000000000000052E-2</v>
      </c>
      <c r="F443" s="86">
        <f t="shared" si="107"/>
        <v>5.4000000000000048E-2</v>
      </c>
      <c r="G443" s="86">
        <f t="shared" si="107"/>
        <v>5.0000000000000044E-2</v>
      </c>
      <c r="H443" s="86">
        <f t="shared" si="107"/>
        <v>5.2000000000000046E-2</v>
      </c>
      <c r="I443" s="87">
        <f t="shared" si="107"/>
        <v>6.9999999999999951E-2</v>
      </c>
      <c r="J443" s="87">
        <f t="shared" si="107"/>
        <v>6.9999999999999951E-2</v>
      </c>
      <c r="K443" s="87">
        <f t="shared" si="107"/>
        <v>9.9999999999999978E-2</v>
      </c>
      <c r="L443" s="87">
        <f t="shared" si="107"/>
        <v>6.9999999999999951E-2</v>
      </c>
    </row>
    <row r="444" spans="1:12" customFormat="1" x14ac:dyDescent="0.25">
      <c r="A444" s="88" t="s">
        <v>686</v>
      </c>
      <c r="B444" s="89">
        <f>B443*0.15</f>
        <v>4.5</v>
      </c>
      <c r="C444" s="89">
        <f>(100-D444)/100</f>
        <v>0.89500000000000002</v>
      </c>
      <c r="D444" s="89">
        <f>D443*0.15</f>
        <v>10.5</v>
      </c>
      <c r="E444" s="90">
        <v>0.94199999999999995</v>
      </c>
      <c r="F444" s="90">
        <v>0.94599999999999995</v>
      </c>
      <c r="G444" s="90">
        <v>0.95</v>
      </c>
      <c r="H444" s="90">
        <v>0.94799999999999995</v>
      </c>
      <c r="I444" s="90">
        <v>0.93</v>
      </c>
      <c r="J444" s="90">
        <v>0.93</v>
      </c>
      <c r="K444" s="90">
        <v>0.9</v>
      </c>
      <c r="L444" s="90">
        <v>0.93</v>
      </c>
    </row>
    <row r="445" spans="1:12" customFormat="1" x14ac:dyDescent="0.25">
      <c r="A445" s="221" t="s">
        <v>791</v>
      </c>
      <c r="B445" s="221"/>
      <c r="C445" s="221"/>
      <c r="D445" s="221"/>
      <c r="E445" s="221"/>
      <c r="F445" s="221"/>
      <c r="G445" s="221"/>
      <c r="H445" s="221"/>
      <c r="I445" s="221"/>
      <c r="J445" s="221"/>
      <c r="K445" s="221"/>
      <c r="L445" s="221"/>
    </row>
    <row r="446" spans="1:12" customFormat="1" x14ac:dyDescent="0.25">
      <c r="A446" s="7" t="s">
        <v>679</v>
      </c>
      <c r="B446" s="7" t="s">
        <v>33</v>
      </c>
      <c r="C446" s="7"/>
      <c r="D446" s="7" t="s">
        <v>680</v>
      </c>
      <c r="E446" s="7" t="s">
        <v>681</v>
      </c>
      <c r="F446" s="7" t="s">
        <v>682</v>
      </c>
      <c r="G446" s="7" t="s">
        <v>683</v>
      </c>
      <c r="H446" s="7" t="s">
        <v>684</v>
      </c>
      <c r="I446" s="7" t="s">
        <v>10</v>
      </c>
      <c r="J446" s="7" t="s">
        <v>11</v>
      </c>
      <c r="K446" s="7" t="s">
        <v>12</v>
      </c>
      <c r="L446" s="7" t="s">
        <v>13</v>
      </c>
    </row>
    <row r="447" spans="1:12" customFormat="1" x14ac:dyDescent="0.25">
      <c r="A447" s="91" t="s">
        <v>792</v>
      </c>
      <c r="B447" s="85">
        <v>28</v>
      </c>
      <c r="C447" s="85"/>
      <c r="D447" s="85">
        <v>68</v>
      </c>
      <c r="E447" s="86">
        <f t="shared" ref="E447:L447" si="108">1 - (E448) * (E449) * (E450) * (E451)</f>
        <v>0.30936446464000011</v>
      </c>
      <c r="F447" s="86">
        <f t="shared" si="108"/>
        <v>0.28983545344000006</v>
      </c>
      <c r="G447" s="86">
        <f t="shared" si="108"/>
        <v>0.26992902144000008</v>
      </c>
      <c r="H447" s="86">
        <f t="shared" si="108"/>
        <v>0.27992968750000002</v>
      </c>
      <c r="I447" s="87">
        <f t="shared" si="108"/>
        <v>0.30936446464000011</v>
      </c>
      <c r="J447" s="87">
        <f t="shared" si="108"/>
        <v>0.37480633750000003</v>
      </c>
      <c r="K447" s="87">
        <f t="shared" si="108"/>
        <v>0.27992968750000002</v>
      </c>
      <c r="L447" s="87">
        <f t="shared" si="108"/>
        <v>0.30936446464000011</v>
      </c>
    </row>
    <row r="448" spans="1:12" customFormat="1" x14ac:dyDescent="0.25">
      <c r="A448" s="88" t="s">
        <v>686</v>
      </c>
      <c r="B448" s="89">
        <f>B447*0.15</f>
        <v>4.2</v>
      </c>
      <c r="C448" s="89">
        <f>(100-D448)/100</f>
        <v>0.89800000000000002</v>
      </c>
      <c r="D448" s="89">
        <f>D447*0.15</f>
        <v>10.199999999999999</v>
      </c>
      <c r="E448" s="90">
        <v>0.94399999999999995</v>
      </c>
      <c r="F448" s="90">
        <v>0.94799999999999995</v>
      </c>
      <c r="G448" s="90">
        <v>0.95199999999999996</v>
      </c>
      <c r="H448" s="90">
        <v>0.95</v>
      </c>
      <c r="I448" s="90">
        <v>0.94399999999999995</v>
      </c>
      <c r="J448" s="90">
        <v>0.93</v>
      </c>
      <c r="K448" s="90">
        <v>0.95</v>
      </c>
      <c r="L448" s="90">
        <v>0.94399999999999995</v>
      </c>
    </row>
    <row r="449" spans="1:24" customFormat="1" x14ac:dyDescent="0.25">
      <c r="A449" s="88" t="s">
        <v>687</v>
      </c>
      <c r="B449" s="89">
        <f>B447*0.4</f>
        <v>11.200000000000001</v>
      </c>
      <c r="C449" s="89">
        <f>(100-D449)/100</f>
        <v>0.72799999999999998</v>
      </c>
      <c r="D449" s="89">
        <f>D447*0.4</f>
        <v>27.200000000000003</v>
      </c>
      <c r="E449" s="90">
        <v>0.86</v>
      </c>
      <c r="F449" s="90">
        <v>0.87</v>
      </c>
      <c r="G449" s="90">
        <v>0.88</v>
      </c>
      <c r="H449" s="90">
        <v>0.875</v>
      </c>
      <c r="I449" s="90">
        <v>0.86</v>
      </c>
      <c r="J449" s="90">
        <v>0.82499999999999996</v>
      </c>
      <c r="K449" s="90">
        <v>0.875</v>
      </c>
      <c r="L449" s="90">
        <v>0.86</v>
      </c>
      <c r="M449" s="7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customFormat="1" x14ac:dyDescent="0.25">
      <c r="A450" s="88" t="s">
        <v>688</v>
      </c>
      <c r="B450" s="89">
        <f>B447*0.15</f>
        <v>4.2</v>
      </c>
      <c r="C450" s="89">
        <f>(100-D450)/100</f>
        <v>0.89800000000000002</v>
      </c>
      <c r="D450" s="89">
        <f>D447*0.15</f>
        <v>10.199999999999999</v>
      </c>
      <c r="E450" s="90">
        <v>0.95799999999999996</v>
      </c>
      <c r="F450" s="90">
        <v>0.96099999999999997</v>
      </c>
      <c r="G450" s="90">
        <v>0.96399999999999997</v>
      </c>
      <c r="H450" s="90">
        <v>0.96250000000000002</v>
      </c>
      <c r="I450" s="90">
        <v>0.95799999999999996</v>
      </c>
      <c r="J450" s="90">
        <v>0.94750000000000001</v>
      </c>
      <c r="K450" s="90">
        <v>0.96250000000000002</v>
      </c>
      <c r="L450" s="90">
        <v>0.95799999999999996</v>
      </c>
      <c r="M450" s="7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customFormat="1" x14ac:dyDescent="0.25">
      <c r="A451" s="88" t="s">
        <v>689</v>
      </c>
      <c r="B451" s="89">
        <f>B447*0.3</f>
        <v>8.4</v>
      </c>
      <c r="C451" s="89">
        <f>(100-D451)/100</f>
        <v>0.79599999999999993</v>
      </c>
      <c r="D451" s="89">
        <f>D447*0.3</f>
        <v>20.399999999999999</v>
      </c>
      <c r="E451" s="90">
        <v>0.88800000000000001</v>
      </c>
      <c r="F451" s="90">
        <v>0.89600000000000002</v>
      </c>
      <c r="G451" s="90">
        <v>0.90400000000000003</v>
      </c>
      <c r="H451" s="90">
        <v>0.9</v>
      </c>
      <c r="I451" s="90">
        <v>0.88800000000000001</v>
      </c>
      <c r="J451" s="90">
        <v>0.86</v>
      </c>
      <c r="K451" s="90">
        <v>0.9</v>
      </c>
      <c r="L451" s="90">
        <v>0.88800000000000001</v>
      </c>
      <c r="M451" s="7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customFormat="1" x14ac:dyDescent="0.25">
      <c r="A452" s="91" t="s">
        <v>793</v>
      </c>
      <c r="B452" s="85">
        <v>28</v>
      </c>
      <c r="C452" s="85"/>
      <c r="D452" s="85">
        <v>68</v>
      </c>
      <c r="E452" s="86">
        <f t="shared" ref="E452:L452" si="109">1 - (E453) * (E454) * (E455) * (E456)</f>
        <v>0.30936446464000011</v>
      </c>
      <c r="F452" s="86">
        <f t="shared" si="109"/>
        <v>0.28983545344000006</v>
      </c>
      <c r="G452" s="86">
        <f t="shared" si="109"/>
        <v>0.26992902144000008</v>
      </c>
      <c r="H452" s="86">
        <f t="shared" si="109"/>
        <v>0.27992968750000002</v>
      </c>
      <c r="I452" s="87">
        <f t="shared" si="109"/>
        <v>0.30936446464000011</v>
      </c>
      <c r="J452" s="87">
        <f t="shared" si="109"/>
        <v>0.37480633750000003</v>
      </c>
      <c r="K452" s="87">
        <f t="shared" si="109"/>
        <v>0.30936446464000011</v>
      </c>
      <c r="L452" s="87">
        <f t="shared" si="109"/>
        <v>0.27992968750000002</v>
      </c>
      <c r="M452" s="7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customFormat="1" x14ac:dyDescent="0.25">
      <c r="A453" s="88" t="s">
        <v>686</v>
      </c>
      <c r="B453" s="89">
        <f>B452*0.15</f>
        <v>4.2</v>
      </c>
      <c r="C453" s="89">
        <f>(100-D453)/100</f>
        <v>0.89800000000000002</v>
      </c>
      <c r="D453" s="89">
        <f>D452*0.15</f>
        <v>10.199999999999999</v>
      </c>
      <c r="E453" s="90">
        <v>0.94399999999999995</v>
      </c>
      <c r="F453" s="90">
        <v>0.94799999999999995</v>
      </c>
      <c r="G453" s="90">
        <v>0.95199999999999996</v>
      </c>
      <c r="H453" s="90">
        <v>0.95</v>
      </c>
      <c r="I453" s="90">
        <v>0.94399999999999995</v>
      </c>
      <c r="J453" s="90">
        <v>0.93</v>
      </c>
      <c r="K453" s="90">
        <v>0.94399999999999995</v>
      </c>
      <c r="L453" s="90">
        <v>0.95</v>
      </c>
      <c r="M453" s="7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customFormat="1" x14ac:dyDescent="0.25">
      <c r="A454" s="88" t="s">
        <v>687</v>
      </c>
      <c r="B454" s="89">
        <f>B452*0.4</f>
        <v>11.200000000000001</v>
      </c>
      <c r="C454" s="89">
        <f>(100-D454)/100</f>
        <v>0.72799999999999998</v>
      </c>
      <c r="D454" s="89">
        <f>D452*0.4</f>
        <v>27.200000000000003</v>
      </c>
      <c r="E454" s="90">
        <v>0.86</v>
      </c>
      <c r="F454" s="90">
        <v>0.87</v>
      </c>
      <c r="G454" s="90">
        <v>0.88</v>
      </c>
      <c r="H454" s="90">
        <v>0.875</v>
      </c>
      <c r="I454" s="90">
        <v>0.86</v>
      </c>
      <c r="J454" s="90">
        <v>0.82499999999999996</v>
      </c>
      <c r="K454" s="90">
        <v>0.86</v>
      </c>
      <c r="L454" s="90">
        <v>0.875</v>
      </c>
      <c r="M454" s="7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customFormat="1" x14ac:dyDescent="0.25">
      <c r="A455" s="88" t="s">
        <v>688</v>
      </c>
      <c r="B455" s="89">
        <f>B452*0.15</f>
        <v>4.2</v>
      </c>
      <c r="C455" s="89">
        <f>(100-D455)/100</f>
        <v>0.89800000000000002</v>
      </c>
      <c r="D455" s="89">
        <f>D452*0.15</f>
        <v>10.199999999999999</v>
      </c>
      <c r="E455" s="90">
        <v>0.95799999999999996</v>
      </c>
      <c r="F455" s="90">
        <v>0.96099999999999997</v>
      </c>
      <c r="G455" s="90">
        <v>0.96399999999999997</v>
      </c>
      <c r="H455" s="90">
        <v>0.96250000000000002</v>
      </c>
      <c r="I455" s="90">
        <v>0.95799999999999996</v>
      </c>
      <c r="J455" s="90">
        <v>0.94750000000000001</v>
      </c>
      <c r="K455" s="90">
        <v>0.95799999999999996</v>
      </c>
      <c r="L455" s="90">
        <v>0.96250000000000002</v>
      </c>
      <c r="M455" s="7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customFormat="1" x14ac:dyDescent="0.25">
      <c r="A456" s="88" t="s">
        <v>689</v>
      </c>
      <c r="B456" s="89">
        <f>B452*0.3</f>
        <v>8.4</v>
      </c>
      <c r="C456" s="89">
        <f>(100-D456)/100</f>
        <v>0.79599999999999993</v>
      </c>
      <c r="D456" s="89">
        <f>D452*0.3</f>
        <v>20.399999999999999</v>
      </c>
      <c r="E456" s="90">
        <v>0.88800000000000001</v>
      </c>
      <c r="F456" s="90">
        <v>0.89600000000000002</v>
      </c>
      <c r="G456" s="90">
        <v>0.90400000000000003</v>
      </c>
      <c r="H456" s="90">
        <v>0.9</v>
      </c>
      <c r="I456" s="90">
        <v>0.88800000000000001</v>
      </c>
      <c r="J456" s="90">
        <v>0.86</v>
      </c>
      <c r="K456" s="90">
        <v>0.88800000000000001</v>
      </c>
      <c r="L456" s="90">
        <v>0.9</v>
      </c>
      <c r="M456" s="7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customFormat="1" x14ac:dyDescent="0.25">
      <c r="A457" s="84" t="s">
        <v>794</v>
      </c>
      <c r="B457" s="85">
        <v>28</v>
      </c>
      <c r="C457" s="85"/>
      <c r="D457" s="85">
        <v>68</v>
      </c>
      <c r="E457" s="86">
        <f t="shared" ref="E457:L457" si="110">1 - (E458)</f>
        <v>5.600000000000005E-2</v>
      </c>
      <c r="F457" s="86">
        <f t="shared" si="110"/>
        <v>5.2000000000000046E-2</v>
      </c>
      <c r="G457" s="86">
        <f t="shared" si="110"/>
        <v>4.8000000000000043E-2</v>
      </c>
      <c r="H457" s="86">
        <f t="shared" si="110"/>
        <v>5.0000000000000044E-2</v>
      </c>
      <c r="I457" s="87">
        <f t="shared" si="110"/>
        <v>5.0000000000000044E-2</v>
      </c>
      <c r="J457" s="87">
        <f t="shared" si="110"/>
        <v>5.0000000000000044E-2</v>
      </c>
      <c r="K457" s="87">
        <f t="shared" si="110"/>
        <v>6.9999999999999951E-2</v>
      </c>
      <c r="L457" s="87">
        <f t="shared" si="110"/>
        <v>5.0000000000000044E-2</v>
      </c>
      <c r="M457" s="7"/>
      <c r="N457">
        <v>12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customFormat="1" x14ac:dyDescent="0.25">
      <c r="A458" s="88" t="s">
        <v>686</v>
      </c>
      <c r="B458" s="89">
        <f>B457*0.15</f>
        <v>4.2</v>
      </c>
      <c r="C458" s="89">
        <f>(100-D458)/100</f>
        <v>0.89800000000000002</v>
      </c>
      <c r="D458" s="89">
        <f>D457*0.15</f>
        <v>10.199999999999999</v>
      </c>
      <c r="E458" s="90">
        <v>0.94399999999999995</v>
      </c>
      <c r="F458" s="90">
        <v>0.94799999999999995</v>
      </c>
      <c r="G458" s="90">
        <v>0.95199999999999996</v>
      </c>
      <c r="H458" s="90">
        <v>0.95</v>
      </c>
      <c r="I458" s="90">
        <v>0.95</v>
      </c>
      <c r="J458" s="90">
        <v>0.95</v>
      </c>
      <c r="K458" s="90">
        <v>0.93</v>
      </c>
      <c r="L458" s="90">
        <v>0.95</v>
      </c>
      <c r="M458" s="7"/>
      <c r="N458" s="3">
        <f>1-(N457*0.2)/100</f>
        <v>0.97599999999999998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customFormat="1" x14ac:dyDescent="0.25">
      <c r="A459" s="84" t="s">
        <v>795</v>
      </c>
      <c r="B459" s="85">
        <v>28</v>
      </c>
      <c r="C459" s="85"/>
      <c r="D459" s="85">
        <v>68</v>
      </c>
      <c r="E459" s="86">
        <f t="shared" ref="E459:L459" si="111">1 - (E460) * (E461) * (E462) * (E463)</f>
        <v>0.30936446464000011</v>
      </c>
      <c r="F459" s="86">
        <f t="shared" si="111"/>
        <v>0.28983545344000006</v>
      </c>
      <c r="G459" s="86">
        <f t="shared" si="111"/>
        <v>0.26992902144000008</v>
      </c>
      <c r="H459" s="86">
        <f t="shared" si="111"/>
        <v>0.27992968750000002</v>
      </c>
      <c r="I459" s="87">
        <f t="shared" si="111"/>
        <v>0.30936446464000011</v>
      </c>
      <c r="J459" s="87">
        <f t="shared" si="111"/>
        <v>0.37480633750000003</v>
      </c>
      <c r="K459" s="87">
        <f t="shared" si="111"/>
        <v>0.27992968750000002</v>
      </c>
      <c r="L459" s="87">
        <f t="shared" si="111"/>
        <v>0.37480633750000003</v>
      </c>
      <c r="M459" s="7"/>
      <c r="N459" s="3">
        <f>1-(N457*0.5)/100</f>
        <v>0.94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customFormat="1" x14ac:dyDescent="0.25">
      <c r="A460" s="88" t="s">
        <v>686</v>
      </c>
      <c r="B460" s="89">
        <f>B459*0.15</f>
        <v>4.2</v>
      </c>
      <c r="C460" s="89">
        <f>(100-D460)/100</f>
        <v>0.89800000000000002</v>
      </c>
      <c r="D460" s="89">
        <f>D459*0.15</f>
        <v>10.199999999999999</v>
      </c>
      <c r="E460" s="90">
        <v>0.94399999999999995</v>
      </c>
      <c r="F460" s="90">
        <v>0.94799999999999995</v>
      </c>
      <c r="G460" s="90">
        <v>0.95199999999999996</v>
      </c>
      <c r="H460" s="90">
        <v>0.95</v>
      </c>
      <c r="I460" s="90">
        <v>0.94399999999999995</v>
      </c>
      <c r="J460" s="90">
        <v>0.93</v>
      </c>
      <c r="K460" s="90">
        <v>0.95</v>
      </c>
      <c r="L460" s="90">
        <v>0.93</v>
      </c>
      <c r="M460" s="7"/>
      <c r="N460" s="3">
        <f>1-(N457*0.15)/100</f>
        <v>0.98199999999999998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customFormat="1" x14ac:dyDescent="0.25">
      <c r="A461" s="88" t="s">
        <v>687</v>
      </c>
      <c r="B461" s="89">
        <f>B459*0.4</f>
        <v>11.200000000000001</v>
      </c>
      <c r="C461" s="89">
        <f>(100-D461)/100</f>
        <v>0.72799999999999998</v>
      </c>
      <c r="D461" s="89">
        <f>D459*0.4</f>
        <v>27.200000000000003</v>
      </c>
      <c r="E461" s="90">
        <v>0.86</v>
      </c>
      <c r="F461" s="90">
        <v>0.87</v>
      </c>
      <c r="G461" s="90">
        <v>0.88</v>
      </c>
      <c r="H461" s="90">
        <v>0.875</v>
      </c>
      <c r="I461" s="90">
        <v>0.86</v>
      </c>
      <c r="J461" s="90">
        <v>0.82499999999999996</v>
      </c>
      <c r="K461" s="90">
        <v>0.875</v>
      </c>
      <c r="L461" s="90">
        <v>0.82499999999999996</v>
      </c>
      <c r="M461" s="7"/>
      <c r="N461" s="3">
        <f>1-(N457*0.4)/100</f>
        <v>0.95199999999999996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customFormat="1" x14ac:dyDescent="0.25">
      <c r="A462" s="88" t="s">
        <v>688</v>
      </c>
      <c r="B462" s="89">
        <f>B459*0.15</f>
        <v>4.2</v>
      </c>
      <c r="C462" s="89">
        <f>(100-D462)/100</f>
        <v>0.89800000000000002</v>
      </c>
      <c r="D462" s="89">
        <f>D459*0.15</f>
        <v>10.199999999999999</v>
      </c>
      <c r="E462" s="90">
        <v>0.95799999999999996</v>
      </c>
      <c r="F462" s="90">
        <v>0.96099999999999997</v>
      </c>
      <c r="G462" s="90">
        <v>0.96399999999999997</v>
      </c>
      <c r="H462" s="90">
        <v>0.96250000000000002</v>
      </c>
      <c r="I462" s="90">
        <v>0.95799999999999996</v>
      </c>
      <c r="J462" s="90">
        <v>0.94750000000000001</v>
      </c>
      <c r="K462" s="90">
        <v>0.96250000000000002</v>
      </c>
      <c r="L462" s="90">
        <v>0.94750000000000001</v>
      </c>
      <c r="M462" s="7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customFormat="1" x14ac:dyDescent="0.25">
      <c r="A463" s="88" t="s">
        <v>689</v>
      </c>
      <c r="B463" s="89">
        <f>B459*0.3</f>
        <v>8.4</v>
      </c>
      <c r="C463" s="89">
        <f>(100-D463)/100</f>
        <v>0.79599999999999993</v>
      </c>
      <c r="D463" s="89">
        <f>D459*0.3</f>
        <v>20.399999999999999</v>
      </c>
      <c r="E463" s="90">
        <v>0.88800000000000001</v>
      </c>
      <c r="F463" s="90">
        <v>0.89600000000000002</v>
      </c>
      <c r="G463" s="90">
        <v>0.90400000000000003</v>
      </c>
      <c r="H463" s="90">
        <v>0.9</v>
      </c>
      <c r="I463" s="90">
        <v>0.88800000000000001</v>
      </c>
      <c r="J463" s="90">
        <v>0.86</v>
      </c>
      <c r="K463" s="90">
        <v>0.9</v>
      </c>
      <c r="L463" s="90">
        <v>0.86</v>
      </c>
      <c r="M463" s="7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customFormat="1" x14ac:dyDescent="0.25">
      <c r="A464" s="84" t="s">
        <v>796</v>
      </c>
      <c r="B464" s="85">
        <v>28</v>
      </c>
      <c r="C464" s="85"/>
      <c r="D464" s="85">
        <v>68</v>
      </c>
      <c r="E464" s="86">
        <f t="shared" ref="E464:L464" si="112">1 - (E465) * (E466) * (E467) * (E468)</f>
        <v>0.30936446464000011</v>
      </c>
      <c r="F464" s="86">
        <f t="shared" si="112"/>
        <v>0.28983545344000006</v>
      </c>
      <c r="G464" s="86">
        <f t="shared" si="112"/>
        <v>0.26992902144000008</v>
      </c>
      <c r="H464" s="86">
        <f t="shared" si="112"/>
        <v>0.27992968750000002</v>
      </c>
      <c r="I464" s="87">
        <f t="shared" si="112"/>
        <v>0.30936446464000011</v>
      </c>
      <c r="J464" s="87">
        <f t="shared" si="112"/>
        <v>0.30936446464000011</v>
      </c>
      <c r="K464" s="87">
        <f t="shared" si="112"/>
        <v>0.37480633750000003</v>
      </c>
      <c r="L464" s="87">
        <f t="shared" si="112"/>
        <v>0.30936446464000011</v>
      </c>
      <c r="M464" s="7"/>
      <c r="N464" s="90"/>
      <c r="O464" s="90"/>
      <c r="P464" s="90"/>
      <c r="Q464" s="92"/>
      <c r="R464" s="92"/>
      <c r="S464" s="92"/>
      <c r="T464" s="92"/>
      <c r="U464" s="92"/>
      <c r="V464" s="92"/>
      <c r="W464" s="92"/>
      <c r="X464" s="92"/>
    </row>
    <row r="465" spans="1:12" customFormat="1" x14ac:dyDescent="0.25">
      <c r="A465" s="88" t="s">
        <v>686</v>
      </c>
      <c r="B465" s="89">
        <f>B464*0.15</f>
        <v>4.2</v>
      </c>
      <c r="C465" s="89">
        <f>(100-D465)/100</f>
        <v>0.89800000000000002</v>
      </c>
      <c r="D465" s="89">
        <f>D464*0.15</f>
        <v>10.199999999999999</v>
      </c>
      <c r="E465" s="90">
        <v>0.94399999999999995</v>
      </c>
      <c r="F465" s="90">
        <v>0.94799999999999995</v>
      </c>
      <c r="G465" s="90">
        <v>0.95199999999999996</v>
      </c>
      <c r="H465" s="90">
        <v>0.95</v>
      </c>
      <c r="I465" s="90">
        <v>0.94399999999999995</v>
      </c>
      <c r="J465" s="90">
        <v>0.94399999999999995</v>
      </c>
      <c r="K465" s="90">
        <v>0.93</v>
      </c>
      <c r="L465" s="90">
        <v>0.94399999999999995</v>
      </c>
    </row>
    <row r="466" spans="1:12" customFormat="1" x14ac:dyDescent="0.25">
      <c r="A466" s="88" t="s">
        <v>687</v>
      </c>
      <c r="B466" s="89">
        <f>B464*0.4</f>
        <v>11.200000000000001</v>
      </c>
      <c r="C466" s="89">
        <f>(100-D466)/100</f>
        <v>0.72799999999999998</v>
      </c>
      <c r="D466" s="89">
        <f>D464*0.4</f>
        <v>27.200000000000003</v>
      </c>
      <c r="E466" s="90">
        <v>0.86</v>
      </c>
      <c r="F466" s="90">
        <v>0.87</v>
      </c>
      <c r="G466" s="90">
        <v>0.88</v>
      </c>
      <c r="H466" s="90">
        <v>0.875</v>
      </c>
      <c r="I466" s="90">
        <v>0.86</v>
      </c>
      <c r="J466" s="90">
        <v>0.86</v>
      </c>
      <c r="K466" s="90">
        <v>0.82499999999999996</v>
      </c>
      <c r="L466" s="90">
        <v>0.86</v>
      </c>
    </row>
    <row r="467" spans="1:12" customFormat="1" x14ac:dyDescent="0.25">
      <c r="A467" s="88" t="s">
        <v>688</v>
      </c>
      <c r="B467" s="89">
        <f>B464*0.15</f>
        <v>4.2</v>
      </c>
      <c r="C467" s="89">
        <f>(100-D467)/100</f>
        <v>0.89800000000000002</v>
      </c>
      <c r="D467" s="89">
        <f>D464*0.15</f>
        <v>10.199999999999999</v>
      </c>
      <c r="E467" s="90">
        <v>0.95799999999999996</v>
      </c>
      <c r="F467" s="90">
        <v>0.96099999999999997</v>
      </c>
      <c r="G467" s="90">
        <v>0.96399999999999997</v>
      </c>
      <c r="H467" s="90">
        <v>0.96250000000000002</v>
      </c>
      <c r="I467" s="90">
        <v>0.95799999999999996</v>
      </c>
      <c r="J467" s="90">
        <v>0.95799999999999996</v>
      </c>
      <c r="K467" s="90">
        <v>0.94750000000000001</v>
      </c>
      <c r="L467" s="90">
        <v>0.95799999999999996</v>
      </c>
    </row>
    <row r="468" spans="1:12" customFormat="1" x14ac:dyDescent="0.25">
      <c r="A468" s="88" t="s">
        <v>689</v>
      </c>
      <c r="B468" s="89">
        <f>B464*0.3</f>
        <v>8.4</v>
      </c>
      <c r="C468" s="89">
        <f>(100-D468)/100</f>
        <v>0.79599999999999993</v>
      </c>
      <c r="D468" s="89">
        <f>D464*0.3</f>
        <v>20.399999999999999</v>
      </c>
      <c r="E468" s="90">
        <v>0.88800000000000001</v>
      </c>
      <c r="F468" s="90">
        <v>0.89600000000000002</v>
      </c>
      <c r="G468" s="90">
        <v>0.90400000000000003</v>
      </c>
      <c r="H468" s="90">
        <v>0.9</v>
      </c>
      <c r="I468" s="90">
        <v>0.88800000000000001</v>
      </c>
      <c r="J468" s="90">
        <v>0.88800000000000001</v>
      </c>
      <c r="K468" s="90">
        <v>0.86</v>
      </c>
      <c r="L468" s="90">
        <v>0.88800000000000001</v>
      </c>
    </row>
    <row r="469" spans="1:12" customFormat="1" x14ac:dyDescent="0.25">
      <c r="A469" s="91" t="s">
        <v>797</v>
      </c>
      <c r="B469" s="85">
        <v>28</v>
      </c>
      <c r="C469" s="85"/>
      <c r="D469" s="85">
        <v>68</v>
      </c>
      <c r="E469" s="86">
        <f t="shared" ref="E469:L469" si="113">1 - (E470) * (E471) * (E472)</f>
        <v>0.27908608000000013</v>
      </c>
      <c r="F469" s="86">
        <f t="shared" si="113"/>
        <v>0.26101504000000009</v>
      </c>
      <c r="G469" s="86">
        <f t="shared" si="113"/>
        <v>0.24266496000000004</v>
      </c>
      <c r="H469" s="86">
        <f t="shared" si="113"/>
        <v>0.26101504000000009</v>
      </c>
      <c r="I469" s="87">
        <f t="shared" si="113"/>
        <v>0.27908608000000013</v>
      </c>
      <c r="J469" s="87">
        <f t="shared" si="113"/>
        <v>0.27908608000000013</v>
      </c>
      <c r="K469" s="87">
        <f t="shared" si="113"/>
        <v>0.34016500000000005</v>
      </c>
      <c r="L469" s="87">
        <f t="shared" si="113"/>
        <v>0.25187500000000007</v>
      </c>
    </row>
    <row r="470" spans="1:12" customFormat="1" x14ac:dyDescent="0.25">
      <c r="A470" s="88" t="s">
        <v>686</v>
      </c>
      <c r="B470" s="89">
        <f>B469*0.15</f>
        <v>4.2</v>
      </c>
      <c r="C470" s="89">
        <f>(100-D470)/100</f>
        <v>0.89800000000000002</v>
      </c>
      <c r="D470" s="89">
        <f>D469*0.15</f>
        <v>10.199999999999999</v>
      </c>
      <c r="E470" s="90">
        <v>0.94399999999999995</v>
      </c>
      <c r="F470" s="90">
        <v>0.94799999999999995</v>
      </c>
      <c r="G470" s="90">
        <v>0.95199999999999996</v>
      </c>
      <c r="H470" s="90">
        <v>0.94799999999999995</v>
      </c>
      <c r="I470" s="90">
        <v>0.94399999999999995</v>
      </c>
      <c r="J470" s="90">
        <v>0.94399999999999995</v>
      </c>
      <c r="K470" s="90">
        <v>0.93</v>
      </c>
      <c r="L470" s="90">
        <v>0.95</v>
      </c>
    </row>
    <row r="471" spans="1:12" customFormat="1" x14ac:dyDescent="0.25">
      <c r="A471" s="88" t="s">
        <v>687</v>
      </c>
      <c r="B471" s="89">
        <f>B469*0.4</f>
        <v>11.200000000000001</v>
      </c>
      <c r="C471" s="89">
        <f>(100-D471)/100</f>
        <v>0.72799999999999998</v>
      </c>
      <c r="D471" s="89">
        <f>D469*0.4</f>
        <v>27.200000000000003</v>
      </c>
      <c r="E471" s="90">
        <v>0.86</v>
      </c>
      <c r="F471" s="90">
        <v>0.87</v>
      </c>
      <c r="G471" s="90">
        <v>0.88</v>
      </c>
      <c r="H471" s="90">
        <v>0.87</v>
      </c>
      <c r="I471" s="90">
        <v>0.86</v>
      </c>
      <c r="J471" s="90">
        <v>0.86</v>
      </c>
      <c r="K471" s="90">
        <v>0.82499999999999996</v>
      </c>
      <c r="L471" s="90">
        <v>0.875</v>
      </c>
    </row>
    <row r="472" spans="1:12" customFormat="1" x14ac:dyDescent="0.25">
      <c r="A472" s="88" t="s">
        <v>689</v>
      </c>
      <c r="B472" s="89">
        <f>B469*0.3</f>
        <v>8.4</v>
      </c>
      <c r="C472" s="89">
        <f>(100-D472)/100</f>
        <v>0.79599999999999993</v>
      </c>
      <c r="D472" s="89">
        <f>D469*0.3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0.89600000000000002</v>
      </c>
      <c r="I472" s="90">
        <v>0.88800000000000001</v>
      </c>
      <c r="J472" s="90">
        <v>0.88800000000000001</v>
      </c>
      <c r="K472" s="90">
        <v>0.86</v>
      </c>
      <c r="L472" s="90">
        <v>0.9</v>
      </c>
    </row>
    <row r="473" spans="1:12" customFormat="1" x14ac:dyDescent="0.25">
      <c r="A473" s="91" t="s">
        <v>798</v>
      </c>
      <c r="B473" s="85">
        <v>28</v>
      </c>
      <c r="C473" s="85"/>
      <c r="D473" s="85">
        <v>68</v>
      </c>
      <c r="E473" s="86">
        <f t="shared" ref="E473:L473" si="114">1 - (E474) * (E475) * (E476) * (E477)</f>
        <v>0.30936446464000011</v>
      </c>
      <c r="F473" s="86">
        <f t="shared" si="114"/>
        <v>0.28983545344000006</v>
      </c>
      <c r="G473" s="86">
        <f t="shared" si="114"/>
        <v>0.26992902144000008</v>
      </c>
      <c r="H473" s="86">
        <f t="shared" si="114"/>
        <v>0.27992968750000002</v>
      </c>
      <c r="I473" s="87">
        <f t="shared" si="114"/>
        <v>0.30936446464000011</v>
      </c>
      <c r="J473" s="87">
        <f t="shared" si="114"/>
        <v>0.37480633750000003</v>
      </c>
      <c r="K473" s="87">
        <f t="shared" si="114"/>
        <v>0.27992968750000002</v>
      </c>
      <c r="L473" s="87">
        <f t="shared" si="114"/>
        <v>0.30936446464000011</v>
      </c>
    </row>
    <row r="474" spans="1:12" customFormat="1" x14ac:dyDescent="0.25">
      <c r="A474" s="88" t="s">
        <v>686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0.95</v>
      </c>
      <c r="L474" s="90">
        <v>0.94399999999999995</v>
      </c>
    </row>
    <row r="475" spans="1:12" customFormat="1" x14ac:dyDescent="0.25">
      <c r="A475" s="88" t="s">
        <v>687</v>
      </c>
      <c r="B475" s="89">
        <f>B473*0.4</f>
        <v>11.200000000000001</v>
      </c>
      <c r="C475" s="89">
        <f>(100-D475)/100</f>
        <v>0.72799999999999998</v>
      </c>
      <c r="D475" s="89">
        <f>D473*0.4</f>
        <v>27.200000000000003</v>
      </c>
      <c r="E475" s="90">
        <v>0.86</v>
      </c>
      <c r="F475" s="90">
        <v>0.87</v>
      </c>
      <c r="G475" s="90">
        <v>0.88</v>
      </c>
      <c r="H475" s="90">
        <v>0.875</v>
      </c>
      <c r="I475" s="90">
        <v>0.86</v>
      </c>
      <c r="J475" s="90">
        <v>0.82499999999999996</v>
      </c>
      <c r="K475" s="90">
        <v>0.875</v>
      </c>
      <c r="L475" s="90">
        <v>0.86</v>
      </c>
    </row>
    <row r="476" spans="1:12" customFormat="1" x14ac:dyDescent="0.25">
      <c r="A476" s="88" t="s">
        <v>688</v>
      </c>
      <c r="B476" s="89">
        <f>B473*0.15</f>
        <v>4.2</v>
      </c>
      <c r="C476" s="89">
        <f>(100-D476)/100</f>
        <v>0.89800000000000002</v>
      </c>
      <c r="D476" s="89">
        <f>D473*0.15</f>
        <v>10.199999999999999</v>
      </c>
      <c r="E476" s="90">
        <v>0.95799999999999996</v>
      </c>
      <c r="F476" s="90">
        <v>0.96099999999999997</v>
      </c>
      <c r="G476" s="90">
        <v>0.96399999999999997</v>
      </c>
      <c r="H476" s="90">
        <v>0.96250000000000002</v>
      </c>
      <c r="I476" s="90">
        <v>0.95799999999999996</v>
      </c>
      <c r="J476" s="90">
        <v>0.94750000000000001</v>
      </c>
      <c r="K476" s="90">
        <v>0.96250000000000002</v>
      </c>
      <c r="L476" s="90">
        <v>0.95799999999999996</v>
      </c>
    </row>
    <row r="477" spans="1:12" customFormat="1" x14ac:dyDescent="0.25">
      <c r="A477" s="88" t="s">
        <v>689</v>
      </c>
      <c r="B477" s="89">
        <f>B473*0.3</f>
        <v>8.4</v>
      </c>
      <c r="C477" s="89">
        <f>(100-D477)/100</f>
        <v>0.79599999999999993</v>
      </c>
      <c r="D477" s="89">
        <f>D473*0.3</f>
        <v>20.399999999999999</v>
      </c>
      <c r="E477" s="90">
        <v>0.88800000000000001</v>
      </c>
      <c r="F477" s="90">
        <v>0.89600000000000002</v>
      </c>
      <c r="G477" s="90">
        <v>0.90400000000000003</v>
      </c>
      <c r="H477" s="90">
        <v>0.9</v>
      </c>
      <c r="I477" s="90">
        <v>0.88800000000000001</v>
      </c>
      <c r="J477" s="90">
        <v>0.86</v>
      </c>
      <c r="K477" s="90">
        <v>0.9</v>
      </c>
      <c r="L477" s="90">
        <v>0.88800000000000001</v>
      </c>
    </row>
    <row r="478" spans="1:12" customFormat="1" x14ac:dyDescent="0.25">
      <c r="A478" s="91" t="s">
        <v>799</v>
      </c>
      <c r="B478" s="85">
        <v>28</v>
      </c>
      <c r="C478" s="85"/>
      <c r="D478" s="85">
        <v>68</v>
      </c>
      <c r="E478" s="86">
        <f t="shared" ref="E478:L478" si="115">1 - (E479) * (E480) * (E481) * (E482)</f>
        <v>0.30936446464000011</v>
      </c>
      <c r="F478" s="86">
        <f t="shared" si="115"/>
        <v>0.28983545344000006</v>
      </c>
      <c r="G478" s="86">
        <f t="shared" si="115"/>
        <v>0.26992902144000008</v>
      </c>
      <c r="H478" s="86">
        <f t="shared" si="115"/>
        <v>0.27992968750000002</v>
      </c>
      <c r="I478" s="87">
        <f t="shared" si="115"/>
        <v>0.27992968750000002</v>
      </c>
      <c r="J478" s="87">
        <f t="shared" si="115"/>
        <v>0.27992968750000002</v>
      </c>
      <c r="K478" s="87">
        <f t="shared" si="115"/>
        <v>0.27992968750000002</v>
      </c>
      <c r="L478" s="87">
        <f t="shared" si="115"/>
        <v>0.27992968750000002</v>
      </c>
    </row>
    <row r="479" spans="1:12" customFormat="1" x14ac:dyDescent="0.25">
      <c r="A479" s="88" t="s">
        <v>686</v>
      </c>
      <c r="B479" s="89">
        <f>B478*0.15</f>
        <v>4.2</v>
      </c>
      <c r="C479" s="89">
        <f>(100-D479)/100</f>
        <v>0.89800000000000002</v>
      </c>
      <c r="D479" s="89">
        <f>D478*0.15</f>
        <v>10.199999999999999</v>
      </c>
      <c r="E479" s="90">
        <v>0.94399999999999995</v>
      </c>
      <c r="F479" s="90">
        <v>0.94799999999999995</v>
      </c>
      <c r="G479" s="90">
        <v>0.95199999999999996</v>
      </c>
      <c r="H479" s="90">
        <v>0.95</v>
      </c>
      <c r="I479" s="90">
        <v>0.95</v>
      </c>
      <c r="J479" s="90">
        <v>0.95</v>
      </c>
      <c r="K479" s="90">
        <v>0.95</v>
      </c>
      <c r="L479" s="90">
        <v>0.95</v>
      </c>
    </row>
    <row r="480" spans="1:12" customFormat="1" x14ac:dyDescent="0.25">
      <c r="A480" s="88" t="s">
        <v>687</v>
      </c>
      <c r="B480" s="89">
        <f>B478*0.4</f>
        <v>11.200000000000001</v>
      </c>
      <c r="C480" s="89">
        <f>(100-D480)/100</f>
        <v>0.72799999999999998</v>
      </c>
      <c r="D480" s="89">
        <f>D478*0.4</f>
        <v>27.200000000000003</v>
      </c>
      <c r="E480" s="90">
        <v>0.86</v>
      </c>
      <c r="F480" s="90">
        <v>0.87</v>
      </c>
      <c r="G480" s="90">
        <v>0.88</v>
      </c>
      <c r="H480" s="90">
        <v>0.875</v>
      </c>
      <c r="I480" s="90">
        <v>0.875</v>
      </c>
      <c r="J480" s="90">
        <v>0.875</v>
      </c>
      <c r="K480" s="90">
        <v>0.875</v>
      </c>
      <c r="L480" s="90">
        <v>0.875</v>
      </c>
    </row>
    <row r="481" spans="1:14" customFormat="1" x14ac:dyDescent="0.25">
      <c r="A481" s="88" t="s">
        <v>688</v>
      </c>
      <c r="B481" s="89">
        <f>B478*0.15</f>
        <v>4.2</v>
      </c>
      <c r="C481" s="89">
        <f>(100-D481)/100</f>
        <v>0.89800000000000002</v>
      </c>
      <c r="D481" s="89">
        <f>D478*0.15</f>
        <v>10.199999999999999</v>
      </c>
      <c r="E481" s="90">
        <v>0.95799999999999996</v>
      </c>
      <c r="F481" s="90">
        <v>0.96099999999999997</v>
      </c>
      <c r="G481" s="90">
        <v>0.96399999999999997</v>
      </c>
      <c r="H481" s="90">
        <v>0.96250000000000002</v>
      </c>
      <c r="I481" s="90">
        <v>0.96250000000000002</v>
      </c>
      <c r="J481" s="90">
        <v>0.96250000000000002</v>
      </c>
      <c r="K481" s="90">
        <v>0.96250000000000002</v>
      </c>
      <c r="L481" s="90">
        <v>0.96250000000000002</v>
      </c>
      <c r="M481" s="7"/>
    </row>
    <row r="482" spans="1:14" customFormat="1" x14ac:dyDescent="0.25">
      <c r="A482" s="88" t="s">
        <v>689</v>
      </c>
      <c r="B482" s="89">
        <f>B478*0.3</f>
        <v>8.4</v>
      </c>
      <c r="C482" s="89">
        <f>(100-D482)/100</f>
        <v>0.79599999999999993</v>
      </c>
      <c r="D482" s="89">
        <f>D478*0.3</f>
        <v>20.399999999999999</v>
      </c>
      <c r="E482" s="90">
        <v>0.88800000000000001</v>
      </c>
      <c r="F482" s="90">
        <v>0.89600000000000002</v>
      </c>
      <c r="G482" s="90">
        <v>0.90400000000000003</v>
      </c>
      <c r="H482" s="90">
        <v>0.9</v>
      </c>
      <c r="I482" s="90">
        <v>0.9</v>
      </c>
      <c r="J482" s="90">
        <v>0.9</v>
      </c>
      <c r="K482" s="90">
        <v>0.9</v>
      </c>
      <c r="L482" s="90">
        <v>0.9</v>
      </c>
      <c r="M482" s="7"/>
    </row>
    <row r="483" spans="1:14" customFormat="1" x14ac:dyDescent="0.25">
      <c r="A483" s="84" t="s">
        <v>800</v>
      </c>
      <c r="B483" s="85">
        <v>28</v>
      </c>
      <c r="C483" s="85"/>
      <c r="D483" s="85">
        <v>68</v>
      </c>
      <c r="E483" s="86">
        <f t="shared" ref="E483:L483" si="116">1 - (E484) * (E485) * (E486) * (E487)</f>
        <v>0.30936446464000011</v>
      </c>
      <c r="F483" s="86">
        <f t="shared" si="116"/>
        <v>0.28983545344000006</v>
      </c>
      <c r="G483" s="86">
        <f t="shared" si="116"/>
        <v>0.26992902144000008</v>
      </c>
      <c r="H483" s="86">
        <f t="shared" si="116"/>
        <v>0.27992968750000002</v>
      </c>
      <c r="I483" s="87">
        <f t="shared" si="116"/>
        <v>0.30936446464000011</v>
      </c>
      <c r="J483" s="87">
        <f t="shared" si="116"/>
        <v>0.37480633750000003</v>
      </c>
      <c r="K483" s="87">
        <f t="shared" si="116"/>
        <v>0.30936446464000011</v>
      </c>
      <c r="L483" s="87">
        <f t="shared" si="116"/>
        <v>0.27992968750000002</v>
      </c>
      <c r="M483" s="7"/>
    </row>
    <row r="484" spans="1:14" customFormat="1" x14ac:dyDescent="0.25">
      <c r="A484" s="88" t="s">
        <v>686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0.93</v>
      </c>
      <c r="K484" s="90">
        <v>0.94399999999999995</v>
      </c>
      <c r="L484" s="90">
        <v>0.95</v>
      </c>
      <c r="M484" s="7"/>
    </row>
    <row r="485" spans="1:14" customFormat="1" x14ac:dyDescent="0.25">
      <c r="A485" s="88" t="s">
        <v>687</v>
      </c>
      <c r="B485" s="89">
        <f>B483*0.4</f>
        <v>11.200000000000001</v>
      </c>
      <c r="C485" s="89">
        <f>(100-D485)/100</f>
        <v>0.72799999999999998</v>
      </c>
      <c r="D485" s="89">
        <f>D483*0.4</f>
        <v>27.200000000000003</v>
      </c>
      <c r="E485" s="90">
        <v>0.86</v>
      </c>
      <c r="F485" s="90">
        <v>0.87</v>
      </c>
      <c r="G485" s="90">
        <v>0.88</v>
      </c>
      <c r="H485" s="90">
        <v>0.875</v>
      </c>
      <c r="I485" s="90">
        <v>0.86</v>
      </c>
      <c r="J485" s="90">
        <v>0.82499999999999996</v>
      </c>
      <c r="K485" s="90">
        <v>0.86</v>
      </c>
      <c r="L485" s="90">
        <v>0.875</v>
      </c>
      <c r="M485" s="7"/>
    </row>
    <row r="486" spans="1:14" customFormat="1" x14ac:dyDescent="0.25">
      <c r="A486" s="88" t="s">
        <v>688</v>
      </c>
      <c r="B486" s="89">
        <f>B483*0.15</f>
        <v>4.2</v>
      </c>
      <c r="C486" s="89">
        <f>(100-D486)/100</f>
        <v>0.89800000000000002</v>
      </c>
      <c r="D486" s="89">
        <f>D483*0.15</f>
        <v>10.199999999999999</v>
      </c>
      <c r="E486" s="90">
        <v>0.95799999999999996</v>
      </c>
      <c r="F486" s="90">
        <v>0.96099999999999997</v>
      </c>
      <c r="G486" s="90">
        <v>0.96399999999999997</v>
      </c>
      <c r="H486" s="90">
        <v>0.96250000000000002</v>
      </c>
      <c r="I486" s="90">
        <v>0.95799999999999996</v>
      </c>
      <c r="J486" s="90">
        <v>0.94750000000000001</v>
      </c>
      <c r="K486" s="90">
        <v>0.95799999999999996</v>
      </c>
      <c r="L486" s="90">
        <v>0.96250000000000002</v>
      </c>
      <c r="M486" s="7"/>
    </row>
    <row r="487" spans="1:14" customFormat="1" x14ac:dyDescent="0.25">
      <c r="A487" s="88" t="s">
        <v>689</v>
      </c>
      <c r="B487" s="89">
        <f>B483*0.3</f>
        <v>8.4</v>
      </c>
      <c r="C487" s="89">
        <f>(100-D487)/100</f>
        <v>0.79599999999999993</v>
      </c>
      <c r="D487" s="89">
        <f>D483*0.3</f>
        <v>20.399999999999999</v>
      </c>
      <c r="E487" s="90">
        <v>0.88800000000000001</v>
      </c>
      <c r="F487" s="90">
        <v>0.89600000000000002</v>
      </c>
      <c r="G487" s="90">
        <v>0.90400000000000003</v>
      </c>
      <c r="H487" s="90">
        <v>0.9</v>
      </c>
      <c r="I487" s="90">
        <v>0.88800000000000001</v>
      </c>
      <c r="J487" s="90">
        <v>0.86</v>
      </c>
      <c r="K487" s="90">
        <v>0.88800000000000001</v>
      </c>
      <c r="L487" s="90">
        <v>0.9</v>
      </c>
      <c r="M487" s="7"/>
      <c r="N487">
        <v>8</v>
      </c>
    </row>
    <row r="488" spans="1:14" customFormat="1" x14ac:dyDescent="0.25">
      <c r="A488" s="84" t="s">
        <v>801</v>
      </c>
      <c r="B488" s="85">
        <v>28</v>
      </c>
      <c r="C488" s="85"/>
      <c r="D488" s="85">
        <v>68</v>
      </c>
      <c r="E488" s="86">
        <f t="shared" ref="E488:L488" si="117">1 - (E489)</f>
        <v>5.600000000000005E-2</v>
      </c>
      <c r="F488" s="86">
        <f t="shared" si="117"/>
        <v>5.2000000000000046E-2</v>
      </c>
      <c r="G488" s="86">
        <f t="shared" si="117"/>
        <v>4.8000000000000043E-2</v>
      </c>
      <c r="H488" s="86">
        <f t="shared" si="117"/>
        <v>5.0000000000000044E-2</v>
      </c>
      <c r="I488" s="87">
        <f t="shared" si="117"/>
        <v>5.600000000000005E-2</v>
      </c>
      <c r="J488" s="87">
        <f t="shared" si="117"/>
        <v>6.9999999999999951E-2</v>
      </c>
      <c r="K488" s="87">
        <f t="shared" si="117"/>
        <v>5.600000000000005E-2</v>
      </c>
      <c r="L488" s="87">
        <f t="shared" si="117"/>
        <v>6.9999999999999951E-2</v>
      </c>
      <c r="M488" s="7"/>
      <c r="N488" s="3">
        <f>1-(N487*0.2)/100</f>
        <v>0.98399999999999999</v>
      </c>
    </row>
    <row r="489" spans="1:14" customFormat="1" x14ac:dyDescent="0.25">
      <c r="A489" s="88" t="s">
        <v>686</v>
      </c>
      <c r="B489" s="89">
        <f>B488*0.15</f>
        <v>4.2</v>
      </c>
      <c r="C489" s="89">
        <f>(100-D489)/100</f>
        <v>0.89800000000000002</v>
      </c>
      <c r="D489" s="89">
        <f>D488*0.15</f>
        <v>10.199999999999999</v>
      </c>
      <c r="E489" s="90">
        <v>0.94399999999999995</v>
      </c>
      <c r="F489" s="90">
        <v>0.94799999999999995</v>
      </c>
      <c r="G489" s="90">
        <v>0.95199999999999996</v>
      </c>
      <c r="H489" s="90">
        <v>0.95</v>
      </c>
      <c r="I489" s="90">
        <v>0.94399999999999995</v>
      </c>
      <c r="J489" s="90">
        <v>0.93</v>
      </c>
      <c r="K489" s="90">
        <v>0.94399999999999995</v>
      </c>
      <c r="L489" s="90">
        <v>0.93</v>
      </c>
      <c r="M489" s="7"/>
      <c r="N489" s="3">
        <f>1-(N487*0.5)/100</f>
        <v>0.96</v>
      </c>
    </row>
    <row r="490" spans="1:14" customFormat="1" x14ac:dyDescent="0.25">
      <c r="A490" s="84" t="s">
        <v>802</v>
      </c>
      <c r="B490" s="85">
        <v>28</v>
      </c>
      <c r="C490" s="85"/>
      <c r="D490" s="85">
        <v>68</v>
      </c>
      <c r="E490" s="86">
        <f t="shared" ref="E490:L490" si="118">1 - (E491)</f>
        <v>5.600000000000005E-2</v>
      </c>
      <c r="F490" s="86">
        <f t="shared" si="118"/>
        <v>5.2000000000000046E-2</v>
      </c>
      <c r="G490" s="86">
        <f t="shared" si="118"/>
        <v>4.8000000000000043E-2</v>
      </c>
      <c r="H490" s="86">
        <f t="shared" si="118"/>
        <v>5.0000000000000044E-2</v>
      </c>
      <c r="I490" s="87">
        <f t="shared" si="118"/>
        <v>5.600000000000005E-2</v>
      </c>
      <c r="J490" s="87">
        <f t="shared" si="118"/>
        <v>6.9999999999999951E-2</v>
      </c>
      <c r="K490" s="87">
        <f t="shared" si="118"/>
        <v>5.600000000000005E-2</v>
      </c>
      <c r="L490" s="87">
        <f t="shared" si="118"/>
        <v>6.9999999999999951E-2</v>
      </c>
      <c r="M490" s="7"/>
      <c r="N490" s="3">
        <f>1-(N487*0.15)/100</f>
        <v>0.98799999999999999</v>
      </c>
    </row>
    <row r="491" spans="1:14" customFormat="1" x14ac:dyDescent="0.25">
      <c r="A491" s="88" t="s">
        <v>686</v>
      </c>
      <c r="B491" s="89">
        <f>B490*0.15</f>
        <v>4.2</v>
      </c>
      <c r="C491" s="89">
        <f>(100-D491)/100</f>
        <v>0.89800000000000002</v>
      </c>
      <c r="D491" s="89">
        <f>D490*0.15</f>
        <v>10.199999999999999</v>
      </c>
      <c r="E491" s="90">
        <v>0.94399999999999995</v>
      </c>
      <c r="F491" s="90">
        <v>0.94799999999999995</v>
      </c>
      <c r="G491" s="90">
        <v>0.95199999999999996</v>
      </c>
      <c r="H491" s="90">
        <v>0.95</v>
      </c>
      <c r="I491" s="90">
        <v>0.94399999999999995</v>
      </c>
      <c r="J491" s="90">
        <v>0.93</v>
      </c>
      <c r="K491" s="90">
        <v>0.94399999999999995</v>
      </c>
      <c r="L491" s="90">
        <v>0.93</v>
      </c>
      <c r="M491" s="7"/>
      <c r="N491" s="3">
        <f>1-(N487*0.4)/100</f>
        <v>0.96799999999999997</v>
      </c>
    </row>
    <row r="492" spans="1:14" customFormat="1" x14ac:dyDescent="0.25">
      <c r="A492" s="84" t="s">
        <v>803</v>
      </c>
      <c r="B492" s="85">
        <v>28</v>
      </c>
      <c r="C492" s="85"/>
      <c r="D492" s="85">
        <v>68</v>
      </c>
      <c r="E492" s="86">
        <f t="shared" ref="E492:L492" si="119">1 - (E493)</f>
        <v>5.600000000000005E-2</v>
      </c>
      <c r="F492" s="86">
        <f t="shared" si="119"/>
        <v>5.2000000000000046E-2</v>
      </c>
      <c r="G492" s="86">
        <f t="shared" si="119"/>
        <v>4.8000000000000043E-2</v>
      </c>
      <c r="H492" s="86">
        <f t="shared" si="119"/>
        <v>5.0000000000000044E-2</v>
      </c>
      <c r="I492" s="87">
        <f t="shared" si="119"/>
        <v>5.600000000000005E-2</v>
      </c>
      <c r="J492" s="87">
        <f t="shared" si="119"/>
        <v>6.9999999999999951E-2</v>
      </c>
      <c r="K492" s="87">
        <f t="shared" si="119"/>
        <v>5.600000000000005E-2</v>
      </c>
      <c r="L492" s="87">
        <f t="shared" si="119"/>
        <v>6.9999999999999951E-2</v>
      </c>
      <c r="M492" s="7"/>
    </row>
    <row r="493" spans="1:14" customFormat="1" x14ac:dyDescent="0.25">
      <c r="A493" s="88" t="s">
        <v>686</v>
      </c>
      <c r="B493" s="89">
        <f>B492*0.15</f>
        <v>4.2</v>
      </c>
      <c r="C493" s="89">
        <f>(100-D493)/100</f>
        <v>0.89800000000000002</v>
      </c>
      <c r="D493" s="89">
        <f>D492*0.15</f>
        <v>10.199999999999999</v>
      </c>
      <c r="E493" s="90">
        <v>0.94399999999999995</v>
      </c>
      <c r="F493" s="90">
        <v>0.94799999999999995</v>
      </c>
      <c r="G493" s="90">
        <v>0.95199999999999996</v>
      </c>
      <c r="H493" s="90">
        <v>0.95</v>
      </c>
      <c r="I493" s="90">
        <v>0.94399999999999995</v>
      </c>
      <c r="J493" s="90">
        <v>0.93</v>
      </c>
      <c r="K493" s="90">
        <v>0.94399999999999995</v>
      </c>
      <c r="L493" s="90">
        <v>0.93</v>
      </c>
      <c r="M493" s="7"/>
    </row>
    <row r="494" spans="1:14" customFormat="1" x14ac:dyDescent="0.25">
      <c r="A494" s="84" t="s">
        <v>804</v>
      </c>
      <c r="B494" s="85">
        <v>28</v>
      </c>
      <c r="C494" s="85"/>
      <c r="D494" s="85">
        <v>68</v>
      </c>
      <c r="E494" s="86">
        <f t="shared" ref="E494:L494" si="120">1 - (E495)</f>
        <v>5.600000000000005E-2</v>
      </c>
      <c r="F494" s="86">
        <f t="shared" si="120"/>
        <v>5.2000000000000046E-2</v>
      </c>
      <c r="G494" s="86">
        <f t="shared" si="120"/>
        <v>4.8000000000000043E-2</v>
      </c>
      <c r="H494" s="86">
        <f t="shared" si="120"/>
        <v>5.0000000000000044E-2</v>
      </c>
      <c r="I494" s="87">
        <f t="shared" si="120"/>
        <v>5.600000000000005E-2</v>
      </c>
      <c r="J494" s="87">
        <f t="shared" si="120"/>
        <v>6.9999999999999951E-2</v>
      </c>
      <c r="K494" s="87">
        <f t="shared" si="120"/>
        <v>5.600000000000005E-2</v>
      </c>
      <c r="L494" s="87">
        <f t="shared" si="120"/>
        <v>5.600000000000005E-2</v>
      </c>
      <c r="M494" s="7"/>
    </row>
    <row r="495" spans="1:14" customFormat="1" x14ac:dyDescent="0.25">
      <c r="A495" s="88" t="s">
        <v>686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0.94399999999999995</v>
      </c>
      <c r="F495" s="90">
        <v>0.94799999999999995</v>
      </c>
      <c r="G495" s="90">
        <v>0.95199999999999996</v>
      </c>
      <c r="H495" s="90">
        <v>0.95</v>
      </c>
      <c r="I495" s="90">
        <v>0.94399999999999995</v>
      </c>
      <c r="J495" s="90">
        <v>0.93</v>
      </c>
      <c r="K495" s="90">
        <v>0.94399999999999995</v>
      </c>
      <c r="L495" s="90">
        <v>0.94399999999999995</v>
      </c>
      <c r="M495" s="7"/>
    </row>
    <row r="496" spans="1:14" customFormat="1" x14ac:dyDescent="0.25">
      <c r="A496" s="84" t="s">
        <v>805</v>
      </c>
      <c r="B496" s="85">
        <v>28</v>
      </c>
      <c r="C496" s="85"/>
      <c r="D496" s="85">
        <v>68</v>
      </c>
      <c r="E496" s="86">
        <f t="shared" ref="E496:L496" si="121">1 - (E497)</f>
        <v>5.600000000000005E-2</v>
      </c>
      <c r="F496" s="86">
        <f t="shared" si="121"/>
        <v>5.2000000000000046E-2</v>
      </c>
      <c r="G496" s="86">
        <f t="shared" si="121"/>
        <v>4.8000000000000043E-2</v>
      </c>
      <c r="H496" s="86">
        <f t="shared" si="121"/>
        <v>5.0000000000000044E-2</v>
      </c>
      <c r="I496" s="87">
        <f t="shared" si="121"/>
        <v>5.600000000000005E-2</v>
      </c>
      <c r="J496" s="87">
        <f t="shared" si="121"/>
        <v>5.600000000000005E-2</v>
      </c>
      <c r="K496" s="87">
        <f t="shared" si="121"/>
        <v>5.600000000000005E-2</v>
      </c>
      <c r="L496" s="87">
        <f t="shared" si="121"/>
        <v>5.600000000000005E-2</v>
      </c>
      <c r="M496" s="7"/>
    </row>
    <row r="497" spans="1:12" customFormat="1" x14ac:dyDescent="0.25">
      <c r="A497" s="88" t="s">
        <v>686</v>
      </c>
      <c r="B497" s="89">
        <f>B496*0.15</f>
        <v>4.2</v>
      </c>
      <c r="C497" s="89">
        <f>(100-D497)/100</f>
        <v>0.89800000000000002</v>
      </c>
      <c r="D497" s="89">
        <f>D496*0.15</f>
        <v>10.199999999999999</v>
      </c>
      <c r="E497" s="90">
        <v>0.94399999999999995</v>
      </c>
      <c r="F497" s="90">
        <v>0.94799999999999995</v>
      </c>
      <c r="G497" s="90">
        <v>0.95199999999999996</v>
      </c>
      <c r="H497" s="90">
        <v>0.95</v>
      </c>
      <c r="I497" s="90">
        <v>0.94399999999999995</v>
      </c>
      <c r="J497" s="90">
        <v>0.94399999999999995</v>
      </c>
      <c r="K497" s="90">
        <v>0.94399999999999995</v>
      </c>
      <c r="L497" s="90">
        <v>0.94399999999999995</v>
      </c>
    </row>
    <row r="498" spans="1:12" customFormat="1" x14ac:dyDescent="0.25">
      <c r="A498" s="84" t="s">
        <v>806</v>
      </c>
      <c r="B498" s="85">
        <v>28</v>
      </c>
      <c r="C498" s="85"/>
      <c r="D498" s="85">
        <v>68</v>
      </c>
      <c r="E498" s="86">
        <f t="shared" ref="E498:L498" si="122">1 - (E499)</f>
        <v>5.600000000000005E-2</v>
      </c>
      <c r="F498" s="86">
        <f t="shared" si="122"/>
        <v>5.2000000000000046E-2</v>
      </c>
      <c r="G498" s="86">
        <f t="shared" si="122"/>
        <v>4.8000000000000043E-2</v>
      </c>
      <c r="H498" s="86">
        <f t="shared" si="122"/>
        <v>5.0000000000000044E-2</v>
      </c>
      <c r="I498" s="87">
        <f t="shared" si="122"/>
        <v>5.600000000000005E-2</v>
      </c>
      <c r="J498" s="87">
        <f t="shared" si="122"/>
        <v>5.600000000000005E-2</v>
      </c>
      <c r="K498" s="87">
        <f t="shared" si="122"/>
        <v>5.600000000000005E-2</v>
      </c>
      <c r="L498" s="87">
        <f t="shared" si="122"/>
        <v>5.600000000000005E-2</v>
      </c>
    </row>
    <row r="499" spans="1:12" customFormat="1" x14ac:dyDescent="0.25">
      <c r="A499" s="88" t="s">
        <v>686</v>
      </c>
      <c r="B499" s="89">
        <f>B498*0.15</f>
        <v>4.2</v>
      </c>
      <c r="C499" s="89">
        <f>(100-D499)/100</f>
        <v>0.89800000000000002</v>
      </c>
      <c r="D499" s="89">
        <f>D498*0.15</f>
        <v>10.199999999999999</v>
      </c>
      <c r="E499" s="90">
        <v>0.94399999999999995</v>
      </c>
      <c r="F499" s="90">
        <v>0.94799999999999995</v>
      </c>
      <c r="G499" s="90">
        <v>0.95199999999999996</v>
      </c>
      <c r="H499" s="90">
        <v>0.95</v>
      </c>
      <c r="I499" s="90">
        <v>0.94399999999999995</v>
      </c>
      <c r="J499" s="90">
        <v>0.94399999999999995</v>
      </c>
      <c r="K499" s="90">
        <v>0.94399999999999995</v>
      </c>
      <c r="L499" s="90">
        <v>0.94399999999999995</v>
      </c>
    </row>
    <row r="500" spans="1:12" customFormat="1" x14ac:dyDescent="0.25">
      <c r="A500" s="84" t="s">
        <v>807</v>
      </c>
      <c r="B500" s="85">
        <v>28</v>
      </c>
      <c r="C500" s="85"/>
      <c r="D500" s="85">
        <v>68</v>
      </c>
      <c r="E500" s="86">
        <f t="shared" ref="E500:L500" si="123">1 - (E501)</f>
        <v>5.600000000000005E-2</v>
      </c>
      <c r="F500" s="86">
        <f t="shared" si="123"/>
        <v>5.2000000000000046E-2</v>
      </c>
      <c r="G500" s="86">
        <f t="shared" si="123"/>
        <v>4.8000000000000043E-2</v>
      </c>
      <c r="H500" s="86">
        <f t="shared" si="123"/>
        <v>5.0000000000000044E-2</v>
      </c>
      <c r="I500" s="87">
        <f t="shared" si="123"/>
        <v>5.600000000000005E-2</v>
      </c>
      <c r="J500" s="87">
        <f t="shared" si="123"/>
        <v>5.600000000000005E-2</v>
      </c>
      <c r="K500" s="87">
        <f t="shared" si="123"/>
        <v>5.600000000000005E-2</v>
      </c>
      <c r="L500" s="87">
        <f t="shared" si="123"/>
        <v>5.600000000000005E-2</v>
      </c>
    </row>
    <row r="501" spans="1:12" customFormat="1" x14ac:dyDescent="0.25">
      <c r="A501" s="88" t="s">
        <v>686</v>
      </c>
      <c r="B501" s="89">
        <f>B500*0.15</f>
        <v>4.2</v>
      </c>
      <c r="C501" s="89">
        <f>(100-D501)/100</f>
        <v>0.89800000000000002</v>
      </c>
      <c r="D501" s="89">
        <f>D500*0.15</f>
        <v>10.199999999999999</v>
      </c>
      <c r="E501" s="90">
        <v>0.94399999999999995</v>
      </c>
      <c r="F501" s="90">
        <v>0.94799999999999995</v>
      </c>
      <c r="G501" s="90">
        <v>0.95199999999999996</v>
      </c>
      <c r="H501" s="90">
        <v>0.95</v>
      </c>
      <c r="I501" s="90">
        <v>0.94399999999999995</v>
      </c>
      <c r="J501" s="90">
        <v>0.94399999999999995</v>
      </c>
      <c r="K501" s="90">
        <v>0.94399999999999995</v>
      </c>
      <c r="L501" s="90">
        <v>0.94399999999999995</v>
      </c>
    </row>
    <row r="502" spans="1:12" customFormat="1" x14ac:dyDescent="0.25">
      <c r="A502" s="84" t="s">
        <v>808</v>
      </c>
      <c r="B502" s="85">
        <v>28</v>
      </c>
      <c r="C502" s="85"/>
      <c r="D502" s="85">
        <v>68</v>
      </c>
      <c r="E502" s="86">
        <f t="shared" ref="E502:L502" si="124">1 - (E503)</f>
        <v>5.600000000000005E-2</v>
      </c>
      <c r="F502" s="86">
        <f t="shared" si="124"/>
        <v>5.2000000000000046E-2</v>
      </c>
      <c r="G502" s="86">
        <f t="shared" si="124"/>
        <v>4.8000000000000043E-2</v>
      </c>
      <c r="H502" s="86">
        <f t="shared" si="124"/>
        <v>5.0000000000000044E-2</v>
      </c>
      <c r="I502" s="87">
        <f t="shared" si="124"/>
        <v>5.600000000000005E-2</v>
      </c>
      <c r="J502" s="87">
        <f t="shared" si="124"/>
        <v>5.600000000000005E-2</v>
      </c>
      <c r="K502" s="87">
        <f t="shared" si="124"/>
        <v>5.600000000000005E-2</v>
      </c>
      <c r="L502" s="87">
        <f t="shared" si="124"/>
        <v>5.600000000000005E-2</v>
      </c>
    </row>
    <row r="503" spans="1:12" customFormat="1" x14ac:dyDescent="0.25">
      <c r="A503" s="88" t="s">
        <v>686</v>
      </c>
      <c r="B503" s="89">
        <f>B502*0.15</f>
        <v>4.2</v>
      </c>
      <c r="C503" s="89">
        <f>(100-D503)/100</f>
        <v>0.89800000000000002</v>
      </c>
      <c r="D503" s="89">
        <f>D502*0.15</f>
        <v>10.199999999999999</v>
      </c>
      <c r="E503" s="90">
        <v>0.94399999999999995</v>
      </c>
      <c r="F503" s="90">
        <v>0.94799999999999995</v>
      </c>
      <c r="G503" s="90">
        <v>0.95199999999999996</v>
      </c>
      <c r="H503" s="90">
        <v>0.95</v>
      </c>
      <c r="I503" s="90">
        <v>0.94399999999999995</v>
      </c>
      <c r="J503" s="90">
        <v>0.94399999999999995</v>
      </c>
      <c r="K503" s="90">
        <v>0.94399999999999995</v>
      </c>
      <c r="L503" s="90">
        <v>0.94399999999999995</v>
      </c>
    </row>
    <row r="504" spans="1:12" customFormat="1" x14ac:dyDescent="0.25">
      <c r="A504" s="91" t="s">
        <v>809</v>
      </c>
      <c r="B504" s="85">
        <v>27</v>
      </c>
      <c r="C504" s="85"/>
      <c r="D504" s="85">
        <v>67</v>
      </c>
      <c r="E504" s="86">
        <f t="shared" ref="E504:L504" si="125">1 - (E505) * (E506) * (E507) * (E508)</f>
        <v>0.29964686454</v>
      </c>
      <c r="F504" s="86">
        <f t="shared" si="125"/>
        <v>0.27992968750000002</v>
      </c>
      <c r="G504" s="86">
        <f t="shared" si="125"/>
        <v>0.25983290853999996</v>
      </c>
      <c r="H504" s="86">
        <f t="shared" si="125"/>
        <v>0.26992902144000008</v>
      </c>
      <c r="I504" s="87">
        <f t="shared" si="125"/>
        <v>0.34730758143999996</v>
      </c>
      <c r="J504" s="87">
        <f t="shared" si="125"/>
        <v>0.37480633750000003</v>
      </c>
      <c r="K504" s="87">
        <f t="shared" si="125"/>
        <v>0.30936446464000011</v>
      </c>
      <c r="L504" s="87">
        <f t="shared" si="125"/>
        <v>0.34730758143999996</v>
      </c>
    </row>
    <row r="505" spans="1:12" customFormat="1" x14ac:dyDescent="0.25">
      <c r="A505" s="88" t="s">
        <v>686</v>
      </c>
      <c r="B505" s="89">
        <f>B504*0.15</f>
        <v>4.05</v>
      </c>
      <c r="C505" s="89">
        <f>(100-D505)/100</f>
        <v>0.89950000000000008</v>
      </c>
      <c r="D505" s="89">
        <f>D504*0.15</f>
        <v>10.049999999999999</v>
      </c>
      <c r="E505" s="90">
        <v>0.94599999999999995</v>
      </c>
      <c r="F505" s="90">
        <v>0.95</v>
      </c>
      <c r="G505" s="90">
        <v>0.95399999999999996</v>
      </c>
      <c r="H505" s="90">
        <v>0.95199999999999996</v>
      </c>
      <c r="I505" s="90">
        <v>0.93600000000000005</v>
      </c>
      <c r="J505" s="90">
        <v>0.93</v>
      </c>
      <c r="K505" s="90">
        <v>0.94399999999999995</v>
      </c>
      <c r="L505" s="90">
        <v>0.93600000000000005</v>
      </c>
    </row>
    <row r="506" spans="1:12" customFormat="1" x14ac:dyDescent="0.25">
      <c r="A506" s="88" t="s">
        <v>687</v>
      </c>
      <c r="B506" s="89">
        <f>B504*0.4</f>
        <v>10.8</v>
      </c>
      <c r="C506" s="89">
        <f>(100-D506)/100</f>
        <v>0.73199999999999998</v>
      </c>
      <c r="D506" s="89">
        <f>D504*0.4</f>
        <v>26.8</v>
      </c>
      <c r="E506" s="90">
        <v>0.86499999999999999</v>
      </c>
      <c r="F506" s="90">
        <v>0.875</v>
      </c>
      <c r="G506" s="90">
        <v>0.88500000000000001</v>
      </c>
      <c r="H506" s="90">
        <v>0.88</v>
      </c>
      <c r="I506" s="90">
        <v>0.84</v>
      </c>
      <c r="J506" s="90">
        <v>0.82499999999999996</v>
      </c>
      <c r="K506" s="90">
        <v>0.86</v>
      </c>
      <c r="L506" s="90">
        <v>0.84</v>
      </c>
    </row>
    <row r="507" spans="1:12" customFormat="1" x14ac:dyDescent="0.25">
      <c r="A507" s="88" t="s">
        <v>688</v>
      </c>
      <c r="B507" s="89">
        <f>B504*0.15</f>
        <v>4.05</v>
      </c>
      <c r="C507" s="89">
        <f>(100-D507)/100</f>
        <v>0.89950000000000008</v>
      </c>
      <c r="D507" s="89">
        <f>D504*0.15</f>
        <v>10.049999999999999</v>
      </c>
      <c r="E507" s="90">
        <v>0.95950000000000002</v>
      </c>
      <c r="F507" s="90">
        <v>0.96250000000000002</v>
      </c>
      <c r="G507" s="90">
        <v>0.96550000000000002</v>
      </c>
      <c r="H507" s="90">
        <v>0.96399999999999997</v>
      </c>
      <c r="I507" s="90">
        <v>0.95199999999999996</v>
      </c>
      <c r="J507" s="90">
        <v>0.94750000000000001</v>
      </c>
      <c r="K507" s="90">
        <v>0.95799999999999996</v>
      </c>
      <c r="L507" s="90">
        <v>0.95199999999999996</v>
      </c>
    </row>
    <row r="508" spans="1:12" customFormat="1" x14ac:dyDescent="0.25">
      <c r="A508" s="88" t="s">
        <v>689</v>
      </c>
      <c r="B508" s="89">
        <f>B504*0.3</f>
        <v>8.1</v>
      </c>
      <c r="C508" s="89">
        <f>(100-D508)/100</f>
        <v>0.79900000000000004</v>
      </c>
      <c r="D508" s="89">
        <f>D504*0.3</f>
        <v>20.099999999999998</v>
      </c>
      <c r="E508" s="90">
        <v>0.89200000000000002</v>
      </c>
      <c r="F508" s="90">
        <v>0.9</v>
      </c>
      <c r="G508" s="90">
        <v>0.90800000000000003</v>
      </c>
      <c r="H508" s="90">
        <v>0.90400000000000003</v>
      </c>
      <c r="I508" s="90">
        <v>0.872</v>
      </c>
      <c r="J508" s="90">
        <v>0.86</v>
      </c>
      <c r="K508" s="90">
        <v>0.88800000000000001</v>
      </c>
      <c r="L508" s="90">
        <v>0.872</v>
      </c>
    </row>
    <row r="509" spans="1:12" customFormat="1" x14ac:dyDescent="0.25">
      <c r="A509" s="91" t="s">
        <v>810</v>
      </c>
      <c r="B509" s="85">
        <v>28</v>
      </c>
      <c r="C509" s="85"/>
      <c r="D509" s="85">
        <v>68</v>
      </c>
      <c r="E509" s="86">
        <f t="shared" ref="E509:L509" si="126">1 - (E510) * (E511) * (E512) * (E513)</f>
        <v>0.29964686454</v>
      </c>
      <c r="F509" s="86">
        <f t="shared" si="126"/>
        <v>0.27992968750000002</v>
      </c>
      <c r="G509" s="86">
        <f t="shared" si="126"/>
        <v>0.25983290853999996</v>
      </c>
      <c r="H509" s="86">
        <f t="shared" si="126"/>
        <v>0.26992902144000008</v>
      </c>
      <c r="I509" s="87">
        <f t="shared" si="126"/>
        <v>0.30936446464000011</v>
      </c>
      <c r="J509" s="87">
        <f t="shared" si="126"/>
        <v>0.37480633750000003</v>
      </c>
      <c r="K509" s="87">
        <f t="shared" si="126"/>
        <v>0.30936446464000011</v>
      </c>
      <c r="L509" s="87">
        <f t="shared" si="126"/>
        <v>0.37480633750000003</v>
      </c>
    </row>
    <row r="510" spans="1:12" customFormat="1" x14ac:dyDescent="0.25">
      <c r="A510" s="88" t="s">
        <v>686</v>
      </c>
      <c r="B510" s="89">
        <f>B509*0.15</f>
        <v>4.2</v>
      </c>
      <c r="C510" s="89">
        <f>(100-D510)/100</f>
        <v>0.89800000000000002</v>
      </c>
      <c r="D510" s="89">
        <f>D509*0.15</f>
        <v>10.199999999999999</v>
      </c>
      <c r="E510" s="90">
        <v>0.94599999999999995</v>
      </c>
      <c r="F510" s="90">
        <v>0.95</v>
      </c>
      <c r="G510" s="90">
        <v>0.95399999999999996</v>
      </c>
      <c r="H510" s="90">
        <v>0.95199999999999996</v>
      </c>
      <c r="I510" s="90">
        <v>0.94399999999999995</v>
      </c>
      <c r="J510" s="90">
        <v>0.93</v>
      </c>
      <c r="K510" s="90">
        <v>0.94399999999999995</v>
      </c>
      <c r="L510" s="90">
        <v>0.93</v>
      </c>
    </row>
    <row r="511" spans="1:12" customFormat="1" x14ac:dyDescent="0.25">
      <c r="A511" s="88" t="s">
        <v>687</v>
      </c>
      <c r="B511" s="89">
        <f>B509*0.4</f>
        <v>11.200000000000001</v>
      </c>
      <c r="C511" s="89">
        <f>(100-D511)/100</f>
        <v>0.72799999999999998</v>
      </c>
      <c r="D511" s="89">
        <f>D509*0.4</f>
        <v>27.200000000000003</v>
      </c>
      <c r="E511" s="90">
        <v>0.86499999999999999</v>
      </c>
      <c r="F511" s="90">
        <v>0.875</v>
      </c>
      <c r="G511" s="90">
        <v>0.88500000000000001</v>
      </c>
      <c r="H511" s="90">
        <v>0.88</v>
      </c>
      <c r="I511" s="90">
        <v>0.86</v>
      </c>
      <c r="J511" s="90">
        <v>0.82499999999999996</v>
      </c>
      <c r="K511" s="90">
        <v>0.86</v>
      </c>
      <c r="L511" s="90">
        <v>0.82499999999999996</v>
      </c>
    </row>
    <row r="512" spans="1:12" customFormat="1" x14ac:dyDescent="0.25">
      <c r="A512" s="88" t="s">
        <v>688</v>
      </c>
      <c r="B512" s="89">
        <f>B509*0.15</f>
        <v>4.2</v>
      </c>
      <c r="C512" s="89">
        <f>(100-D512)/100</f>
        <v>0.89800000000000002</v>
      </c>
      <c r="D512" s="89">
        <f>D509*0.15</f>
        <v>10.199999999999999</v>
      </c>
      <c r="E512" s="90">
        <v>0.95950000000000002</v>
      </c>
      <c r="F512" s="90">
        <v>0.96250000000000002</v>
      </c>
      <c r="G512" s="90">
        <v>0.96550000000000002</v>
      </c>
      <c r="H512" s="90">
        <v>0.96399999999999997</v>
      </c>
      <c r="I512" s="90">
        <v>0.95799999999999996</v>
      </c>
      <c r="J512" s="90">
        <v>0.94750000000000001</v>
      </c>
      <c r="K512" s="90">
        <v>0.95799999999999996</v>
      </c>
      <c r="L512" s="90">
        <v>0.94750000000000001</v>
      </c>
    </row>
    <row r="513" spans="1:12" customFormat="1" x14ac:dyDescent="0.25">
      <c r="A513" s="88" t="s">
        <v>689</v>
      </c>
      <c r="B513" s="89">
        <f>B509*0.3</f>
        <v>8.4</v>
      </c>
      <c r="C513" s="89">
        <f>(100-D513)/100</f>
        <v>0.79599999999999993</v>
      </c>
      <c r="D513" s="89">
        <f>D509*0.3</f>
        <v>20.399999999999999</v>
      </c>
      <c r="E513" s="90">
        <v>0.89200000000000002</v>
      </c>
      <c r="F513" s="90">
        <v>0.9</v>
      </c>
      <c r="G513" s="90">
        <v>0.90800000000000003</v>
      </c>
      <c r="H513" s="90">
        <v>0.90400000000000003</v>
      </c>
      <c r="I513" s="90">
        <v>0.88800000000000001</v>
      </c>
      <c r="J513" s="90">
        <v>0.86</v>
      </c>
      <c r="K513" s="90">
        <v>0.88800000000000001</v>
      </c>
      <c r="L513" s="90">
        <v>0.86</v>
      </c>
    </row>
    <row r="514" spans="1:12" customFormat="1" x14ac:dyDescent="0.25">
      <c r="A514" s="91" t="s">
        <v>811</v>
      </c>
      <c r="B514" s="85">
        <v>28</v>
      </c>
      <c r="C514" s="85"/>
      <c r="D514" s="85">
        <v>68</v>
      </c>
      <c r="E514" s="86">
        <f>1 - (E515) * (E516)</f>
        <v>0.18171000000000004</v>
      </c>
      <c r="F514" s="86">
        <f>1 - (F515) * (F516)</f>
        <v>0.16875000000000007</v>
      </c>
      <c r="G514" s="86">
        <f>1 - (G515) * (G516)</f>
        <v>0.15571000000000002</v>
      </c>
      <c r="H514" s="86">
        <f>1 - (H515) * (H516)</f>
        <v>0.16224000000000005</v>
      </c>
      <c r="I514" s="87">
        <f>1 - (I515) *(I516)</f>
        <v>0.23275000000000001</v>
      </c>
      <c r="J514" s="87">
        <f>1 - (J515) *(J516)</f>
        <v>0.1881600000000001</v>
      </c>
      <c r="K514" s="87">
        <f>1 - (K515) *(K516)</f>
        <v>0.1881600000000001</v>
      </c>
      <c r="L514" s="87">
        <f>1 - (L515) *(L516)</f>
        <v>0.21375999999999995</v>
      </c>
    </row>
    <row r="515" spans="1:12" customFormat="1" x14ac:dyDescent="0.25">
      <c r="A515" s="88" t="s">
        <v>686</v>
      </c>
      <c r="B515" s="89">
        <f>B514*0.15</f>
        <v>4.2</v>
      </c>
      <c r="C515" s="89">
        <f>(100-D515)/100</f>
        <v>0.89800000000000002</v>
      </c>
      <c r="D515" s="89">
        <f>D514*0.15</f>
        <v>10.199999999999999</v>
      </c>
      <c r="E515" s="90">
        <v>0.94599999999999995</v>
      </c>
      <c r="F515" s="90">
        <v>0.95</v>
      </c>
      <c r="G515" s="90">
        <v>0.95399999999999996</v>
      </c>
      <c r="H515" s="90">
        <v>0.95199999999999996</v>
      </c>
      <c r="I515" s="90">
        <v>0.93</v>
      </c>
      <c r="J515" s="90">
        <v>0.94399999999999995</v>
      </c>
      <c r="K515" s="90">
        <v>0.94399999999999995</v>
      </c>
      <c r="L515" s="90">
        <v>0.93600000000000005</v>
      </c>
    </row>
    <row r="516" spans="1:12" customFormat="1" x14ac:dyDescent="0.25">
      <c r="A516" s="88" t="s">
        <v>687</v>
      </c>
      <c r="B516" s="89">
        <f>B514*0.4</f>
        <v>11.200000000000001</v>
      </c>
      <c r="C516" s="89">
        <f>(100-D516)/100</f>
        <v>0.72799999999999998</v>
      </c>
      <c r="D516" s="89">
        <f>D514*0.4</f>
        <v>27.200000000000003</v>
      </c>
      <c r="E516" s="90">
        <v>0.86499999999999999</v>
      </c>
      <c r="F516" s="90">
        <v>0.875</v>
      </c>
      <c r="G516" s="90">
        <v>0.88500000000000001</v>
      </c>
      <c r="H516" s="90">
        <v>0.88</v>
      </c>
      <c r="I516" s="90">
        <v>0.82499999999999996</v>
      </c>
      <c r="J516" s="90">
        <v>0.86</v>
      </c>
      <c r="K516" s="90">
        <v>0.86</v>
      </c>
      <c r="L516" s="90">
        <v>0.84</v>
      </c>
    </row>
    <row r="517" spans="1:12" customFormat="1" x14ac:dyDescent="0.25">
      <c r="A517" s="84" t="s">
        <v>812</v>
      </c>
      <c r="B517" s="85">
        <v>26</v>
      </c>
      <c r="C517" s="85"/>
      <c r="D517" s="85">
        <v>66</v>
      </c>
      <c r="E517" s="86">
        <f t="shared" ref="E517:L517" si="127">1 - (E518) * (E519) * (E520) * (E521)</f>
        <v>0.28983545344000006</v>
      </c>
      <c r="F517" s="86">
        <f t="shared" si="127"/>
        <v>0.26992902144000008</v>
      </c>
      <c r="G517" s="86">
        <f t="shared" si="127"/>
        <v>0.24964080064000005</v>
      </c>
      <c r="H517" s="86">
        <f t="shared" si="127"/>
        <v>0.25983290853999996</v>
      </c>
      <c r="I517" s="87">
        <f t="shared" si="127"/>
        <v>0.27992968750000002</v>
      </c>
      <c r="J517" s="87">
        <f t="shared" si="127"/>
        <v>0.22896640000000001</v>
      </c>
      <c r="K517" s="87">
        <f t="shared" si="127"/>
        <v>0.27992968750000002</v>
      </c>
      <c r="L517" s="87">
        <f t="shared" si="127"/>
        <v>0.37480633750000003</v>
      </c>
    </row>
    <row r="518" spans="1:12" customFormat="1" x14ac:dyDescent="0.25">
      <c r="A518" s="88" t="s">
        <v>686</v>
      </c>
      <c r="B518" s="89">
        <f>B517*0.15</f>
        <v>3.9</v>
      </c>
      <c r="C518" s="89">
        <f>(100-D518)/100</f>
        <v>0.90099999999999991</v>
      </c>
      <c r="D518" s="89">
        <f>D517*0.15</f>
        <v>9.9</v>
      </c>
      <c r="E518" s="90">
        <v>0.94799999999999995</v>
      </c>
      <c r="F518" s="90">
        <v>0.95199999999999996</v>
      </c>
      <c r="G518" s="90">
        <v>0.95599999999999996</v>
      </c>
      <c r="H518" s="90">
        <v>0.95399999999999996</v>
      </c>
      <c r="I518" s="90">
        <v>0.95</v>
      </c>
      <c r="J518" s="90">
        <v>0.96</v>
      </c>
      <c r="K518" s="90">
        <v>0.95</v>
      </c>
      <c r="L518" s="90">
        <v>0.93</v>
      </c>
    </row>
    <row r="519" spans="1:12" customFormat="1" x14ac:dyDescent="0.25">
      <c r="A519" s="88" t="s">
        <v>687</v>
      </c>
      <c r="B519" s="89">
        <f>B517*0.4</f>
        <v>10.4</v>
      </c>
      <c r="C519" s="89">
        <f>(100-D519)/100</f>
        <v>0.73599999999999999</v>
      </c>
      <c r="D519" s="89">
        <f>D517*0.4</f>
        <v>26.400000000000002</v>
      </c>
      <c r="E519" s="90">
        <v>0.87</v>
      </c>
      <c r="F519" s="90">
        <v>0.88</v>
      </c>
      <c r="G519" s="90">
        <v>0.89</v>
      </c>
      <c r="H519" s="90">
        <v>0.88500000000000001</v>
      </c>
      <c r="I519" s="90">
        <v>0.875</v>
      </c>
      <c r="J519" s="90">
        <v>0.9</v>
      </c>
      <c r="K519" s="90">
        <v>0.875</v>
      </c>
      <c r="L519" s="90">
        <v>0.82499999999999996</v>
      </c>
    </row>
    <row r="520" spans="1:12" customFormat="1" x14ac:dyDescent="0.25">
      <c r="A520" s="88" t="s">
        <v>688</v>
      </c>
      <c r="B520" s="89">
        <f>B517*0.15</f>
        <v>3.9</v>
      </c>
      <c r="C520" s="89">
        <f>(100-D520)/100</f>
        <v>0.90099999999999991</v>
      </c>
      <c r="D520" s="89">
        <f>D517*0.15</f>
        <v>9.9</v>
      </c>
      <c r="E520" s="90">
        <v>0.96099999999999997</v>
      </c>
      <c r="F520" s="90">
        <v>0.96399999999999997</v>
      </c>
      <c r="G520" s="90">
        <v>0.96699999999999997</v>
      </c>
      <c r="H520" s="90">
        <v>0.96550000000000002</v>
      </c>
      <c r="I520" s="90">
        <v>0.96250000000000002</v>
      </c>
      <c r="J520" s="90">
        <v>0.97</v>
      </c>
      <c r="K520" s="90">
        <v>0.96250000000000002</v>
      </c>
      <c r="L520" s="90">
        <v>0.94750000000000001</v>
      </c>
    </row>
    <row r="521" spans="1:12" customFormat="1" x14ac:dyDescent="0.25">
      <c r="A521" s="88" t="s">
        <v>689</v>
      </c>
      <c r="B521" s="89">
        <f>B517*0.3</f>
        <v>7.8</v>
      </c>
      <c r="C521" s="89">
        <f>(100-D521)/100</f>
        <v>0.80200000000000005</v>
      </c>
      <c r="D521" s="89">
        <f>D517*0.3</f>
        <v>19.8</v>
      </c>
      <c r="E521" s="90">
        <v>0.89600000000000002</v>
      </c>
      <c r="F521" s="90">
        <v>0.90400000000000003</v>
      </c>
      <c r="G521" s="90">
        <v>0.91200000000000003</v>
      </c>
      <c r="H521" s="90">
        <v>0.90800000000000003</v>
      </c>
      <c r="I521" s="90">
        <v>0.9</v>
      </c>
      <c r="J521" s="90">
        <v>0.92</v>
      </c>
      <c r="K521" s="90">
        <v>0.9</v>
      </c>
      <c r="L521" s="90">
        <v>0.86</v>
      </c>
    </row>
    <row r="522" spans="1:12" customFormat="1" x14ac:dyDescent="0.25">
      <c r="A522" s="91" t="s">
        <v>813</v>
      </c>
      <c r="B522" s="85">
        <v>26</v>
      </c>
      <c r="C522" s="85"/>
      <c r="D522" s="85">
        <v>66</v>
      </c>
      <c r="E522" s="86">
        <f t="shared" ref="E522:L522" si="128">1 - (E523) * (E524) * (E525) * (E526)</f>
        <v>0.28983545344000006</v>
      </c>
      <c r="F522" s="86">
        <f t="shared" si="128"/>
        <v>0.26992902144000008</v>
      </c>
      <c r="G522" s="86">
        <f t="shared" si="128"/>
        <v>0.24964080064000005</v>
      </c>
      <c r="H522" s="86">
        <f t="shared" si="128"/>
        <v>0.25983290853999996</v>
      </c>
      <c r="I522" s="87">
        <f t="shared" si="128"/>
        <v>0.27992968750000002</v>
      </c>
      <c r="J522" s="87">
        <f t="shared" si="128"/>
        <v>0.37480633750000003</v>
      </c>
      <c r="K522" s="87">
        <f t="shared" si="128"/>
        <v>0.30936446464000011</v>
      </c>
      <c r="L522" s="87">
        <f t="shared" si="128"/>
        <v>0.27992968750000002</v>
      </c>
    </row>
    <row r="523" spans="1:12" customFormat="1" x14ac:dyDescent="0.25">
      <c r="A523" s="88" t="s">
        <v>686</v>
      </c>
      <c r="B523" s="89">
        <f>B522*0.15</f>
        <v>3.9</v>
      </c>
      <c r="C523" s="89">
        <f>(100-D523)/100</f>
        <v>0.90099999999999991</v>
      </c>
      <c r="D523" s="89">
        <f>D522*0.15</f>
        <v>9.9</v>
      </c>
      <c r="E523" s="90">
        <v>0.94799999999999995</v>
      </c>
      <c r="F523" s="90">
        <v>0.95199999999999996</v>
      </c>
      <c r="G523" s="90">
        <v>0.95599999999999996</v>
      </c>
      <c r="H523" s="90">
        <v>0.95399999999999996</v>
      </c>
      <c r="I523" s="90">
        <v>0.95</v>
      </c>
      <c r="J523" s="90">
        <v>0.93</v>
      </c>
      <c r="K523" s="90">
        <v>0.94399999999999995</v>
      </c>
      <c r="L523" s="90">
        <v>0.95</v>
      </c>
    </row>
    <row r="524" spans="1:12" customFormat="1" x14ac:dyDescent="0.25">
      <c r="A524" s="88" t="s">
        <v>687</v>
      </c>
      <c r="B524" s="89">
        <f>B522*0.4</f>
        <v>10.4</v>
      </c>
      <c r="C524" s="89">
        <f>(100-D524)/100</f>
        <v>0.73599999999999999</v>
      </c>
      <c r="D524" s="89">
        <f>D522*0.4</f>
        <v>26.400000000000002</v>
      </c>
      <c r="E524" s="90">
        <v>0.87</v>
      </c>
      <c r="F524" s="90">
        <v>0.88</v>
      </c>
      <c r="G524" s="90">
        <v>0.89</v>
      </c>
      <c r="H524" s="90">
        <v>0.88500000000000001</v>
      </c>
      <c r="I524" s="90">
        <v>0.875</v>
      </c>
      <c r="J524" s="90">
        <v>0.82499999999999996</v>
      </c>
      <c r="K524" s="90">
        <v>0.86</v>
      </c>
      <c r="L524" s="90">
        <v>0.875</v>
      </c>
    </row>
    <row r="525" spans="1:12" customFormat="1" x14ac:dyDescent="0.25">
      <c r="A525" s="88" t="s">
        <v>688</v>
      </c>
      <c r="B525" s="89">
        <f>B522*0.15</f>
        <v>3.9</v>
      </c>
      <c r="C525" s="89">
        <f>(100-D525)/100</f>
        <v>0.90099999999999991</v>
      </c>
      <c r="D525" s="89">
        <f>D522*0.15</f>
        <v>9.9</v>
      </c>
      <c r="E525" s="90">
        <v>0.96099999999999997</v>
      </c>
      <c r="F525" s="90">
        <v>0.96399999999999997</v>
      </c>
      <c r="G525" s="90">
        <v>0.96699999999999997</v>
      </c>
      <c r="H525" s="90">
        <v>0.96550000000000002</v>
      </c>
      <c r="I525" s="90">
        <v>0.96250000000000002</v>
      </c>
      <c r="J525" s="90">
        <v>0.94750000000000001</v>
      </c>
      <c r="K525" s="90">
        <v>0.95799999999999996</v>
      </c>
      <c r="L525" s="90">
        <v>0.96250000000000002</v>
      </c>
    </row>
    <row r="526" spans="1:12" customFormat="1" x14ac:dyDescent="0.25">
      <c r="A526" s="88" t="s">
        <v>689</v>
      </c>
      <c r="B526" s="89">
        <f>B522*0.3</f>
        <v>7.8</v>
      </c>
      <c r="C526" s="89">
        <f>(100-D526)/100</f>
        <v>0.80200000000000005</v>
      </c>
      <c r="D526" s="89">
        <f>D522*0.3</f>
        <v>19.8</v>
      </c>
      <c r="E526" s="90">
        <v>0.89600000000000002</v>
      </c>
      <c r="F526" s="90">
        <v>0.90400000000000003</v>
      </c>
      <c r="G526" s="90">
        <v>0.91200000000000003</v>
      </c>
      <c r="H526" s="90">
        <v>0.90800000000000003</v>
      </c>
      <c r="I526" s="90">
        <v>0.9</v>
      </c>
      <c r="J526" s="90">
        <v>0.86</v>
      </c>
      <c r="K526" s="90">
        <v>0.88800000000000001</v>
      </c>
      <c r="L526" s="90">
        <v>0.9</v>
      </c>
    </row>
    <row r="527" spans="1:12" customFormat="1" x14ac:dyDescent="0.25">
      <c r="A527" s="91" t="s">
        <v>13</v>
      </c>
      <c r="B527" s="85">
        <v>25</v>
      </c>
      <c r="C527" s="85"/>
      <c r="D527" s="85">
        <v>65</v>
      </c>
      <c r="E527" s="86">
        <f t="shared" ref="E527:L527" si="129">1 - (E528) * (E529) * (E530) * (E531)</f>
        <v>0.27992968750000002</v>
      </c>
      <c r="F527" s="86">
        <f t="shared" si="129"/>
        <v>0.25983290853999996</v>
      </c>
      <c r="G527" s="86">
        <f t="shared" si="129"/>
        <v>0.23935214813999994</v>
      </c>
      <c r="H527" s="86">
        <f t="shared" si="129"/>
        <v>0.24964080064000005</v>
      </c>
      <c r="I527" s="87">
        <f t="shared" si="129"/>
        <v>0.30936446464000011</v>
      </c>
      <c r="J527" s="87">
        <f t="shared" si="129"/>
        <v>0.27992968750000002</v>
      </c>
      <c r="K527" s="87">
        <f t="shared" si="129"/>
        <v>0.1755618375000001</v>
      </c>
      <c r="L527" s="87">
        <f t="shared" si="129"/>
        <v>0.37480633750000003</v>
      </c>
    </row>
    <row r="528" spans="1:12" customFormat="1" x14ac:dyDescent="0.25">
      <c r="A528" s="88" t="s">
        <v>686</v>
      </c>
      <c r="B528" s="89">
        <f>B527*0.15</f>
        <v>3.75</v>
      </c>
      <c r="C528" s="89">
        <f>(100-D528)/100</f>
        <v>0.90249999999999997</v>
      </c>
      <c r="D528" s="89">
        <f>D527*0.15</f>
        <v>9.75</v>
      </c>
      <c r="E528" s="90">
        <v>0.95</v>
      </c>
      <c r="F528" s="90">
        <v>0.95399999999999996</v>
      </c>
      <c r="G528" s="90">
        <v>0.95799999999999996</v>
      </c>
      <c r="H528" s="90">
        <v>0.95599999999999996</v>
      </c>
      <c r="I528" s="90">
        <v>0.94399999999999995</v>
      </c>
      <c r="J528" s="90">
        <v>0.95</v>
      </c>
      <c r="K528" s="90">
        <v>0.97</v>
      </c>
      <c r="L528" s="90">
        <v>0.93</v>
      </c>
    </row>
    <row r="529" spans="1:14" customFormat="1" x14ac:dyDescent="0.25">
      <c r="A529" s="88" t="s">
        <v>687</v>
      </c>
      <c r="B529" s="89">
        <f>B527*0.4</f>
        <v>10</v>
      </c>
      <c r="C529" s="89">
        <f>(100-D529)/100</f>
        <v>0.74</v>
      </c>
      <c r="D529" s="89">
        <f>D527*0.4</f>
        <v>26</v>
      </c>
      <c r="E529" s="90">
        <v>0.875</v>
      </c>
      <c r="F529" s="90">
        <v>0.88500000000000001</v>
      </c>
      <c r="G529" s="90">
        <v>0.89500000000000002</v>
      </c>
      <c r="H529" s="90">
        <v>0.89</v>
      </c>
      <c r="I529" s="90">
        <v>0.86</v>
      </c>
      <c r="J529" s="90">
        <v>0.875</v>
      </c>
      <c r="K529" s="90">
        <v>0.92500000000000004</v>
      </c>
      <c r="L529" s="90">
        <v>0.82499999999999996</v>
      </c>
      <c r="M529" s="7"/>
    </row>
    <row r="530" spans="1:14" customFormat="1" x14ac:dyDescent="0.25">
      <c r="A530" s="88" t="s">
        <v>688</v>
      </c>
      <c r="B530" s="89">
        <f>B527*0.15</f>
        <v>3.75</v>
      </c>
      <c r="C530" s="89">
        <f>(100-D530)/100</f>
        <v>0.90249999999999997</v>
      </c>
      <c r="D530" s="89">
        <f>D527*0.15</f>
        <v>9.75</v>
      </c>
      <c r="E530" s="90">
        <v>0.96250000000000002</v>
      </c>
      <c r="F530" s="90">
        <v>0.96550000000000002</v>
      </c>
      <c r="G530" s="90">
        <v>0.96850000000000003</v>
      </c>
      <c r="H530" s="90">
        <v>0.96699999999999997</v>
      </c>
      <c r="I530" s="90">
        <v>0.95799999999999996</v>
      </c>
      <c r="J530" s="90">
        <v>0.96250000000000002</v>
      </c>
      <c r="K530" s="90">
        <v>0.97750000000000004</v>
      </c>
      <c r="L530" s="90">
        <v>0.94750000000000001</v>
      </c>
      <c r="M530" s="7"/>
    </row>
    <row r="531" spans="1:14" customFormat="1" x14ac:dyDescent="0.25">
      <c r="A531" s="88" t="s">
        <v>689</v>
      </c>
      <c r="B531" s="89">
        <f>B527*0.3</f>
        <v>7.5</v>
      </c>
      <c r="C531" s="89">
        <f>(100-D531)/100</f>
        <v>0.80500000000000005</v>
      </c>
      <c r="D531" s="89">
        <f>D527*0.3</f>
        <v>19.5</v>
      </c>
      <c r="E531" s="90">
        <v>0.9</v>
      </c>
      <c r="F531" s="90">
        <v>0.90800000000000003</v>
      </c>
      <c r="G531" s="90">
        <v>0.91600000000000004</v>
      </c>
      <c r="H531" s="90">
        <v>0.91200000000000003</v>
      </c>
      <c r="I531" s="90">
        <v>0.88800000000000001</v>
      </c>
      <c r="J531" s="90">
        <v>0.9</v>
      </c>
      <c r="K531" s="90">
        <v>0.94</v>
      </c>
      <c r="L531" s="90">
        <v>0.86</v>
      </c>
      <c r="M531" s="7"/>
    </row>
    <row r="532" spans="1:14" customFormat="1" x14ac:dyDescent="0.25">
      <c r="A532" s="91" t="s">
        <v>814</v>
      </c>
      <c r="B532" s="85">
        <v>25</v>
      </c>
      <c r="C532" s="85"/>
      <c r="D532" s="85">
        <v>65</v>
      </c>
      <c r="E532" s="86">
        <f t="shared" ref="E532:L532" si="130">1 - (E533)</f>
        <v>5.0000000000000044E-2</v>
      </c>
      <c r="F532" s="86">
        <f t="shared" si="130"/>
        <v>4.6000000000000041E-2</v>
      </c>
      <c r="G532" s="86">
        <f t="shared" si="130"/>
        <v>4.2000000000000037E-2</v>
      </c>
      <c r="H532" s="86">
        <f t="shared" si="130"/>
        <v>4.4000000000000039E-2</v>
      </c>
      <c r="I532" s="87">
        <f t="shared" si="130"/>
        <v>5.600000000000005E-2</v>
      </c>
      <c r="J532" s="87">
        <f t="shared" si="130"/>
        <v>5.0000000000000044E-2</v>
      </c>
      <c r="K532" s="87">
        <f t="shared" si="130"/>
        <v>3.0000000000000027E-2</v>
      </c>
      <c r="L532" s="87">
        <f t="shared" si="130"/>
        <v>6.9999999999999951E-2</v>
      </c>
      <c r="M532" s="7"/>
    </row>
    <row r="533" spans="1:14" customFormat="1" x14ac:dyDescent="0.25">
      <c r="A533" s="88" t="s">
        <v>686</v>
      </c>
      <c r="B533" s="89">
        <f>B532*0.15</f>
        <v>3.75</v>
      </c>
      <c r="C533" s="89">
        <f>(100-D533)/100</f>
        <v>0.90249999999999997</v>
      </c>
      <c r="D533" s="89">
        <f>D532*0.15</f>
        <v>9.75</v>
      </c>
      <c r="E533" s="90">
        <v>0.95</v>
      </c>
      <c r="F533" s="90">
        <v>0.95399999999999996</v>
      </c>
      <c r="G533" s="90">
        <v>0.95799999999999996</v>
      </c>
      <c r="H533" s="90">
        <v>0.95599999999999996</v>
      </c>
      <c r="I533" s="90">
        <v>0.94399999999999995</v>
      </c>
      <c r="J533" s="90">
        <v>0.95</v>
      </c>
      <c r="K533" s="90">
        <v>0.97</v>
      </c>
      <c r="L533" s="90">
        <v>0.93</v>
      </c>
      <c r="M533" s="7"/>
    </row>
    <row r="534" spans="1:14" customFormat="1" x14ac:dyDescent="0.25">
      <c r="A534" s="91" t="s">
        <v>815</v>
      </c>
      <c r="B534" s="85">
        <v>25</v>
      </c>
      <c r="C534" s="85"/>
      <c r="D534" s="85">
        <v>65</v>
      </c>
      <c r="E534" s="86">
        <f t="shared" ref="E534:L534" si="131">1 - (E535)</f>
        <v>5.0000000000000044E-2</v>
      </c>
      <c r="F534" s="86">
        <f t="shared" si="131"/>
        <v>4.6000000000000041E-2</v>
      </c>
      <c r="G534" s="86">
        <f t="shared" si="131"/>
        <v>4.2000000000000037E-2</v>
      </c>
      <c r="H534" s="86">
        <f t="shared" si="131"/>
        <v>4.4000000000000039E-2</v>
      </c>
      <c r="I534" s="87">
        <f t="shared" si="131"/>
        <v>5.0000000000000044E-2</v>
      </c>
      <c r="J534" s="87">
        <f t="shared" si="131"/>
        <v>5.0000000000000044E-2</v>
      </c>
      <c r="K534" s="87">
        <f t="shared" si="131"/>
        <v>5.0000000000000044E-2</v>
      </c>
      <c r="L534" s="87">
        <f t="shared" si="131"/>
        <v>6.9999999999999951E-2</v>
      </c>
      <c r="M534" s="7"/>
    </row>
    <row r="535" spans="1:14" customFormat="1" x14ac:dyDescent="0.25">
      <c r="A535" s="88" t="s">
        <v>686</v>
      </c>
      <c r="B535" s="89">
        <f>B534*0.15</f>
        <v>3.75</v>
      </c>
      <c r="C535" s="89">
        <f>(100-D535)/100</f>
        <v>0.90249999999999997</v>
      </c>
      <c r="D535" s="89">
        <f>D534*0.15</f>
        <v>9.75</v>
      </c>
      <c r="E535" s="90">
        <v>0.95</v>
      </c>
      <c r="F535" s="90">
        <v>0.95399999999999996</v>
      </c>
      <c r="G535" s="90">
        <v>0.95799999999999996</v>
      </c>
      <c r="H535" s="90">
        <v>0.95599999999999996</v>
      </c>
      <c r="I535" s="90">
        <v>0.95</v>
      </c>
      <c r="J535" s="90">
        <v>0.95</v>
      </c>
      <c r="K535" s="90">
        <v>0.95</v>
      </c>
      <c r="L535" s="90">
        <v>0.93</v>
      </c>
      <c r="M535" s="7"/>
    </row>
    <row r="536" spans="1:14" customFormat="1" x14ac:dyDescent="0.25">
      <c r="A536" s="84" t="s">
        <v>816</v>
      </c>
      <c r="B536" s="85">
        <v>25</v>
      </c>
      <c r="C536" s="85"/>
      <c r="D536" s="85">
        <v>65</v>
      </c>
      <c r="E536" s="86">
        <f t="shared" ref="E536:L536" si="132">1 - (E537) * (E538) * (E539) * (E540)</f>
        <v>0.27992968750000002</v>
      </c>
      <c r="F536" s="86">
        <f t="shared" si="132"/>
        <v>0.25983290853999996</v>
      </c>
      <c r="G536" s="86">
        <f t="shared" si="132"/>
        <v>0.23935214813999994</v>
      </c>
      <c r="H536" s="86">
        <f t="shared" si="132"/>
        <v>0.24964080064000005</v>
      </c>
      <c r="I536" s="87">
        <f t="shared" si="132"/>
        <v>0.37480633750000003</v>
      </c>
      <c r="J536" s="87">
        <f t="shared" si="132"/>
        <v>0.37480633750000003</v>
      </c>
      <c r="K536" s="87">
        <f t="shared" si="132"/>
        <v>0.37480633750000003</v>
      </c>
      <c r="L536" s="87">
        <f t="shared" si="132"/>
        <v>0.30936446464000011</v>
      </c>
      <c r="M536" s="7"/>
    </row>
    <row r="537" spans="1:14" customFormat="1" x14ac:dyDescent="0.25">
      <c r="A537" s="88" t="s">
        <v>686</v>
      </c>
      <c r="B537" s="89">
        <f>B536*0.15</f>
        <v>3.75</v>
      </c>
      <c r="C537" s="89">
        <f>(100-D537)/100</f>
        <v>0.90249999999999997</v>
      </c>
      <c r="D537" s="89">
        <f>D536*0.15</f>
        <v>9.75</v>
      </c>
      <c r="E537" s="90">
        <v>0.95</v>
      </c>
      <c r="F537" s="90">
        <v>0.95399999999999996</v>
      </c>
      <c r="G537" s="90">
        <v>0.95799999999999996</v>
      </c>
      <c r="H537" s="90">
        <v>0.95599999999999996</v>
      </c>
      <c r="I537" s="90">
        <v>0.93</v>
      </c>
      <c r="J537" s="90">
        <v>0.93</v>
      </c>
      <c r="K537" s="90">
        <v>0.93</v>
      </c>
      <c r="L537" s="90">
        <v>0.94399999999999995</v>
      </c>
      <c r="M537" s="7"/>
    </row>
    <row r="538" spans="1:14" customFormat="1" x14ac:dyDescent="0.25">
      <c r="A538" s="88" t="s">
        <v>687</v>
      </c>
      <c r="B538" s="89">
        <f>B536*0.4</f>
        <v>10</v>
      </c>
      <c r="C538" s="89">
        <f>(100-D538)/100</f>
        <v>0.74</v>
      </c>
      <c r="D538" s="89">
        <f>D536*0.4</f>
        <v>26</v>
      </c>
      <c r="E538" s="90">
        <v>0.875</v>
      </c>
      <c r="F538" s="90">
        <v>0.88500000000000001</v>
      </c>
      <c r="G538" s="90">
        <v>0.89500000000000002</v>
      </c>
      <c r="H538" s="90">
        <v>0.89</v>
      </c>
      <c r="I538" s="90">
        <v>0.82499999999999996</v>
      </c>
      <c r="J538" s="90">
        <v>0.82499999999999996</v>
      </c>
      <c r="K538" s="90">
        <v>0.82499999999999996</v>
      </c>
      <c r="L538" s="90">
        <v>0.86</v>
      </c>
      <c r="M538" s="7"/>
    </row>
    <row r="539" spans="1:14" customFormat="1" x14ac:dyDescent="0.25">
      <c r="A539" s="88" t="s">
        <v>688</v>
      </c>
      <c r="B539" s="89">
        <f>B536*0.15</f>
        <v>3.75</v>
      </c>
      <c r="C539" s="89">
        <f>(100-D539)/100</f>
        <v>0.90249999999999997</v>
      </c>
      <c r="D539" s="89">
        <f>D536*0.15</f>
        <v>9.75</v>
      </c>
      <c r="E539" s="90">
        <v>0.96250000000000002</v>
      </c>
      <c r="F539" s="90">
        <v>0.96550000000000002</v>
      </c>
      <c r="G539" s="90">
        <v>0.96850000000000003</v>
      </c>
      <c r="H539" s="90">
        <v>0.96699999999999997</v>
      </c>
      <c r="I539" s="90">
        <v>0.94750000000000001</v>
      </c>
      <c r="J539" s="90">
        <v>0.94750000000000001</v>
      </c>
      <c r="K539" s="90">
        <v>0.94750000000000001</v>
      </c>
      <c r="L539" s="90">
        <v>0.95799999999999996</v>
      </c>
      <c r="M539" s="7"/>
    </row>
    <row r="540" spans="1:14" customFormat="1" x14ac:dyDescent="0.25">
      <c r="A540" s="88" t="s">
        <v>689</v>
      </c>
      <c r="B540" s="89">
        <f>B536*0.3</f>
        <v>7.5</v>
      </c>
      <c r="C540" s="89">
        <f>(100-D540)/100</f>
        <v>0.80500000000000005</v>
      </c>
      <c r="D540" s="89">
        <f>D536*0.3</f>
        <v>19.5</v>
      </c>
      <c r="E540" s="90">
        <v>0.9</v>
      </c>
      <c r="F540" s="90">
        <v>0.90800000000000003</v>
      </c>
      <c r="G540" s="90">
        <v>0.91600000000000004</v>
      </c>
      <c r="H540" s="90">
        <v>0.91200000000000003</v>
      </c>
      <c r="I540" s="90">
        <v>0.86</v>
      </c>
      <c r="J540" s="90">
        <v>0.86</v>
      </c>
      <c r="K540" s="90">
        <v>0.86</v>
      </c>
      <c r="L540" s="90">
        <v>0.88800000000000001</v>
      </c>
      <c r="M540" s="7"/>
    </row>
    <row r="541" spans="1:14" customFormat="1" x14ac:dyDescent="0.25">
      <c r="A541" s="84" t="s">
        <v>817</v>
      </c>
      <c r="B541" s="85">
        <v>25</v>
      </c>
      <c r="C541" s="85"/>
      <c r="D541" s="85">
        <v>65</v>
      </c>
      <c r="E541" s="86">
        <f t="shared" ref="E541:L541" si="133">1 - (E542) * (E543) * (E544) * (E545)</f>
        <v>0.27992968750000002</v>
      </c>
      <c r="F541" s="86">
        <f t="shared" si="133"/>
        <v>0.25983290853999996</v>
      </c>
      <c r="G541" s="86">
        <f t="shared" si="133"/>
        <v>0.23935214813999994</v>
      </c>
      <c r="H541" s="86">
        <f t="shared" si="133"/>
        <v>0.24964080064000005</v>
      </c>
      <c r="I541" s="87">
        <f t="shared" si="133"/>
        <v>0.30936446464000011</v>
      </c>
      <c r="J541" s="87">
        <f t="shared" si="133"/>
        <v>0.30936446464000011</v>
      </c>
      <c r="K541" s="87">
        <f t="shared" si="133"/>
        <v>0.37480633750000003</v>
      </c>
      <c r="L541" s="87">
        <f t="shared" si="133"/>
        <v>0.30936446464000011</v>
      </c>
      <c r="M541" s="7"/>
      <c r="N541">
        <v>5</v>
      </c>
    </row>
    <row r="542" spans="1:14" customFormat="1" x14ac:dyDescent="0.25">
      <c r="A542" s="88" t="s">
        <v>686</v>
      </c>
      <c r="B542" s="89">
        <f>B541*0.15</f>
        <v>3.75</v>
      </c>
      <c r="C542" s="89">
        <f>(100-D542)/100</f>
        <v>0.90249999999999997</v>
      </c>
      <c r="D542" s="89">
        <f>D541*0.15</f>
        <v>9.75</v>
      </c>
      <c r="E542" s="90">
        <v>0.95</v>
      </c>
      <c r="F542" s="90">
        <v>0.95399999999999996</v>
      </c>
      <c r="G542" s="90">
        <v>0.95799999999999996</v>
      </c>
      <c r="H542" s="90">
        <v>0.95599999999999996</v>
      </c>
      <c r="I542" s="90">
        <v>0.94399999999999995</v>
      </c>
      <c r="J542" s="90">
        <v>0.94399999999999995</v>
      </c>
      <c r="K542" s="90">
        <v>0.93</v>
      </c>
      <c r="L542" s="90">
        <v>0.94399999999999995</v>
      </c>
      <c r="M542" s="7"/>
      <c r="N542" s="3">
        <f>1-(N541*0.2)/100</f>
        <v>0.99</v>
      </c>
    </row>
    <row r="543" spans="1:14" customFormat="1" x14ac:dyDescent="0.25">
      <c r="A543" s="88" t="s">
        <v>687</v>
      </c>
      <c r="B543" s="89">
        <f>B541*0.4</f>
        <v>10</v>
      </c>
      <c r="C543" s="89">
        <f>(100-D543)/100</f>
        <v>0.74</v>
      </c>
      <c r="D543" s="89">
        <f>D541*0.4</f>
        <v>26</v>
      </c>
      <c r="E543" s="90">
        <v>0.875</v>
      </c>
      <c r="F543" s="90">
        <v>0.88500000000000001</v>
      </c>
      <c r="G543" s="90">
        <v>0.89500000000000002</v>
      </c>
      <c r="H543" s="90">
        <v>0.89</v>
      </c>
      <c r="I543" s="90">
        <v>0.86</v>
      </c>
      <c r="J543" s="90">
        <v>0.86</v>
      </c>
      <c r="K543" s="90">
        <v>0.82499999999999996</v>
      </c>
      <c r="L543" s="90">
        <v>0.86</v>
      </c>
      <c r="M543" s="7"/>
      <c r="N543" s="3">
        <f>1-(N541*0.5)/100</f>
        <v>0.97499999999999998</v>
      </c>
    </row>
    <row r="544" spans="1:14" customFormat="1" x14ac:dyDescent="0.25">
      <c r="A544" s="88" t="s">
        <v>688</v>
      </c>
      <c r="B544" s="89">
        <f>B541*0.15</f>
        <v>3.75</v>
      </c>
      <c r="C544" s="89">
        <f>(100-D544)/100</f>
        <v>0.90249999999999997</v>
      </c>
      <c r="D544" s="89">
        <f>D541*0.15</f>
        <v>9.75</v>
      </c>
      <c r="E544" s="90">
        <v>0.96250000000000002</v>
      </c>
      <c r="F544" s="90">
        <v>0.96550000000000002</v>
      </c>
      <c r="G544" s="90">
        <v>0.96850000000000003</v>
      </c>
      <c r="H544" s="90">
        <v>0.96699999999999997</v>
      </c>
      <c r="I544" s="90">
        <v>0.95799999999999996</v>
      </c>
      <c r="J544" s="90">
        <v>0.95799999999999996</v>
      </c>
      <c r="K544" s="90">
        <v>0.94750000000000001</v>
      </c>
      <c r="L544" s="90">
        <v>0.95799999999999996</v>
      </c>
      <c r="M544" s="7"/>
      <c r="N544" s="3">
        <f>1-(N541*0.15)/100</f>
        <v>0.99250000000000005</v>
      </c>
    </row>
    <row r="545" spans="1:1024" x14ac:dyDescent="0.25">
      <c r="A545" s="88" t="s">
        <v>689</v>
      </c>
      <c r="B545" s="89">
        <f>B541*0.3</f>
        <v>7.5</v>
      </c>
      <c r="C545" s="89">
        <f>(100-D545)/100</f>
        <v>0.80500000000000005</v>
      </c>
      <c r="D545" s="89">
        <f>D541*0.3</f>
        <v>19.5</v>
      </c>
      <c r="E545" s="90">
        <v>0.9</v>
      </c>
      <c r="F545" s="90">
        <v>0.90800000000000003</v>
      </c>
      <c r="G545" s="90">
        <v>0.91600000000000004</v>
      </c>
      <c r="H545" s="90">
        <v>0.91200000000000003</v>
      </c>
      <c r="I545" s="90">
        <v>0.88800000000000001</v>
      </c>
      <c r="J545" s="90">
        <v>0.88800000000000001</v>
      </c>
      <c r="K545" s="90">
        <v>0.86</v>
      </c>
      <c r="L545" s="90">
        <v>0.88800000000000001</v>
      </c>
      <c r="N545" s="3">
        <f>1-(N541*0.4)/100</f>
        <v>0.98</v>
      </c>
    </row>
    <row r="546" spans="1:1024" x14ac:dyDescent="0.25">
      <c r="A546" s="84" t="s">
        <v>1298</v>
      </c>
      <c r="B546" s="85">
        <v>25</v>
      </c>
      <c r="C546" s="85"/>
      <c r="D546" s="85">
        <v>65</v>
      </c>
      <c r="E546" s="86">
        <f t="shared" ref="E546:L546" si="134">1 - (E547) * (E548) * (E549) * (E550)</f>
        <v>0.27992968750000002</v>
      </c>
      <c r="F546" s="86">
        <f t="shared" si="134"/>
        <v>0.25983290853999996</v>
      </c>
      <c r="G546" s="86">
        <f t="shared" ref="G546" si="135">1 - (G547) * (G548) * (G549) * (G550)</f>
        <v>0.25983290853999996</v>
      </c>
      <c r="H546" s="86">
        <f t="shared" si="134"/>
        <v>0.24964080064000005</v>
      </c>
      <c r="I546" s="87">
        <f t="shared" si="134"/>
        <v>0.30936446464000011</v>
      </c>
      <c r="J546" s="87">
        <f t="shared" ref="J546:K546" si="136">1 - (J547) * (J548) * (J549) * (J550)</f>
        <v>0.37480633750000003</v>
      </c>
      <c r="K546" s="87">
        <f t="shared" si="136"/>
        <v>0.30936446464000011</v>
      </c>
      <c r="L546" s="87">
        <f t="shared" si="134"/>
        <v>0.30936446464000011</v>
      </c>
      <c r="N546">
        <v>25</v>
      </c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  <c r="AD546" s="208"/>
      <c r="AE546" s="208"/>
      <c r="AF546" s="208"/>
      <c r="AG546" s="208"/>
      <c r="AH546" s="208"/>
      <c r="AI546" s="208"/>
      <c r="AJ546" s="208"/>
      <c r="AK546" s="208"/>
      <c r="AL546" s="208"/>
      <c r="AM546" s="208"/>
      <c r="AN546" s="208"/>
      <c r="AO546" s="208"/>
      <c r="AP546" s="208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208"/>
      <c r="BJ546" s="208"/>
      <c r="BK546" s="208"/>
      <c r="BL546" s="208"/>
      <c r="BM546" s="208"/>
      <c r="BN546" s="208"/>
      <c r="BO546" s="208"/>
      <c r="BP546" s="208"/>
      <c r="BQ546" s="208"/>
      <c r="BR546" s="208"/>
      <c r="BS546" s="208"/>
      <c r="BT546" s="208"/>
      <c r="BU546" s="208"/>
      <c r="BV546" s="208"/>
      <c r="BW546" s="208"/>
      <c r="BX546" s="208"/>
      <c r="BY546" s="208"/>
      <c r="BZ546" s="208"/>
      <c r="CA546" s="208"/>
      <c r="CB546" s="208"/>
      <c r="CC546" s="208"/>
      <c r="CD546" s="208"/>
      <c r="CE546" s="208"/>
      <c r="CF546" s="208"/>
      <c r="CG546" s="208"/>
      <c r="CH546" s="208"/>
      <c r="CI546" s="208"/>
      <c r="CJ546" s="208"/>
      <c r="CK546" s="208"/>
      <c r="CL546" s="208"/>
      <c r="CM546" s="208"/>
      <c r="CN546" s="208"/>
      <c r="CO546" s="208"/>
      <c r="CP546" s="208"/>
      <c r="CQ546" s="208"/>
      <c r="CR546" s="208"/>
      <c r="CS546" s="208"/>
      <c r="CT546" s="208"/>
      <c r="CU546" s="208"/>
      <c r="CV546" s="208"/>
      <c r="CW546" s="208"/>
      <c r="CX546" s="208"/>
      <c r="CY546" s="208"/>
      <c r="CZ546" s="208"/>
      <c r="DA546" s="208"/>
      <c r="DB546" s="208"/>
      <c r="DC546" s="208"/>
      <c r="DD546" s="208"/>
      <c r="DE546" s="208"/>
      <c r="DF546" s="208"/>
      <c r="DG546" s="208"/>
      <c r="DH546" s="208"/>
      <c r="DI546" s="208"/>
      <c r="DJ546" s="208"/>
      <c r="DK546" s="208"/>
      <c r="DL546" s="208"/>
      <c r="DM546" s="208"/>
      <c r="DN546" s="208"/>
      <c r="DO546" s="208"/>
      <c r="DP546" s="208"/>
      <c r="DQ546" s="208"/>
      <c r="DR546" s="208"/>
      <c r="DS546" s="208"/>
      <c r="DT546" s="208"/>
      <c r="DU546" s="208"/>
      <c r="DV546" s="208"/>
      <c r="DW546" s="208"/>
      <c r="DX546" s="208"/>
      <c r="DY546" s="208"/>
      <c r="DZ546" s="208"/>
      <c r="EA546" s="208"/>
      <c r="EB546" s="208"/>
      <c r="EC546" s="208"/>
      <c r="ED546" s="208"/>
      <c r="EE546" s="208"/>
      <c r="EF546" s="208"/>
      <c r="EG546" s="208"/>
      <c r="EH546" s="208"/>
      <c r="EI546" s="208"/>
      <c r="EJ546" s="208"/>
      <c r="EK546" s="208"/>
      <c r="EL546" s="208"/>
      <c r="EM546" s="208"/>
      <c r="EN546" s="208"/>
      <c r="EO546" s="208"/>
      <c r="EP546" s="208"/>
      <c r="EQ546" s="208"/>
      <c r="ER546" s="208"/>
      <c r="ES546" s="208"/>
      <c r="ET546" s="208"/>
      <c r="EU546" s="208"/>
      <c r="EV546" s="208"/>
      <c r="EW546" s="208"/>
      <c r="EX546" s="208"/>
      <c r="EY546" s="208"/>
      <c r="EZ546" s="208"/>
      <c r="FA546" s="208"/>
      <c r="FB546" s="208"/>
      <c r="FC546" s="208"/>
      <c r="FD546" s="208"/>
      <c r="FE546" s="208"/>
      <c r="FF546" s="208"/>
      <c r="FG546" s="208"/>
      <c r="FH546" s="208"/>
      <c r="FI546" s="208"/>
      <c r="FJ546" s="208"/>
      <c r="FK546" s="208"/>
      <c r="FL546" s="208"/>
      <c r="FM546" s="208"/>
      <c r="FN546" s="208"/>
      <c r="FO546" s="208"/>
      <c r="FP546" s="208"/>
      <c r="FQ546" s="208"/>
      <c r="FR546" s="208"/>
      <c r="FS546" s="208"/>
      <c r="FT546" s="208"/>
      <c r="FU546" s="208"/>
      <c r="FV546" s="208"/>
      <c r="FW546" s="208"/>
      <c r="FX546" s="208"/>
      <c r="FY546" s="208"/>
      <c r="FZ546" s="208"/>
      <c r="GA546" s="208"/>
      <c r="GB546" s="208"/>
      <c r="GC546" s="208"/>
      <c r="GD546" s="208"/>
      <c r="GE546" s="208"/>
      <c r="GF546" s="208"/>
      <c r="GG546" s="208"/>
      <c r="GH546" s="208"/>
      <c r="GI546" s="208"/>
      <c r="GJ546" s="208"/>
      <c r="GK546" s="208"/>
      <c r="GL546" s="208"/>
      <c r="GM546" s="208"/>
      <c r="GN546" s="208"/>
      <c r="GO546" s="208"/>
      <c r="GP546" s="208"/>
      <c r="GQ546" s="208"/>
      <c r="GR546" s="208"/>
      <c r="GS546" s="208"/>
      <c r="GT546" s="208"/>
      <c r="GU546" s="208"/>
      <c r="GV546" s="208"/>
      <c r="GW546" s="208"/>
      <c r="GX546" s="208"/>
      <c r="GY546" s="208"/>
      <c r="GZ546" s="208"/>
      <c r="HA546" s="208"/>
      <c r="HB546" s="208"/>
      <c r="HC546" s="208"/>
      <c r="HD546" s="208"/>
      <c r="HE546" s="208"/>
      <c r="HF546" s="208"/>
      <c r="HG546" s="208"/>
      <c r="HH546" s="208"/>
      <c r="HI546" s="208"/>
      <c r="HJ546" s="208"/>
      <c r="HK546" s="208"/>
      <c r="HL546" s="208"/>
      <c r="HM546" s="208"/>
      <c r="HN546" s="208"/>
      <c r="HO546" s="208"/>
      <c r="HP546" s="208"/>
      <c r="HQ546" s="208"/>
      <c r="HR546" s="208"/>
      <c r="HS546" s="208"/>
      <c r="HT546" s="208"/>
      <c r="HU546" s="208"/>
      <c r="HV546" s="208"/>
      <c r="HW546" s="208"/>
      <c r="HX546" s="208"/>
      <c r="HY546" s="208"/>
      <c r="HZ546" s="208"/>
      <c r="IA546" s="208"/>
      <c r="IB546" s="208"/>
      <c r="IC546" s="208"/>
      <c r="ID546" s="208"/>
      <c r="IE546" s="208"/>
      <c r="IF546" s="208"/>
      <c r="IG546" s="208"/>
      <c r="IH546" s="208"/>
      <c r="II546" s="208"/>
      <c r="IJ546" s="208"/>
      <c r="IK546" s="208"/>
      <c r="IL546" s="208"/>
      <c r="IM546" s="208"/>
      <c r="IN546" s="208"/>
      <c r="IO546" s="208"/>
      <c r="IP546" s="208"/>
      <c r="IQ546" s="208"/>
      <c r="IR546" s="208"/>
      <c r="IS546" s="208"/>
      <c r="IT546" s="208"/>
      <c r="IU546" s="208"/>
      <c r="IV546" s="208"/>
      <c r="IW546" s="208"/>
      <c r="IX546" s="208"/>
      <c r="IY546" s="208"/>
      <c r="IZ546" s="208"/>
      <c r="JA546" s="208"/>
      <c r="JB546" s="208"/>
      <c r="JC546" s="208"/>
      <c r="JD546" s="208"/>
      <c r="JE546" s="208"/>
      <c r="JF546" s="208"/>
      <c r="JG546" s="208"/>
      <c r="JH546" s="208"/>
      <c r="JI546" s="208"/>
      <c r="JJ546" s="208"/>
      <c r="JK546" s="208"/>
      <c r="JL546" s="208"/>
      <c r="JM546" s="208"/>
      <c r="JN546" s="208"/>
      <c r="JO546" s="208"/>
      <c r="JP546" s="208"/>
      <c r="JQ546" s="208"/>
      <c r="JR546" s="208"/>
      <c r="JS546" s="208"/>
      <c r="JT546" s="208"/>
      <c r="JU546" s="208"/>
      <c r="JV546" s="208"/>
      <c r="JW546" s="208"/>
      <c r="JX546" s="208"/>
      <c r="JY546" s="208"/>
      <c r="JZ546" s="208"/>
      <c r="KA546" s="208"/>
      <c r="KB546" s="208"/>
      <c r="KC546" s="208"/>
      <c r="KD546" s="208"/>
      <c r="KE546" s="208"/>
      <c r="KF546" s="208"/>
      <c r="KG546" s="208"/>
      <c r="KH546" s="208"/>
      <c r="KI546" s="208"/>
      <c r="KJ546" s="208"/>
      <c r="KK546" s="208"/>
      <c r="KL546" s="208"/>
      <c r="KM546" s="208"/>
      <c r="KN546" s="208"/>
      <c r="KO546" s="208"/>
      <c r="KP546" s="208"/>
      <c r="KQ546" s="208"/>
      <c r="KR546" s="208"/>
      <c r="KS546" s="208"/>
      <c r="KT546" s="208"/>
      <c r="KU546" s="208"/>
      <c r="KV546" s="208"/>
      <c r="KW546" s="208"/>
      <c r="KX546" s="208"/>
      <c r="KY546" s="208"/>
      <c r="KZ546" s="208"/>
      <c r="LA546" s="208"/>
      <c r="LB546" s="208"/>
      <c r="LC546" s="208"/>
      <c r="LD546" s="208"/>
      <c r="LE546" s="208"/>
      <c r="LF546" s="208"/>
      <c r="LG546" s="208"/>
      <c r="LH546" s="208"/>
      <c r="LI546" s="208"/>
      <c r="LJ546" s="208"/>
      <c r="LK546" s="208"/>
      <c r="LL546" s="208"/>
      <c r="LM546" s="208"/>
      <c r="LN546" s="208"/>
      <c r="LO546" s="208"/>
      <c r="LP546" s="208"/>
      <c r="LQ546" s="208"/>
      <c r="LR546" s="208"/>
      <c r="LS546" s="208"/>
      <c r="LT546" s="208"/>
      <c r="LU546" s="208"/>
      <c r="LV546" s="208"/>
      <c r="LW546" s="208"/>
      <c r="LX546" s="208"/>
      <c r="LY546" s="208"/>
      <c r="LZ546" s="208"/>
      <c r="MA546" s="208"/>
      <c r="MB546" s="208"/>
      <c r="MC546" s="208"/>
      <c r="MD546" s="208"/>
      <c r="ME546" s="208"/>
      <c r="MF546" s="208"/>
      <c r="MG546" s="208"/>
      <c r="MH546" s="208"/>
      <c r="MI546" s="208"/>
      <c r="MJ546" s="208"/>
      <c r="MK546" s="208"/>
      <c r="ML546" s="208"/>
      <c r="MM546" s="208"/>
      <c r="MN546" s="208"/>
      <c r="MO546" s="208"/>
      <c r="MP546" s="208"/>
      <c r="MQ546" s="208"/>
      <c r="MR546" s="208"/>
      <c r="MS546" s="208"/>
      <c r="MT546" s="208"/>
      <c r="MU546" s="208"/>
      <c r="MV546" s="208"/>
      <c r="MW546" s="208"/>
      <c r="MX546" s="208"/>
      <c r="MY546" s="208"/>
      <c r="MZ546" s="208"/>
      <c r="NA546" s="208"/>
      <c r="NB546" s="208"/>
      <c r="NC546" s="208"/>
      <c r="ND546" s="208"/>
      <c r="NE546" s="208"/>
      <c r="NF546" s="208"/>
      <c r="NG546" s="208"/>
      <c r="NH546" s="208"/>
      <c r="NI546" s="208"/>
      <c r="NJ546" s="208"/>
      <c r="NK546" s="208"/>
      <c r="NL546" s="208"/>
      <c r="NM546" s="208"/>
      <c r="NN546" s="208"/>
      <c r="NO546" s="208"/>
      <c r="NP546" s="208"/>
      <c r="NQ546" s="208"/>
      <c r="NR546" s="208"/>
      <c r="NS546" s="208"/>
      <c r="NT546" s="208"/>
      <c r="NU546" s="208"/>
      <c r="NV546" s="208"/>
      <c r="NW546" s="208"/>
      <c r="NX546" s="208"/>
      <c r="NY546" s="208"/>
      <c r="NZ546" s="208"/>
      <c r="OA546" s="208"/>
      <c r="OB546" s="208"/>
      <c r="OC546" s="208"/>
      <c r="OD546" s="208"/>
      <c r="OE546" s="208"/>
      <c r="OF546" s="208"/>
      <c r="OG546" s="208"/>
      <c r="OH546" s="208"/>
      <c r="OI546" s="208"/>
      <c r="OJ546" s="208"/>
      <c r="OK546" s="208"/>
      <c r="OL546" s="208"/>
      <c r="OM546" s="208"/>
      <c r="ON546" s="208"/>
      <c r="OO546" s="208"/>
      <c r="OP546" s="208"/>
      <c r="OQ546" s="208"/>
      <c r="OR546" s="208"/>
      <c r="OS546" s="208"/>
      <c r="OT546" s="208"/>
      <c r="OU546" s="208"/>
      <c r="OV546" s="208"/>
      <c r="OW546" s="208"/>
      <c r="OX546" s="208"/>
      <c r="OY546" s="208"/>
      <c r="OZ546" s="208"/>
      <c r="PA546" s="208"/>
      <c r="PB546" s="208"/>
      <c r="PC546" s="208"/>
      <c r="PD546" s="208"/>
      <c r="PE546" s="208"/>
      <c r="PF546" s="208"/>
      <c r="PG546" s="208"/>
      <c r="PH546" s="208"/>
      <c r="PI546" s="208"/>
      <c r="PJ546" s="208"/>
      <c r="PK546" s="208"/>
      <c r="PL546" s="208"/>
      <c r="PM546" s="208"/>
      <c r="PN546" s="208"/>
      <c r="PO546" s="208"/>
      <c r="PP546" s="208"/>
      <c r="PQ546" s="208"/>
      <c r="PR546" s="208"/>
      <c r="PS546" s="208"/>
      <c r="PT546" s="208"/>
      <c r="PU546" s="208"/>
      <c r="PV546" s="208"/>
      <c r="PW546" s="208"/>
      <c r="PX546" s="208"/>
      <c r="PY546" s="208"/>
      <c r="PZ546" s="208"/>
      <c r="QA546" s="208"/>
      <c r="QB546" s="208"/>
      <c r="QC546" s="208"/>
      <c r="QD546" s="208"/>
      <c r="QE546" s="208"/>
      <c r="QF546" s="208"/>
      <c r="QG546" s="208"/>
      <c r="QH546" s="208"/>
      <c r="QI546" s="208"/>
      <c r="QJ546" s="208"/>
      <c r="QK546" s="208"/>
      <c r="QL546" s="208"/>
      <c r="QM546" s="208"/>
      <c r="QN546" s="208"/>
      <c r="QO546" s="208"/>
      <c r="QP546" s="208"/>
      <c r="QQ546" s="208"/>
      <c r="QR546" s="208"/>
      <c r="QS546" s="208"/>
      <c r="QT546" s="208"/>
      <c r="QU546" s="208"/>
      <c r="QV546" s="208"/>
      <c r="QW546" s="208"/>
      <c r="QX546" s="208"/>
      <c r="QY546" s="208"/>
      <c r="QZ546" s="208"/>
      <c r="RA546" s="208"/>
      <c r="RB546" s="208"/>
      <c r="RC546" s="208"/>
      <c r="RD546" s="208"/>
      <c r="RE546" s="208"/>
      <c r="RF546" s="208"/>
      <c r="RG546" s="208"/>
      <c r="RH546" s="208"/>
      <c r="RI546" s="208"/>
      <c r="RJ546" s="208"/>
      <c r="RK546" s="208"/>
      <c r="RL546" s="208"/>
      <c r="RM546" s="208"/>
      <c r="RN546" s="208"/>
      <c r="RO546" s="208"/>
      <c r="RP546" s="208"/>
      <c r="RQ546" s="208"/>
      <c r="RR546" s="208"/>
      <c r="RS546" s="208"/>
      <c r="RT546" s="208"/>
      <c r="RU546" s="208"/>
      <c r="RV546" s="208"/>
      <c r="RW546" s="208"/>
      <c r="RX546" s="208"/>
      <c r="RY546" s="208"/>
      <c r="RZ546" s="208"/>
      <c r="SA546" s="208"/>
      <c r="SB546" s="208"/>
      <c r="SC546" s="208"/>
      <c r="SD546" s="208"/>
      <c r="SE546" s="208"/>
      <c r="SF546" s="208"/>
      <c r="SG546" s="208"/>
      <c r="SH546" s="208"/>
      <c r="SI546" s="208"/>
      <c r="SJ546" s="208"/>
      <c r="SK546" s="208"/>
      <c r="SL546" s="208"/>
      <c r="SM546" s="208"/>
      <c r="SN546" s="208"/>
      <c r="SO546" s="208"/>
      <c r="SP546" s="208"/>
      <c r="SQ546" s="208"/>
      <c r="SR546" s="208"/>
      <c r="SS546" s="208"/>
      <c r="ST546" s="208"/>
      <c r="SU546" s="208"/>
      <c r="SV546" s="208"/>
      <c r="SW546" s="208"/>
      <c r="SX546" s="208"/>
      <c r="SY546" s="208"/>
      <c r="SZ546" s="208"/>
      <c r="TA546" s="208"/>
      <c r="TB546" s="208"/>
      <c r="TC546" s="208"/>
      <c r="TD546" s="208"/>
      <c r="TE546" s="208"/>
      <c r="TF546" s="208"/>
      <c r="TG546" s="208"/>
      <c r="TH546" s="208"/>
      <c r="TI546" s="208"/>
      <c r="TJ546" s="208"/>
      <c r="TK546" s="208"/>
      <c r="TL546" s="208"/>
      <c r="TM546" s="208"/>
      <c r="TN546" s="208"/>
      <c r="TO546" s="208"/>
      <c r="TP546" s="208"/>
      <c r="TQ546" s="208"/>
      <c r="TR546" s="208"/>
      <c r="TS546" s="208"/>
      <c r="TT546" s="208"/>
      <c r="TU546" s="208"/>
      <c r="TV546" s="208"/>
      <c r="TW546" s="208"/>
      <c r="TX546" s="208"/>
      <c r="TY546" s="208"/>
      <c r="TZ546" s="208"/>
      <c r="UA546" s="208"/>
      <c r="UB546" s="208"/>
      <c r="UC546" s="208"/>
      <c r="UD546" s="208"/>
      <c r="UE546" s="208"/>
      <c r="UF546" s="208"/>
      <c r="UG546" s="208"/>
      <c r="UH546" s="208"/>
      <c r="UI546" s="208"/>
      <c r="UJ546" s="208"/>
      <c r="UK546" s="208"/>
      <c r="UL546" s="208"/>
      <c r="UM546" s="208"/>
      <c r="UN546" s="208"/>
      <c r="UO546" s="208"/>
      <c r="UP546" s="208"/>
      <c r="UQ546" s="208"/>
      <c r="UR546" s="208"/>
      <c r="US546" s="208"/>
      <c r="UT546" s="208"/>
      <c r="UU546" s="208"/>
      <c r="UV546" s="208"/>
      <c r="UW546" s="208"/>
      <c r="UX546" s="208"/>
      <c r="UY546" s="208"/>
      <c r="UZ546" s="208"/>
      <c r="VA546" s="208"/>
      <c r="VB546" s="208"/>
      <c r="VC546" s="208"/>
      <c r="VD546" s="208"/>
      <c r="VE546" s="208"/>
      <c r="VF546" s="208"/>
      <c r="VG546" s="208"/>
      <c r="VH546" s="208"/>
      <c r="VI546" s="208"/>
      <c r="VJ546" s="208"/>
      <c r="VK546" s="208"/>
      <c r="VL546" s="208"/>
      <c r="VM546" s="208"/>
      <c r="VN546" s="208"/>
      <c r="VO546" s="208"/>
      <c r="VP546" s="208"/>
      <c r="VQ546" s="208"/>
      <c r="VR546" s="208"/>
      <c r="VS546" s="208"/>
      <c r="VT546" s="208"/>
      <c r="VU546" s="208"/>
      <c r="VV546" s="208"/>
      <c r="VW546" s="208"/>
      <c r="VX546" s="208"/>
      <c r="VY546" s="208"/>
      <c r="VZ546" s="208"/>
      <c r="WA546" s="208"/>
      <c r="WB546" s="208"/>
      <c r="WC546" s="208"/>
      <c r="WD546" s="208"/>
      <c r="WE546" s="208"/>
      <c r="WF546" s="208"/>
      <c r="WG546" s="208"/>
      <c r="WH546" s="208"/>
      <c r="WI546" s="208"/>
      <c r="WJ546" s="208"/>
      <c r="WK546" s="208"/>
      <c r="WL546" s="208"/>
      <c r="WM546" s="208"/>
      <c r="WN546" s="208"/>
      <c r="WO546" s="208"/>
      <c r="WP546" s="208"/>
      <c r="WQ546" s="208"/>
      <c r="WR546" s="208"/>
      <c r="WS546" s="208"/>
      <c r="WT546" s="208"/>
      <c r="WU546" s="208"/>
      <c r="WV546" s="208"/>
      <c r="WW546" s="208"/>
      <c r="WX546" s="208"/>
      <c r="WY546" s="208"/>
      <c r="WZ546" s="208"/>
      <c r="XA546" s="208"/>
      <c r="XB546" s="208"/>
      <c r="XC546" s="208"/>
      <c r="XD546" s="208"/>
      <c r="XE546" s="208"/>
      <c r="XF546" s="208"/>
      <c r="XG546" s="208"/>
      <c r="XH546" s="208"/>
      <c r="XI546" s="208"/>
      <c r="XJ546" s="208"/>
      <c r="XK546" s="208"/>
      <c r="XL546" s="208"/>
      <c r="XM546" s="208"/>
      <c r="XN546" s="208"/>
      <c r="XO546" s="208"/>
      <c r="XP546" s="208"/>
      <c r="XQ546" s="208"/>
      <c r="XR546" s="208"/>
      <c r="XS546" s="208"/>
      <c r="XT546" s="208"/>
      <c r="XU546" s="208"/>
      <c r="XV546" s="208"/>
      <c r="XW546" s="208"/>
      <c r="XX546" s="208"/>
      <c r="XY546" s="208"/>
      <c r="XZ546" s="208"/>
      <c r="YA546" s="208"/>
      <c r="YB546" s="208"/>
      <c r="YC546" s="208"/>
      <c r="YD546" s="208"/>
      <c r="YE546" s="208"/>
      <c r="YF546" s="208"/>
      <c r="YG546" s="208"/>
      <c r="YH546" s="208"/>
      <c r="YI546" s="208"/>
      <c r="YJ546" s="208"/>
      <c r="YK546" s="208"/>
      <c r="YL546" s="208"/>
      <c r="YM546" s="208"/>
      <c r="YN546" s="208"/>
      <c r="YO546" s="208"/>
      <c r="YP546" s="208"/>
      <c r="YQ546" s="208"/>
      <c r="YR546" s="208"/>
      <c r="YS546" s="208"/>
      <c r="YT546" s="208"/>
      <c r="YU546" s="208"/>
      <c r="YV546" s="208"/>
      <c r="YW546" s="208"/>
      <c r="YX546" s="208"/>
      <c r="YY546" s="208"/>
      <c r="YZ546" s="208"/>
      <c r="ZA546" s="208"/>
      <c r="ZB546" s="208"/>
      <c r="ZC546" s="208"/>
      <c r="ZD546" s="208"/>
      <c r="ZE546" s="208"/>
      <c r="ZF546" s="208"/>
      <c r="ZG546" s="208"/>
      <c r="ZH546" s="208"/>
      <c r="ZI546" s="208"/>
      <c r="ZJ546" s="208"/>
      <c r="ZK546" s="208"/>
      <c r="ZL546" s="208"/>
      <c r="ZM546" s="208"/>
      <c r="ZN546" s="208"/>
      <c r="ZO546" s="208"/>
      <c r="ZP546" s="208"/>
      <c r="ZQ546" s="208"/>
      <c r="ZR546" s="208"/>
      <c r="ZS546" s="208"/>
      <c r="ZT546" s="208"/>
      <c r="ZU546" s="208"/>
      <c r="ZV546" s="208"/>
      <c r="ZW546" s="208"/>
      <c r="ZX546" s="208"/>
      <c r="ZY546" s="208"/>
      <c r="ZZ546" s="208"/>
      <c r="AAA546" s="208"/>
      <c r="AAB546" s="208"/>
      <c r="AAC546" s="208"/>
      <c r="AAD546" s="208"/>
      <c r="AAE546" s="208"/>
      <c r="AAF546" s="208"/>
      <c r="AAG546" s="208"/>
      <c r="AAH546" s="208"/>
      <c r="AAI546" s="208"/>
      <c r="AAJ546" s="208"/>
      <c r="AAK546" s="208"/>
      <c r="AAL546" s="208"/>
      <c r="AAM546" s="208"/>
      <c r="AAN546" s="208"/>
      <c r="AAO546" s="208"/>
      <c r="AAP546" s="208"/>
      <c r="AAQ546" s="208"/>
      <c r="AAR546" s="208"/>
      <c r="AAS546" s="208"/>
      <c r="AAT546" s="208"/>
      <c r="AAU546" s="208"/>
      <c r="AAV546" s="208"/>
      <c r="AAW546" s="208"/>
      <c r="AAX546" s="208"/>
      <c r="AAY546" s="208"/>
      <c r="AAZ546" s="208"/>
      <c r="ABA546" s="208"/>
      <c r="ABB546" s="208"/>
      <c r="ABC546" s="208"/>
      <c r="ABD546" s="208"/>
      <c r="ABE546" s="208"/>
      <c r="ABF546" s="208"/>
      <c r="ABG546" s="208"/>
      <c r="ABH546" s="208"/>
      <c r="ABI546" s="208"/>
      <c r="ABJ546" s="208"/>
      <c r="ABK546" s="208"/>
      <c r="ABL546" s="208"/>
      <c r="ABM546" s="208"/>
      <c r="ABN546" s="208"/>
      <c r="ABO546" s="208"/>
      <c r="ABP546" s="208"/>
      <c r="ABQ546" s="208"/>
      <c r="ABR546" s="208"/>
      <c r="ABS546" s="208"/>
      <c r="ABT546" s="208"/>
      <c r="ABU546" s="208"/>
      <c r="ABV546" s="208"/>
      <c r="ABW546" s="208"/>
      <c r="ABX546" s="208"/>
      <c r="ABY546" s="208"/>
      <c r="ABZ546" s="208"/>
      <c r="ACA546" s="208"/>
      <c r="ACB546" s="208"/>
      <c r="ACC546" s="208"/>
      <c r="ACD546" s="208"/>
      <c r="ACE546" s="208"/>
      <c r="ACF546" s="208"/>
      <c r="ACG546" s="208"/>
      <c r="ACH546" s="208"/>
      <c r="ACI546" s="208"/>
      <c r="ACJ546" s="208"/>
      <c r="ACK546" s="208"/>
      <c r="ACL546" s="208"/>
      <c r="ACM546" s="208"/>
      <c r="ACN546" s="208"/>
      <c r="ACO546" s="208"/>
      <c r="ACP546" s="208"/>
      <c r="ACQ546" s="208"/>
      <c r="ACR546" s="208"/>
      <c r="ACS546" s="208"/>
      <c r="ACT546" s="208"/>
      <c r="ACU546" s="208"/>
      <c r="ACV546" s="208"/>
      <c r="ACW546" s="208"/>
      <c r="ACX546" s="208"/>
      <c r="ACY546" s="208"/>
      <c r="ACZ546" s="208"/>
      <c r="ADA546" s="208"/>
      <c r="ADB546" s="208"/>
      <c r="ADC546" s="208"/>
      <c r="ADD546" s="208"/>
      <c r="ADE546" s="208"/>
      <c r="ADF546" s="208"/>
      <c r="ADG546" s="208"/>
      <c r="ADH546" s="208"/>
      <c r="ADI546" s="208"/>
      <c r="ADJ546" s="208"/>
      <c r="ADK546" s="208"/>
      <c r="ADL546" s="208"/>
      <c r="ADM546" s="208"/>
      <c r="ADN546" s="208"/>
      <c r="ADO546" s="208"/>
      <c r="ADP546" s="208"/>
      <c r="ADQ546" s="208"/>
      <c r="ADR546" s="208"/>
      <c r="ADS546" s="208"/>
      <c r="ADT546" s="208"/>
      <c r="ADU546" s="208"/>
      <c r="ADV546" s="208"/>
      <c r="ADW546" s="208"/>
      <c r="ADX546" s="208"/>
      <c r="ADY546" s="208"/>
      <c r="ADZ546" s="208"/>
      <c r="AEA546" s="208"/>
      <c r="AEB546" s="208"/>
      <c r="AEC546" s="208"/>
      <c r="AED546" s="208"/>
      <c r="AEE546" s="208"/>
      <c r="AEF546" s="208"/>
      <c r="AEG546" s="208"/>
      <c r="AEH546" s="208"/>
      <c r="AEI546" s="208"/>
      <c r="AEJ546" s="208"/>
      <c r="AEK546" s="208"/>
      <c r="AEL546" s="208"/>
      <c r="AEM546" s="208"/>
      <c r="AEN546" s="208"/>
      <c r="AEO546" s="208"/>
      <c r="AEP546" s="208"/>
      <c r="AEQ546" s="208"/>
      <c r="AER546" s="208"/>
      <c r="AES546" s="208"/>
      <c r="AET546" s="208"/>
      <c r="AEU546" s="208"/>
      <c r="AEV546" s="208"/>
      <c r="AEW546" s="208"/>
      <c r="AEX546" s="208"/>
      <c r="AEY546" s="208"/>
      <c r="AEZ546" s="208"/>
      <c r="AFA546" s="208"/>
      <c r="AFB546" s="208"/>
      <c r="AFC546" s="208"/>
      <c r="AFD546" s="208"/>
      <c r="AFE546" s="208"/>
      <c r="AFF546" s="208"/>
      <c r="AFG546" s="208"/>
      <c r="AFH546" s="208"/>
      <c r="AFI546" s="208"/>
      <c r="AFJ546" s="208"/>
      <c r="AFK546" s="208"/>
      <c r="AFL546" s="208"/>
      <c r="AFM546" s="208"/>
      <c r="AFN546" s="208"/>
      <c r="AFO546" s="208"/>
      <c r="AFP546" s="208"/>
      <c r="AFQ546" s="208"/>
      <c r="AFR546" s="208"/>
      <c r="AFS546" s="208"/>
      <c r="AFT546" s="208"/>
      <c r="AFU546" s="208"/>
      <c r="AFV546" s="208"/>
      <c r="AFW546" s="208"/>
      <c r="AFX546" s="208"/>
      <c r="AFY546" s="208"/>
      <c r="AFZ546" s="208"/>
      <c r="AGA546" s="208"/>
      <c r="AGB546" s="208"/>
      <c r="AGC546" s="208"/>
      <c r="AGD546" s="208"/>
      <c r="AGE546" s="208"/>
      <c r="AGF546" s="208"/>
      <c r="AGG546" s="208"/>
      <c r="AGH546" s="208"/>
      <c r="AGI546" s="208"/>
      <c r="AGJ546" s="208"/>
      <c r="AGK546" s="208"/>
      <c r="AGL546" s="208"/>
      <c r="AGM546" s="208"/>
      <c r="AGN546" s="208"/>
      <c r="AGO546" s="208"/>
      <c r="AGP546" s="208"/>
      <c r="AGQ546" s="208"/>
      <c r="AGR546" s="208"/>
      <c r="AGS546" s="208"/>
      <c r="AGT546" s="208"/>
      <c r="AGU546" s="208"/>
      <c r="AGV546" s="208"/>
      <c r="AGW546" s="208"/>
      <c r="AGX546" s="208"/>
      <c r="AGY546" s="208"/>
      <c r="AGZ546" s="208"/>
      <c r="AHA546" s="208"/>
      <c r="AHB546" s="208"/>
      <c r="AHC546" s="208"/>
      <c r="AHD546" s="208"/>
      <c r="AHE546" s="208"/>
      <c r="AHF546" s="208"/>
      <c r="AHG546" s="208"/>
      <c r="AHH546" s="208"/>
      <c r="AHI546" s="208"/>
      <c r="AHJ546" s="208"/>
      <c r="AHK546" s="208"/>
      <c r="AHL546" s="208"/>
      <c r="AHM546" s="208"/>
      <c r="AHN546" s="208"/>
      <c r="AHO546" s="208"/>
      <c r="AHP546" s="208"/>
      <c r="AHQ546" s="208"/>
      <c r="AHR546" s="208"/>
      <c r="AHS546" s="208"/>
      <c r="AHT546" s="208"/>
      <c r="AHU546" s="208"/>
      <c r="AHV546" s="208"/>
      <c r="AHW546" s="208"/>
      <c r="AHX546" s="208"/>
      <c r="AHY546" s="208"/>
      <c r="AHZ546" s="208"/>
      <c r="AIA546" s="208"/>
      <c r="AIB546" s="208"/>
      <c r="AIC546" s="208"/>
      <c r="AID546" s="208"/>
      <c r="AIE546" s="208"/>
      <c r="AIF546" s="208"/>
      <c r="AIG546" s="208"/>
      <c r="AIH546" s="208"/>
      <c r="AII546" s="208"/>
      <c r="AIJ546" s="208"/>
      <c r="AIK546" s="208"/>
      <c r="AIL546" s="208"/>
      <c r="AIM546" s="208"/>
      <c r="AIN546" s="208"/>
      <c r="AIO546" s="208"/>
      <c r="AIP546" s="208"/>
      <c r="AIQ546" s="208"/>
      <c r="AIR546" s="208"/>
      <c r="AIS546" s="208"/>
      <c r="AIT546" s="208"/>
      <c r="AIU546" s="208"/>
      <c r="AIV546" s="208"/>
      <c r="AIW546" s="208"/>
      <c r="AIX546" s="208"/>
      <c r="AIY546" s="208"/>
      <c r="AIZ546" s="208"/>
      <c r="AJA546" s="208"/>
      <c r="AJB546" s="208"/>
      <c r="AJC546" s="208"/>
      <c r="AJD546" s="208"/>
      <c r="AJE546" s="208"/>
      <c r="AJF546" s="208"/>
      <c r="AJG546" s="208"/>
      <c r="AJH546" s="208"/>
      <c r="AJI546" s="208"/>
      <c r="AJJ546" s="208"/>
      <c r="AJK546" s="208"/>
      <c r="AJL546" s="208"/>
      <c r="AJM546" s="208"/>
      <c r="AJN546" s="208"/>
      <c r="AJO546" s="208"/>
      <c r="AJP546" s="208"/>
      <c r="AJQ546" s="208"/>
      <c r="AJR546" s="208"/>
      <c r="AJS546" s="208"/>
      <c r="AJT546" s="208"/>
      <c r="AJU546" s="208"/>
      <c r="AJV546" s="208"/>
      <c r="AJW546" s="208"/>
      <c r="AJX546" s="208"/>
      <c r="AJY546" s="208"/>
      <c r="AJZ546" s="208"/>
      <c r="AKA546" s="208"/>
      <c r="AKB546" s="208"/>
      <c r="AKC546" s="208"/>
      <c r="AKD546" s="208"/>
      <c r="AKE546" s="208"/>
      <c r="AKF546" s="208"/>
      <c r="AKG546" s="208"/>
      <c r="AKH546" s="208"/>
      <c r="AKI546" s="208"/>
      <c r="AKJ546" s="208"/>
      <c r="AKK546" s="208"/>
      <c r="AKL546" s="208"/>
      <c r="AKM546" s="208"/>
      <c r="AKN546" s="208"/>
      <c r="AKO546" s="208"/>
      <c r="AKP546" s="208"/>
      <c r="AKQ546" s="208"/>
      <c r="AKR546" s="208"/>
      <c r="AKS546" s="208"/>
      <c r="AKT546" s="208"/>
      <c r="AKU546" s="208"/>
      <c r="AKV546" s="208"/>
      <c r="AKW546" s="208"/>
      <c r="AKX546" s="208"/>
      <c r="AKY546" s="208"/>
      <c r="AKZ546" s="208"/>
      <c r="ALA546" s="208"/>
      <c r="ALB546" s="208"/>
      <c r="ALC546" s="208"/>
      <c r="ALD546" s="208"/>
      <c r="ALE546" s="208"/>
      <c r="ALF546" s="208"/>
      <c r="ALG546" s="208"/>
      <c r="ALH546" s="208"/>
      <c r="ALI546" s="208"/>
      <c r="ALJ546" s="208"/>
      <c r="ALK546" s="208"/>
      <c r="ALL546" s="208"/>
      <c r="ALM546" s="208"/>
      <c r="ALN546" s="208"/>
      <c r="ALO546" s="208"/>
      <c r="ALP546" s="208"/>
      <c r="ALQ546" s="208"/>
      <c r="ALR546" s="208"/>
      <c r="ALS546" s="208"/>
      <c r="ALT546" s="208"/>
      <c r="ALU546" s="208"/>
      <c r="ALV546" s="208"/>
      <c r="ALW546" s="208"/>
      <c r="ALX546" s="208"/>
      <c r="ALY546" s="208"/>
      <c r="ALZ546" s="208"/>
      <c r="AMA546" s="208"/>
      <c r="AMB546" s="208"/>
      <c r="AMC546" s="208"/>
      <c r="AMD546" s="208"/>
      <c r="AME546" s="208"/>
      <c r="AMF546" s="208"/>
      <c r="AMG546" s="208"/>
      <c r="AMH546" s="208"/>
      <c r="AMI546" s="208"/>
      <c r="AMJ546" s="208"/>
    </row>
    <row r="547" spans="1:1024" x14ac:dyDescent="0.25">
      <c r="A547" s="88" t="s">
        <v>686</v>
      </c>
      <c r="B547" s="89">
        <f>B546*0.15</f>
        <v>3.75</v>
      </c>
      <c r="C547" s="89">
        <f>(100-D547)/100</f>
        <v>0.90249999999999997</v>
      </c>
      <c r="D547" s="89">
        <f>D546*0.15</f>
        <v>9.75</v>
      </c>
      <c r="E547" s="90">
        <v>0.95</v>
      </c>
      <c r="F547" s="90">
        <v>0.95399999999999996</v>
      </c>
      <c r="G547" s="90">
        <v>0.95399999999999996</v>
      </c>
      <c r="H547" s="90">
        <v>0.95599999999999996</v>
      </c>
      <c r="I547" s="90">
        <v>0.94399999999999995</v>
      </c>
      <c r="J547" s="90">
        <v>0.93</v>
      </c>
      <c r="K547" s="90">
        <v>0.94399999999999995</v>
      </c>
      <c r="L547" s="90">
        <v>0.94399999999999995</v>
      </c>
      <c r="N547" s="208">
        <f>1-(N546*0.2)/100</f>
        <v>0.95</v>
      </c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  <c r="AD547" s="208"/>
      <c r="AE547" s="208"/>
      <c r="AF547" s="208"/>
      <c r="AG547" s="208"/>
      <c r="AH547" s="208"/>
      <c r="AI547" s="208"/>
      <c r="AJ547" s="208"/>
      <c r="AK547" s="208"/>
      <c r="AL547" s="208"/>
      <c r="AM547" s="208"/>
      <c r="AN547" s="208"/>
      <c r="AO547" s="208"/>
      <c r="AP547" s="208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/>
      <c r="BK547" s="208"/>
      <c r="BL547" s="208"/>
      <c r="BM547" s="208"/>
      <c r="BN547" s="208"/>
      <c r="BO547" s="208"/>
      <c r="BP547" s="208"/>
      <c r="BQ547" s="208"/>
      <c r="BR547" s="208"/>
      <c r="BS547" s="208"/>
      <c r="BT547" s="208"/>
      <c r="BU547" s="208"/>
      <c r="BV547" s="208"/>
      <c r="BW547" s="208"/>
      <c r="BX547" s="208"/>
      <c r="BY547" s="208"/>
      <c r="BZ547" s="208"/>
      <c r="CA547" s="208"/>
      <c r="CB547" s="208"/>
      <c r="CC547" s="208"/>
      <c r="CD547" s="208"/>
      <c r="CE547" s="208"/>
      <c r="CF547" s="208"/>
      <c r="CG547" s="208"/>
      <c r="CH547" s="208"/>
      <c r="CI547" s="208"/>
      <c r="CJ547" s="208"/>
      <c r="CK547" s="208"/>
      <c r="CL547" s="208"/>
      <c r="CM547" s="208"/>
      <c r="CN547" s="208"/>
      <c r="CO547" s="208"/>
      <c r="CP547" s="208"/>
      <c r="CQ547" s="208"/>
      <c r="CR547" s="208"/>
      <c r="CS547" s="208"/>
      <c r="CT547" s="208"/>
      <c r="CU547" s="208"/>
      <c r="CV547" s="208"/>
      <c r="CW547" s="208"/>
      <c r="CX547" s="208"/>
      <c r="CY547" s="208"/>
      <c r="CZ547" s="208"/>
      <c r="DA547" s="208"/>
      <c r="DB547" s="208"/>
      <c r="DC547" s="208"/>
      <c r="DD547" s="208"/>
      <c r="DE547" s="208"/>
      <c r="DF547" s="208"/>
      <c r="DG547" s="208"/>
      <c r="DH547" s="208"/>
      <c r="DI547" s="208"/>
      <c r="DJ547" s="208"/>
      <c r="DK547" s="208"/>
      <c r="DL547" s="208"/>
      <c r="DM547" s="208"/>
      <c r="DN547" s="208"/>
      <c r="DO547" s="208"/>
      <c r="DP547" s="208"/>
      <c r="DQ547" s="208"/>
      <c r="DR547" s="208"/>
      <c r="DS547" s="208"/>
      <c r="DT547" s="208"/>
      <c r="DU547" s="208"/>
      <c r="DV547" s="208"/>
      <c r="DW547" s="208"/>
      <c r="DX547" s="208"/>
      <c r="DY547" s="208"/>
      <c r="DZ547" s="208"/>
      <c r="EA547" s="208"/>
      <c r="EB547" s="208"/>
      <c r="EC547" s="208"/>
      <c r="ED547" s="208"/>
      <c r="EE547" s="208"/>
      <c r="EF547" s="208"/>
      <c r="EG547" s="208"/>
      <c r="EH547" s="208"/>
      <c r="EI547" s="208"/>
      <c r="EJ547" s="208"/>
      <c r="EK547" s="208"/>
      <c r="EL547" s="208"/>
      <c r="EM547" s="208"/>
      <c r="EN547" s="208"/>
      <c r="EO547" s="208"/>
      <c r="EP547" s="208"/>
      <c r="EQ547" s="208"/>
      <c r="ER547" s="208"/>
      <c r="ES547" s="208"/>
      <c r="ET547" s="208"/>
      <c r="EU547" s="208"/>
      <c r="EV547" s="208"/>
      <c r="EW547" s="208"/>
      <c r="EX547" s="208"/>
      <c r="EY547" s="208"/>
      <c r="EZ547" s="208"/>
      <c r="FA547" s="208"/>
      <c r="FB547" s="208"/>
      <c r="FC547" s="208"/>
      <c r="FD547" s="208"/>
      <c r="FE547" s="208"/>
      <c r="FF547" s="208"/>
      <c r="FG547" s="208"/>
      <c r="FH547" s="208"/>
      <c r="FI547" s="208"/>
      <c r="FJ547" s="208"/>
      <c r="FK547" s="208"/>
      <c r="FL547" s="208"/>
      <c r="FM547" s="208"/>
      <c r="FN547" s="208"/>
      <c r="FO547" s="208"/>
      <c r="FP547" s="208"/>
      <c r="FQ547" s="208"/>
      <c r="FR547" s="208"/>
      <c r="FS547" s="208"/>
      <c r="FT547" s="208"/>
      <c r="FU547" s="208"/>
      <c r="FV547" s="208"/>
      <c r="FW547" s="208"/>
      <c r="FX547" s="208"/>
      <c r="FY547" s="208"/>
      <c r="FZ547" s="208"/>
      <c r="GA547" s="208"/>
      <c r="GB547" s="208"/>
      <c r="GC547" s="208"/>
      <c r="GD547" s="208"/>
      <c r="GE547" s="208"/>
      <c r="GF547" s="208"/>
      <c r="GG547" s="208"/>
      <c r="GH547" s="208"/>
      <c r="GI547" s="208"/>
      <c r="GJ547" s="208"/>
      <c r="GK547" s="208"/>
      <c r="GL547" s="208"/>
      <c r="GM547" s="208"/>
      <c r="GN547" s="208"/>
      <c r="GO547" s="208"/>
      <c r="GP547" s="208"/>
      <c r="GQ547" s="208"/>
      <c r="GR547" s="208"/>
      <c r="GS547" s="208"/>
      <c r="GT547" s="208"/>
      <c r="GU547" s="208"/>
      <c r="GV547" s="208"/>
      <c r="GW547" s="208"/>
      <c r="GX547" s="208"/>
      <c r="GY547" s="208"/>
      <c r="GZ547" s="208"/>
      <c r="HA547" s="208"/>
      <c r="HB547" s="208"/>
      <c r="HC547" s="208"/>
      <c r="HD547" s="208"/>
      <c r="HE547" s="208"/>
      <c r="HF547" s="208"/>
      <c r="HG547" s="208"/>
      <c r="HH547" s="208"/>
      <c r="HI547" s="208"/>
      <c r="HJ547" s="208"/>
      <c r="HK547" s="208"/>
      <c r="HL547" s="208"/>
      <c r="HM547" s="208"/>
      <c r="HN547" s="208"/>
      <c r="HO547" s="208"/>
      <c r="HP547" s="208"/>
      <c r="HQ547" s="208"/>
      <c r="HR547" s="208"/>
      <c r="HS547" s="208"/>
      <c r="HT547" s="208"/>
      <c r="HU547" s="208"/>
      <c r="HV547" s="208"/>
      <c r="HW547" s="208"/>
      <c r="HX547" s="208"/>
      <c r="HY547" s="208"/>
      <c r="HZ547" s="208"/>
      <c r="IA547" s="208"/>
      <c r="IB547" s="208"/>
      <c r="IC547" s="208"/>
      <c r="ID547" s="208"/>
      <c r="IE547" s="208"/>
      <c r="IF547" s="208"/>
      <c r="IG547" s="208"/>
      <c r="IH547" s="208"/>
      <c r="II547" s="208"/>
      <c r="IJ547" s="208"/>
      <c r="IK547" s="208"/>
      <c r="IL547" s="208"/>
      <c r="IM547" s="208"/>
      <c r="IN547" s="208"/>
      <c r="IO547" s="208"/>
      <c r="IP547" s="208"/>
      <c r="IQ547" s="208"/>
      <c r="IR547" s="208"/>
      <c r="IS547" s="208"/>
      <c r="IT547" s="208"/>
      <c r="IU547" s="208"/>
      <c r="IV547" s="208"/>
      <c r="IW547" s="208"/>
      <c r="IX547" s="208"/>
      <c r="IY547" s="208"/>
      <c r="IZ547" s="208"/>
      <c r="JA547" s="208"/>
      <c r="JB547" s="208"/>
      <c r="JC547" s="208"/>
      <c r="JD547" s="208"/>
      <c r="JE547" s="208"/>
      <c r="JF547" s="208"/>
      <c r="JG547" s="208"/>
      <c r="JH547" s="208"/>
      <c r="JI547" s="208"/>
      <c r="JJ547" s="208"/>
      <c r="JK547" s="208"/>
      <c r="JL547" s="208"/>
      <c r="JM547" s="208"/>
      <c r="JN547" s="208"/>
      <c r="JO547" s="208"/>
      <c r="JP547" s="208"/>
      <c r="JQ547" s="208"/>
      <c r="JR547" s="208"/>
      <c r="JS547" s="208"/>
      <c r="JT547" s="208"/>
      <c r="JU547" s="208"/>
      <c r="JV547" s="208"/>
      <c r="JW547" s="208"/>
      <c r="JX547" s="208"/>
      <c r="JY547" s="208"/>
      <c r="JZ547" s="208"/>
      <c r="KA547" s="208"/>
      <c r="KB547" s="208"/>
      <c r="KC547" s="208"/>
      <c r="KD547" s="208"/>
      <c r="KE547" s="208"/>
      <c r="KF547" s="208"/>
      <c r="KG547" s="208"/>
      <c r="KH547" s="208"/>
      <c r="KI547" s="208"/>
      <c r="KJ547" s="208"/>
      <c r="KK547" s="208"/>
      <c r="KL547" s="208"/>
      <c r="KM547" s="208"/>
      <c r="KN547" s="208"/>
      <c r="KO547" s="208"/>
      <c r="KP547" s="208"/>
      <c r="KQ547" s="208"/>
      <c r="KR547" s="208"/>
      <c r="KS547" s="208"/>
      <c r="KT547" s="208"/>
      <c r="KU547" s="208"/>
      <c r="KV547" s="208"/>
      <c r="KW547" s="208"/>
      <c r="KX547" s="208"/>
      <c r="KY547" s="208"/>
      <c r="KZ547" s="208"/>
      <c r="LA547" s="208"/>
      <c r="LB547" s="208"/>
      <c r="LC547" s="208"/>
      <c r="LD547" s="208"/>
      <c r="LE547" s="208"/>
      <c r="LF547" s="208"/>
      <c r="LG547" s="208"/>
      <c r="LH547" s="208"/>
      <c r="LI547" s="208"/>
      <c r="LJ547" s="208"/>
      <c r="LK547" s="208"/>
      <c r="LL547" s="208"/>
      <c r="LM547" s="208"/>
      <c r="LN547" s="208"/>
      <c r="LO547" s="208"/>
      <c r="LP547" s="208"/>
      <c r="LQ547" s="208"/>
      <c r="LR547" s="208"/>
      <c r="LS547" s="208"/>
      <c r="LT547" s="208"/>
      <c r="LU547" s="208"/>
      <c r="LV547" s="208"/>
      <c r="LW547" s="208"/>
      <c r="LX547" s="208"/>
      <c r="LY547" s="208"/>
      <c r="LZ547" s="208"/>
      <c r="MA547" s="208"/>
      <c r="MB547" s="208"/>
      <c r="MC547" s="208"/>
      <c r="MD547" s="208"/>
      <c r="ME547" s="208"/>
      <c r="MF547" s="208"/>
      <c r="MG547" s="208"/>
      <c r="MH547" s="208"/>
      <c r="MI547" s="208"/>
      <c r="MJ547" s="208"/>
      <c r="MK547" s="208"/>
      <c r="ML547" s="208"/>
      <c r="MM547" s="208"/>
      <c r="MN547" s="208"/>
      <c r="MO547" s="208"/>
      <c r="MP547" s="208"/>
      <c r="MQ547" s="208"/>
      <c r="MR547" s="208"/>
      <c r="MS547" s="208"/>
      <c r="MT547" s="208"/>
      <c r="MU547" s="208"/>
      <c r="MV547" s="208"/>
      <c r="MW547" s="208"/>
      <c r="MX547" s="208"/>
      <c r="MY547" s="208"/>
      <c r="MZ547" s="208"/>
      <c r="NA547" s="208"/>
      <c r="NB547" s="208"/>
      <c r="NC547" s="208"/>
      <c r="ND547" s="208"/>
      <c r="NE547" s="208"/>
      <c r="NF547" s="208"/>
      <c r="NG547" s="208"/>
      <c r="NH547" s="208"/>
      <c r="NI547" s="208"/>
      <c r="NJ547" s="208"/>
      <c r="NK547" s="208"/>
      <c r="NL547" s="208"/>
      <c r="NM547" s="208"/>
      <c r="NN547" s="208"/>
      <c r="NO547" s="208"/>
      <c r="NP547" s="208"/>
      <c r="NQ547" s="208"/>
      <c r="NR547" s="208"/>
      <c r="NS547" s="208"/>
      <c r="NT547" s="208"/>
      <c r="NU547" s="208"/>
      <c r="NV547" s="208"/>
      <c r="NW547" s="208"/>
      <c r="NX547" s="208"/>
      <c r="NY547" s="208"/>
      <c r="NZ547" s="208"/>
      <c r="OA547" s="208"/>
      <c r="OB547" s="208"/>
      <c r="OC547" s="208"/>
      <c r="OD547" s="208"/>
      <c r="OE547" s="208"/>
      <c r="OF547" s="208"/>
      <c r="OG547" s="208"/>
      <c r="OH547" s="208"/>
      <c r="OI547" s="208"/>
      <c r="OJ547" s="208"/>
      <c r="OK547" s="208"/>
      <c r="OL547" s="208"/>
      <c r="OM547" s="208"/>
      <c r="ON547" s="208"/>
      <c r="OO547" s="208"/>
      <c r="OP547" s="208"/>
      <c r="OQ547" s="208"/>
      <c r="OR547" s="208"/>
      <c r="OS547" s="208"/>
      <c r="OT547" s="208"/>
      <c r="OU547" s="208"/>
      <c r="OV547" s="208"/>
      <c r="OW547" s="208"/>
      <c r="OX547" s="208"/>
      <c r="OY547" s="208"/>
      <c r="OZ547" s="208"/>
      <c r="PA547" s="208"/>
      <c r="PB547" s="208"/>
      <c r="PC547" s="208"/>
      <c r="PD547" s="208"/>
      <c r="PE547" s="208"/>
      <c r="PF547" s="208"/>
      <c r="PG547" s="208"/>
      <c r="PH547" s="208"/>
      <c r="PI547" s="208"/>
      <c r="PJ547" s="208"/>
      <c r="PK547" s="208"/>
      <c r="PL547" s="208"/>
      <c r="PM547" s="208"/>
      <c r="PN547" s="208"/>
      <c r="PO547" s="208"/>
      <c r="PP547" s="208"/>
      <c r="PQ547" s="208"/>
      <c r="PR547" s="208"/>
      <c r="PS547" s="208"/>
      <c r="PT547" s="208"/>
      <c r="PU547" s="208"/>
      <c r="PV547" s="208"/>
      <c r="PW547" s="208"/>
      <c r="PX547" s="208"/>
      <c r="PY547" s="208"/>
      <c r="PZ547" s="208"/>
      <c r="QA547" s="208"/>
      <c r="QB547" s="208"/>
      <c r="QC547" s="208"/>
      <c r="QD547" s="208"/>
      <c r="QE547" s="208"/>
      <c r="QF547" s="208"/>
      <c r="QG547" s="208"/>
      <c r="QH547" s="208"/>
      <c r="QI547" s="208"/>
      <c r="QJ547" s="208"/>
      <c r="QK547" s="208"/>
      <c r="QL547" s="208"/>
      <c r="QM547" s="208"/>
      <c r="QN547" s="208"/>
      <c r="QO547" s="208"/>
      <c r="QP547" s="208"/>
      <c r="QQ547" s="208"/>
      <c r="QR547" s="208"/>
      <c r="QS547" s="208"/>
      <c r="QT547" s="208"/>
      <c r="QU547" s="208"/>
      <c r="QV547" s="208"/>
      <c r="QW547" s="208"/>
      <c r="QX547" s="208"/>
      <c r="QY547" s="208"/>
      <c r="QZ547" s="208"/>
      <c r="RA547" s="208"/>
      <c r="RB547" s="208"/>
      <c r="RC547" s="208"/>
      <c r="RD547" s="208"/>
      <c r="RE547" s="208"/>
      <c r="RF547" s="208"/>
      <c r="RG547" s="208"/>
      <c r="RH547" s="208"/>
      <c r="RI547" s="208"/>
      <c r="RJ547" s="208"/>
      <c r="RK547" s="208"/>
      <c r="RL547" s="208"/>
      <c r="RM547" s="208"/>
      <c r="RN547" s="208"/>
      <c r="RO547" s="208"/>
      <c r="RP547" s="208"/>
      <c r="RQ547" s="208"/>
      <c r="RR547" s="208"/>
      <c r="RS547" s="208"/>
      <c r="RT547" s="208"/>
      <c r="RU547" s="208"/>
      <c r="RV547" s="208"/>
      <c r="RW547" s="208"/>
      <c r="RX547" s="208"/>
      <c r="RY547" s="208"/>
      <c r="RZ547" s="208"/>
      <c r="SA547" s="208"/>
      <c r="SB547" s="208"/>
      <c r="SC547" s="208"/>
      <c r="SD547" s="208"/>
      <c r="SE547" s="208"/>
      <c r="SF547" s="208"/>
      <c r="SG547" s="208"/>
      <c r="SH547" s="208"/>
      <c r="SI547" s="208"/>
      <c r="SJ547" s="208"/>
      <c r="SK547" s="208"/>
      <c r="SL547" s="208"/>
      <c r="SM547" s="208"/>
      <c r="SN547" s="208"/>
      <c r="SO547" s="208"/>
      <c r="SP547" s="208"/>
      <c r="SQ547" s="208"/>
      <c r="SR547" s="208"/>
      <c r="SS547" s="208"/>
      <c r="ST547" s="208"/>
      <c r="SU547" s="208"/>
      <c r="SV547" s="208"/>
      <c r="SW547" s="208"/>
      <c r="SX547" s="208"/>
      <c r="SY547" s="208"/>
      <c r="SZ547" s="208"/>
      <c r="TA547" s="208"/>
      <c r="TB547" s="208"/>
      <c r="TC547" s="208"/>
      <c r="TD547" s="208"/>
      <c r="TE547" s="208"/>
      <c r="TF547" s="208"/>
      <c r="TG547" s="208"/>
      <c r="TH547" s="208"/>
      <c r="TI547" s="208"/>
      <c r="TJ547" s="208"/>
      <c r="TK547" s="208"/>
      <c r="TL547" s="208"/>
      <c r="TM547" s="208"/>
      <c r="TN547" s="208"/>
      <c r="TO547" s="208"/>
      <c r="TP547" s="208"/>
      <c r="TQ547" s="208"/>
      <c r="TR547" s="208"/>
      <c r="TS547" s="208"/>
      <c r="TT547" s="208"/>
      <c r="TU547" s="208"/>
      <c r="TV547" s="208"/>
      <c r="TW547" s="208"/>
      <c r="TX547" s="208"/>
      <c r="TY547" s="208"/>
      <c r="TZ547" s="208"/>
      <c r="UA547" s="208"/>
      <c r="UB547" s="208"/>
      <c r="UC547" s="208"/>
      <c r="UD547" s="208"/>
      <c r="UE547" s="208"/>
      <c r="UF547" s="208"/>
      <c r="UG547" s="208"/>
      <c r="UH547" s="208"/>
      <c r="UI547" s="208"/>
      <c r="UJ547" s="208"/>
      <c r="UK547" s="208"/>
      <c r="UL547" s="208"/>
      <c r="UM547" s="208"/>
      <c r="UN547" s="208"/>
      <c r="UO547" s="208"/>
      <c r="UP547" s="208"/>
      <c r="UQ547" s="208"/>
      <c r="UR547" s="208"/>
      <c r="US547" s="208"/>
      <c r="UT547" s="208"/>
      <c r="UU547" s="208"/>
      <c r="UV547" s="208"/>
      <c r="UW547" s="208"/>
      <c r="UX547" s="208"/>
      <c r="UY547" s="208"/>
      <c r="UZ547" s="208"/>
      <c r="VA547" s="208"/>
      <c r="VB547" s="208"/>
      <c r="VC547" s="208"/>
      <c r="VD547" s="208"/>
      <c r="VE547" s="208"/>
      <c r="VF547" s="208"/>
      <c r="VG547" s="208"/>
      <c r="VH547" s="208"/>
      <c r="VI547" s="208"/>
      <c r="VJ547" s="208"/>
      <c r="VK547" s="208"/>
      <c r="VL547" s="208"/>
      <c r="VM547" s="208"/>
      <c r="VN547" s="208"/>
      <c r="VO547" s="208"/>
      <c r="VP547" s="208"/>
      <c r="VQ547" s="208"/>
      <c r="VR547" s="208"/>
      <c r="VS547" s="208"/>
      <c r="VT547" s="208"/>
      <c r="VU547" s="208"/>
      <c r="VV547" s="208"/>
      <c r="VW547" s="208"/>
      <c r="VX547" s="208"/>
      <c r="VY547" s="208"/>
      <c r="VZ547" s="208"/>
      <c r="WA547" s="208"/>
      <c r="WB547" s="208"/>
      <c r="WC547" s="208"/>
      <c r="WD547" s="208"/>
      <c r="WE547" s="208"/>
      <c r="WF547" s="208"/>
      <c r="WG547" s="208"/>
      <c r="WH547" s="208"/>
      <c r="WI547" s="208"/>
      <c r="WJ547" s="208"/>
      <c r="WK547" s="208"/>
      <c r="WL547" s="208"/>
      <c r="WM547" s="208"/>
      <c r="WN547" s="208"/>
      <c r="WO547" s="208"/>
      <c r="WP547" s="208"/>
      <c r="WQ547" s="208"/>
      <c r="WR547" s="208"/>
      <c r="WS547" s="208"/>
      <c r="WT547" s="208"/>
      <c r="WU547" s="208"/>
      <c r="WV547" s="208"/>
      <c r="WW547" s="208"/>
      <c r="WX547" s="208"/>
      <c r="WY547" s="208"/>
      <c r="WZ547" s="208"/>
      <c r="XA547" s="208"/>
      <c r="XB547" s="208"/>
      <c r="XC547" s="208"/>
      <c r="XD547" s="208"/>
      <c r="XE547" s="208"/>
      <c r="XF547" s="208"/>
      <c r="XG547" s="208"/>
      <c r="XH547" s="208"/>
      <c r="XI547" s="208"/>
      <c r="XJ547" s="208"/>
      <c r="XK547" s="208"/>
      <c r="XL547" s="208"/>
      <c r="XM547" s="208"/>
      <c r="XN547" s="208"/>
      <c r="XO547" s="208"/>
      <c r="XP547" s="208"/>
      <c r="XQ547" s="208"/>
      <c r="XR547" s="208"/>
      <c r="XS547" s="208"/>
      <c r="XT547" s="208"/>
      <c r="XU547" s="208"/>
      <c r="XV547" s="208"/>
      <c r="XW547" s="208"/>
      <c r="XX547" s="208"/>
      <c r="XY547" s="208"/>
      <c r="XZ547" s="208"/>
      <c r="YA547" s="208"/>
      <c r="YB547" s="208"/>
      <c r="YC547" s="208"/>
      <c r="YD547" s="208"/>
      <c r="YE547" s="208"/>
      <c r="YF547" s="208"/>
      <c r="YG547" s="208"/>
      <c r="YH547" s="208"/>
      <c r="YI547" s="208"/>
      <c r="YJ547" s="208"/>
      <c r="YK547" s="208"/>
      <c r="YL547" s="208"/>
      <c r="YM547" s="208"/>
      <c r="YN547" s="208"/>
      <c r="YO547" s="208"/>
      <c r="YP547" s="208"/>
      <c r="YQ547" s="208"/>
      <c r="YR547" s="208"/>
      <c r="YS547" s="208"/>
      <c r="YT547" s="208"/>
      <c r="YU547" s="208"/>
      <c r="YV547" s="208"/>
      <c r="YW547" s="208"/>
      <c r="YX547" s="208"/>
      <c r="YY547" s="208"/>
      <c r="YZ547" s="208"/>
      <c r="ZA547" s="208"/>
      <c r="ZB547" s="208"/>
      <c r="ZC547" s="208"/>
      <c r="ZD547" s="208"/>
      <c r="ZE547" s="208"/>
      <c r="ZF547" s="208"/>
      <c r="ZG547" s="208"/>
      <c r="ZH547" s="208"/>
      <c r="ZI547" s="208"/>
      <c r="ZJ547" s="208"/>
      <c r="ZK547" s="208"/>
      <c r="ZL547" s="208"/>
      <c r="ZM547" s="208"/>
      <c r="ZN547" s="208"/>
      <c r="ZO547" s="208"/>
      <c r="ZP547" s="208"/>
      <c r="ZQ547" s="208"/>
      <c r="ZR547" s="208"/>
      <c r="ZS547" s="208"/>
      <c r="ZT547" s="208"/>
      <c r="ZU547" s="208"/>
      <c r="ZV547" s="208"/>
      <c r="ZW547" s="208"/>
      <c r="ZX547" s="208"/>
      <c r="ZY547" s="208"/>
      <c r="ZZ547" s="208"/>
      <c r="AAA547" s="208"/>
      <c r="AAB547" s="208"/>
      <c r="AAC547" s="208"/>
      <c r="AAD547" s="208"/>
      <c r="AAE547" s="208"/>
      <c r="AAF547" s="208"/>
      <c r="AAG547" s="208"/>
      <c r="AAH547" s="208"/>
      <c r="AAI547" s="208"/>
      <c r="AAJ547" s="208"/>
      <c r="AAK547" s="208"/>
      <c r="AAL547" s="208"/>
      <c r="AAM547" s="208"/>
      <c r="AAN547" s="208"/>
      <c r="AAO547" s="208"/>
      <c r="AAP547" s="208"/>
      <c r="AAQ547" s="208"/>
      <c r="AAR547" s="208"/>
      <c r="AAS547" s="208"/>
      <c r="AAT547" s="208"/>
      <c r="AAU547" s="208"/>
      <c r="AAV547" s="208"/>
      <c r="AAW547" s="208"/>
      <c r="AAX547" s="208"/>
      <c r="AAY547" s="208"/>
      <c r="AAZ547" s="208"/>
      <c r="ABA547" s="208"/>
      <c r="ABB547" s="208"/>
      <c r="ABC547" s="208"/>
      <c r="ABD547" s="208"/>
      <c r="ABE547" s="208"/>
      <c r="ABF547" s="208"/>
      <c r="ABG547" s="208"/>
      <c r="ABH547" s="208"/>
      <c r="ABI547" s="208"/>
      <c r="ABJ547" s="208"/>
      <c r="ABK547" s="208"/>
      <c r="ABL547" s="208"/>
      <c r="ABM547" s="208"/>
      <c r="ABN547" s="208"/>
      <c r="ABO547" s="208"/>
      <c r="ABP547" s="208"/>
      <c r="ABQ547" s="208"/>
      <c r="ABR547" s="208"/>
      <c r="ABS547" s="208"/>
      <c r="ABT547" s="208"/>
      <c r="ABU547" s="208"/>
      <c r="ABV547" s="208"/>
      <c r="ABW547" s="208"/>
      <c r="ABX547" s="208"/>
      <c r="ABY547" s="208"/>
      <c r="ABZ547" s="208"/>
      <c r="ACA547" s="208"/>
      <c r="ACB547" s="208"/>
      <c r="ACC547" s="208"/>
      <c r="ACD547" s="208"/>
      <c r="ACE547" s="208"/>
      <c r="ACF547" s="208"/>
      <c r="ACG547" s="208"/>
      <c r="ACH547" s="208"/>
      <c r="ACI547" s="208"/>
      <c r="ACJ547" s="208"/>
      <c r="ACK547" s="208"/>
      <c r="ACL547" s="208"/>
      <c r="ACM547" s="208"/>
      <c r="ACN547" s="208"/>
      <c r="ACO547" s="208"/>
      <c r="ACP547" s="208"/>
      <c r="ACQ547" s="208"/>
      <c r="ACR547" s="208"/>
      <c r="ACS547" s="208"/>
      <c r="ACT547" s="208"/>
      <c r="ACU547" s="208"/>
      <c r="ACV547" s="208"/>
      <c r="ACW547" s="208"/>
      <c r="ACX547" s="208"/>
      <c r="ACY547" s="208"/>
      <c r="ACZ547" s="208"/>
      <c r="ADA547" s="208"/>
      <c r="ADB547" s="208"/>
      <c r="ADC547" s="208"/>
      <c r="ADD547" s="208"/>
      <c r="ADE547" s="208"/>
      <c r="ADF547" s="208"/>
      <c r="ADG547" s="208"/>
      <c r="ADH547" s="208"/>
      <c r="ADI547" s="208"/>
      <c r="ADJ547" s="208"/>
      <c r="ADK547" s="208"/>
      <c r="ADL547" s="208"/>
      <c r="ADM547" s="208"/>
      <c r="ADN547" s="208"/>
      <c r="ADO547" s="208"/>
      <c r="ADP547" s="208"/>
      <c r="ADQ547" s="208"/>
      <c r="ADR547" s="208"/>
      <c r="ADS547" s="208"/>
      <c r="ADT547" s="208"/>
      <c r="ADU547" s="208"/>
      <c r="ADV547" s="208"/>
      <c r="ADW547" s="208"/>
      <c r="ADX547" s="208"/>
      <c r="ADY547" s="208"/>
      <c r="ADZ547" s="208"/>
      <c r="AEA547" s="208"/>
      <c r="AEB547" s="208"/>
      <c r="AEC547" s="208"/>
      <c r="AED547" s="208"/>
      <c r="AEE547" s="208"/>
      <c r="AEF547" s="208"/>
      <c r="AEG547" s="208"/>
      <c r="AEH547" s="208"/>
      <c r="AEI547" s="208"/>
      <c r="AEJ547" s="208"/>
      <c r="AEK547" s="208"/>
      <c r="AEL547" s="208"/>
      <c r="AEM547" s="208"/>
      <c r="AEN547" s="208"/>
      <c r="AEO547" s="208"/>
      <c r="AEP547" s="208"/>
      <c r="AEQ547" s="208"/>
      <c r="AER547" s="208"/>
      <c r="AES547" s="208"/>
      <c r="AET547" s="208"/>
      <c r="AEU547" s="208"/>
      <c r="AEV547" s="208"/>
      <c r="AEW547" s="208"/>
      <c r="AEX547" s="208"/>
      <c r="AEY547" s="208"/>
      <c r="AEZ547" s="208"/>
      <c r="AFA547" s="208"/>
      <c r="AFB547" s="208"/>
      <c r="AFC547" s="208"/>
      <c r="AFD547" s="208"/>
      <c r="AFE547" s="208"/>
      <c r="AFF547" s="208"/>
      <c r="AFG547" s="208"/>
      <c r="AFH547" s="208"/>
      <c r="AFI547" s="208"/>
      <c r="AFJ547" s="208"/>
      <c r="AFK547" s="208"/>
      <c r="AFL547" s="208"/>
      <c r="AFM547" s="208"/>
      <c r="AFN547" s="208"/>
      <c r="AFO547" s="208"/>
      <c r="AFP547" s="208"/>
      <c r="AFQ547" s="208"/>
      <c r="AFR547" s="208"/>
      <c r="AFS547" s="208"/>
      <c r="AFT547" s="208"/>
      <c r="AFU547" s="208"/>
      <c r="AFV547" s="208"/>
      <c r="AFW547" s="208"/>
      <c r="AFX547" s="208"/>
      <c r="AFY547" s="208"/>
      <c r="AFZ547" s="208"/>
      <c r="AGA547" s="208"/>
      <c r="AGB547" s="208"/>
      <c r="AGC547" s="208"/>
      <c r="AGD547" s="208"/>
      <c r="AGE547" s="208"/>
      <c r="AGF547" s="208"/>
      <c r="AGG547" s="208"/>
      <c r="AGH547" s="208"/>
      <c r="AGI547" s="208"/>
      <c r="AGJ547" s="208"/>
      <c r="AGK547" s="208"/>
      <c r="AGL547" s="208"/>
      <c r="AGM547" s="208"/>
      <c r="AGN547" s="208"/>
      <c r="AGO547" s="208"/>
      <c r="AGP547" s="208"/>
      <c r="AGQ547" s="208"/>
      <c r="AGR547" s="208"/>
      <c r="AGS547" s="208"/>
      <c r="AGT547" s="208"/>
      <c r="AGU547" s="208"/>
      <c r="AGV547" s="208"/>
      <c r="AGW547" s="208"/>
      <c r="AGX547" s="208"/>
      <c r="AGY547" s="208"/>
      <c r="AGZ547" s="208"/>
      <c r="AHA547" s="208"/>
      <c r="AHB547" s="208"/>
      <c r="AHC547" s="208"/>
      <c r="AHD547" s="208"/>
      <c r="AHE547" s="208"/>
      <c r="AHF547" s="208"/>
      <c r="AHG547" s="208"/>
      <c r="AHH547" s="208"/>
      <c r="AHI547" s="208"/>
      <c r="AHJ547" s="208"/>
      <c r="AHK547" s="208"/>
      <c r="AHL547" s="208"/>
      <c r="AHM547" s="208"/>
      <c r="AHN547" s="208"/>
      <c r="AHO547" s="208"/>
      <c r="AHP547" s="208"/>
      <c r="AHQ547" s="208"/>
      <c r="AHR547" s="208"/>
      <c r="AHS547" s="208"/>
      <c r="AHT547" s="208"/>
      <c r="AHU547" s="208"/>
      <c r="AHV547" s="208"/>
      <c r="AHW547" s="208"/>
      <c r="AHX547" s="208"/>
      <c r="AHY547" s="208"/>
      <c r="AHZ547" s="208"/>
      <c r="AIA547" s="208"/>
      <c r="AIB547" s="208"/>
      <c r="AIC547" s="208"/>
      <c r="AID547" s="208"/>
      <c r="AIE547" s="208"/>
      <c r="AIF547" s="208"/>
      <c r="AIG547" s="208"/>
      <c r="AIH547" s="208"/>
      <c r="AII547" s="208"/>
      <c r="AIJ547" s="208"/>
      <c r="AIK547" s="208"/>
      <c r="AIL547" s="208"/>
      <c r="AIM547" s="208"/>
      <c r="AIN547" s="208"/>
      <c r="AIO547" s="208"/>
      <c r="AIP547" s="208"/>
      <c r="AIQ547" s="208"/>
      <c r="AIR547" s="208"/>
      <c r="AIS547" s="208"/>
      <c r="AIT547" s="208"/>
      <c r="AIU547" s="208"/>
      <c r="AIV547" s="208"/>
      <c r="AIW547" s="208"/>
      <c r="AIX547" s="208"/>
      <c r="AIY547" s="208"/>
      <c r="AIZ547" s="208"/>
      <c r="AJA547" s="208"/>
      <c r="AJB547" s="208"/>
      <c r="AJC547" s="208"/>
      <c r="AJD547" s="208"/>
      <c r="AJE547" s="208"/>
      <c r="AJF547" s="208"/>
      <c r="AJG547" s="208"/>
      <c r="AJH547" s="208"/>
      <c r="AJI547" s="208"/>
      <c r="AJJ547" s="208"/>
      <c r="AJK547" s="208"/>
      <c r="AJL547" s="208"/>
      <c r="AJM547" s="208"/>
      <c r="AJN547" s="208"/>
      <c r="AJO547" s="208"/>
      <c r="AJP547" s="208"/>
      <c r="AJQ547" s="208"/>
      <c r="AJR547" s="208"/>
      <c r="AJS547" s="208"/>
      <c r="AJT547" s="208"/>
      <c r="AJU547" s="208"/>
      <c r="AJV547" s="208"/>
      <c r="AJW547" s="208"/>
      <c r="AJX547" s="208"/>
      <c r="AJY547" s="208"/>
      <c r="AJZ547" s="208"/>
      <c r="AKA547" s="208"/>
      <c r="AKB547" s="208"/>
      <c r="AKC547" s="208"/>
      <c r="AKD547" s="208"/>
      <c r="AKE547" s="208"/>
      <c r="AKF547" s="208"/>
      <c r="AKG547" s="208"/>
      <c r="AKH547" s="208"/>
      <c r="AKI547" s="208"/>
      <c r="AKJ547" s="208"/>
      <c r="AKK547" s="208"/>
      <c r="AKL547" s="208"/>
      <c r="AKM547" s="208"/>
      <c r="AKN547" s="208"/>
      <c r="AKO547" s="208"/>
      <c r="AKP547" s="208"/>
      <c r="AKQ547" s="208"/>
      <c r="AKR547" s="208"/>
      <c r="AKS547" s="208"/>
      <c r="AKT547" s="208"/>
      <c r="AKU547" s="208"/>
      <c r="AKV547" s="208"/>
      <c r="AKW547" s="208"/>
      <c r="AKX547" s="208"/>
      <c r="AKY547" s="208"/>
      <c r="AKZ547" s="208"/>
      <c r="ALA547" s="208"/>
      <c r="ALB547" s="208"/>
      <c r="ALC547" s="208"/>
      <c r="ALD547" s="208"/>
      <c r="ALE547" s="208"/>
      <c r="ALF547" s="208"/>
      <c r="ALG547" s="208"/>
      <c r="ALH547" s="208"/>
      <c r="ALI547" s="208"/>
      <c r="ALJ547" s="208"/>
      <c r="ALK547" s="208"/>
      <c r="ALL547" s="208"/>
      <c r="ALM547" s="208"/>
      <c r="ALN547" s="208"/>
      <c r="ALO547" s="208"/>
      <c r="ALP547" s="208"/>
      <c r="ALQ547" s="208"/>
      <c r="ALR547" s="208"/>
      <c r="ALS547" s="208"/>
      <c r="ALT547" s="208"/>
      <c r="ALU547" s="208"/>
      <c r="ALV547" s="208"/>
      <c r="ALW547" s="208"/>
      <c r="ALX547" s="208"/>
      <c r="ALY547" s="208"/>
      <c r="ALZ547" s="208"/>
      <c r="AMA547" s="208"/>
      <c r="AMB547" s="208"/>
      <c r="AMC547" s="208"/>
      <c r="AMD547" s="208"/>
      <c r="AME547" s="208"/>
      <c r="AMF547" s="208"/>
      <c r="AMG547" s="208"/>
      <c r="AMH547" s="208"/>
      <c r="AMI547" s="208"/>
      <c r="AMJ547" s="208"/>
    </row>
    <row r="548" spans="1:1024" x14ac:dyDescent="0.25">
      <c r="A548" s="88" t="s">
        <v>687</v>
      </c>
      <c r="B548" s="89">
        <f>B546*0.4</f>
        <v>10</v>
      </c>
      <c r="C548" s="89">
        <f>(100-D548)/100</f>
        <v>0.74</v>
      </c>
      <c r="D548" s="89">
        <f>D546*0.4</f>
        <v>26</v>
      </c>
      <c r="E548" s="90">
        <v>0.875</v>
      </c>
      <c r="F548" s="90">
        <v>0.88500000000000001</v>
      </c>
      <c r="G548" s="90">
        <v>0.88500000000000001</v>
      </c>
      <c r="H548" s="90">
        <v>0.89</v>
      </c>
      <c r="I548" s="90">
        <v>0.86</v>
      </c>
      <c r="J548" s="90">
        <v>0.82499999999999996</v>
      </c>
      <c r="K548" s="90">
        <v>0.86</v>
      </c>
      <c r="L548" s="90">
        <v>0.86</v>
      </c>
      <c r="N548" s="208">
        <f>1-(N546*0.5)/100</f>
        <v>0.875</v>
      </c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  <c r="AD548" s="208"/>
      <c r="AE548" s="208"/>
      <c r="AF548" s="208"/>
      <c r="AG548" s="208"/>
      <c r="AH548" s="208"/>
      <c r="AI548" s="208"/>
      <c r="AJ548" s="208"/>
      <c r="AK548" s="208"/>
      <c r="AL548" s="208"/>
      <c r="AM548" s="208"/>
      <c r="AN548" s="208"/>
      <c r="AO548" s="208"/>
      <c r="AP548" s="208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/>
      <c r="BJ548" s="208"/>
      <c r="BK548" s="208"/>
      <c r="BL548" s="208"/>
      <c r="BM548" s="208"/>
      <c r="BN548" s="208"/>
      <c r="BO548" s="208"/>
      <c r="BP548" s="208"/>
      <c r="BQ548" s="208"/>
      <c r="BR548" s="208"/>
      <c r="BS548" s="208"/>
      <c r="BT548" s="208"/>
      <c r="BU548" s="208"/>
      <c r="BV548" s="208"/>
      <c r="BW548" s="208"/>
      <c r="BX548" s="208"/>
      <c r="BY548" s="208"/>
      <c r="BZ548" s="208"/>
      <c r="CA548" s="208"/>
      <c r="CB548" s="208"/>
      <c r="CC548" s="208"/>
      <c r="CD548" s="208"/>
      <c r="CE548" s="208"/>
      <c r="CF548" s="208"/>
      <c r="CG548" s="208"/>
      <c r="CH548" s="208"/>
      <c r="CI548" s="208"/>
      <c r="CJ548" s="208"/>
      <c r="CK548" s="208"/>
      <c r="CL548" s="208"/>
      <c r="CM548" s="208"/>
      <c r="CN548" s="208"/>
      <c r="CO548" s="208"/>
      <c r="CP548" s="208"/>
      <c r="CQ548" s="208"/>
      <c r="CR548" s="208"/>
      <c r="CS548" s="208"/>
      <c r="CT548" s="208"/>
      <c r="CU548" s="208"/>
      <c r="CV548" s="208"/>
      <c r="CW548" s="208"/>
      <c r="CX548" s="208"/>
      <c r="CY548" s="208"/>
      <c r="CZ548" s="208"/>
      <c r="DA548" s="208"/>
      <c r="DB548" s="208"/>
      <c r="DC548" s="208"/>
      <c r="DD548" s="208"/>
      <c r="DE548" s="208"/>
      <c r="DF548" s="208"/>
      <c r="DG548" s="208"/>
      <c r="DH548" s="208"/>
      <c r="DI548" s="208"/>
      <c r="DJ548" s="208"/>
      <c r="DK548" s="208"/>
      <c r="DL548" s="208"/>
      <c r="DM548" s="208"/>
      <c r="DN548" s="208"/>
      <c r="DO548" s="208"/>
      <c r="DP548" s="208"/>
      <c r="DQ548" s="208"/>
      <c r="DR548" s="208"/>
      <c r="DS548" s="208"/>
      <c r="DT548" s="208"/>
      <c r="DU548" s="208"/>
      <c r="DV548" s="208"/>
      <c r="DW548" s="208"/>
      <c r="DX548" s="208"/>
      <c r="DY548" s="208"/>
      <c r="DZ548" s="208"/>
      <c r="EA548" s="208"/>
      <c r="EB548" s="208"/>
      <c r="EC548" s="208"/>
      <c r="ED548" s="208"/>
      <c r="EE548" s="208"/>
      <c r="EF548" s="208"/>
      <c r="EG548" s="208"/>
      <c r="EH548" s="208"/>
      <c r="EI548" s="208"/>
      <c r="EJ548" s="208"/>
      <c r="EK548" s="208"/>
      <c r="EL548" s="208"/>
      <c r="EM548" s="208"/>
      <c r="EN548" s="208"/>
      <c r="EO548" s="208"/>
      <c r="EP548" s="208"/>
      <c r="EQ548" s="208"/>
      <c r="ER548" s="208"/>
      <c r="ES548" s="208"/>
      <c r="ET548" s="208"/>
      <c r="EU548" s="208"/>
      <c r="EV548" s="208"/>
      <c r="EW548" s="208"/>
      <c r="EX548" s="208"/>
      <c r="EY548" s="208"/>
      <c r="EZ548" s="208"/>
      <c r="FA548" s="208"/>
      <c r="FB548" s="208"/>
      <c r="FC548" s="208"/>
      <c r="FD548" s="208"/>
      <c r="FE548" s="208"/>
      <c r="FF548" s="208"/>
      <c r="FG548" s="208"/>
      <c r="FH548" s="208"/>
      <c r="FI548" s="208"/>
      <c r="FJ548" s="208"/>
      <c r="FK548" s="208"/>
      <c r="FL548" s="208"/>
      <c r="FM548" s="208"/>
      <c r="FN548" s="208"/>
      <c r="FO548" s="208"/>
      <c r="FP548" s="208"/>
      <c r="FQ548" s="208"/>
      <c r="FR548" s="208"/>
      <c r="FS548" s="208"/>
      <c r="FT548" s="208"/>
      <c r="FU548" s="208"/>
      <c r="FV548" s="208"/>
      <c r="FW548" s="208"/>
      <c r="FX548" s="208"/>
      <c r="FY548" s="208"/>
      <c r="FZ548" s="208"/>
      <c r="GA548" s="208"/>
      <c r="GB548" s="208"/>
      <c r="GC548" s="208"/>
      <c r="GD548" s="208"/>
      <c r="GE548" s="208"/>
      <c r="GF548" s="208"/>
      <c r="GG548" s="208"/>
      <c r="GH548" s="208"/>
      <c r="GI548" s="208"/>
      <c r="GJ548" s="208"/>
      <c r="GK548" s="208"/>
      <c r="GL548" s="208"/>
      <c r="GM548" s="208"/>
      <c r="GN548" s="208"/>
      <c r="GO548" s="208"/>
      <c r="GP548" s="208"/>
      <c r="GQ548" s="208"/>
      <c r="GR548" s="208"/>
      <c r="GS548" s="208"/>
      <c r="GT548" s="208"/>
      <c r="GU548" s="208"/>
      <c r="GV548" s="208"/>
      <c r="GW548" s="208"/>
      <c r="GX548" s="208"/>
      <c r="GY548" s="208"/>
      <c r="GZ548" s="208"/>
      <c r="HA548" s="208"/>
      <c r="HB548" s="208"/>
      <c r="HC548" s="208"/>
      <c r="HD548" s="208"/>
      <c r="HE548" s="208"/>
      <c r="HF548" s="208"/>
      <c r="HG548" s="208"/>
      <c r="HH548" s="208"/>
      <c r="HI548" s="208"/>
      <c r="HJ548" s="208"/>
      <c r="HK548" s="208"/>
      <c r="HL548" s="208"/>
      <c r="HM548" s="208"/>
      <c r="HN548" s="208"/>
      <c r="HO548" s="208"/>
      <c r="HP548" s="208"/>
      <c r="HQ548" s="208"/>
      <c r="HR548" s="208"/>
      <c r="HS548" s="208"/>
      <c r="HT548" s="208"/>
      <c r="HU548" s="208"/>
      <c r="HV548" s="208"/>
      <c r="HW548" s="208"/>
      <c r="HX548" s="208"/>
      <c r="HY548" s="208"/>
      <c r="HZ548" s="208"/>
      <c r="IA548" s="208"/>
      <c r="IB548" s="208"/>
      <c r="IC548" s="208"/>
      <c r="ID548" s="208"/>
      <c r="IE548" s="208"/>
      <c r="IF548" s="208"/>
      <c r="IG548" s="208"/>
      <c r="IH548" s="208"/>
      <c r="II548" s="208"/>
      <c r="IJ548" s="208"/>
      <c r="IK548" s="208"/>
      <c r="IL548" s="208"/>
      <c r="IM548" s="208"/>
      <c r="IN548" s="208"/>
      <c r="IO548" s="208"/>
      <c r="IP548" s="208"/>
      <c r="IQ548" s="208"/>
      <c r="IR548" s="208"/>
      <c r="IS548" s="208"/>
      <c r="IT548" s="208"/>
      <c r="IU548" s="208"/>
      <c r="IV548" s="208"/>
      <c r="IW548" s="208"/>
      <c r="IX548" s="208"/>
      <c r="IY548" s="208"/>
      <c r="IZ548" s="208"/>
      <c r="JA548" s="208"/>
      <c r="JB548" s="208"/>
      <c r="JC548" s="208"/>
      <c r="JD548" s="208"/>
      <c r="JE548" s="208"/>
      <c r="JF548" s="208"/>
      <c r="JG548" s="208"/>
      <c r="JH548" s="208"/>
      <c r="JI548" s="208"/>
      <c r="JJ548" s="208"/>
      <c r="JK548" s="208"/>
      <c r="JL548" s="208"/>
      <c r="JM548" s="208"/>
      <c r="JN548" s="208"/>
      <c r="JO548" s="208"/>
      <c r="JP548" s="208"/>
      <c r="JQ548" s="208"/>
      <c r="JR548" s="208"/>
      <c r="JS548" s="208"/>
      <c r="JT548" s="208"/>
      <c r="JU548" s="208"/>
      <c r="JV548" s="208"/>
      <c r="JW548" s="208"/>
      <c r="JX548" s="208"/>
      <c r="JY548" s="208"/>
      <c r="JZ548" s="208"/>
      <c r="KA548" s="208"/>
      <c r="KB548" s="208"/>
      <c r="KC548" s="208"/>
      <c r="KD548" s="208"/>
      <c r="KE548" s="208"/>
      <c r="KF548" s="208"/>
      <c r="KG548" s="208"/>
      <c r="KH548" s="208"/>
      <c r="KI548" s="208"/>
      <c r="KJ548" s="208"/>
      <c r="KK548" s="208"/>
      <c r="KL548" s="208"/>
      <c r="KM548" s="208"/>
      <c r="KN548" s="208"/>
      <c r="KO548" s="208"/>
      <c r="KP548" s="208"/>
      <c r="KQ548" s="208"/>
      <c r="KR548" s="208"/>
      <c r="KS548" s="208"/>
      <c r="KT548" s="208"/>
      <c r="KU548" s="208"/>
      <c r="KV548" s="208"/>
      <c r="KW548" s="208"/>
      <c r="KX548" s="208"/>
      <c r="KY548" s="208"/>
      <c r="KZ548" s="208"/>
      <c r="LA548" s="208"/>
      <c r="LB548" s="208"/>
      <c r="LC548" s="208"/>
      <c r="LD548" s="208"/>
      <c r="LE548" s="208"/>
      <c r="LF548" s="208"/>
      <c r="LG548" s="208"/>
      <c r="LH548" s="208"/>
      <c r="LI548" s="208"/>
      <c r="LJ548" s="208"/>
      <c r="LK548" s="208"/>
      <c r="LL548" s="208"/>
      <c r="LM548" s="208"/>
      <c r="LN548" s="208"/>
      <c r="LO548" s="208"/>
      <c r="LP548" s="208"/>
      <c r="LQ548" s="208"/>
      <c r="LR548" s="208"/>
      <c r="LS548" s="208"/>
      <c r="LT548" s="208"/>
      <c r="LU548" s="208"/>
      <c r="LV548" s="208"/>
      <c r="LW548" s="208"/>
      <c r="LX548" s="208"/>
      <c r="LY548" s="208"/>
      <c r="LZ548" s="208"/>
      <c r="MA548" s="208"/>
      <c r="MB548" s="208"/>
      <c r="MC548" s="208"/>
      <c r="MD548" s="208"/>
      <c r="ME548" s="208"/>
      <c r="MF548" s="208"/>
      <c r="MG548" s="208"/>
      <c r="MH548" s="208"/>
      <c r="MI548" s="208"/>
      <c r="MJ548" s="208"/>
      <c r="MK548" s="208"/>
      <c r="ML548" s="208"/>
      <c r="MM548" s="208"/>
      <c r="MN548" s="208"/>
      <c r="MO548" s="208"/>
      <c r="MP548" s="208"/>
      <c r="MQ548" s="208"/>
      <c r="MR548" s="208"/>
      <c r="MS548" s="208"/>
      <c r="MT548" s="208"/>
      <c r="MU548" s="208"/>
      <c r="MV548" s="208"/>
      <c r="MW548" s="208"/>
      <c r="MX548" s="208"/>
      <c r="MY548" s="208"/>
      <c r="MZ548" s="208"/>
      <c r="NA548" s="208"/>
      <c r="NB548" s="208"/>
      <c r="NC548" s="208"/>
      <c r="ND548" s="208"/>
      <c r="NE548" s="208"/>
      <c r="NF548" s="208"/>
      <c r="NG548" s="208"/>
      <c r="NH548" s="208"/>
      <c r="NI548" s="208"/>
      <c r="NJ548" s="208"/>
      <c r="NK548" s="208"/>
      <c r="NL548" s="208"/>
      <c r="NM548" s="208"/>
      <c r="NN548" s="208"/>
      <c r="NO548" s="208"/>
      <c r="NP548" s="208"/>
      <c r="NQ548" s="208"/>
      <c r="NR548" s="208"/>
      <c r="NS548" s="208"/>
      <c r="NT548" s="208"/>
      <c r="NU548" s="208"/>
      <c r="NV548" s="208"/>
      <c r="NW548" s="208"/>
      <c r="NX548" s="208"/>
      <c r="NY548" s="208"/>
      <c r="NZ548" s="208"/>
      <c r="OA548" s="208"/>
      <c r="OB548" s="208"/>
      <c r="OC548" s="208"/>
      <c r="OD548" s="208"/>
      <c r="OE548" s="208"/>
      <c r="OF548" s="208"/>
      <c r="OG548" s="208"/>
      <c r="OH548" s="208"/>
      <c r="OI548" s="208"/>
      <c r="OJ548" s="208"/>
      <c r="OK548" s="208"/>
      <c r="OL548" s="208"/>
      <c r="OM548" s="208"/>
      <c r="ON548" s="208"/>
      <c r="OO548" s="208"/>
      <c r="OP548" s="208"/>
      <c r="OQ548" s="208"/>
      <c r="OR548" s="208"/>
      <c r="OS548" s="208"/>
      <c r="OT548" s="208"/>
      <c r="OU548" s="208"/>
      <c r="OV548" s="208"/>
      <c r="OW548" s="208"/>
      <c r="OX548" s="208"/>
      <c r="OY548" s="208"/>
      <c r="OZ548" s="208"/>
      <c r="PA548" s="208"/>
      <c r="PB548" s="208"/>
      <c r="PC548" s="208"/>
      <c r="PD548" s="208"/>
      <c r="PE548" s="208"/>
      <c r="PF548" s="208"/>
      <c r="PG548" s="208"/>
      <c r="PH548" s="208"/>
      <c r="PI548" s="208"/>
      <c r="PJ548" s="208"/>
      <c r="PK548" s="208"/>
      <c r="PL548" s="208"/>
      <c r="PM548" s="208"/>
      <c r="PN548" s="208"/>
      <c r="PO548" s="208"/>
      <c r="PP548" s="208"/>
      <c r="PQ548" s="208"/>
      <c r="PR548" s="208"/>
      <c r="PS548" s="208"/>
      <c r="PT548" s="208"/>
      <c r="PU548" s="208"/>
      <c r="PV548" s="208"/>
      <c r="PW548" s="208"/>
      <c r="PX548" s="208"/>
      <c r="PY548" s="208"/>
      <c r="PZ548" s="208"/>
      <c r="QA548" s="208"/>
      <c r="QB548" s="208"/>
      <c r="QC548" s="208"/>
      <c r="QD548" s="208"/>
      <c r="QE548" s="208"/>
      <c r="QF548" s="208"/>
      <c r="QG548" s="208"/>
      <c r="QH548" s="208"/>
      <c r="QI548" s="208"/>
      <c r="QJ548" s="208"/>
      <c r="QK548" s="208"/>
      <c r="QL548" s="208"/>
      <c r="QM548" s="208"/>
      <c r="QN548" s="208"/>
      <c r="QO548" s="208"/>
      <c r="QP548" s="208"/>
      <c r="QQ548" s="208"/>
      <c r="QR548" s="208"/>
      <c r="QS548" s="208"/>
      <c r="QT548" s="208"/>
      <c r="QU548" s="208"/>
      <c r="QV548" s="208"/>
      <c r="QW548" s="208"/>
      <c r="QX548" s="208"/>
      <c r="QY548" s="208"/>
      <c r="QZ548" s="208"/>
      <c r="RA548" s="208"/>
      <c r="RB548" s="208"/>
      <c r="RC548" s="208"/>
      <c r="RD548" s="208"/>
      <c r="RE548" s="208"/>
      <c r="RF548" s="208"/>
      <c r="RG548" s="208"/>
      <c r="RH548" s="208"/>
      <c r="RI548" s="208"/>
      <c r="RJ548" s="208"/>
      <c r="RK548" s="208"/>
      <c r="RL548" s="208"/>
      <c r="RM548" s="208"/>
      <c r="RN548" s="208"/>
      <c r="RO548" s="208"/>
      <c r="RP548" s="208"/>
      <c r="RQ548" s="208"/>
      <c r="RR548" s="208"/>
      <c r="RS548" s="208"/>
      <c r="RT548" s="208"/>
      <c r="RU548" s="208"/>
      <c r="RV548" s="208"/>
      <c r="RW548" s="208"/>
      <c r="RX548" s="208"/>
      <c r="RY548" s="208"/>
      <c r="RZ548" s="208"/>
      <c r="SA548" s="208"/>
      <c r="SB548" s="208"/>
      <c r="SC548" s="208"/>
      <c r="SD548" s="208"/>
      <c r="SE548" s="208"/>
      <c r="SF548" s="208"/>
      <c r="SG548" s="208"/>
      <c r="SH548" s="208"/>
      <c r="SI548" s="208"/>
      <c r="SJ548" s="208"/>
      <c r="SK548" s="208"/>
      <c r="SL548" s="208"/>
      <c r="SM548" s="208"/>
      <c r="SN548" s="208"/>
      <c r="SO548" s="208"/>
      <c r="SP548" s="208"/>
      <c r="SQ548" s="208"/>
      <c r="SR548" s="208"/>
      <c r="SS548" s="208"/>
      <c r="ST548" s="208"/>
      <c r="SU548" s="208"/>
      <c r="SV548" s="208"/>
      <c r="SW548" s="208"/>
      <c r="SX548" s="208"/>
      <c r="SY548" s="208"/>
      <c r="SZ548" s="208"/>
      <c r="TA548" s="208"/>
      <c r="TB548" s="208"/>
      <c r="TC548" s="208"/>
      <c r="TD548" s="208"/>
      <c r="TE548" s="208"/>
      <c r="TF548" s="208"/>
      <c r="TG548" s="208"/>
      <c r="TH548" s="208"/>
      <c r="TI548" s="208"/>
      <c r="TJ548" s="208"/>
      <c r="TK548" s="208"/>
      <c r="TL548" s="208"/>
      <c r="TM548" s="208"/>
      <c r="TN548" s="208"/>
      <c r="TO548" s="208"/>
      <c r="TP548" s="208"/>
      <c r="TQ548" s="208"/>
      <c r="TR548" s="208"/>
      <c r="TS548" s="208"/>
      <c r="TT548" s="208"/>
      <c r="TU548" s="208"/>
      <c r="TV548" s="208"/>
      <c r="TW548" s="208"/>
      <c r="TX548" s="208"/>
      <c r="TY548" s="208"/>
      <c r="TZ548" s="208"/>
      <c r="UA548" s="208"/>
      <c r="UB548" s="208"/>
      <c r="UC548" s="208"/>
      <c r="UD548" s="208"/>
      <c r="UE548" s="208"/>
      <c r="UF548" s="208"/>
      <c r="UG548" s="208"/>
      <c r="UH548" s="208"/>
      <c r="UI548" s="208"/>
      <c r="UJ548" s="208"/>
      <c r="UK548" s="208"/>
      <c r="UL548" s="208"/>
      <c r="UM548" s="208"/>
      <c r="UN548" s="208"/>
      <c r="UO548" s="208"/>
      <c r="UP548" s="208"/>
      <c r="UQ548" s="208"/>
      <c r="UR548" s="208"/>
      <c r="US548" s="208"/>
      <c r="UT548" s="208"/>
      <c r="UU548" s="208"/>
      <c r="UV548" s="208"/>
      <c r="UW548" s="208"/>
      <c r="UX548" s="208"/>
      <c r="UY548" s="208"/>
      <c r="UZ548" s="208"/>
      <c r="VA548" s="208"/>
      <c r="VB548" s="208"/>
      <c r="VC548" s="208"/>
      <c r="VD548" s="208"/>
      <c r="VE548" s="208"/>
      <c r="VF548" s="208"/>
      <c r="VG548" s="208"/>
      <c r="VH548" s="208"/>
      <c r="VI548" s="208"/>
      <c r="VJ548" s="208"/>
      <c r="VK548" s="208"/>
      <c r="VL548" s="208"/>
      <c r="VM548" s="208"/>
      <c r="VN548" s="208"/>
      <c r="VO548" s="208"/>
      <c r="VP548" s="208"/>
      <c r="VQ548" s="208"/>
      <c r="VR548" s="208"/>
      <c r="VS548" s="208"/>
      <c r="VT548" s="208"/>
      <c r="VU548" s="208"/>
      <c r="VV548" s="208"/>
      <c r="VW548" s="208"/>
      <c r="VX548" s="208"/>
      <c r="VY548" s="208"/>
      <c r="VZ548" s="208"/>
      <c r="WA548" s="208"/>
      <c r="WB548" s="208"/>
      <c r="WC548" s="208"/>
      <c r="WD548" s="208"/>
      <c r="WE548" s="208"/>
      <c r="WF548" s="208"/>
      <c r="WG548" s="208"/>
      <c r="WH548" s="208"/>
      <c r="WI548" s="208"/>
      <c r="WJ548" s="208"/>
      <c r="WK548" s="208"/>
      <c r="WL548" s="208"/>
      <c r="WM548" s="208"/>
      <c r="WN548" s="208"/>
      <c r="WO548" s="208"/>
      <c r="WP548" s="208"/>
      <c r="WQ548" s="208"/>
      <c r="WR548" s="208"/>
      <c r="WS548" s="208"/>
      <c r="WT548" s="208"/>
      <c r="WU548" s="208"/>
      <c r="WV548" s="208"/>
      <c r="WW548" s="208"/>
      <c r="WX548" s="208"/>
      <c r="WY548" s="208"/>
      <c r="WZ548" s="208"/>
      <c r="XA548" s="208"/>
      <c r="XB548" s="208"/>
      <c r="XC548" s="208"/>
      <c r="XD548" s="208"/>
      <c r="XE548" s="208"/>
      <c r="XF548" s="208"/>
      <c r="XG548" s="208"/>
      <c r="XH548" s="208"/>
      <c r="XI548" s="208"/>
      <c r="XJ548" s="208"/>
      <c r="XK548" s="208"/>
      <c r="XL548" s="208"/>
      <c r="XM548" s="208"/>
      <c r="XN548" s="208"/>
      <c r="XO548" s="208"/>
      <c r="XP548" s="208"/>
      <c r="XQ548" s="208"/>
      <c r="XR548" s="208"/>
      <c r="XS548" s="208"/>
      <c r="XT548" s="208"/>
      <c r="XU548" s="208"/>
      <c r="XV548" s="208"/>
      <c r="XW548" s="208"/>
      <c r="XX548" s="208"/>
      <c r="XY548" s="208"/>
      <c r="XZ548" s="208"/>
      <c r="YA548" s="208"/>
      <c r="YB548" s="208"/>
      <c r="YC548" s="208"/>
      <c r="YD548" s="208"/>
      <c r="YE548" s="208"/>
      <c r="YF548" s="208"/>
      <c r="YG548" s="208"/>
      <c r="YH548" s="208"/>
      <c r="YI548" s="208"/>
      <c r="YJ548" s="208"/>
      <c r="YK548" s="208"/>
      <c r="YL548" s="208"/>
      <c r="YM548" s="208"/>
      <c r="YN548" s="208"/>
      <c r="YO548" s="208"/>
      <c r="YP548" s="208"/>
      <c r="YQ548" s="208"/>
      <c r="YR548" s="208"/>
      <c r="YS548" s="208"/>
      <c r="YT548" s="208"/>
      <c r="YU548" s="208"/>
      <c r="YV548" s="208"/>
      <c r="YW548" s="208"/>
      <c r="YX548" s="208"/>
      <c r="YY548" s="208"/>
      <c r="YZ548" s="208"/>
      <c r="ZA548" s="208"/>
      <c r="ZB548" s="208"/>
      <c r="ZC548" s="208"/>
      <c r="ZD548" s="208"/>
      <c r="ZE548" s="208"/>
      <c r="ZF548" s="208"/>
      <c r="ZG548" s="208"/>
      <c r="ZH548" s="208"/>
      <c r="ZI548" s="208"/>
      <c r="ZJ548" s="208"/>
      <c r="ZK548" s="208"/>
      <c r="ZL548" s="208"/>
      <c r="ZM548" s="208"/>
      <c r="ZN548" s="208"/>
      <c r="ZO548" s="208"/>
      <c r="ZP548" s="208"/>
      <c r="ZQ548" s="208"/>
      <c r="ZR548" s="208"/>
      <c r="ZS548" s="208"/>
      <c r="ZT548" s="208"/>
      <c r="ZU548" s="208"/>
      <c r="ZV548" s="208"/>
      <c r="ZW548" s="208"/>
      <c r="ZX548" s="208"/>
      <c r="ZY548" s="208"/>
      <c r="ZZ548" s="208"/>
      <c r="AAA548" s="208"/>
      <c r="AAB548" s="208"/>
      <c r="AAC548" s="208"/>
      <c r="AAD548" s="208"/>
      <c r="AAE548" s="208"/>
      <c r="AAF548" s="208"/>
      <c r="AAG548" s="208"/>
      <c r="AAH548" s="208"/>
      <c r="AAI548" s="208"/>
      <c r="AAJ548" s="208"/>
      <c r="AAK548" s="208"/>
      <c r="AAL548" s="208"/>
      <c r="AAM548" s="208"/>
      <c r="AAN548" s="208"/>
      <c r="AAO548" s="208"/>
      <c r="AAP548" s="208"/>
      <c r="AAQ548" s="208"/>
      <c r="AAR548" s="208"/>
      <c r="AAS548" s="208"/>
      <c r="AAT548" s="208"/>
      <c r="AAU548" s="208"/>
      <c r="AAV548" s="208"/>
      <c r="AAW548" s="208"/>
      <c r="AAX548" s="208"/>
      <c r="AAY548" s="208"/>
      <c r="AAZ548" s="208"/>
      <c r="ABA548" s="208"/>
      <c r="ABB548" s="208"/>
      <c r="ABC548" s="208"/>
      <c r="ABD548" s="208"/>
      <c r="ABE548" s="208"/>
      <c r="ABF548" s="208"/>
      <c r="ABG548" s="208"/>
      <c r="ABH548" s="208"/>
      <c r="ABI548" s="208"/>
      <c r="ABJ548" s="208"/>
      <c r="ABK548" s="208"/>
      <c r="ABL548" s="208"/>
      <c r="ABM548" s="208"/>
      <c r="ABN548" s="208"/>
      <c r="ABO548" s="208"/>
      <c r="ABP548" s="208"/>
      <c r="ABQ548" s="208"/>
      <c r="ABR548" s="208"/>
      <c r="ABS548" s="208"/>
      <c r="ABT548" s="208"/>
      <c r="ABU548" s="208"/>
      <c r="ABV548" s="208"/>
      <c r="ABW548" s="208"/>
      <c r="ABX548" s="208"/>
      <c r="ABY548" s="208"/>
      <c r="ABZ548" s="208"/>
      <c r="ACA548" s="208"/>
      <c r="ACB548" s="208"/>
      <c r="ACC548" s="208"/>
      <c r="ACD548" s="208"/>
      <c r="ACE548" s="208"/>
      <c r="ACF548" s="208"/>
      <c r="ACG548" s="208"/>
      <c r="ACH548" s="208"/>
      <c r="ACI548" s="208"/>
      <c r="ACJ548" s="208"/>
      <c r="ACK548" s="208"/>
      <c r="ACL548" s="208"/>
      <c r="ACM548" s="208"/>
      <c r="ACN548" s="208"/>
      <c r="ACO548" s="208"/>
      <c r="ACP548" s="208"/>
      <c r="ACQ548" s="208"/>
      <c r="ACR548" s="208"/>
      <c r="ACS548" s="208"/>
      <c r="ACT548" s="208"/>
      <c r="ACU548" s="208"/>
      <c r="ACV548" s="208"/>
      <c r="ACW548" s="208"/>
      <c r="ACX548" s="208"/>
      <c r="ACY548" s="208"/>
      <c r="ACZ548" s="208"/>
      <c r="ADA548" s="208"/>
      <c r="ADB548" s="208"/>
      <c r="ADC548" s="208"/>
      <c r="ADD548" s="208"/>
      <c r="ADE548" s="208"/>
      <c r="ADF548" s="208"/>
      <c r="ADG548" s="208"/>
      <c r="ADH548" s="208"/>
      <c r="ADI548" s="208"/>
      <c r="ADJ548" s="208"/>
      <c r="ADK548" s="208"/>
      <c r="ADL548" s="208"/>
      <c r="ADM548" s="208"/>
      <c r="ADN548" s="208"/>
      <c r="ADO548" s="208"/>
      <c r="ADP548" s="208"/>
      <c r="ADQ548" s="208"/>
      <c r="ADR548" s="208"/>
      <c r="ADS548" s="208"/>
      <c r="ADT548" s="208"/>
      <c r="ADU548" s="208"/>
      <c r="ADV548" s="208"/>
      <c r="ADW548" s="208"/>
      <c r="ADX548" s="208"/>
      <c r="ADY548" s="208"/>
      <c r="ADZ548" s="208"/>
      <c r="AEA548" s="208"/>
      <c r="AEB548" s="208"/>
      <c r="AEC548" s="208"/>
      <c r="AED548" s="208"/>
      <c r="AEE548" s="208"/>
      <c r="AEF548" s="208"/>
      <c r="AEG548" s="208"/>
      <c r="AEH548" s="208"/>
      <c r="AEI548" s="208"/>
      <c r="AEJ548" s="208"/>
      <c r="AEK548" s="208"/>
      <c r="AEL548" s="208"/>
      <c r="AEM548" s="208"/>
      <c r="AEN548" s="208"/>
      <c r="AEO548" s="208"/>
      <c r="AEP548" s="208"/>
      <c r="AEQ548" s="208"/>
      <c r="AER548" s="208"/>
      <c r="AES548" s="208"/>
      <c r="AET548" s="208"/>
      <c r="AEU548" s="208"/>
      <c r="AEV548" s="208"/>
      <c r="AEW548" s="208"/>
      <c r="AEX548" s="208"/>
      <c r="AEY548" s="208"/>
      <c r="AEZ548" s="208"/>
      <c r="AFA548" s="208"/>
      <c r="AFB548" s="208"/>
      <c r="AFC548" s="208"/>
      <c r="AFD548" s="208"/>
      <c r="AFE548" s="208"/>
      <c r="AFF548" s="208"/>
      <c r="AFG548" s="208"/>
      <c r="AFH548" s="208"/>
      <c r="AFI548" s="208"/>
      <c r="AFJ548" s="208"/>
      <c r="AFK548" s="208"/>
      <c r="AFL548" s="208"/>
      <c r="AFM548" s="208"/>
      <c r="AFN548" s="208"/>
      <c r="AFO548" s="208"/>
      <c r="AFP548" s="208"/>
      <c r="AFQ548" s="208"/>
      <c r="AFR548" s="208"/>
      <c r="AFS548" s="208"/>
      <c r="AFT548" s="208"/>
      <c r="AFU548" s="208"/>
      <c r="AFV548" s="208"/>
      <c r="AFW548" s="208"/>
      <c r="AFX548" s="208"/>
      <c r="AFY548" s="208"/>
      <c r="AFZ548" s="208"/>
      <c r="AGA548" s="208"/>
      <c r="AGB548" s="208"/>
      <c r="AGC548" s="208"/>
      <c r="AGD548" s="208"/>
      <c r="AGE548" s="208"/>
      <c r="AGF548" s="208"/>
      <c r="AGG548" s="208"/>
      <c r="AGH548" s="208"/>
      <c r="AGI548" s="208"/>
      <c r="AGJ548" s="208"/>
      <c r="AGK548" s="208"/>
      <c r="AGL548" s="208"/>
      <c r="AGM548" s="208"/>
      <c r="AGN548" s="208"/>
      <c r="AGO548" s="208"/>
      <c r="AGP548" s="208"/>
      <c r="AGQ548" s="208"/>
      <c r="AGR548" s="208"/>
      <c r="AGS548" s="208"/>
      <c r="AGT548" s="208"/>
      <c r="AGU548" s="208"/>
      <c r="AGV548" s="208"/>
      <c r="AGW548" s="208"/>
      <c r="AGX548" s="208"/>
      <c r="AGY548" s="208"/>
      <c r="AGZ548" s="208"/>
      <c r="AHA548" s="208"/>
      <c r="AHB548" s="208"/>
      <c r="AHC548" s="208"/>
      <c r="AHD548" s="208"/>
      <c r="AHE548" s="208"/>
      <c r="AHF548" s="208"/>
      <c r="AHG548" s="208"/>
      <c r="AHH548" s="208"/>
      <c r="AHI548" s="208"/>
      <c r="AHJ548" s="208"/>
      <c r="AHK548" s="208"/>
      <c r="AHL548" s="208"/>
      <c r="AHM548" s="208"/>
      <c r="AHN548" s="208"/>
      <c r="AHO548" s="208"/>
      <c r="AHP548" s="208"/>
      <c r="AHQ548" s="208"/>
      <c r="AHR548" s="208"/>
      <c r="AHS548" s="208"/>
      <c r="AHT548" s="208"/>
      <c r="AHU548" s="208"/>
      <c r="AHV548" s="208"/>
      <c r="AHW548" s="208"/>
      <c r="AHX548" s="208"/>
      <c r="AHY548" s="208"/>
      <c r="AHZ548" s="208"/>
      <c r="AIA548" s="208"/>
      <c r="AIB548" s="208"/>
      <c r="AIC548" s="208"/>
      <c r="AID548" s="208"/>
      <c r="AIE548" s="208"/>
      <c r="AIF548" s="208"/>
      <c r="AIG548" s="208"/>
      <c r="AIH548" s="208"/>
      <c r="AII548" s="208"/>
      <c r="AIJ548" s="208"/>
      <c r="AIK548" s="208"/>
      <c r="AIL548" s="208"/>
      <c r="AIM548" s="208"/>
      <c r="AIN548" s="208"/>
      <c r="AIO548" s="208"/>
      <c r="AIP548" s="208"/>
      <c r="AIQ548" s="208"/>
      <c r="AIR548" s="208"/>
      <c r="AIS548" s="208"/>
      <c r="AIT548" s="208"/>
      <c r="AIU548" s="208"/>
      <c r="AIV548" s="208"/>
      <c r="AIW548" s="208"/>
      <c r="AIX548" s="208"/>
      <c r="AIY548" s="208"/>
      <c r="AIZ548" s="208"/>
      <c r="AJA548" s="208"/>
      <c r="AJB548" s="208"/>
      <c r="AJC548" s="208"/>
      <c r="AJD548" s="208"/>
      <c r="AJE548" s="208"/>
      <c r="AJF548" s="208"/>
      <c r="AJG548" s="208"/>
      <c r="AJH548" s="208"/>
      <c r="AJI548" s="208"/>
      <c r="AJJ548" s="208"/>
      <c r="AJK548" s="208"/>
      <c r="AJL548" s="208"/>
      <c r="AJM548" s="208"/>
      <c r="AJN548" s="208"/>
      <c r="AJO548" s="208"/>
      <c r="AJP548" s="208"/>
      <c r="AJQ548" s="208"/>
      <c r="AJR548" s="208"/>
      <c r="AJS548" s="208"/>
      <c r="AJT548" s="208"/>
      <c r="AJU548" s="208"/>
      <c r="AJV548" s="208"/>
      <c r="AJW548" s="208"/>
      <c r="AJX548" s="208"/>
      <c r="AJY548" s="208"/>
      <c r="AJZ548" s="208"/>
      <c r="AKA548" s="208"/>
      <c r="AKB548" s="208"/>
      <c r="AKC548" s="208"/>
      <c r="AKD548" s="208"/>
      <c r="AKE548" s="208"/>
      <c r="AKF548" s="208"/>
      <c r="AKG548" s="208"/>
      <c r="AKH548" s="208"/>
      <c r="AKI548" s="208"/>
      <c r="AKJ548" s="208"/>
      <c r="AKK548" s="208"/>
      <c r="AKL548" s="208"/>
      <c r="AKM548" s="208"/>
      <c r="AKN548" s="208"/>
      <c r="AKO548" s="208"/>
      <c r="AKP548" s="208"/>
      <c r="AKQ548" s="208"/>
      <c r="AKR548" s="208"/>
      <c r="AKS548" s="208"/>
      <c r="AKT548" s="208"/>
      <c r="AKU548" s="208"/>
      <c r="AKV548" s="208"/>
      <c r="AKW548" s="208"/>
      <c r="AKX548" s="208"/>
      <c r="AKY548" s="208"/>
      <c r="AKZ548" s="208"/>
      <c r="ALA548" s="208"/>
      <c r="ALB548" s="208"/>
      <c r="ALC548" s="208"/>
      <c r="ALD548" s="208"/>
      <c r="ALE548" s="208"/>
      <c r="ALF548" s="208"/>
      <c r="ALG548" s="208"/>
      <c r="ALH548" s="208"/>
      <c r="ALI548" s="208"/>
      <c r="ALJ548" s="208"/>
      <c r="ALK548" s="208"/>
      <c r="ALL548" s="208"/>
      <c r="ALM548" s="208"/>
      <c r="ALN548" s="208"/>
      <c r="ALO548" s="208"/>
      <c r="ALP548" s="208"/>
      <c r="ALQ548" s="208"/>
      <c r="ALR548" s="208"/>
      <c r="ALS548" s="208"/>
      <c r="ALT548" s="208"/>
      <c r="ALU548" s="208"/>
      <c r="ALV548" s="208"/>
      <c r="ALW548" s="208"/>
      <c r="ALX548" s="208"/>
      <c r="ALY548" s="208"/>
      <c r="ALZ548" s="208"/>
      <c r="AMA548" s="208"/>
      <c r="AMB548" s="208"/>
      <c r="AMC548" s="208"/>
      <c r="AMD548" s="208"/>
      <c r="AME548" s="208"/>
      <c r="AMF548" s="208"/>
      <c r="AMG548" s="208"/>
      <c r="AMH548" s="208"/>
      <c r="AMI548" s="208"/>
      <c r="AMJ548" s="208"/>
    </row>
    <row r="549" spans="1:1024" x14ac:dyDescent="0.25">
      <c r="A549" s="88" t="s">
        <v>688</v>
      </c>
      <c r="B549" s="89">
        <f>B546*0.15</f>
        <v>3.75</v>
      </c>
      <c r="C549" s="89">
        <f>(100-D549)/100</f>
        <v>0.90249999999999997</v>
      </c>
      <c r="D549" s="89">
        <f>D546*0.15</f>
        <v>9.75</v>
      </c>
      <c r="E549" s="90">
        <v>0.96250000000000002</v>
      </c>
      <c r="F549" s="90">
        <v>0.96550000000000002</v>
      </c>
      <c r="G549" s="90">
        <v>0.96550000000000002</v>
      </c>
      <c r="H549" s="90">
        <v>0.96699999999999997</v>
      </c>
      <c r="I549" s="90">
        <v>0.95799999999999996</v>
      </c>
      <c r="J549" s="90">
        <v>0.94750000000000001</v>
      </c>
      <c r="K549" s="90">
        <v>0.95799999999999996</v>
      </c>
      <c r="L549" s="90">
        <v>0.95799999999999996</v>
      </c>
      <c r="N549" s="208">
        <f>1-(N546*0.15)/100</f>
        <v>0.96250000000000002</v>
      </c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  <c r="AD549" s="208"/>
      <c r="AE549" s="208"/>
      <c r="AF549" s="208"/>
      <c r="AG549" s="208"/>
      <c r="AH549" s="208"/>
      <c r="AI549" s="208"/>
      <c r="AJ549" s="208"/>
      <c r="AK549" s="208"/>
      <c r="AL549" s="208"/>
      <c r="AM549" s="208"/>
      <c r="AN549" s="208"/>
      <c r="AO549" s="208"/>
      <c r="AP549" s="208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/>
      <c r="BJ549" s="208"/>
      <c r="BK549" s="208"/>
      <c r="BL549" s="208"/>
      <c r="BM549" s="208"/>
      <c r="BN549" s="208"/>
      <c r="BO549" s="208"/>
      <c r="BP549" s="208"/>
      <c r="BQ549" s="208"/>
      <c r="BR549" s="208"/>
      <c r="BS549" s="208"/>
      <c r="BT549" s="208"/>
      <c r="BU549" s="208"/>
      <c r="BV549" s="208"/>
      <c r="BW549" s="208"/>
      <c r="BX549" s="208"/>
      <c r="BY549" s="208"/>
      <c r="BZ549" s="208"/>
      <c r="CA549" s="208"/>
      <c r="CB549" s="208"/>
      <c r="CC549" s="208"/>
      <c r="CD549" s="208"/>
      <c r="CE549" s="208"/>
      <c r="CF549" s="208"/>
      <c r="CG549" s="208"/>
      <c r="CH549" s="208"/>
      <c r="CI549" s="208"/>
      <c r="CJ549" s="208"/>
      <c r="CK549" s="208"/>
      <c r="CL549" s="208"/>
      <c r="CM549" s="208"/>
      <c r="CN549" s="208"/>
      <c r="CO549" s="208"/>
      <c r="CP549" s="208"/>
      <c r="CQ549" s="208"/>
      <c r="CR549" s="208"/>
      <c r="CS549" s="208"/>
      <c r="CT549" s="208"/>
      <c r="CU549" s="208"/>
      <c r="CV549" s="208"/>
      <c r="CW549" s="208"/>
      <c r="CX549" s="208"/>
      <c r="CY549" s="208"/>
      <c r="CZ549" s="208"/>
      <c r="DA549" s="208"/>
      <c r="DB549" s="208"/>
      <c r="DC549" s="208"/>
      <c r="DD549" s="208"/>
      <c r="DE549" s="208"/>
      <c r="DF549" s="208"/>
      <c r="DG549" s="208"/>
      <c r="DH549" s="208"/>
      <c r="DI549" s="208"/>
      <c r="DJ549" s="208"/>
      <c r="DK549" s="208"/>
      <c r="DL549" s="208"/>
      <c r="DM549" s="208"/>
      <c r="DN549" s="208"/>
      <c r="DO549" s="208"/>
      <c r="DP549" s="208"/>
      <c r="DQ549" s="208"/>
      <c r="DR549" s="208"/>
      <c r="DS549" s="208"/>
      <c r="DT549" s="208"/>
      <c r="DU549" s="208"/>
      <c r="DV549" s="208"/>
      <c r="DW549" s="208"/>
      <c r="DX549" s="208"/>
      <c r="DY549" s="208"/>
      <c r="DZ549" s="208"/>
      <c r="EA549" s="208"/>
      <c r="EB549" s="208"/>
      <c r="EC549" s="208"/>
      <c r="ED549" s="208"/>
      <c r="EE549" s="208"/>
      <c r="EF549" s="208"/>
      <c r="EG549" s="208"/>
      <c r="EH549" s="208"/>
      <c r="EI549" s="208"/>
      <c r="EJ549" s="208"/>
      <c r="EK549" s="208"/>
      <c r="EL549" s="208"/>
      <c r="EM549" s="208"/>
      <c r="EN549" s="208"/>
      <c r="EO549" s="208"/>
      <c r="EP549" s="208"/>
      <c r="EQ549" s="208"/>
      <c r="ER549" s="208"/>
      <c r="ES549" s="208"/>
      <c r="ET549" s="208"/>
      <c r="EU549" s="208"/>
      <c r="EV549" s="208"/>
      <c r="EW549" s="208"/>
      <c r="EX549" s="208"/>
      <c r="EY549" s="208"/>
      <c r="EZ549" s="208"/>
      <c r="FA549" s="208"/>
      <c r="FB549" s="208"/>
      <c r="FC549" s="208"/>
      <c r="FD549" s="208"/>
      <c r="FE549" s="208"/>
      <c r="FF549" s="208"/>
      <c r="FG549" s="208"/>
      <c r="FH549" s="208"/>
      <c r="FI549" s="208"/>
      <c r="FJ549" s="208"/>
      <c r="FK549" s="208"/>
      <c r="FL549" s="208"/>
      <c r="FM549" s="208"/>
      <c r="FN549" s="208"/>
      <c r="FO549" s="208"/>
      <c r="FP549" s="208"/>
      <c r="FQ549" s="208"/>
      <c r="FR549" s="208"/>
      <c r="FS549" s="208"/>
      <c r="FT549" s="208"/>
      <c r="FU549" s="208"/>
      <c r="FV549" s="208"/>
      <c r="FW549" s="208"/>
      <c r="FX549" s="208"/>
      <c r="FY549" s="208"/>
      <c r="FZ549" s="208"/>
      <c r="GA549" s="208"/>
      <c r="GB549" s="208"/>
      <c r="GC549" s="208"/>
      <c r="GD549" s="208"/>
      <c r="GE549" s="208"/>
      <c r="GF549" s="208"/>
      <c r="GG549" s="208"/>
      <c r="GH549" s="208"/>
      <c r="GI549" s="208"/>
      <c r="GJ549" s="208"/>
      <c r="GK549" s="208"/>
      <c r="GL549" s="208"/>
      <c r="GM549" s="208"/>
      <c r="GN549" s="208"/>
      <c r="GO549" s="208"/>
      <c r="GP549" s="208"/>
      <c r="GQ549" s="208"/>
      <c r="GR549" s="208"/>
      <c r="GS549" s="208"/>
      <c r="GT549" s="208"/>
      <c r="GU549" s="208"/>
      <c r="GV549" s="208"/>
      <c r="GW549" s="208"/>
      <c r="GX549" s="208"/>
      <c r="GY549" s="208"/>
      <c r="GZ549" s="208"/>
      <c r="HA549" s="208"/>
      <c r="HB549" s="208"/>
      <c r="HC549" s="208"/>
      <c r="HD549" s="208"/>
      <c r="HE549" s="208"/>
      <c r="HF549" s="208"/>
      <c r="HG549" s="208"/>
      <c r="HH549" s="208"/>
      <c r="HI549" s="208"/>
      <c r="HJ549" s="208"/>
      <c r="HK549" s="208"/>
      <c r="HL549" s="208"/>
      <c r="HM549" s="208"/>
      <c r="HN549" s="208"/>
      <c r="HO549" s="208"/>
      <c r="HP549" s="208"/>
      <c r="HQ549" s="208"/>
      <c r="HR549" s="208"/>
      <c r="HS549" s="208"/>
      <c r="HT549" s="208"/>
      <c r="HU549" s="208"/>
      <c r="HV549" s="208"/>
      <c r="HW549" s="208"/>
      <c r="HX549" s="208"/>
      <c r="HY549" s="208"/>
      <c r="HZ549" s="208"/>
      <c r="IA549" s="208"/>
      <c r="IB549" s="208"/>
      <c r="IC549" s="208"/>
      <c r="ID549" s="208"/>
      <c r="IE549" s="208"/>
      <c r="IF549" s="208"/>
      <c r="IG549" s="208"/>
      <c r="IH549" s="208"/>
      <c r="II549" s="208"/>
      <c r="IJ549" s="208"/>
      <c r="IK549" s="208"/>
      <c r="IL549" s="208"/>
      <c r="IM549" s="208"/>
      <c r="IN549" s="208"/>
      <c r="IO549" s="208"/>
      <c r="IP549" s="208"/>
      <c r="IQ549" s="208"/>
      <c r="IR549" s="208"/>
      <c r="IS549" s="208"/>
      <c r="IT549" s="208"/>
      <c r="IU549" s="208"/>
      <c r="IV549" s="208"/>
      <c r="IW549" s="208"/>
      <c r="IX549" s="208"/>
      <c r="IY549" s="208"/>
      <c r="IZ549" s="208"/>
      <c r="JA549" s="208"/>
      <c r="JB549" s="208"/>
      <c r="JC549" s="208"/>
      <c r="JD549" s="208"/>
      <c r="JE549" s="208"/>
      <c r="JF549" s="208"/>
      <c r="JG549" s="208"/>
      <c r="JH549" s="208"/>
      <c r="JI549" s="208"/>
      <c r="JJ549" s="208"/>
      <c r="JK549" s="208"/>
      <c r="JL549" s="208"/>
      <c r="JM549" s="208"/>
      <c r="JN549" s="208"/>
      <c r="JO549" s="208"/>
      <c r="JP549" s="208"/>
      <c r="JQ549" s="208"/>
      <c r="JR549" s="208"/>
      <c r="JS549" s="208"/>
      <c r="JT549" s="208"/>
      <c r="JU549" s="208"/>
      <c r="JV549" s="208"/>
      <c r="JW549" s="208"/>
      <c r="JX549" s="208"/>
      <c r="JY549" s="208"/>
      <c r="JZ549" s="208"/>
      <c r="KA549" s="208"/>
      <c r="KB549" s="208"/>
      <c r="KC549" s="208"/>
      <c r="KD549" s="208"/>
      <c r="KE549" s="208"/>
      <c r="KF549" s="208"/>
      <c r="KG549" s="208"/>
      <c r="KH549" s="208"/>
      <c r="KI549" s="208"/>
      <c r="KJ549" s="208"/>
      <c r="KK549" s="208"/>
      <c r="KL549" s="208"/>
      <c r="KM549" s="208"/>
      <c r="KN549" s="208"/>
      <c r="KO549" s="208"/>
      <c r="KP549" s="208"/>
      <c r="KQ549" s="208"/>
      <c r="KR549" s="208"/>
      <c r="KS549" s="208"/>
      <c r="KT549" s="208"/>
      <c r="KU549" s="208"/>
      <c r="KV549" s="208"/>
      <c r="KW549" s="208"/>
      <c r="KX549" s="208"/>
      <c r="KY549" s="208"/>
      <c r="KZ549" s="208"/>
      <c r="LA549" s="208"/>
      <c r="LB549" s="208"/>
      <c r="LC549" s="208"/>
      <c r="LD549" s="208"/>
      <c r="LE549" s="208"/>
      <c r="LF549" s="208"/>
      <c r="LG549" s="208"/>
      <c r="LH549" s="208"/>
      <c r="LI549" s="208"/>
      <c r="LJ549" s="208"/>
      <c r="LK549" s="208"/>
      <c r="LL549" s="208"/>
      <c r="LM549" s="208"/>
      <c r="LN549" s="208"/>
      <c r="LO549" s="208"/>
      <c r="LP549" s="208"/>
      <c r="LQ549" s="208"/>
      <c r="LR549" s="208"/>
      <c r="LS549" s="208"/>
      <c r="LT549" s="208"/>
      <c r="LU549" s="208"/>
      <c r="LV549" s="208"/>
      <c r="LW549" s="208"/>
      <c r="LX549" s="208"/>
      <c r="LY549" s="208"/>
      <c r="LZ549" s="208"/>
      <c r="MA549" s="208"/>
      <c r="MB549" s="208"/>
      <c r="MC549" s="208"/>
      <c r="MD549" s="208"/>
      <c r="ME549" s="208"/>
      <c r="MF549" s="208"/>
      <c r="MG549" s="208"/>
      <c r="MH549" s="208"/>
      <c r="MI549" s="208"/>
      <c r="MJ549" s="208"/>
      <c r="MK549" s="208"/>
      <c r="ML549" s="208"/>
      <c r="MM549" s="208"/>
      <c r="MN549" s="208"/>
      <c r="MO549" s="208"/>
      <c r="MP549" s="208"/>
      <c r="MQ549" s="208"/>
      <c r="MR549" s="208"/>
      <c r="MS549" s="208"/>
      <c r="MT549" s="208"/>
      <c r="MU549" s="208"/>
      <c r="MV549" s="208"/>
      <c r="MW549" s="208"/>
      <c r="MX549" s="208"/>
      <c r="MY549" s="208"/>
      <c r="MZ549" s="208"/>
      <c r="NA549" s="208"/>
      <c r="NB549" s="208"/>
      <c r="NC549" s="208"/>
      <c r="ND549" s="208"/>
      <c r="NE549" s="208"/>
      <c r="NF549" s="208"/>
      <c r="NG549" s="208"/>
      <c r="NH549" s="208"/>
      <c r="NI549" s="208"/>
      <c r="NJ549" s="208"/>
      <c r="NK549" s="208"/>
      <c r="NL549" s="208"/>
      <c r="NM549" s="208"/>
      <c r="NN549" s="208"/>
      <c r="NO549" s="208"/>
      <c r="NP549" s="208"/>
      <c r="NQ549" s="208"/>
      <c r="NR549" s="208"/>
      <c r="NS549" s="208"/>
      <c r="NT549" s="208"/>
      <c r="NU549" s="208"/>
      <c r="NV549" s="208"/>
      <c r="NW549" s="208"/>
      <c r="NX549" s="208"/>
      <c r="NY549" s="208"/>
      <c r="NZ549" s="208"/>
      <c r="OA549" s="208"/>
      <c r="OB549" s="208"/>
      <c r="OC549" s="208"/>
      <c r="OD549" s="208"/>
      <c r="OE549" s="208"/>
      <c r="OF549" s="208"/>
      <c r="OG549" s="208"/>
      <c r="OH549" s="208"/>
      <c r="OI549" s="208"/>
      <c r="OJ549" s="208"/>
      <c r="OK549" s="208"/>
      <c r="OL549" s="208"/>
      <c r="OM549" s="208"/>
      <c r="ON549" s="208"/>
      <c r="OO549" s="208"/>
      <c r="OP549" s="208"/>
      <c r="OQ549" s="208"/>
      <c r="OR549" s="208"/>
      <c r="OS549" s="208"/>
      <c r="OT549" s="208"/>
      <c r="OU549" s="208"/>
      <c r="OV549" s="208"/>
      <c r="OW549" s="208"/>
      <c r="OX549" s="208"/>
      <c r="OY549" s="208"/>
      <c r="OZ549" s="208"/>
      <c r="PA549" s="208"/>
      <c r="PB549" s="208"/>
      <c r="PC549" s="208"/>
      <c r="PD549" s="208"/>
      <c r="PE549" s="208"/>
      <c r="PF549" s="208"/>
      <c r="PG549" s="208"/>
      <c r="PH549" s="208"/>
      <c r="PI549" s="208"/>
      <c r="PJ549" s="208"/>
      <c r="PK549" s="208"/>
      <c r="PL549" s="208"/>
      <c r="PM549" s="208"/>
      <c r="PN549" s="208"/>
      <c r="PO549" s="208"/>
      <c r="PP549" s="208"/>
      <c r="PQ549" s="208"/>
      <c r="PR549" s="208"/>
      <c r="PS549" s="208"/>
      <c r="PT549" s="208"/>
      <c r="PU549" s="208"/>
      <c r="PV549" s="208"/>
      <c r="PW549" s="208"/>
      <c r="PX549" s="208"/>
      <c r="PY549" s="208"/>
      <c r="PZ549" s="208"/>
      <c r="QA549" s="208"/>
      <c r="QB549" s="208"/>
      <c r="QC549" s="208"/>
      <c r="QD549" s="208"/>
      <c r="QE549" s="208"/>
      <c r="QF549" s="208"/>
      <c r="QG549" s="208"/>
      <c r="QH549" s="208"/>
      <c r="QI549" s="208"/>
      <c r="QJ549" s="208"/>
      <c r="QK549" s="208"/>
      <c r="QL549" s="208"/>
      <c r="QM549" s="208"/>
      <c r="QN549" s="208"/>
      <c r="QO549" s="208"/>
      <c r="QP549" s="208"/>
      <c r="QQ549" s="208"/>
      <c r="QR549" s="208"/>
      <c r="QS549" s="208"/>
      <c r="QT549" s="208"/>
      <c r="QU549" s="208"/>
      <c r="QV549" s="208"/>
      <c r="QW549" s="208"/>
      <c r="QX549" s="208"/>
      <c r="QY549" s="208"/>
      <c r="QZ549" s="208"/>
      <c r="RA549" s="208"/>
      <c r="RB549" s="208"/>
      <c r="RC549" s="208"/>
      <c r="RD549" s="208"/>
      <c r="RE549" s="208"/>
      <c r="RF549" s="208"/>
      <c r="RG549" s="208"/>
      <c r="RH549" s="208"/>
      <c r="RI549" s="208"/>
      <c r="RJ549" s="208"/>
      <c r="RK549" s="208"/>
      <c r="RL549" s="208"/>
      <c r="RM549" s="208"/>
      <c r="RN549" s="208"/>
      <c r="RO549" s="208"/>
      <c r="RP549" s="208"/>
      <c r="RQ549" s="208"/>
      <c r="RR549" s="208"/>
      <c r="RS549" s="208"/>
      <c r="RT549" s="208"/>
      <c r="RU549" s="208"/>
      <c r="RV549" s="208"/>
      <c r="RW549" s="208"/>
      <c r="RX549" s="208"/>
      <c r="RY549" s="208"/>
      <c r="RZ549" s="208"/>
      <c r="SA549" s="208"/>
      <c r="SB549" s="208"/>
      <c r="SC549" s="208"/>
      <c r="SD549" s="208"/>
      <c r="SE549" s="208"/>
      <c r="SF549" s="208"/>
      <c r="SG549" s="208"/>
      <c r="SH549" s="208"/>
      <c r="SI549" s="208"/>
      <c r="SJ549" s="208"/>
      <c r="SK549" s="208"/>
      <c r="SL549" s="208"/>
      <c r="SM549" s="208"/>
      <c r="SN549" s="208"/>
      <c r="SO549" s="208"/>
      <c r="SP549" s="208"/>
      <c r="SQ549" s="208"/>
      <c r="SR549" s="208"/>
      <c r="SS549" s="208"/>
      <c r="ST549" s="208"/>
      <c r="SU549" s="208"/>
      <c r="SV549" s="208"/>
      <c r="SW549" s="208"/>
      <c r="SX549" s="208"/>
      <c r="SY549" s="208"/>
      <c r="SZ549" s="208"/>
      <c r="TA549" s="208"/>
      <c r="TB549" s="208"/>
      <c r="TC549" s="208"/>
      <c r="TD549" s="208"/>
      <c r="TE549" s="208"/>
      <c r="TF549" s="208"/>
      <c r="TG549" s="208"/>
      <c r="TH549" s="208"/>
      <c r="TI549" s="208"/>
      <c r="TJ549" s="208"/>
      <c r="TK549" s="208"/>
      <c r="TL549" s="208"/>
      <c r="TM549" s="208"/>
      <c r="TN549" s="208"/>
      <c r="TO549" s="208"/>
      <c r="TP549" s="208"/>
      <c r="TQ549" s="208"/>
      <c r="TR549" s="208"/>
      <c r="TS549" s="208"/>
      <c r="TT549" s="208"/>
      <c r="TU549" s="208"/>
      <c r="TV549" s="208"/>
      <c r="TW549" s="208"/>
      <c r="TX549" s="208"/>
      <c r="TY549" s="208"/>
      <c r="TZ549" s="208"/>
      <c r="UA549" s="208"/>
      <c r="UB549" s="208"/>
      <c r="UC549" s="208"/>
      <c r="UD549" s="208"/>
      <c r="UE549" s="208"/>
      <c r="UF549" s="208"/>
      <c r="UG549" s="208"/>
      <c r="UH549" s="208"/>
      <c r="UI549" s="208"/>
      <c r="UJ549" s="208"/>
      <c r="UK549" s="208"/>
      <c r="UL549" s="208"/>
      <c r="UM549" s="208"/>
      <c r="UN549" s="208"/>
      <c r="UO549" s="208"/>
      <c r="UP549" s="208"/>
      <c r="UQ549" s="208"/>
      <c r="UR549" s="208"/>
      <c r="US549" s="208"/>
      <c r="UT549" s="208"/>
      <c r="UU549" s="208"/>
      <c r="UV549" s="208"/>
      <c r="UW549" s="208"/>
      <c r="UX549" s="208"/>
      <c r="UY549" s="208"/>
      <c r="UZ549" s="208"/>
      <c r="VA549" s="208"/>
      <c r="VB549" s="208"/>
      <c r="VC549" s="208"/>
      <c r="VD549" s="208"/>
      <c r="VE549" s="208"/>
      <c r="VF549" s="208"/>
      <c r="VG549" s="208"/>
      <c r="VH549" s="208"/>
      <c r="VI549" s="208"/>
      <c r="VJ549" s="208"/>
      <c r="VK549" s="208"/>
      <c r="VL549" s="208"/>
      <c r="VM549" s="208"/>
      <c r="VN549" s="208"/>
      <c r="VO549" s="208"/>
      <c r="VP549" s="208"/>
      <c r="VQ549" s="208"/>
      <c r="VR549" s="208"/>
      <c r="VS549" s="208"/>
      <c r="VT549" s="208"/>
      <c r="VU549" s="208"/>
      <c r="VV549" s="208"/>
      <c r="VW549" s="208"/>
      <c r="VX549" s="208"/>
      <c r="VY549" s="208"/>
      <c r="VZ549" s="208"/>
      <c r="WA549" s="208"/>
      <c r="WB549" s="208"/>
      <c r="WC549" s="208"/>
      <c r="WD549" s="208"/>
      <c r="WE549" s="208"/>
      <c r="WF549" s="208"/>
      <c r="WG549" s="208"/>
      <c r="WH549" s="208"/>
      <c r="WI549" s="208"/>
      <c r="WJ549" s="208"/>
      <c r="WK549" s="208"/>
      <c r="WL549" s="208"/>
      <c r="WM549" s="208"/>
      <c r="WN549" s="208"/>
      <c r="WO549" s="208"/>
      <c r="WP549" s="208"/>
      <c r="WQ549" s="208"/>
      <c r="WR549" s="208"/>
      <c r="WS549" s="208"/>
      <c r="WT549" s="208"/>
      <c r="WU549" s="208"/>
      <c r="WV549" s="208"/>
      <c r="WW549" s="208"/>
      <c r="WX549" s="208"/>
      <c r="WY549" s="208"/>
      <c r="WZ549" s="208"/>
      <c r="XA549" s="208"/>
      <c r="XB549" s="208"/>
      <c r="XC549" s="208"/>
      <c r="XD549" s="208"/>
      <c r="XE549" s="208"/>
      <c r="XF549" s="208"/>
      <c r="XG549" s="208"/>
      <c r="XH549" s="208"/>
      <c r="XI549" s="208"/>
      <c r="XJ549" s="208"/>
      <c r="XK549" s="208"/>
      <c r="XL549" s="208"/>
      <c r="XM549" s="208"/>
      <c r="XN549" s="208"/>
      <c r="XO549" s="208"/>
      <c r="XP549" s="208"/>
      <c r="XQ549" s="208"/>
      <c r="XR549" s="208"/>
      <c r="XS549" s="208"/>
      <c r="XT549" s="208"/>
      <c r="XU549" s="208"/>
      <c r="XV549" s="208"/>
      <c r="XW549" s="208"/>
      <c r="XX549" s="208"/>
      <c r="XY549" s="208"/>
      <c r="XZ549" s="208"/>
      <c r="YA549" s="208"/>
      <c r="YB549" s="208"/>
      <c r="YC549" s="208"/>
      <c r="YD549" s="208"/>
      <c r="YE549" s="208"/>
      <c r="YF549" s="208"/>
      <c r="YG549" s="208"/>
      <c r="YH549" s="208"/>
      <c r="YI549" s="208"/>
      <c r="YJ549" s="208"/>
      <c r="YK549" s="208"/>
      <c r="YL549" s="208"/>
      <c r="YM549" s="208"/>
      <c r="YN549" s="208"/>
      <c r="YO549" s="208"/>
      <c r="YP549" s="208"/>
      <c r="YQ549" s="208"/>
      <c r="YR549" s="208"/>
      <c r="YS549" s="208"/>
      <c r="YT549" s="208"/>
      <c r="YU549" s="208"/>
      <c r="YV549" s="208"/>
      <c r="YW549" s="208"/>
      <c r="YX549" s="208"/>
      <c r="YY549" s="208"/>
      <c r="YZ549" s="208"/>
      <c r="ZA549" s="208"/>
      <c r="ZB549" s="208"/>
      <c r="ZC549" s="208"/>
      <c r="ZD549" s="208"/>
      <c r="ZE549" s="208"/>
      <c r="ZF549" s="208"/>
      <c r="ZG549" s="208"/>
      <c r="ZH549" s="208"/>
      <c r="ZI549" s="208"/>
      <c r="ZJ549" s="208"/>
      <c r="ZK549" s="208"/>
      <c r="ZL549" s="208"/>
      <c r="ZM549" s="208"/>
      <c r="ZN549" s="208"/>
      <c r="ZO549" s="208"/>
      <c r="ZP549" s="208"/>
      <c r="ZQ549" s="208"/>
      <c r="ZR549" s="208"/>
      <c r="ZS549" s="208"/>
      <c r="ZT549" s="208"/>
      <c r="ZU549" s="208"/>
      <c r="ZV549" s="208"/>
      <c r="ZW549" s="208"/>
      <c r="ZX549" s="208"/>
      <c r="ZY549" s="208"/>
      <c r="ZZ549" s="208"/>
      <c r="AAA549" s="208"/>
      <c r="AAB549" s="208"/>
      <c r="AAC549" s="208"/>
      <c r="AAD549" s="208"/>
      <c r="AAE549" s="208"/>
      <c r="AAF549" s="208"/>
      <c r="AAG549" s="208"/>
      <c r="AAH549" s="208"/>
      <c r="AAI549" s="208"/>
      <c r="AAJ549" s="208"/>
      <c r="AAK549" s="208"/>
      <c r="AAL549" s="208"/>
      <c r="AAM549" s="208"/>
      <c r="AAN549" s="208"/>
      <c r="AAO549" s="208"/>
      <c r="AAP549" s="208"/>
      <c r="AAQ549" s="208"/>
      <c r="AAR549" s="208"/>
      <c r="AAS549" s="208"/>
      <c r="AAT549" s="208"/>
      <c r="AAU549" s="208"/>
      <c r="AAV549" s="208"/>
      <c r="AAW549" s="208"/>
      <c r="AAX549" s="208"/>
      <c r="AAY549" s="208"/>
      <c r="AAZ549" s="208"/>
      <c r="ABA549" s="208"/>
      <c r="ABB549" s="208"/>
      <c r="ABC549" s="208"/>
      <c r="ABD549" s="208"/>
      <c r="ABE549" s="208"/>
      <c r="ABF549" s="208"/>
      <c r="ABG549" s="208"/>
      <c r="ABH549" s="208"/>
      <c r="ABI549" s="208"/>
      <c r="ABJ549" s="208"/>
      <c r="ABK549" s="208"/>
      <c r="ABL549" s="208"/>
      <c r="ABM549" s="208"/>
      <c r="ABN549" s="208"/>
      <c r="ABO549" s="208"/>
      <c r="ABP549" s="208"/>
      <c r="ABQ549" s="208"/>
      <c r="ABR549" s="208"/>
      <c r="ABS549" s="208"/>
      <c r="ABT549" s="208"/>
      <c r="ABU549" s="208"/>
      <c r="ABV549" s="208"/>
      <c r="ABW549" s="208"/>
      <c r="ABX549" s="208"/>
      <c r="ABY549" s="208"/>
      <c r="ABZ549" s="208"/>
      <c r="ACA549" s="208"/>
      <c r="ACB549" s="208"/>
      <c r="ACC549" s="208"/>
      <c r="ACD549" s="208"/>
      <c r="ACE549" s="208"/>
      <c r="ACF549" s="208"/>
      <c r="ACG549" s="208"/>
      <c r="ACH549" s="208"/>
      <c r="ACI549" s="208"/>
      <c r="ACJ549" s="208"/>
      <c r="ACK549" s="208"/>
      <c r="ACL549" s="208"/>
      <c r="ACM549" s="208"/>
      <c r="ACN549" s="208"/>
      <c r="ACO549" s="208"/>
      <c r="ACP549" s="208"/>
      <c r="ACQ549" s="208"/>
      <c r="ACR549" s="208"/>
      <c r="ACS549" s="208"/>
      <c r="ACT549" s="208"/>
      <c r="ACU549" s="208"/>
      <c r="ACV549" s="208"/>
      <c r="ACW549" s="208"/>
      <c r="ACX549" s="208"/>
      <c r="ACY549" s="208"/>
      <c r="ACZ549" s="208"/>
      <c r="ADA549" s="208"/>
      <c r="ADB549" s="208"/>
      <c r="ADC549" s="208"/>
      <c r="ADD549" s="208"/>
      <c r="ADE549" s="208"/>
      <c r="ADF549" s="208"/>
      <c r="ADG549" s="208"/>
      <c r="ADH549" s="208"/>
      <c r="ADI549" s="208"/>
      <c r="ADJ549" s="208"/>
      <c r="ADK549" s="208"/>
      <c r="ADL549" s="208"/>
      <c r="ADM549" s="208"/>
      <c r="ADN549" s="208"/>
      <c r="ADO549" s="208"/>
      <c r="ADP549" s="208"/>
      <c r="ADQ549" s="208"/>
      <c r="ADR549" s="208"/>
      <c r="ADS549" s="208"/>
      <c r="ADT549" s="208"/>
      <c r="ADU549" s="208"/>
      <c r="ADV549" s="208"/>
      <c r="ADW549" s="208"/>
      <c r="ADX549" s="208"/>
      <c r="ADY549" s="208"/>
      <c r="ADZ549" s="208"/>
      <c r="AEA549" s="208"/>
      <c r="AEB549" s="208"/>
      <c r="AEC549" s="208"/>
      <c r="AED549" s="208"/>
      <c r="AEE549" s="208"/>
      <c r="AEF549" s="208"/>
      <c r="AEG549" s="208"/>
      <c r="AEH549" s="208"/>
      <c r="AEI549" s="208"/>
      <c r="AEJ549" s="208"/>
      <c r="AEK549" s="208"/>
      <c r="AEL549" s="208"/>
      <c r="AEM549" s="208"/>
      <c r="AEN549" s="208"/>
      <c r="AEO549" s="208"/>
      <c r="AEP549" s="208"/>
      <c r="AEQ549" s="208"/>
      <c r="AER549" s="208"/>
      <c r="AES549" s="208"/>
      <c r="AET549" s="208"/>
      <c r="AEU549" s="208"/>
      <c r="AEV549" s="208"/>
      <c r="AEW549" s="208"/>
      <c r="AEX549" s="208"/>
      <c r="AEY549" s="208"/>
      <c r="AEZ549" s="208"/>
      <c r="AFA549" s="208"/>
      <c r="AFB549" s="208"/>
      <c r="AFC549" s="208"/>
      <c r="AFD549" s="208"/>
      <c r="AFE549" s="208"/>
      <c r="AFF549" s="208"/>
      <c r="AFG549" s="208"/>
      <c r="AFH549" s="208"/>
      <c r="AFI549" s="208"/>
      <c r="AFJ549" s="208"/>
      <c r="AFK549" s="208"/>
      <c r="AFL549" s="208"/>
      <c r="AFM549" s="208"/>
      <c r="AFN549" s="208"/>
      <c r="AFO549" s="208"/>
      <c r="AFP549" s="208"/>
      <c r="AFQ549" s="208"/>
      <c r="AFR549" s="208"/>
      <c r="AFS549" s="208"/>
      <c r="AFT549" s="208"/>
      <c r="AFU549" s="208"/>
      <c r="AFV549" s="208"/>
      <c r="AFW549" s="208"/>
      <c r="AFX549" s="208"/>
      <c r="AFY549" s="208"/>
      <c r="AFZ549" s="208"/>
      <c r="AGA549" s="208"/>
      <c r="AGB549" s="208"/>
      <c r="AGC549" s="208"/>
      <c r="AGD549" s="208"/>
      <c r="AGE549" s="208"/>
      <c r="AGF549" s="208"/>
      <c r="AGG549" s="208"/>
      <c r="AGH549" s="208"/>
      <c r="AGI549" s="208"/>
      <c r="AGJ549" s="208"/>
      <c r="AGK549" s="208"/>
      <c r="AGL549" s="208"/>
      <c r="AGM549" s="208"/>
      <c r="AGN549" s="208"/>
      <c r="AGO549" s="208"/>
      <c r="AGP549" s="208"/>
      <c r="AGQ549" s="208"/>
      <c r="AGR549" s="208"/>
      <c r="AGS549" s="208"/>
      <c r="AGT549" s="208"/>
      <c r="AGU549" s="208"/>
      <c r="AGV549" s="208"/>
      <c r="AGW549" s="208"/>
      <c r="AGX549" s="208"/>
      <c r="AGY549" s="208"/>
      <c r="AGZ549" s="208"/>
      <c r="AHA549" s="208"/>
      <c r="AHB549" s="208"/>
      <c r="AHC549" s="208"/>
      <c r="AHD549" s="208"/>
      <c r="AHE549" s="208"/>
      <c r="AHF549" s="208"/>
      <c r="AHG549" s="208"/>
      <c r="AHH549" s="208"/>
      <c r="AHI549" s="208"/>
      <c r="AHJ549" s="208"/>
      <c r="AHK549" s="208"/>
      <c r="AHL549" s="208"/>
      <c r="AHM549" s="208"/>
      <c r="AHN549" s="208"/>
      <c r="AHO549" s="208"/>
      <c r="AHP549" s="208"/>
      <c r="AHQ549" s="208"/>
      <c r="AHR549" s="208"/>
      <c r="AHS549" s="208"/>
      <c r="AHT549" s="208"/>
      <c r="AHU549" s="208"/>
      <c r="AHV549" s="208"/>
      <c r="AHW549" s="208"/>
      <c r="AHX549" s="208"/>
      <c r="AHY549" s="208"/>
      <c r="AHZ549" s="208"/>
      <c r="AIA549" s="208"/>
      <c r="AIB549" s="208"/>
      <c r="AIC549" s="208"/>
      <c r="AID549" s="208"/>
      <c r="AIE549" s="208"/>
      <c r="AIF549" s="208"/>
      <c r="AIG549" s="208"/>
      <c r="AIH549" s="208"/>
      <c r="AII549" s="208"/>
      <c r="AIJ549" s="208"/>
      <c r="AIK549" s="208"/>
      <c r="AIL549" s="208"/>
      <c r="AIM549" s="208"/>
      <c r="AIN549" s="208"/>
      <c r="AIO549" s="208"/>
      <c r="AIP549" s="208"/>
      <c r="AIQ549" s="208"/>
      <c r="AIR549" s="208"/>
      <c r="AIS549" s="208"/>
      <c r="AIT549" s="208"/>
      <c r="AIU549" s="208"/>
      <c r="AIV549" s="208"/>
      <c r="AIW549" s="208"/>
      <c r="AIX549" s="208"/>
      <c r="AIY549" s="208"/>
      <c r="AIZ549" s="208"/>
      <c r="AJA549" s="208"/>
      <c r="AJB549" s="208"/>
      <c r="AJC549" s="208"/>
      <c r="AJD549" s="208"/>
      <c r="AJE549" s="208"/>
      <c r="AJF549" s="208"/>
      <c r="AJG549" s="208"/>
      <c r="AJH549" s="208"/>
      <c r="AJI549" s="208"/>
      <c r="AJJ549" s="208"/>
      <c r="AJK549" s="208"/>
      <c r="AJL549" s="208"/>
      <c r="AJM549" s="208"/>
      <c r="AJN549" s="208"/>
      <c r="AJO549" s="208"/>
      <c r="AJP549" s="208"/>
      <c r="AJQ549" s="208"/>
      <c r="AJR549" s="208"/>
      <c r="AJS549" s="208"/>
      <c r="AJT549" s="208"/>
      <c r="AJU549" s="208"/>
      <c r="AJV549" s="208"/>
      <c r="AJW549" s="208"/>
      <c r="AJX549" s="208"/>
      <c r="AJY549" s="208"/>
      <c r="AJZ549" s="208"/>
      <c r="AKA549" s="208"/>
      <c r="AKB549" s="208"/>
      <c r="AKC549" s="208"/>
      <c r="AKD549" s="208"/>
      <c r="AKE549" s="208"/>
      <c r="AKF549" s="208"/>
      <c r="AKG549" s="208"/>
      <c r="AKH549" s="208"/>
      <c r="AKI549" s="208"/>
      <c r="AKJ549" s="208"/>
      <c r="AKK549" s="208"/>
      <c r="AKL549" s="208"/>
      <c r="AKM549" s="208"/>
      <c r="AKN549" s="208"/>
      <c r="AKO549" s="208"/>
      <c r="AKP549" s="208"/>
      <c r="AKQ549" s="208"/>
      <c r="AKR549" s="208"/>
      <c r="AKS549" s="208"/>
      <c r="AKT549" s="208"/>
      <c r="AKU549" s="208"/>
      <c r="AKV549" s="208"/>
      <c r="AKW549" s="208"/>
      <c r="AKX549" s="208"/>
      <c r="AKY549" s="208"/>
      <c r="AKZ549" s="208"/>
      <c r="ALA549" s="208"/>
      <c r="ALB549" s="208"/>
      <c r="ALC549" s="208"/>
      <c r="ALD549" s="208"/>
      <c r="ALE549" s="208"/>
      <c r="ALF549" s="208"/>
      <c r="ALG549" s="208"/>
      <c r="ALH549" s="208"/>
      <c r="ALI549" s="208"/>
      <c r="ALJ549" s="208"/>
      <c r="ALK549" s="208"/>
      <c r="ALL549" s="208"/>
      <c r="ALM549" s="208"/>
      <c r="ALN549" s="208"/>
      <c r="ALO549" s="208"/>
      <c r="ALP549" s="208"/>
      <c r="ALQ549" s="208"/>
      <c r="ALR549" s="208"/>
      <c r="ALS549" s="208"/>
      <c r="ALT549" s="208"/>
      <c r="ALU549" s="208"/>
      <c r="ALV549" s="208"/>
      <c r="ALW549" s="208"/>
      <c r="ALX549" s="208"/>
      <c r="ALY549" s="208"/>
      <c r="ALZ549" s="208"/>
      <c r="AMA549" s="208"/>
      <c r="AMB549" s="208"/>
      <c r="AMC549" s="208"/>
      <c r="AMD549" s="208"/>
      <c r="AME549" s="208"/>
      <c r="AMF549" s="208"/>
      <c r="AMG549" s="208"/>
      <c r="AMH549" s="208"/>
      <c r="AMI549" s="208"/>
      <c r="AMJ549" s="208"/>
    </row>
    <row r="550" spans="1:1024" x14ac:dyDescent="0.25">
      <c r="A550" s="88" t="s">
        <v>689</v>
      </c>
      <c r="B550" s="89">
        <f>B546*0.3</f>
        <v>7.5</v>
      </c>
      <c r="C550" s="89">
        <f>(100-D550)/100</f>
        <v>0.80500000000000005</v>
      </c>
      <c r="D550" s="89">
        <f>D546*0.3</f>
        <v>19.5</v>
      </c>
      <c r="E550" s="90">
        <v>0.9</v>
      </c>
      <c r="F550" s="90">
        <v>0.90800000000000003</v>
      </c>
      <c r="G550" s="90">
        <v>0.90800000000000003</v>
      </c>
      <c r="H550" s="90">
        <v>0.91200000000000003</v>
      </c>
      <c r="I550" s="90">
        <v>0.88800000000000001</v>
      </c>
      <c r="J550" s="90">
        <v>0.86</v>
      </c>
      <c r="K550" s="90">
        <v>0.88800000000000001</v>
      </c>
      <c r="L550" s="90">
        <v>0.88800000000000001</v>
      </c>
      <c r="N550" s="208">
        <f>1-(N546*0.4)/100</f>
        <v>0.9</v>
      </c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  <c r="AD550" s="208"/>
      <c r="AE550" s="208"/>
      <c r="AF550" s="208"/>
      <c r="AG550" s="208"/>
      <c r="AH550" s="208"/>
      <c r="AI550" s="208"/>
      <c r="AJ550" s="208"/>
      <c r="AK550" s="208"/>
      <c r="AL550" s="208"/>
      <c r="AM550" s="208"/>
      <c r="AN550" s="208"/>
      <c r="AO550" s="208"/>
      <c r="AP550" s="208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/>
      <c r="BJ550" s="208"/>
      <c r="BK550" s="208"/>
      <c r="BL550" s="208"/>
      <c r="BM550" s="208"/>
      <c r="BN550" s="208"/>
      <c r="BO550" s="208"/>
      <c r="BP550" s="208"/>
      <c r="BQ550" s="208"/>
      <c r="BR550" s="208"/>
      <c r="BS550" s="208"/>
      <c r="BT550" s="208"/>
      <c r="BU550" s="208"/>
      <c r="BV550" s="208"/>
      <c r="BW550" s="208"/>
      <c r="BX550" s="208"/>
      <c r="BY550" s="208"/>
      <c r="BZ550" s="208"/>
      <c r="CA550" s="208"/>
      <c r="CB550" s="208"/>
      <c r="CC550" s="208"/>
      <c r="CD550" s="208"/>
      <c r="CE550" s="208"/>
      <c r="CF550" s="208"/>
      <c r="CG550" s="208"/>
      <c r="CH550" s="208"/>
      <c r="CI550" s="208"/>
      <c r="CJ550" s="208"/>
      <c r="CK550" s="208"/>
      <c r="CL550" s="208"/>
      <c r="CM550" s="208"/>
      <c r="CN550" s="208"/>
      <c r="CO550" s="208"/>
      <c r="CP550" s="208"/>
      <c r="CQ550" s="208"/>
      <c r="CR550" s="208"/>
      <c r="CS550" s="208"/>
      <c r="CT550" s="208"/>
      <c r="CU550" s="208"/>
      <c r="CV550" s="208"/>
      <c r="CW550" s="208"/>
      <c r="CX550" s="208"/>
      <c r="CY550" s="208"/>
      <c r="CZ550" s="208"/>
      <c r="DA550" s="208"/>
      <c r="DB550" s="208"/>
      <c r="DC550" s="208"/>
      <c r="DD550" s="208"/>
      <c r="DE550" s="208"/>
      <c r="DF550" s="208"/>
      <c r="DG550" s="208"/>
      <c r="DH550" s="208"/>
      <c r="DI550" s="208"/>
      <c r="DJ550" s="208"/>
      <c r="DK550" s="208"/>
      <c r="DL550" s="208"/>
      <c r="DM550" s="208"/>
      <c r="DN550" s="208"/>
      <c r="DO550" s="208"/>
      <c r="DP550" s="208"/>
      <c r="DQ550" s="208"/>
      <c r="DR550" s="208"/>
      <c r="DS550" s="208"/>
      <c r="DT550" s="208"/>
      <c r="DU550" s="208"/>
      <c r="DV550" s="208"/>
      <c r="DW550" s="208"/>
      <c r="DX550" s="208"/>
      <c r="DY550" s="208"/>
      <c r="DZ550" s="208"/>
      <c r="EA550" s="208"/>
      <c r="EB550" s="208"/>
      <c r="EC550" s="208"/>
      <c r="ED550" s="208"/>
      <c r="EE550" s="208"/>
      <c r="EF550" s="208"/>
      <c r="EG550" s="208"/>
      <c r="EH550" s="208"/>
      <c r="EI550" s="208"/>
      <c r="EJ550" s="208"/>
      <c r="EK550" s="208"/>
      <c r="EL550" s="208"/>
      <c r="EM550" s="208"/>
      <c r="EN550" s="208"/>
      <c r="EO550" s="208"/>
      <c r="EP550" s="208"/>
      <c r="EQ550" s="208"/>
      <c r="ER550" s="208"/>
      <c r="ES550" s="208"/>
      <c r="ET550" s="208"/>
      <c r="EU550" s="208"/>
      <c r="EV550" s="208"/>
      <c r="EW550" s="208"/>
      <c r="EX550" s="208"/>
      <c r="EY550" s="208"/>
      <c r="EZ550" s="208"/>
      <c r="FA550" s="208"/>
      <c r="FB550" s="208"/>
      <c r="FC550" s="208"/>
      <c r="FD550" s="208"/>
      <c r="FE550" s="208"/>
      <c r="FF550" s="208"/>
      <c r="FG550" s="208"/>
      <c r="FH550" s="208"/>
      <c r="FI550" s="208"/>
      <c r="FJ550" s="208"/>
      <c r="FK550" s="208"/>
      <c r="FL550" s="208"/>
      <c r="FM550" s="208"/>
      <c r="FN550" s="208"/>
      <c r="FO550" s="208"/>
      <c r="FP550" s="208"/>
      <c r="FQ550" s="208"/>
      <c r="FR550" s="208"/>
      <c r="FS550" s="208"/>
      <c r="FT550" s="208"/>
      <c r="FU550" s="208"/>
      <c r="FV550" s="208"/>
      <c r="FW550" s="208"/>
      <c r="FX550" s="208"/>
      <c r="FY550" s="208"/>
      <c r="FZ550" s="208"/>
      <c r="GA550" s="208"/>
      <c r="GB550" s="208"/>
      <c r="GC550" s="208"/>
      <c r="GD550" s="208"/>
      <c r="GE550" s="208"/>
      <c r="GF550" s="208"/>
      <c r="GG550" s="208"/>
      <c r="GH550" s="208"/>
      <c r="GI550" s="208"/>
      <c r="GJ550" s="208"/>
      <c r="GK550" s="208"/>
      <c r="GL550" s="208"/>
      <c r="GM550" s="208"/>
      <c r="GN550" s="208"/>
      <c r="GO550" s="208"/>
      <c r="GP550" s="208"/>
      <c r="GQ550" s="208"/>
      <c r="GR550" s="208"/>
      <c r="GS550" s="208"/>
      <c r="GT550" s="208"/>
      <c r="GU550" s="208"/>
      <c r="GV550" s="208"/>
      <c r="GW550" s="208"/>
      <c r="GX550" s="208"/>
      <c r="GY550" s="208"/>
      <c r="GZ550" s="208"/>
      <c r="HA550" s="208"/>
      <c r="HB550" s="208"/>
      <c r="HC550" s="208"/>
      <c r="HD550" s="208"/>
      <c r="HE550" s="208"/>
      <c r="HF550" s="208"/>
      <c r="HG550" s="208"/>
      <c r="HH550" s="208"/>
      <c r="HI550" s="208"/>
      <c r="HJ550" s="208"/>
      <c r="HK550" s="208"/>
      <c r="HL550" s="208"/>
      <c r="HM550" s="208"/>
      <c r="HN550" s="208"/>
      <c r="HO550" s="208"/>
      <c r="HP550" s="208"/>
      <c r="HQ550" s="208"/>
      <c r="HR550" s="208"/>
      <c r="HS550" s="208"/>
      <c r="HT550" s="208"/>
      <c r="HU550" s="208"/>
      <c r="HV550" s="208"/>
      <c r="HW550" s="208"/>
      <c r="HX550" s="208"/>
      <c r="HY550" s="208"/>
      <c r="HZ550" s="208"/>
      <c r="IA550" s="208"/>
      <c r="IB550" s="208"/>
      <c r="IC550" s="208"/>
      <c r="ID550" s="208"/>
      <c r="IE550" s="208"/>
      <c r="IF550" s="208"/>
      <c r="IG550" s="208"/>
      <c r="IH550" s="208"/>
      <c r="II550" s="208"/>
      <c r="IJ550" s="208"/>
      <c r="IK550" s="208"/>
      <c r="IL550" s="208"/>
      <c r="IM550" s="208"/>
      <c r="IN550" s="208"/>
      <c r="IO550" s="208"/>
      <c r="IP550" s="208"/>
      <c r="IQ550" s="208"/>
      <c r="IR550" s="208"/>
      <c r="IS550" s="208"/>
      <c r="IT550" s="208"/>
      <c r="IU550" s="208"/>
      <c r="IV550" s="208"/>
      <c r="IW550" s="208"/>
      <c r="IX550" s="208"/>
      <c r="IY550" s="208"/>
      <c r="IZ550" s="208"/>
      <c r="JA550" s="208"/>
      <c r="JB550" s="208"/>
      <c r="JC550" s="208"/>
      <c r="JD550" s="208"/>
      <c r="JE550" s="208"/>
      <c r="JF550" s="208"/>
      <c r="JG550" s="208"/>
      <c r="JH550" s="208"/>
      <c r="JI550" s="208"/>
      <c r="JJ550" s="208"/>
      <c r="JK550" s="208"/>
      <c r="JL550" s="208"/>
      <c r="JM550" s="208"/>
      <c r="JN550" s="208"/>
      <c r="JO550" s="208"/>
      <c r="JP550" s="208"/>
      <c r="JQ550" s="208"/>
      <c r="JR550" s="208"/>
      <c r="JS550" s="208"/>
      <c r="JT550" s="208"/>
      <c r="JU550" s="208"/>
      <c r="JV550" s="208"/>
      <c r="JW550" s="208"/>
      <c r="JX550" s="208"/>
      <c r="JY550" s="208"/>
      <c r="JZ550" s="208"/>
      <c r="KA550" s="208"/>
      <c r="KB550" s="208"/>
      <c r="KC550" s="208"/>
      <c r="KD550" s="208"/>
      <c r="KE550" s="208"/>
      <c r="KF550" s="208"/>
      <c r="KG550" s="208"/>
      <c r="KH550" s="208"/>
      <c r="KI550" s="208"/>
      <c r="KJ550" s="208"/>
      <c r="KK550" s="208"/>
      <c r="KL550" s="208"/>
      <c r="KM550" s="208"/>
      <c r="KN550" s="208"/>
      <c r="KO550" s="208"/>
      <c r="KP550" s="208"/>
      <c r="KQ550" s="208"/>
      <c r="KR550" s="208"/>
      <c r="KS550" s="208"/>
      <c r="KT550" s="208"/>
      <c r="KU550" s="208"/>
      <c r="KV550" s="208"/>
      <c r="KW550" s="208"/>
      <c r="KX550" s="208"/>
      <c r="KY550" s="208"/>
      <c r="KZ550" s="208"/>
      <c r="LA550" s="208"/>
      <c r="LB550" s="208"/>
      <c r="LC550" s="208"/>
      <c r="LD550" s="208"/>
      <c r="LE550" s="208"/>
      <c r="LF550" s="208"/>
      <c r="LG550" s="208"/>
      <c r="LH550" s="208"/>
      <c r="LI550" s="208"/>
      <c r="LJ550" s="208"/>
      <c r="LK550" s="208"/>
      <c r="LL550" s="208"/>
      <c r="LM550" s="208"/>
      <c r="LN550" s="208"/>
      <c r="LO550" s="208"/>
      <c r="LP550" s="208"/>
      <c r="LQ550" s="208"/>
      <c r="LR550" s="208"/>
      <c r="LS550" s="208"/>
      <c r="LT550" s="208"/>
      <c r="LU550" s="208"/>
      <c r="LV550" s="208"/>
      <c r="LW550" s="208"/>
      <c r="LX550" s="208"/>
      <c r="LY550" s="208"/>
      <c r="LZ550" s="208"/>
      <c r="MA550" s="208"/>
      <c r="MB550" s="208"/>
      <c r="MC550" s="208"/>
      <c r="MD550" s="208"/>
      <c r="ME550" s="208"/>
      <c r="MF550" s="208"/>
      <c r="MG550" s="208"/>
      <c r="MH550" s="208"/>
      <c r="MI550" s="208"/>
      <c r="MJ550" s="208"/>
      <c r="MK550" s="208"/>
      <c r="ML550" s="208"/>
      <c r="MM550" s="208"/>
      <c r="MN550" s="208"/>
      <c r="MO550" s="208"/>
      <c r="MP550" s="208"/>
      <c r="MQ550" s="208"/>
      <c r="MR550" s="208"/>
      <c r="MS550" s="208"/>
      <c r="MT550" s="208"/>
      <c r="MU550" s="208"/>
      <c r="MV550" s="208"/>
      <c r="MW550" s="208"/>
      <c r="MX550" s="208"/>
      <c r="MY550" s="208"/>
      <c r="MZ550" s="208"/>
      <c r="NA550" s="208"/>
      <c r="NB550" s="208"/>
      <c r="NC550" s="208"/>
      <c r="ND550" s="208"/>
      <c r="NE550" s="208"/>
      <c r="NF550" s="208"/>
      <c r="NG550" s="208"/>
      <c r="NH550" s="208"/>
      <c r="NI550" s="208"/>
      <c r="NJ550" s="208"/>
      <c r="NK550" s="208"/>
      <c r="NL550" s="208"/>
      <c r="NM550" s="208"/>
      <c r="NN550" s="208"/>
      <c r="NO550" s="208"/>
      <c r="NP550" s="208"/>
      <c r="NQ550" s="208"/>
      <c r="NR550" s="208"/>
      <c r="NS550" s="208"/>
      <c r="NT550" s="208"/>
      <c r="NU550" s="208"/>
      <c r="NV550" s="208"/>
      <c r="NW550" s="208"/>
      <c r="NX550" s="208"/>
      <c r="NY550" s="208"/>
      <c r="NZ550" s="208"/>
      <c r="OA550" s="208"/>
      <c r="OB550" s="208"/>
      <c r="OC550" s="208"/>
      <c r="OD550" s="208"/>
      <c r="OE550" s="208"/>
      <c r="OF550" s="208"/>
      <c r="OG550" s="208"/>
      <c r="OH550" s="208"/>
      <c r="OI550" s="208"/>
      <c r="OJ550" s="208"/>
      <c r="OK550" s="208"/>
      <c r="OL550" s="208"/>
      <c r="OM550" s="208"/>
      <c r="ON550" s="208"/>
      <c r="OO550" s="208"/>
      <c r="OP550" s="208"/>
      <c r="OQ550" s="208"/>
      <c r="OR550" s="208"/>
      <c r="OS550" s="208"/>
      <c r="OT550" s="208"/>
      <c r="OU550" s="208"/>
      <c r="OV550" s="208"/>
      <c r="OW550" s="208"/>
      <c r="OX550" s="208"/>
      <c r="OY550" s="208"/>
      <c r="OZ550" s="208"/>
      <c r="PA550" s="208"/>
      <c r="PB550" s="208"/>
      <c r="PC550" s="208"/>
      <c r="PD550" s="208"/>
      <c r="PE550" s="208"/>
      <c r="PF550" s="208"/>
      <c r="PG550" s="208"/>
      <c r="PH550" s="208"/>
      <c r="PI550" s="208"/>
      <c r="PJ550" s="208"/>
      <c r="PK550" s="208"/>
      <c r="PL550" s="208"/>
      <c r="PM550" s="208"/>
      <c r="PN550" s="208"/>
      <c r="PO550" s="208"/>
      <c r="PP550" s="208"/>
      <c r="PQ550" s="208"/>
      <c r="PR550" s="208"/>
      <c r="PS550" s="208"/>
      <c r="PT550" s="208"/>
      <c r="PU550" s="208"/>
      <c r="PV550" s="208"/>
      <c r="PW550" s="208"/>
      <c r="PX550" s="208"/>
      <c r="PY550" s="208"/>
      <c r="PZ550" s="208"/>
      <c r="QA550" s="208"/>
      <c r="QB550" s="208"/>
      <c r="QC550" s="208"/>
      <c r="QD550" s="208"/>
      <c r="QE550" s="208"/>
      <c r="QF550" s="208"/>
      <c r="QG550" s="208"/>
      <c r="QH550" s="208"/>
      <c r="QI550" s="208"/>
      <c r="QJ550" s="208"/>
      <c r="QK550" s="208"/>
      <c r="QL550" s="208"/>
      <c r="QM550" s="208"/>
      <c r="QN550" s="208"/>
      <c r="QO550" s="208"/>
      <c r="QP550" s="208"/>
      <c r="QQ550" s="208"/>
      <c r="QR550" s="208"/>
      <c r="QS550" s="208"/>
      <c r="QT550" s="208"/>
      <c r="QU550" s="208"/>
      <c r="QV550" s="208"/>
      <c r="QW550" s="208"/>
      <c r="QX550" s="208"/>
      <c r="QY550" s="208"/>
      <c r="QZ550" s="208"/>
      <c r="RA550" s="208"/>
      <c r="RB550" s="208"/>
      <c r="RC550" s="208"/>
      <c r="RD550" s="208"/>
      <c r="RE550" s="208"/>
      <c r="RF550" s="208"/>
      <c r="RG550" s="208"/>
      <c r="RH550" s="208"/>
      <c r="RI550" s="208"/>
      <c r="RJ550" s="208"/>
      <c r="RK550" s="208"/>
      <c r="RL550" s="208"/>
      <c r="RM550" s="208"/>
      <c r="RN550" s="208"/>
      <c r="RO550" s="208"/>
      <c r="RP550" s="208"/>
      <c r="RQ550" s="208"/>
      <c r="RR550" s="208"/>
      <c r="RS550" s="208"/>
      <c r="RT550" s="208"/>
      <c r="RU550" s="208"/>
      <c r="RV550" s="208"/>
      <c r="RW550" s="208"/>
      <c r="RX550" s="208"/>
      <c r="RY550" s="208"/>
      <c r="RZ550" s="208"/>
      <c r="SA550" s="208"/>
      <c r="SB550" s="208"/>
      <c r="SC550" s="208"/>
      <c r="SD550" s="208"/>
      <c r="SE550" s="208"/>
      <c r="SF550" s="208"/>
      <c r="SG550" s="208"/>
      <c r="SH550" s="208"/>
      <c r="SI550" s="208"/>
      <c r="SJ550" s="208"/>
      <c r="SK550" s="208"/>
      <c r="SL550" s="208"/>
      <c r="SM550" s="208"/>
      <c r="SN550" s="208"/>
      <c r="SO550" s="208"/>
      <c r="SP550" s="208"/>
      <c r="SQ550" s="208"/>
      <c r="SR550" s="208"/>
      <c r="SS550" s="208"/>
      <c r="ST550" s="208"/>
      <c r="SU550" s="208"/>
      <c r="SV550" s="208"/>
      <c r="SW550" s="208"/>
      <c r="SX550" s="208"/>
      <c r="SY550" s="208"/>
      <c r="SZ550" s="208"/>
      <c r="TA550" s="208"/>
      <c r="TB550" s="208"/>
      <c r="TC550" s="208"/>
      <c r="TD550" s="208"/>
      <c r="TE550" s="208"/>
      <c r="TF550" s="208"/>
      <c r="TG550" s="208"/>
      <c r="TH550" s="208"/>
      <c r="TI550" s="208"/>
      <c r="TJ550" s="208"/>
      <c r="TK550" s="208"/>
      <c r="TL550" s="208"/>
      <c r="TM550" s="208"/>
      <c r="TN550" s="208"/>
      <c r="TO550" s="208"/>
      <c r="TP550" s="208"/>
      <c r="TQ550" s="208"/>
      <c r="TR550" s="208"/>
      <c r="TS550" s="208"/>
      <c r="TT550" s="208"/>
      <c r="TU550" s="208"/>
      <c r="TV550" s="208"/>
      <c r="TW550" s="208"/>
      <c r="TX550" s="208"/>
      <c r="TY550" s="208"/>
      <c r="TZ550" s="208"/>
      <c r="UA550" s="208"/>
      <c r="UB550" s="208"/>
      <c r="UC550" s="208"/>
      <c r="UD550" s="208"/>
      <c r="UE550" s="208"/>
      <c r="UF550" s="208"/>
      <c r="UG550" s="208"/>
      <c r="UH550" s="208"/>
      <c r="UI550" s="208"/>
      <c r="UJ550" s="208"/>
      <c r="UK550" s="208"/>
      <c r="UL550" s="208"/>
      <c r="UM550" s="208"/>
      <c r="UN550" s="208"/>
      <c r="UO550" s="208"/>
      <c r="UP550" s="208"/>
      <c r="UQ550" s="208"/>
      <c r="UR550" s="208"/>
      <c r="US550" s="208"/>
      <c r="UT550" s="208"/>
      <c r="UU550" s="208"/>
      <c r="UV550" s="208"/>
      <c r="UW550" s="208"/>
      <c r="UX550" s="208"/>
      <c r="UY550" s="208"/>
      <c r="UZ550" s="208"/>
      <c r="VA550" s="208"/>
      <c r="VB550" s="208"/>
      <c r="VC550" s="208"/>
      <c r="VD550" s="208"/>
      <c r="VE550" s="208"/>
      <c r="VF550" s="208"/>
      <c r="VG550" s="208"/>
      <c r="VH550" s="208"/>
      <c r="VI550" s="208"/>
      <c r="VJ550" s="208"/>
      <c r="VK550" s="208"/>
      <c r="VL550" s="208"/>
      <c r="VM550" s="208"/>
      <c r="VN550" s="208"/>
      <c r="VO550" s="208"/>
      <c r="VP550" s="208"/>
      <c r="VQ550" s="208"/>
      <c r="VR550" s="208"/>
      <c r="VS550" s="208"/>
      <c r="VT550" s="208"/>
      <c r="VU550" s="208"/>
      <c r="VV550" s="208"/>
      <c r="VW550" s="208"/>
      <c r="VX550" s="208"/>
      <c r="VY550" s="208"/>
      <c r="VZ550" s="208"/>
      <c r="WA550" s="208"/>
      <c r="WB550" s="208"/>
      <c r="WC550" s="208"/>
      <c r="WD550" s="208"/>
      <c r="WE550" s="208"/>
      <c r="WF550" s="208"/>
      <c r="WG550" s="208"/>
      <c r="WH550" s="208"/>
      <c r="WI550" s="208"/>
      <c r="WJ550" s="208"/>
      <c r="WK550" s="208"/>
      <c r="WL550" s="208"/>
      <c r="WM550" s="208"/>
      <c r="WN550" s="208"/>
      <c r="WO550" s="208"/>
      <c r="WP550" s="208"/>
      <c r="WQ550" s="208"/>
      <c r="WR550" s="208"/>
      <c r="WS550" s="208"/>
      <c r="WT550" s="208"/>
      <c r="WU550" s="208"/>
      <c r="WV550" s="208"/>
      <c r="WW550" s="208"/>
      <c r="WX550" s="208"/>
      <c r="WY550" s="208"/>
      <c r="WZ550" s="208"/>
      <c r="XA550" s="208"/>
      <c r="XB550" s="208"/>
      <c r="XC550" s="208"/>
      <c r="XD550" s="208"/>
      <c r="XE550" s="208"/>
      <c r="XF550" s="208"/>
      <c r="XG550" s="208"/>
      <c r="XH550" s="208"/>
      <c r="XI550" s="208"/>
      <c r="XJ550" s="208"/>
      <c r="XK550" s="208"/>
      <c r="XL550" s="208"/>
      <c r="XM550" s="208"/>
      <c r="XN550" s="208"/>
      <c r="XO550" s="208"/>
      <c r="XP550" s="208"/>
      <c r="XQ550" s="208"/>
      <c r="XR550" s="208"/>
      <c r="XS550" s="208"/>
      <c r="XT550" s="208"/>
      <c r="XU550" s="208"/>
      <c r="XV550" s="208"/>
      <c r="XW550" s="208"/>
      <c r="XX550" s="208"/>
      <c r="XY550" s="208"/>
      <c r="XZ550" s="208"/>
      <c r="YA550" s="208"/>
      <c r="YB550" s="208"/>
      <c r="YC550" s="208"/>
      <c r="YD550" s="208"/>
      <c r="YE550" s="208"/>
      <c r="YF550" s="208"/>
      <c r="YG550" s="208"/>
      <c r="YH550" s="208"/>
      <c r="YI550" s="208"/>
      <c r="YJ550" s="208"/>
      <c r="YK550" s="208"/>
      <c r="YL550" s="208"/>
      <c r="YM550" s="208"/>
      <c r="YN550" s="208"/>
      <c r="YO550" s="208"/>
      <c r="YP550" s="208"/>
      <c r="YQ550" s="208"/>
      <c r="YR550" s="208"/>
      <c r="YS550" s="208"/>
      <c r="YT550" s="208"/>
      <c r="YU550" s="208"/>
      <c r="YV550" s="208"/>
      <c r="YW550" s="208"/>
      <c r="YX550" s="208"/>
      <c r="YY550" s="208"/>
      <c r="YZ550" s="208"/>
      <c r="ZA550" s="208"/>
      <c r="ZB550" s="208"/>
      <c r="ZC550" s="208"/>
      <c r="ZD550" s="208"/>
      <c r="ZE550" s="208"/>
      <c r="ZF550" s="208"/>
      <c r="ZG550" s="208"/>
      <c r="ZH550" s="208"/>
      <c r="ZI550" s="208"/>
      <c r="ZJ550" s="208"/>
      <c r="ZK550" s="208"/>
      <c r="ZL550" s="208"/>
      <c r="ZM550" s="208"/>
      <c r="ZN550" s="208"/>
      <c r="ZO550" s="208"/>
      <c r="ZP550" s="208"/>
      <c r="ZQ550" s="208"/>
      <c r="ZR550" s="208"/>
      <c r="ZS550" s="208"/>
      <c r="ZT550" s="208"/>
      <c r="ZU550" s="208"/>
      <c r="ZV550" s="208"/>
      <c r="ZW550" s="208"/>
      <c r="ZX550" s="208"/>
      <c r="ZY550" s="208"/>
      <c r="ZZ550" s="208"/>
      <c r="AAA550" s="208"/>
      <c r="AAB550" s="208"/>
      <c r="AAC550" s="208"/>
      <c r="AAD550" s="208"/>
      <c r="AAE550" s="208"/>
      <c r="AAF550" s="208"/>
      <c r="AAG550" s="208"/>
      <c r="AAH550" s="208"/>
      <c r="AAI550" s="208"/>
      <c r="AAJ550" s="208"/>
      <c r="AAK550" s="208"/>
      <c r="AAL550" s="208"/>
      <c r="AAM550" s="208"/>
      <c r="AAN550" s="208"/>
      <c r="AAO550" s="208"/>
      <c r="AAP550" s="208"/>
      <c r="AAQ550" s="208"/>
      <c r="AAR550" s="208"/>
      <c r="AAS550" s="208"/>
      <c r="AAT550" s="208"/>
      <c r="AAU550" s="208"/>
      <c r="AAV550" s="208"/>
      <c r="AAW550" s="208"/>
      <c r="AAX550" s="208"/>
      <c r="AAY550" s="208"/>
      <c r="AAZ550" s="208"/>
      <c r="ABA550" s="208"/>
      <c r="ABB550" s="208"/>
      <c r="ABC550" s="208"/>
      <c r="ABD550" s="208"/>
      <c r="ABE550" s="208"/>
      <c r="ABF550" s="208"/>
      <c r="ABG550" s="208"/>
      <c r="ABH550" s="208"/>
      <c r="ABI550" s="208"/>
      <c r="ABJ550" s="208"/>
      <c r="ABK550" s="208"/>
      <c r="ABL550" s="208"/>
      <c r="ABM550" s="208"/>
      <c r="ABN550" s="208"/>
      <c r="ABO550" s="208"/>
      <c r="ABP550" s="208"/>
      <c r="ABQ550" s="208"/>
      <c r="ABR550" s="208"/>
      <c r="ABS550" s="208"/>
      <c r="ABT550" s="208"/>
      <c r="ABU550" s="208"/>
      <c r="ABV550" s="208"/>
      <c r="ABW550" s="208"/>
      <c r="ABX550" s="208"/>
      <c r="ABY550" s="208"/>
      <c r="ABZ550" s="208"/>
      <c r="ACA550" s="208"/>
      <c r="ACB550" s="208"/>
      <c r="ACC550" s="208"/>
      <c r="ACD550" s="208"/>
      <c r="ACE550" s="208"/>
      <c r="ACF550" s="208"/>
      <c r="ACG550" s="208"/>
      <c r="ACH550" s="208"/>
      <c r="ACI550" s="208"/>
      <c r="ACJ550" s="208"/>
      <c r="ACK550" s="208"/>
      <c r="ACL550" s="208"/>
      <c r="ACM550" s="208"/>
      <c r="ACN550" s="208"/>
      <c r="ACO550" s="208"/>
      <c r="ACP550" s="208"/>
      <c r="ACQ550" s="208"/>
      <c r="ACR550" s="208"/>
      <c r="ACS550" s="208"/>
      <c r="ACT550" s="208"/>
      <c r="ACU550" s="208"/>
      <c r="ACV550" s="208"/>
      <c r="ACW550" s="208"/>
      <c r="ACX550" s="208"/>
      <c r="ACY550" s="208"/>
      <c r="ACZ550" s="208"/>
      <c r="ADA550" s="208"/>
      <c r="ADB550" s="208"/>
      <c r="ADC550" s="208"/>
      <c r="ADD550" s="208"/>
      <c r="ADE550" s="208"/>
      <c r="ADF550" s="208"/>
      <c r="ADG550" s="208"/>
      <c r="ADH550" s="208"/>
      <c r="ADI550" s="208"/>
      <c r="ADJ550" s="208"/>
      <c r="ADK550" s="208"/>
      <c r="ADL550" s="208"/>
      <c r="ADM550" s="208"/>
      <c r="ADN550" s="208"/>
      <c r="ADO550" s="208"/>
      <c r="ADP550" s="208"/>
      <c r="ADQ550" s="208"/>
      <c r="ADR550" s="208"/>
      <c r="ADS550" s="208"/>
      <c r="ADT550" s="208"/>
      <c r="ADU550" s="208"/>
      <c r="ADV550" s="208"/>
      <c r="ADW550" s="208"/>
      <c r="ADX550" s="208"/>
      <c r="ADY550" s="208"/>
      <c r="ADZ550" s="208"/>
      <c r="AEA550" s="208"/>
      <c r="AEB550" s="208"/>
      <c r="AEC550" s="208"/>
      <c r="AED550" s="208"/>
      <c r="AEE550" s="208"/>
      <c r="AEF550" s="208"/>
      <c r="AEG550" s="208"/>
      <c r="AEH550" s="208"/>
      <c r="AEI550" s="208"/>
      <c r="AEJ550" s="208"/>
      <c r="AEK550" s="208"/>
      <c r="AEL550" s="208"/>
      <c r="AEM550" s="208"/>
      <c r="AEN550" s="208"/>
      <c r="AEO550" s="208"/>
      <c r="AEP550" s="208"/>
      <c r="AEQ550" s="208"/>
      <c r="AER550" s="208"/>
      <c r="AES550" s="208"/>
      <c r="AET550" s="208"/>
      <c r="AEU550" s="208"/>
      <c r="AEV550" s="208"/>
      <c r="AEW550" s="208"/>
      <c r="AEX550" s="208"/>
      <c r="AEY550" s="208"/>
      <c r="AEZ550" s="208"/>
      <c r="AFA550" s="208"/>
      <c r="AFB550" s="208"/>
      <c r="AFC550" s="208"/>
      <c r="AFD550" s="208"/>
      <c r="AFE550" s="208"/>
      <c r="AFF550" s="208"/>
      <c r="AFG550" s="208"/>
      <c r="AFH550" s="208"/>
      <c r="AFI550" s="208"/>
      <c r="AFJ550" s="208"/>
      <c r="AFK550" s="208"/>
      <c r="AFL550" s="208"/>
      <c r="AFM550" s="208"/>
      <c r="AFN550" s="208"/>
      <c r="AFO550" s="208"/>
      <c r="AFP550" s="208"/>
      <c r="AFQ550" s="208"/>
      <c r="AFR550" s="208"/>
      <c r="AFS550" s="208"/>
      <c r="AFT550" s="208"/>
      <c r="AFU550" s="208"/>
      <c r="AFV550" s="208"/>
      <c r="AFW550" s="208"/>
      <c r="AFX550" s="208"/>
      <c r="AFY550" s="208"/>
      <c r="AFZ550" s="208"/>
      <c r="AGA550" s="208"/>
      <c r="AGB550" s="208"/>
      <c r="AGC550" s="208"/>
      <c r="AGD550" s="208"/>
      <c r="AGE550" s="208"/>
      <c r="AGF550" s="208"/>
      <c r="AGG550" s="208"/>
      <c r="AGH550" s="208"/>
      <c r="AGI550" s="208"/>
      <c r="AGJ550" s="208"/>
      <c r="AGK550" s="208"/>
      <c r="AGL550" s="208"/>
      <c r="AGM550" s="208"/>
      <c r="AGN550" s="208"/>
      <c r="AGO550" s="208"/>
      <c r="AGP550" s="208"/>
      <c r="AGQ550" s="208"/>
      <c r="AGR550" s="208"/>
      <c r="AGS550" s="208"/>
      <c r="AGT550" s="208"/>
      <c r="AGU550" s="208"/>
      <c r="AGV550" s="208"/>
      <c r="AGW550" s="208"/>
      <c r="AGX550" s="208"/>
      <c r="AGY550" s="208"/>
      <c r="AGZ550" s="208"/>
      <c r="AHA550" s="208"/>
      <c r="AHB550" s="208"/>
      <c r="AHC550" s="208"/>
      <c r="AHD550" s="208"/>
      <c r="AHE550" s="208"/>
      <c r="AHF550" s="208"/>
      <c r="AHG550" s="208"/>
      <c r="AHH550" s="208"/>
      <c r="AHI550" s="208"/>
      <c r="AHJ550" s="208"/>
      <c r="AHK550" s="208"/>
      <c r="AHL550" s="208"/>
      <c r="AHM550" s="208"/>
      <c r="AHN550" s="208"/>
      <c r="AHO550" s="208"/>
      <c r="AHP550" s="208"/>
      <c r="AHQ550" s="208"/>
      <c r="AHR550" s="208"/>
      <c r="AHS550" s="208"/>
      <c r="AHT550" s="208"/>
      <c r="AHU550" s="208"/>
      <c r="AHV550" s="208"/>
      <c r="AHW550" s="208"/>
      <c r="AHX550" s="208"/>
      <c r="AHY550" s="208"/>
      <c r="AHZ550" s="208"/>
      <c r="AIA550" s="208"/>
      <c r="AIB550" s="208"/>
      <c r="AIC550" s="208"/>
      <c r="AID550" s="208"/>
      <c r="AIE550" s="208"/>
      <c r="AIF550" s="208"/>
      <c r="AIG550" s="208"/>
      <c r="AIH550" s="208"/>
      <c r="AII550" s="208"/>
      <c r="AIJ550" s="208"/>
      <c r="AIK550" s="208"/>
      <c r="AIL550" s="208"/>
      <c r="AIM550" s="208"/>
      <c r="AIN550" s="208"/>
      <c r="AIO550" s="208"/>
      <c r="AIP550" s="208"/>
      <c r="AIQ550" s="208"/>
      <c r="AIR550" s="208"/>
      <c r="AIS550" s="208"/>
      <c r="AIT550" s="208"/>
      <c r="AIU550" s="208"/>
      <c r="AIV550" s="208"/>
      <c r="AIW550" s="208"/>
      <c r="AIX550" s="208"/>
      <c r="AIY550" s="208"/>
      <c r="AIZ550" s="208"/>
      <c r="AJA550" s="208"/>
      <c r="AJB550" s="208"/>
      <c r="AJC550" s="208"/>
      <c r="AJD550" s="208"/>
      <c r="AJE550" s="208"/>
      <c r="AJF550" s="208"/>
      <c r="AJG550" s="208"/>
      <c r="AJH550" s="208"/>
      <c r="AJI550" s="208"/>
      <c r="AJJ550" s="208"/>
      <c r="AJK550" s="208"/>
      <c r="AJL550" s="208"/>
      <c r="AJM550" s="208"/>
      <c r="AJN550" s="208"/>
      <c r="AJO550" s="208"/>
      <c r="AJP550" s="208"/>
      <c r="AJQ550" s="208"/>
      <c r="AJR550" s="208"/>
      <c r="AJS550" s="208"/>
      <c r="AJT550" s="208"/>
      <c r="AJU550" s="208"/>
      <c r="AJV550" s="208"/>
      <c r="AJW550" s="208"/>
      <c r="AJX550" s="208"/>
      <c r="AJY550" s="208"/>
      <c r="AJZ550" s="208"/>
      <c r="AKA550" s="208"/>
      <c r="AKB550" s="208"/>
      <c r="AKC550" s="208"/>
      <c r="AKD550" s="208"/>
      <c r="AKE550" s="208"/>
      <c r="AKF550" s="208"/>
      <c r="AKG550" s="208"/>
      <c r="AKH550" s="208"/>
      <c r="AKI550" s="208"/>
      <c r="AKJ550" s="208"/>
      <c r="AKK550" s="208"/>
      <c r="AKL550" s="208"/>
      <c r="AKM550" s="208"/>
      <c r="AKN550" s="208"/>
      <c r="AKO550" s="208"/>
      <c r="AKP550" s="208"/>
      <c r="AKQ550" s="208"/>
      <c r="AKR550" s="208"/>
      <c r="AKS550" s="208"/>
      <c r="AKT550" s="208"/>
      <c r="AKU550" s="208"/>
      <c r="AKV550" s="208"/>
      <c r="AKW550" s="208"/>
      <c r="AKX550" s="208"/>
      <c r="AKY550" s="208"/>
      <c r="AKZ550" s="208"/>
      <c r="ALA550" s="208"/>
      <c r="ALB550" s="208"/>
      <c r="ALC550" s="208"/>
      <c r="ALD550" s="208"/>
      <c r="ALE550" s="208"/>
      <c r="ALF550" s="208"/>
      <c r="ALG550" s="208"/>
      <c r="ALH550" s="208"/>
      <c r="ALI550" s="208"/>
      <c r="ALJ550" s="208"/>
      <c r="ALK550" s="208"/>
      <c r="ALL550" s="208"/>
      <c r="ALM550" s="208"/>
      <c r="ALN550" s="208"/>
      <c r="ALO550" s="208"/>
      <c r="ALP550" s="208"/>
      <c r="ALQ550" s="208"/>
      <c r="ALR550" s="208"/>
      <c r="ALS550" s="208"/>
      <c r="ALT550" s="208"/>
      <c r="ALU550" s="208"/>
      <c r="ALV550" s="208"/>
      <c r="ALW550" s="208"/>
      <c r="ALX550" s="208"/>
      <c r="ALY550" s="208"/>
      <c r="ALZ550" s="208"/>
      <c r="AMA550" s="208"/>
      <c r="AMB550" s="208"/>
      <c r="AMC550" s="208"/>
      <c r="AMD550" s="208"/>
      <c r="AME550" s="208"/>
      <c r="AMF550" s="208"/>
      <c r="AMG550" s="208"/>
      <c r="AMH550" s="208"/>
      <c r="AMI550" s="208"/>
      <c r="AMJ550" s="208"/>
    </row>
    <row r="551" spans="1:1024" x14ac:dyDescent="0.25">
      <c r="A551" s="91" t="s">
        <v>818</v>
      </c>
      <c r="B551" s="85">
        <v>24</v>
      </c>
      <c r="C551" s="85"/>
      <c r="D551" s="85">
        <v>64</v>
      </c>
      <c r="E551" s="86">
        <f t="shared" ref="E551:L551" si="137">1 - (E552) * (E553) * (E554) * (E555)</f>
        <v>0.26992902144000008</v>
      </c>
      <c r="F551" s="86">
        <f t="shared" si="137"/>
        <v>0.24964080064000005</v>
      </c>
      <c r="G551" s="86">
        <f t="shared" si="137"/>
        <v>0.22896640000000001</v>
      </c>
      <c r="H551" s="86">
        <f t="shared" si="137"/>
        <v>0.23935214813999994</v>
      </c>
      <c r="I551" s="87">
        <f t="shared" si="137"/>
        <v>0.37480633750000003</v>
      </c>
      <c r="J551" s="87">
        <f t="shared" si="137"/>
        <v>0.37480633750000003</v>
      </c>
      <c r="K551" s="87">
        <f t="shared" si="137"/>
        <v>0.27992968750000002</v>
      </c>
      <c r="L551" s="87">
        <f t="shared" si="137"/>
        <v>0.30936446464000011</v>
      </c>
    </row>
    <row r="552" spans="1:1024" x14ac:dyDescent="0.25">
      <c r="A552" s="88" t="s">
        <v>686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0.93</v>
      </c>
      <c r="J552" s="90">
        <v>0.93</v>
      </c>
      <c r="K552" s="90">
        <v>0.95</v>
      </c>
      <c r="L552" s="90">
        <v>0.94399999999999995</v>
      </c>
    </row>
    <row r="553" spans="1:1024" x14ac:dyDescent="0.25">
      <c r="A553" s="88" t="s">
        <v>687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0.82499999999999996</v>
      </c>
      <c r="J553" s="90">
        <v>0.82499999999999996</v>
      </c>
      <c r="K553" s="90">
        <v>0.875</v>
      </c>
      <c r="L553" s="90">
        <v>0.86</v>
      </c>
    </row>
    <row r="554" spans="1:1024" x14ac:dyDescent="0.25">
      <c r="A554" s="88" t="s">
        <v>688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0.94750000000000001</v>
      </c>
      <c r="J554" s="90">
        <v>0.94750000000000001</v>
      </c>
      <c r="K554" s="90">
        <v>0.96250000000000002</v>
      </c>
      <c r="L554" s="90">
        <v>0.95799999999999996</v>
      </c>
    </row>
    <row r="555" spans="1:1024" x14ac:dyDescent="0.25">
      <c r="A555" s="88" t="s">
        <v>689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0.86</v>
      </c>
      <c r="J555" s="90">
        <v>0.86</v>
      </c>
      <c r="K555" s="90">
        <v>0.9</v>
      </c>
      <c r="L555" s="90">
        <v>0.88800000000000001</v>
      </c>
    </row>
    <row r="556" spans="1:1024" x14ac:dyDescent="0.25">
      <c r="A556" s="91" t="s">
        <v>819</v>
      </c>
      <c r="B556" s="85">
        <v>24</v>
      </c>
      <c r="C556" s="85"/>
      <c r="D556" s="85">
        <v>64</v>
      </c>
      <c r="E556" s="86">
        <f t="shared" ref="E556:L556" si="138">1 - (E557) * (E558) * (E559) * (E560)</f>
        <v>0.26992902144000008</v>
      </c>
      <c r="F556" s="86">
        <f t="shared" si="138"/>
        <v>0.24964080064000005</v>
      </c>
      <c r="G556" s="86">
        <f t="shared" si="138"/>
        <v>0.22896640000000001</v>
      </c>
      <c r="H556" s="86">
        <f t="shared" si="138"/>
        <v>0.23935214813999994</v>
      </c>
      <c r="I556" s="87">
        <f t="shared" si="138"/>
        <v>0.30936446464000011</v>
      </c>
      <c r="J556" s="87">
        <f t="shared" si="138"/>
        <v>0.27992968750000002</v>
      </c>
      <c r="K556" s="87">
        <f t="shared" si="138"/>
        <v>0.30936446464000011</v>
      </c>
      <c r="L556" s="87">
        <f t="shared" si="138"/>
        <v>0.30936446464000011</v>
      </c>
    </row>
    <row r="557" spans="1:1024" x14ac:dyDescent="0.25">
      <c r="A557" s="88" t="s">
        <v>686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0.95</v>
      </c>
      <c r="K557" s="90">
        <v>0.94399999999999995</v>
      </c>
      <c r="L557" s="90">
        <v>0.94399999999999995</v>
      </c>
    </row>
    <row r="558" spans="1:1024" x14ac:dyDescent="0.25">
      <c r="A558" s="88" t="s">
        <v>687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0.875</v>
      </c>
      <c r="K558" s="90">
        <v>0.86</v>
      </c>
      <c r="L558" s="90">
        <v>0.86</v>
      </c>
    </row>
    <row r="559" spans="1:1024" x14ac:dyDescent="0.25">
      <c r="A559" s="88" t="s">
        <v>688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0.96250000000000002</v>
      </c>
      <c r="K559" s="90">
        <v>0.95799999999999996</v>
      </c>
      <c r="L559" s="90">
        <v>0.95799999999999996</v>
      </c>
    </row>
    <row r="560" spans="1:1024" x14ac:dyDescent="0.25">
      <c r="A560" s="88" t="s">
        <v>689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0.9</v>
      </c>
      <c r="K560" s="90">
        <v>0.88800000000000001</v>
      </c>
      <c r="L560" s="90">
        <v>0.88800000000000001</v>
      </c>
    </row>
    <row r="561" spans="1:14" customFormat="1" x14ac:dyDescent="0.25">
      <c r="A561" s="91" t="s">
        <v>820</v>
      </c>
      <c r="B561" s="85">
        <v>24</v>
      </c>
      <c r="C561" s="85"/>
      <c r="D561" s="85">
        <v>64</v>
      </c>
      <c r="E561" s="86">
        <f t="shared" ref="E561:L561" si="139">1 - (E562) * (E563) * (E564) * (E565)</f>
        <v>0.26992902144000008</v>
      </c>
      <c r="F561" s="86">
        <f t="shared" si="139"/>
        <v>0.24964080064000005</v>
      </c>
      <c r="G561" s="86">
        <f t="shared" si="139"/>
        <v>0.22896640000000001</v>
      </c>
      <c r="H561" s="86">
        <f t="shared" si="139"/>
        <v>0.23935214813999994</v>
      </c>
      <c r="I561" s="87">
        <f t="shared" si="139"/>
        <v>0.30936446464000011</v>
      </c>
      <c r="J561" s="87">
        <f t="shared" si="139"/>
        <v>0.30936446464000011</v>
      </c>
      <c r="K561" s="87">
        <f t="shared" si="139"/>
        <v>0.22896640000000001</v>
      </c>
      <c r="L561" s="87">
        <f t="shared" si="139"/>
        <v>0.30936446464000011</v>
      </c>
      <c r="M561" s="7"/>
    </row>
    <row r="562" spans="1:14" customFormat="1" x14ac:dyDescent="0.25">
      <c r="A562" s="88" t="s">
        <v>686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0.96</v>
      </c>
      <c r="L562" s="90">
        <v>0.94399999999999995</v>
      </c>
      <c r="M562" s="7"/>
    </row>
    <row r="563" spans="1:14" customFormat="1" x14ac:dyDescent="0.25">
      <c r="A563" s="88" t="s">
        <v>687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0.9</v>
      </c>
      <c r="L563" s="90">
        <v>0.86</v>
      </c>
      <c r="M563" s="7"/>
    </row>
    <row r="564" spans="1:14" customFormat="1" x14ac:dyDescent="0.25">
      <c r="A564" s="88" t="s">
        <v>688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0.97</v>
      </c>
      <c r="L564" s="90">
        <v>0.95799999999999996</v>
      </c>
      <c r="M564" s="7"/>
      <c r="N564">
        <v>7</v>
      </c>
    </row>
    <row r="565" spans="1:14" customFormat="1" x14ac:dyDescent="0.25">
      <c r="A565" s="88" t="s">
        <v>689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0.92</v>
      </c>
      <c r="L565" s="90">
        <v>0.88800000000000001</v>
      </c>
      <c r="M565" s="7"/>
      <c r="N565" s="3">
        <f>1-(N564*0.2)/100</f>
        <v>0.98599999999999999</v>
      </c>
    </row>
    <row r="566" spans="1:14" customFormat="1" x14ac:dyDescent="0.25">
      <c r="A566" s="84" t="s">
        <v>821</v>
      </c>
      <c r="B566" s="85">
        <v>24</v>
      </c>
      <c r="C566" s="85"/>
      <c r="D566" s="85">
        <v>64</v>
      </c>
      <c r="E566" s="86">
        <f t="shared" ref="E566:L566" si="140">1 - (E567) * (E568) * (E569) * (E570)</f>
        <v>0.26992902144000008</v>
      </c>
      <c r="F566" s="86">
        <f t="shared" si="140"/>
        <v>0.24964080064000005</v>
      </c>
      <c r="G566" s="86">
        <f t="shared" si="140"/>
        <v>0.22896640000000001</v>
      </c>
      <c r="H566" s="86">
        <f t="shared" si="140"/>
        <v>0.23935214813999994</v>
      </c>
      <c r="I566" s="87">
        <f t="shared" si="140"/>
        <v>0.27992968750000002</v>
      </c>
      <c r="J566" s="87">
        <f t="shared" si="140"/>
        <v>0.37480633750000003</v>
      </c>
      <c r="K566" s="87">
        <f t="shared" si="140"/>
        <v>0.30936446464000011</v>
      </c>
      <c r="L566" s="87">
        <f t="shared" si="140"/>
        <v>0.27992968750000002</v>
      </c>
      <c r="M566" s="7"/>
      <c r="N566" s="3">
        <f>1-(N564*0.5)/100</f>
        <v>0.96499999999999997</v>
      </c>
    </row>
    <row r="567" spans="1:14" customFormat="1" x14ac:dyDescent="0.25">
      <c r="A567" s="88" t="s">
        <v>686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0.95</v>
      </c>
      <c r="J567" s="90">
        <v>0.93</v>
      </c>
      <c r="K567" s="90">
        <v>0.94399999999999995</v>
      </c>
      <c r="L567" s="90">
        <v>0.95</v>
      </c>
      <c r="M567" s="7"/>
      <c r="N567" s="3">
        <f>1-(N564*0.15)/100</f>
        <v>0.98950000000000005</v>
      </c>
    </row>
    <row r="568" spans="1:14" customFormat="1" x14ac:dyDescent="0.25">
      <c r="A568" s="88" t="s">
        <v>687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0.875</v>
      </c>
      <c r="J568" s="90">
        <v>0.82499999999999996</v>
      </c>
      <c r="K568" s="90">
        <v>0.86</v>
      </c>
      <c r="L568" s="90">
        <v>0.875</v>
      </c>
      <c r="M568" s="7"/>
      <c r="N568" s="3">
        <f>1-(N564*0.4)/100</f>
        <v>0.97199999999999998</v>
      </c>
    </row>
    <row r="569" spans="1:14" customFormat="1" x14ac:dyDescent="0.25">
      <c r="A569" s="88" t="s">
        <v>688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0.96250000000000002</v>
      </c>
      <c r="J569" s="90">
        <v>0.94750000000000001</v>
      </c>
      <c r="K569" s="90">
        <v>0.95799999999999996</v>
      </c>
      <c r="L569" s="90">
        <v>0.96250000000000002</v>
      </c>
      <c r="M569" s="7"/>
    </row>
    <row r="570" spans="1:14" customFormat="1" x14ac:dyDescent="0.25">
      <c r="A570" s="88" t="s">
        <v>689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0.9</v>
      </c>
      <c r="J570" s="90">
        <v>0.86</v>
      </c>
      <c r="K570" s="90">
        <v>0.88800000000000001</v>
      </c>
      <c r="L570" s="90">
        <v>0.9</v>
      </c>
      <c r="M570" s="7"/>
    </row>
    <row r="571" spans="1:14" customFormat="1" x14ac:dyDescent="0.25">
      <c r="A571" s="84" t="s">
        <v>822</v>
      </c>
      <c r="B571" s="85">
        <v>24</v>
      </c>
      <c r="C571" s="85"/>
      <c r="D571" s="85">
        <v>64</v>
      </c>
      <c r="E571" s="86">
        <f t="shared" ref="E571:L571" si="141">1 - (E572) * (E573) * (E574) * (E575)</f>
        <v>0.26992902144000008</v>
      </c>
      <c r="F571" s="86">
        <f t="shared" si="141"/>
        <v>0.24964080064000005</v>
      </c>
      <c r="G571" s="86">
        <f t="shared" si="141"/>
        <v>0.22896640000000001</v>
      </c>
      <c r="H571" s="86">
        <f t="shared" si="141"/>
        <v>0.23935214813999994</v>
      </c>
      <c r="I571" s="87">
        <f t="shared" si="141"/>
        <v>0.27992968750000002</v>
      </c>
      <c r="J571" s="87">
        <f t="shared" si="141"/>
        <v>0.37480633750000003</v>
      </c>
      <c r="K571" s="87">
        <f t="shared" si="141"/>
        <v>0.30936446464000011</v>
      </c>
      <c r="L571" s="87">
        <f t="shared" si="141"/>
        <v>0.27992968750000002</v>
      </c>
      <c r="M571" s="7"/>
    </row>
    <row r="572" spans="1:14" customFormat="1" x14ac:dyDescent="0.25">
      <c r="A572" s="88" t="s">
        <v>686</v>
      </c>
      <c r="B572" s="89">
        <f>B571*0.15</f>
        <v>3.5999999999999996</v>
      </c>
      <c r="C572" s="89">
        <f>(100-D572)/100</f>
        <v>0.90400000000000003</v>
      </c>
      <c r="D572" s="89">
        <f>D571*0.15</f>
        <v>9.6</v>
      </c>
      <c r="E572" s="90">
        <v>0.95199999999999996</v>
      </c>
      <c r="F572" s="90">
        <v>0.95599999999999996</v>
      </c>
      <c r="G572" s="90">
        <v>0.96</v>
      </c>
      <c r="H572" s="90">
        <v>0.95799999999999996</v>
      </c>
      <c r="I572" s="90">
        <v>0.95</v>
      </c>
      <c r="J572" s="90">
        <v>0.93</v>
      </c>
      <c r="K572" s="90">
        <v>0.94399999999999995</v>
      </c>
      <c r="L572" s="90">
        <v>0.95</v>
      </c>
      <c r="M572" s="7"/>
    </row>
    <row r="573" spans="1:14" customFormat="1" x14ac:dyDescent="0.25">
      <c r="A573" s="88" t="s">
        <v>687</v>
      </c>
      <c r="B573" s="89">
        <f>B571*0.4</f>
        <v>9.6000000000000014</v>
      </c>
      <c r="C573" s="89">
        <f>(100-D573)/100</f>
        <v>0.74400000000000011</v>
      </c>
      <c r="D573" s="89">
        <f>D571*0.4</f>
        <v>25.6</v>
      </c>
      <c r="E573" s="90">
        <v>0.88</v>
      </c>
      <c r="F573" s="90">
        <v>0.89</v>
      </c>
      <c r="G573" s="90">
        <v>0.9</v>
      </c>
      <c r="H573" s="90">
        <v>0.89500000000000002</v>
      </c>
      <c r="I573" s="90">
        <v>0.875</v>
      </c>
      <c r="J573" s="90">
        <v>0.82499999999999996</v>
      </c>
      <c r="K573" s="90">
        <v>0.86</v>
      </c>
      <c r="L573" s="90">
        <v>0.875</v>
      </c>
      <c r="M573" s="7"/>
    </row>
    <row r="574" spans="1:14" customFormat="1" x14ac:dyDescent="0.25">
      <c r="A574" s="88" t="s">
        <v>688</v>
      </c>
      <c r="B574" s="89">
        <f>B571*0.15</f>
        <v>3.5999999999999996</v>
      </c>
      <c r="C574" s="89">
        <f>(100-D574)/100</f>
        <v>0.90400000000000003</v>
      </c>
      <c r="D574" s="89">
        <f>D571*0.15</f>
        <v>9.6</v>
      </c>
      <c r="E574" s="90">
        <v>0.96399999999999997</v>
      </c>
      <c r="F574" s="90">
        <v>0.96699999999999997</v>
      </c>
      <c r="G574" s="90">
        <v>0.97</v>
      </c>
      <c r="H574" s="90">
        <v>0.96850000000000003</v>
      </c>
      <c r="I574" s="90">
        <v>0.96250000000000002</v>
      </c>
      <c r="J574" s="90">
        <v>0.94750000000000001</v>
      </c>
      <c r="K574" s="90">
        <v>0.95799999999999996</v>
      </c>
      <c r="L574" s="90">
        <v>0.96250000000000002</v>
      </c>
      <c r="M574" s="7"/>
    </row>
    <row r="575" spans="1:14" customFormat="1" x14ac:dyDescent="0.25">
      <c r="A575" s="88" t="s">
        <v>689</v>
      </c>
      <c r="B575" s="89">
        <f>B571*0.3</f>
        <v>7.1999999999999993</v>
      </c>
      <c r="C575" s="89">
        <f>(100-D575)/100</f>
        <v>0.80799999999999994</v>
      </c>
      <c r="D575" s="89">
        <f>D571*0.3</f>
        <v>19.2</v>
      </c>
      <c r="E575" s="90">
        <v>0.90400000000000003</v>
      </c>
      <c r="F575" s="90">
        <v>0.91200000000000003</v>
      </c>
      <c r="G575" s="90">
        <v>0.92</v>
      </c>
      <c r="H575" s="90">
        <v>0.91600000000000004</v>
      </c>
      <c r="I575" s="90">
        <v>0.9</v>
      </c>
      <c r="J575" s="90">
        <v>0.86</v>
      </c>
      <c r="K575" s="90">
        <v>0.88800000000000001</v>
      </c>
      <c r="L575" s="90">
        <v>0.9</v>
      </c>
      <c r="M575" s="7"/>
    </row>
    <row r="576" spans="1:14" customFormat="1" x14ac:dyDescent="0.25">
      <c r="A576" s="84" t="s">
        <v>823</v>
      </c>
      <c r="B576" s="85">
        <v>24</v>
      </c>
      <c r="C576" s="85"/>
      <c r="D576" s="85">
        <v>64</v>
      </c>
      <c r="E576" s="86">
        <f t="shared" ref="E576:L576" si="142">1 - (E577) * (E578) * (E579) * (E580)</f>
        <v>0.26992902144000008</v>
      </c>
      <c r="F576" s="86">
        <f t="shared" si="142"/>
        <v>0.24964080064000005</v>
      </c>
      <c r="G576" s="86">
        <f t="shared" si="142"/>
        <v>0.22896640000000001</v>
      </c>
      <c r="H576" s="86">
        <f t="shared" si="142"/>
        <v>0.23935214813999994</v>
      </c>
      <c r="I576" s="87">
        <f t="shared" si="142"/>
        <v>0.30936446464000011</v>
      </c>
      <c r="J576" s="87">
        <f t="shared" si="142"/>
        <v>0.30936446464000011</v>
      </c>
      <c r="K576" s="87">
        <f t="shared" si="142"/>
        <v>0.30936446464000011</v>
      </c>
      <c r="L576" s="87">
        <f t="shared" si="142"/>
        <v>0.37480633750000003</v>
      </c>
      <c r="M576" s="7"/>
    </row>
    <row r="577" spans="1:12" customFormat="1" x14ac:dyDescent="0.25">
      <c r="A577" s="88" t="s">
        <v>686</v>
      </c>
      <c r="B577" s="89">
        <f>B576*0.15</f>
        <v>3.5999999999999996</v>
      </c>
      <c r="C577" s="89">
        <f>(100-D577)/100</f>
        <v>0.90400000000000003</v>
      </c>
      <c r="D577" s="89">
        <f>D576*0.15</f>
        <v>9.6</v>
      </c>
      <c r="E577" s="90">
        <v>0.95199999999999996</v>
      </c>
      <c r="F577" s="90">
        <v>0.95599999999999996</v>
      </c>
      <c r="G577" s="90">
        <v>0.96</v>
      </c>
      <c r="H577" s="90">
        <v>0.95799999999999996</v>
      </c>
      <c r="I577" s="90">
        <v>0.94399999999999995</v>
      </c>
      <c r="J577" s="90">
        <v>0.94399999999999995</v>
      </c>
      <c r="K577" s="90">
        <v>0.94399999999999995</v>
      </c>
      <c r="L577" s="90">
        <v>0.93</v>
      </c>
    </row>
    <row r="578" spans="1:12" customFormat="1" x14ac:dyDescent="0.25">
      <c r="A578" s="88" t="s">
        <v>687</v>
      </c>
      <c r="B578" s="89">
        <f>B576*0.4</f>
        <v>9.6000000000000014</v>
      </c>
      <c r="C578" s="89">
        <f>(100-D578)/100</f>
        <v>0.74400000000000011</v>
      </c>
      <c r="D578" s="89">
        <f>D576*0.4</f>
        <v>25.6</v>
      </c>
      <c r="E578" s="90">
        <v>0.88</v>
      </c>
      <c r="F578" s="90">
        <v>0.89</v>
      </c>
      <c r="G578" s="90">
        <v>0.9</v>
      </c>
      <c r="H578" s="90">
        <v>0.89500000000000002</v>
      </c>
      <c r="I578" s="90">
        <v>0.86</v>
      </c>
      <c r="J578" s="90">
        <v>0.86</v>
      </c>
      <c r="K578" s="90">
        <v>0.86</v>
      </c>
      <c r="L578" s="90">
        <v>0.82499999999999996</v>
      </c>
    </row>
    <row r="579" spans="1:12" customFormat="1" x14ac:dyDescent="0.25">
      <c r="A579" s="88" t="s">
        <v>688</v>
      </c>
      <c r="B579" s="89">
        <f>B576*0.15</f>
        <v>3.5999999999999996</v>
      </c>
      <c r="C579" s="89">
        <f>(100-D579)/100</f>
        <v>0.90400000000000003</v>
      </c>
      <c r="D579" s="89">
        <f>D576*0.15</f>
        <v>9.6</v>
      </c>
      <c r="E579" s="90">
        <v>0.96399999999999997</v>
      </c>
      <c r="F579" s="90">
        <v>0.96699999999999997</v>
      </c>
      <c r="G579" s="90">
        <v>0.97</v>
      </c>
      <c r="H579" s="90">
        <v>0.96850000000000003</v>
      </c>
      <c r="I579" s="90">
        <v>0.95799999999999996</v>
      </c>
      <c r="J579" s="90">
        <v>0.95799999999999996</v>
      </c>
      <c r="K579" s="90">
        <v>0.95799999999999996</v>
      </c>
      <c r="L579" s="90">
        <v>0.94750000000000001</v>
      </c>
    </row>
    <row r="580" spans="1:12" customFormat="1" x14ac:dyDescent="0.25">
      <c r="A580" s="88" t="s">
        <v>689</v>
      </c>
      <c r="B580" s="89">
        <f>B576*0.3</f>
        <v>7.1999999999999993</v>
      </c>
      <c r="C580" s="89">
        <f>(100-D580)/100</f>
        <v>0.80799999999999994</v>
      </c>
      <c r="D580" s="89">
        <f>D576*0.3</f>
        <v>19.2</v>
      </c>
      <c r="E580" s="90">
        <v>0.90400000000000003</v>
      </c>
      <c r="F580" s="90">
        <v>0.91200000000000003</v>
      </c>
      <c r="G580" s="90">
        <v>0.92</v>
      </c>
      <c r="H580" s="90">
        <v>0.91600000000000004</v>
      </c>
      <c r="I580" s="90">
        <v>0.88800000000000001</v>
      </c>
      <c r="J580" s="90">
        <v>0.88800000000000001</v>
      </c>
      <c r="K580" s="90">
        <v>0.88800000000000001</v>
      </c>
      <c r="L580" s="90">
        <v>0.86</v>
      </c>
    </row>
    <row r="581" spans="1:12" customFormat="1" x14ac:dyDescent="0.25">
      <c r="A581" s="84" t="s">
        <v>824</v>
      </c>
      <c r="B581" s="85">
        <v>24</v>
      </c>
      <c r="C581" s="85"/>
      <c r="D581" s="85">
        <v>64</v>
      </c>
      <c r="E581" s="86">
        <f t="shared" ref="E581:L581" si="143">1 - (E582) * (E583) * (E584) * (E585)</f>
        <v>0.26992902144000008</v>
      </c>
      <c r="F581" s="86">
        <f t="shared" si="143"/>
        <v>0.24964080064000005</v>
      </c>
      <c r="G581" s="86">
        <f t="shared" si="143"/>
        <v>0.22896640000000001</v>
      </c>
      <c r="H581" s="86">
        <f t="shared" si="143"/>
        <v>0.23935214813999994</v>
      </c>
      <c r="I581" s="87">
        <f t="shared" si="143"/>
        <v>0.30936446464000011</v>
      </c>
      <c r="J581" s="87">
        <f t="shared" si="143"/>
        <v>0.30936446464000011</v>
      </c>
      <c r="K581" s="87">
        <f t="shared" si="143"/>
        <v>0.30936446464000011</v>
      </c>
      <c r="L581" s="87">
        <f t="shared" si="143"/>
        <v>0.30936446464000011</v>
      </c>
    </row>
    <row r="582" spans="1:12" customFormat="1" x14ac:dyDescent="0.25">
      <c r="A582" s="88" t="s">
        <v>686</v>
      </c>
      <c r="B582" s="89">
        <f>B581*0.15</f>
        <v>3.5999999999999996</v>
      </c>
      <c r="C582" s="89">
        <f>(100-D582)/100</f>
        <v>0.90400000000000003</v>
      </c>
      <c r="D582" s="89">
        <f>D581*0.15</f>
        <v>9.6</v>
      </c>
      <c r="E582" s="90">
        <v>0.95199999999999996</v>
      </c>
      <c r="F582" s="90">
        <v>0.95599999999999996</v>
      </c>
      <c r="G582" s="90">
        <v>0.96</v>
      </c>
      <c r="H582" s="90">
        <v>0.95799999999999996</v>
      </c>
      <c r="I582" s="90">
        <v>0.94399999999999995</v>
      </c>
      <c r="J582" s="90">
        <v>0.94399999999999995</v>
      </c>
      <c r="K582" s="90">
        <v>0.94399999999999995</v>
      </c>
      <c r="L582" s="90">
        <v>0.94399999999999995</v>
      </c>
    </row>
    <row r="583" spans="1:12" customFormat="1" x14ac:dyDescent="0.25">
      <c r="A583" s="88" t="s">
        <v>687</v>
      </c>
      <c r="B583" s="89">
        <f>B581*0.4</f>
        <v>9.6000000000000014</v>
      </c>
      <c r="C583" s="89">
        <f>(100-D583)/100</f>
        <v>0.74400000000000011</v>
      </c>
      <c r="D583" s="89">
        <f>D581*0.4</f>
        <v>25.6</v>
      </c>
      <c r="E583" s="90">
        <v>0.88</v>
      </c>
      <c r="F583" s="90">
        <v>0.89</v>
      </c>
      <c r="G583" s="90">
        <v>0.9</v>
      </c>
      <c r="H583" s="90">
        <v>0.89500000000000002</v>
      </c>
      <c r="I583" s="90">
        <v>0.86</v>
      </c>
      <c r="J583" s="90">
        <v>0.86</v>
      </c>
      <c r="K583" s="90">
        <v>0.86</v>
      </c>
      <c r="L583" s="90">
        <v>0.86</v>
      </c>
    </row>
    <row r="584" spans="1:12" customFormat="1" x14ac:dyDescent="0.25">
      <c r="A584" s="88" t="s">
        <v>688</v>
      </c>
      <c r="B584" s="89">
        <f>B581*0.15</f>
        <v>3.5999999999999996</v>
      </c>
      <c r="C584" s="89">
        <f>(100-D584)/100</f>
        <v>0.90400000000000003</v>
      </c>
      <c r="D584" s="89">
        <f>D581*0.15</f>
        <v>9.6</v>
      </c>
      <c r="E584" s="90">
        <v>0.96399999999999997</v>
      </c>
      <c r="F584" s="90">
        <v>0.96699999999999997</v>
      </c>
      <c r="G584" s="90">
        <v>0.97</v>
      </c>
      <c r="H584" s="90">
        <v>0.96850000000000003</v>
      </c>
      <c r="I584" s="90">
        <v>0.95799999999999996</v>
      </c>
      <c r="J584" s="90">
        <v>0.95799999999999996</v>
      </c>
      <c r="K584" s="90">
        <v>0.95799999999999996</v>
      </c>
      <c r="L584" s="90">
        <v>0.95799999999999996</v>
      </c>
    </row>
    <row r="585" spans="1:12" customFormat="1" x14ac:dyDescent="0.25">
      <c r="A585" s="88" t="s">
        <v>689</v>
      </c>
      <c r="B585" s="89">
        <f>B581*0.3</f>
        <v>7.1999999999999993</v>
      </c>
      <c r="C585" s="89">
        <f>(100-D585)/100</f>
        <v>0.80799999999999994</v>
      </c>
      <c r="D585" s="89">
        <f>D581*0.3</f>
        <v>19.2</v>
      </c>
      <c r="E585" s="90">
        <v>0.90400000000000003</v>
      </c>
      <c r="F585" s="90">
        <v>0.91200000000000003</v>
      </c>
      <c r="G585" s="90">
        <v>0.92</v>
      </c>
      <c r="H585" s="90">
        <v>0.91600000000000004</v>
      </c>
      <c r="I585" s="90">
        <v>0.88800000000000001</v>
      </c>
      <c r="J585" s="90">
        <v>0.88800000000000001</v>
      </c>
      <c r="K585" s="90">
        <v>0.88800000000000001</v>
      </c>
      <c r="L585" s="90">
        <v>0.88800000000000001</v>
      </c>
    </row>
    <row r="586" spans="1:12" customFormat="1" x14ac:dyDescent="0.25">
      <c r="A586" s="91" t="s">
        <v>825</v>
      </c>
      <c r="B586" s="85">
        <v>24</v>
      </c>
      <c r="C586" s="85"/>
      <c r="D586" s="85">
        <v>64</v>
      </c>
      <c r="E586" s="86">
        <f t="shared" ref="E586:L586" si="144">1 - (E587) * (E588) * (E589) * (E590)</f>
        <v>0.26992902144000008</v>
      </c>
      <c r="F586" s="86">
        <f t="shared" si="144"/>
        <v>0.24964080064000005</v>
      </c>
      <c r="G586" s="86">
        <f t="shared" si="144"/>
        <v>0.22896640000000001</v>
      </c>
      <c r="H586" s="86">
        <f t="shared" si="144"/>
        <v>0.23935214813999994</v>
      </c>
      <c r="I586" s="87">
        <f t="shared" si="144"/>
        <v>0.30936446464000011</v>
      </c>
      <c r="J586" s="87">
        <f t="shared" si="144"/>
        <v>0.30936446464000011</v>
      </c>
      <c r="K586" s="87">
        <f t="shared" si="144"/>
        <v>0.27992968750000002</v>
      </c>
      <c r="L586" s="87">
        <f t="shared" si="144"/>
        <v>0.30936446464000011</v>
      </c>
    </row>
    <row r="587" spans="1:12" customFormat="1" x14ac:dyDescent="0.25">
      <c r="A587" s="88" t="s">
        <v>686</v>
      </c>
      <c r="B587" s="89">
        <f>B586*0.15</f>
        <v>3.5999999999999996</v>
      </c>
      <c r="C587" s="89">
        <f>(100-D587)/100</f>
        <v>0.90400000000000003</v>
      </c>
      <c r="D587" s="89">
        <f>D586*0.15</f>
        <v>9.6</v>
      </c>
      <c r="E587" s="90">
        <v>0.95199999999999996</v>
      </c>
      <c r="F587" s="90">
        <v>0.95599999999999996</v>
      </c>
      <c r="G587" s="90">
        <v>0.96</v>
      </c>
      <c r="H587" s="90">
        <v>0.95799999999999996</v>
      </c>
      <c r="I587" s="90">
        <v>0.94399999999999995</v>
      </c>
      <c r="J587" s="90">
        <v>0.94399999999999995</v>
      </c>
      <c r="K587" s="90">
        <v>0.95</v>
      </c>
      <c r="L587" s="90">
        <v>0.94399999999999995</v>
      </c>
    </row>
    <row r="588" spans="1:12" customFormat="1" x14ac:dyDescent="0.25">
      <c r="A588" s="88" t="s">
        <v>687</v>
      </c>
      <c r="B588" s="89">
        <f>B586*0.4</f>
        <v>9.6000000000000014</v>
      </c>
      <c r="C588" s="89">
        <f>(100-D588)/100</f>
        <v>0.74400000000000011</v>
      </c>
      <c r="D588" s="89">
        <f>D586*0.4</f>
        <v>25.6</v>
      </c>
      <c r="E588" s="90">
        <v>0.88</v>
      </c>
      <c r="F588" s="90">
        <v>0.89</v>
      </c>
      <c r="G588" s="90">
        <v>0.9</v>
      </c>
      <c r="H588" s="90">
        <v>0.89500000000000002</v>
      </c>
      <c r="I588" s="90">
        <v>0.86</v>
      </c>
      <c r="J588" s="90">
        <v>0.86</v>
      </c>
      <c r="K588" s="90">
        <v>0.875</v>
      </c>
      <c r="L588" s="90">
        <v>0.86</v>
      </c>
    </row>
    <row r="589" spans="1:12" customFormat="1" x14ac:dyDescent="0.25">
      <c r="A589" s="88" t="s">
        <v>688</v>
      </c>
      <c r="B589" s="89">
        <f>B586*0.15</f>
        <v>3.5999999999999996</v>
      </c>
      <c r="C589" s="89">
        <f>(100-D589)/100</f>
        <v>0.90400000000000003</v>
      </c>
      <c r="D589" s="89">
        <f>D586*0.15</f>
        <v>9.6</v>
      </c>
      <c r="E589" s="90">
        <v>0.96399999999999997</v>
      </c>
      <c r="F589" s="90">
        <v>0.96699999999999997</v>
      </c>
      <c r="G589" s="90">
        <v>0.97</v>
      </c>
      <c r="H589" s="90">
        <v>0.96850000000000003</v>
      </c>
      <c r="I589" s="90">
        <v>0.95799999999999996</v>
      </c>
      <c r="J589" s="90">
        <v>0.95799999999999996</v>
      </c>
      <c r="K589" s="90">
        <v>0.96250000000000002</v>
      </c>
      <c r="L589" s="90">
        <v>0.95799999999999996</v>
      </c>
    </row>
    <row r="590" spans="1:12" customFormat="1" x14ac:dyDescent="0.25">
      <c r="A590" s="88" t="s">
        <v>689</v>
      </c>
      <c r="B590" s="89">
        <f>B586*0.3</f>
        <v>7.1999999999999993</v>
      </c>
      <c r="C590" s="89">
        <f>(100-D590)/100</f>
        <v>0.80799999999999994</v>
      </c>
      <c r="D590" s="89">
        <f>D586*0.3</f>
        <v>19.2</v>
      </c>
      <c r="E590" s="90">
        <v>0.90400000000000003</v>
      </c>
      <c r="F590" s="90">
        <v>0.91200000000000003</v>
      </c>
      <c r="G590" s="90">
        <v>0.92</v>
      </c>
      <c r="H590" s="90">
        <v>0.91600000000000004</v>
      </c>
      <c r="I590" s="90">
        <v>0.88800000000000001</v>
      </c>
      <c r="J590" s="90">
        <v>0.88800000000000001</v>
      </c>
      <c r="K590" s="90">
        <v>0.9</v>
      </c>
      <c r="L590" s="90">
        <v>0.88800000000000001</v>
      </c>
    </row>
    <row r="591" spans="1:12" customFormat="1" x14ac:dyDescent="0.25">
      <c r="A591" s="91" t="s">
        <v>826</v>
      </c>
      <c r="B591" s="85">
        <v>23</v>
      </c>
      <c r="C591" s="85"/>
      <c r="D591" s="85">
        <v>63</v>
      </c>
      <c r="E591" s="86">
        <f t="shared" ref="E591:L591" si="145">1 - (E592) * (E593) * (E594) * (E595)</f>
        <v>0.25983290853999996</v>
      </c>
      <c r="F591" s="86">
        <f t="shared" si="145"/>
        <v>0.23935214813999994</v>
      </c>
      <c r="G591" s="86">
        <f t="shared" si="145"/>
        <v>0.21848300373999996</v>
      </c>
      <c r="H591" s="86">
        <f t="shared" si="145"/>
        <v>0.22896640000000001</v>
      </c>
      <c r="I591" s="87">
        <f t="shared" si="145"/>
        <v>0.37480633750000003</v>
      </c>
      <c r="J591" s="87">
        <f t="shared" si="145"/>
        <v>0.41885439999999996</v>
      </c>
      <c r="K591" s="87">
        <f t="shared" si="145"/>
        <v>0.30936446464000011</v>
      </c>
      <c r="L591" s="87">
        <f t="shared" si="145"/>
        <v>0.35656423374000001</v>
      </c>
    </row>
    <row r="592" spans="1:12" customFormat="1" x14ac:dyDescent="0.25">
      <c r="A592" s="88" t="s">
        <v>686</v>
      </c>
      <c r="B592" s="89">
        <f>B591*0.15</f>
        <v>3.4499999999999997</v>
      </c>
      <c r="C592" s="89">
        <f>(100-D592)/100</f>
        <v>0.90549999999999997</v>
      </c>
      <c r="D592" s="89">
        <f>D591*0.15</f>
        <v>9.4499999999999993</v>
      </c>
      <c r="E592" s="90">
        <v>0.95399999999999996</v>
      </c>
      <c r="F592" s="90">
        <v>0.95799999999999996</v>
      </c>
      <c r="G592" s="90">
        <v>0.96199999999999997</v>
      </c>
      <c r="H592" s="90">
        <v>0.96</v>
      </c>
      <c r="I592" s="90">
        <v>0.93</v>
      </c>
      <c r="J592" s="90">
        <v>0.92</v>
      </c>
      <c r="K592" s="90">
        <v>0.94399999999999995</v>
      </c>
      <c r="L592" s="90">
        <v>0.93400000000000005</v>
      </c>
    </row>
    <row r="593" spans="1:12" customFormat="1" x14ac:dyDescent="0.25">
      <c r="A593" s="88" t="s">
        <v>687</v>
      </c>
      <c r="B593" s="89">
        <f>B591*0.4</f>
        <v>9.2000000000000011</v>
      </c>
      <c r="C593" s="89">
        <f>(100-D593)/100</f>
        <v>0.748</v>
      </c>
      <c r="D593" s="89">
        <f>D591*0.4</f>
        <v>25.200000000000003</v>
      </c>
      <c r="E593" s="90">
        <v>0.88500000000000001</v>
      </c>
      <c r="F593" s="90">
        <v>0.89500000000000002</v>
      </c>
      <c r="G593" s="90">
        <v>0.90500000000000003</v>
      </c>
      <c r="H593" s="90">
        <v>0.9</v>
      </c>
      <c r="I593" s="90">
        <v>0.82499999999999996</v>
      </c>
      <c r="J593" s="90">
        <v>0.8</v>
      </c>
      <c r="K593" s="90">
        <v>0.86</v>
      </c>
      <c r="L593" s="90">
        <v>0.83499999999999996</v>
      </c>
    </row>
    <row r="594" spans="1:12" customFormat="1" x14ac:dyDescent="0.25">
      <c r="A594" s="88" t="s">
        <v>688</v>
      </c>
      <c r="B594" s="89">
        <f>B591*0.15</f>
        <v>3.4499999999999997</v>
      </c>
      <c r="C594" s="89">
        <f>(100-D594)/100</f>
        <v>0.90549999999999997</v>
      </c>
      <c r="D594" s="89">
        <f>D591*0.15</f>
        <v>9.4499999999999993</v>
      </c>
      <c r="E594" s="90">
        <v>0.96550000000000002</v>
      </c>
      <c r="F594" s="90">
        <v>0.96850000000000003</v>
      </c>
      <c r="G594" s="90">
        <v>0.97150000000000003</v>
      </c>
      <c r="H594" s="90">
        <v>0.97</v>
      </c>
      <c r="I594" s="90">
        <v>0.94750000000000001</v>
      </c>
      <c r="J594" s="90">
        <v>0.94</v>
      </c>
      <c r="K594" s="90">
        <v>0.95799999999999996</v>
      </c>
      <c r="L594" s="90">
        <v>0.95050000000000001</v>
      </c>
    </row>
    <row r="595" spans="1:12" customFormat="1" x14ac:dyDescent="0.25">
      <c r="A595" s="88" t="s">
        <v>689</v>
      </c>
      <c r="B595" s="89">
        <f>B591*0.3</f>
        <v>6.8999999999999995</v>
      </c>
      <c r="C595" s="89">
        <f>(100-D595)/100</f>
        <v>0.81099999999999994</v>
      </c>
      <c r="D595" s="89">
        <f>D591*0.3</f>
        <v>18.899999999999999</v>
      </c>
      <c r="E595" s="90">
        <v>0.90800000000000003</v>
      </c>
      <c r="F595" s="90">
        <v>0.91600000000000004</v>
      </c>
      <c r="G595" s="90">
        <v>0.92400000000000004</v>
      </c>
      <c r="H595" s="90">
        <v>0.92</v>
      </c>
      <c r="I595" s="90">
        <v>0.86</v>
      </c>
      <c r="J595" s="90">
        <v>0.84</v>
      </c>
      <c r="K595" s="90">
        <v>0.88800000000000001</v>
      </c>
      <c r="L595" s="90">
        <v>0.86799999999999999</v>
      </c>
    </row>
    <row r="596" spans="1:12" customFormat="1" x14ac:dyDescent="0.25">
      <c r="A596" s="91" t="s">
        <v>827</v>
      </c>
      <c r="B596" s="85">
        <v>23</v>
      </c>
      <c r="C596" s="85"/>
      <c r="D596" s="85">
        <v>63</v>
      </c>
      <c r="E596" s="86">
        <f t="shared" ref="E596:L596" si="146">1 - (E597) * (E598) * (E599) * (E600)</f>
        <v>0.25983290853999996</v>
      </c>
      <c r="F596" s="86">
        <f t="shared" si="146"/>
        <v>0.23935214813999994</v>
      </c>
      <c r="G596" s="86">
        <f t="shared" si="146"/>
        <v>0.21848300373999996</v>
      </c>
      <c r="H596" s="86">
        <f t="shared" si="146"/>
        <v>0.22896640000000001</v>
      </c>
      <c r="I596" s="87">
        <f t="shared" si="146"/>
        <v>0.50049999999999994</v>
      </c>
      <c r="J596" s="87">
        <f t="shared" si="146"/>
        <v>0.30936446464000011</v>
      </c>
      <c r="K596" s="87">
        <f t="shared" si="146"/>
        <v>0.30936446464000011</v>
      </c>
      <c r="L596" s="87">
        <f t="shared" si="146"/>
        <v>0.30936446464000011</v>
      </c>
    </row>
    <row r="597" spans="1:12" customFormat="1" x14ac:dyDescent="0.25">
      <c r="A597" s="88" t="s">
        <v>686</v>
      </c>
      <c r="B597" s="89">
        <f>B596*0.15</f>
        <v>3.4499999999999997</v>
      </c>
      <c r="C597" s="89">
        <f>(100-D597)/100</f>
        <v>0.90549999999999997</v>
      </c>
      <c r="D597" s="89">
        <f>D596*0.15</f>
        <v>9.4499999999999993</v>
      </c>
      <c r="E597" s="90">
        <v>0.95399999999999996</v>
      </c>
      <c r="F597" s="90">
        <v>0.95799999999999996</v>
      </c>
      <c r="G597" s="90">
        <v>0.96199999999999997</v>
      </c>
      <c r="H597" s="90">
        <v>0.96</v>
      </c>
      <c r="I597" s="90">
        <v>0.9</v>
      </c>
      <c r="J597" s="90">
        <v>0.94399999999999995</v>
      </c>
      <c r="K597" s="90">
        <v>0.94399999999999995</v>
      </c>
      <c r="L597" s="90">
        <v>0.94399999999999995</v>
      </c>
    </row>
    <row r="598" spans="1:12" customFormat="1" x14ac:dyDescent="0.25">
      <c r="A598" s="88" t="s">
        <v>687</v>
      </c>
      <c r="B598" s="89">
        <f>B596*0.4</f>
        <v>9.2000000000000011</v>
      </c>
      <c r="C598" s="89">
        <f>(100-D598)/100</f>
        <v>0.748</v>
      </c>
      <c r="D598" s="89">
        <f>D596*0.4</f>
        <v>25.200000000000003</v>
      </c>
      <c r="E598" s="90">
        <v>0.88500000000000001</v>
      </c>
      <c r="F598" s="90">
        <v>0.89500000000000002</v>
      </c>
      <c r="G598" s="90">
        <v>0.90500000000000003</v>
      </c>
      <c r="H598" s="90">
        <v>0.9</v>
      </c>
      <c r="I598" s="90">
        <v>0.75</v>
      </c>
      <c r="J598" s="90">
        <v>0.86</v>
      </c>
      <c r="K598" s="90">
        <v>0.86</v>
      </c>
      <c r="L598" s="90">
        <v>0.86</v>
      </c>
    </row>
    <row r="599" spans="1:12" customFormat="1" x14ac:dyDescent="0.25">
      <c r="A599" s="88" t="s">
        <v>688</v>
      </c>
      <c r="B599" s="89">
        <f>B596*0.15</f>
        <v>3.4499999999999997</v>
      </c>
      <c r="C599" s="89">
        <f>(100-D599)/100</f>
        <v>0.90549999999999997</v>
      </c>
      <c r="D599" s="89">
        <f>D596*0.15</f>
        <v>9.4499999999999993</v>
      </c>
      <c r="E599" s="90">
        <v>0.96550000000000002</v>
      </c>
      <c r="F599" s="90">
        <v>0.96850000000000003</v>
      </c>
      <c r="G599" s="90">
        <v>0.97150000000000003</v>
      </c>
      <c r="H599" s="90">
        <v>0.97</v>
      </c>
      <c r="I599" s="90">
        <v>0.92500000000000004</v>
      </c>
      <c r="J599" s="90">
        <v>0.95799999999999996</v>
      </c>
      <c r="K599" s="90">
        <v>0.95799999999999996</v>
      </c>
      <c r="L599" s="90">
        <v>0.95799999999999996</v>
      </c>
    </row>
    <row r="600" spans="1:12" customFormat="1" x14ac:dyDescent="0.25">
      <c r="A600" s="88" t="s">
        <v>689</v>
      </c>
      <c r="B600" s="89">
        <f>B596*0.3</f>
        <v>6.8999999999999995</v>
      </c>
      <c r="C600" s="89">
        <f>(100-D600)/100</f>
        <v>0.81099999999999994</v>
      </c>
      <c r="D600" s="89">
        <f>D596*0.3</f>
        <v>18.899999999999999</v>
      </c>
      <c r="E600" s="90">
        <v>0.90800000000000003</v>
      </c>
      <c r="F600" s="90">
        <v>0.91600000000000004</v>
      </c>
      <c r="G600" s="90">
        <v>0.92400000000000004</v>
      </c>
      <c r="H600" s="90">
        <v>0.92</v>
      </c>
      <c r="I600" s="90">
        <v>0.8</v>
      </c>
      <c r="J600" s="90">
        <v>0.88800000000000001</v>
      </c>
      <c r="K600" s="90">
        <v>0.88800000000000001</v>
      </c>
      <c r="L600" s="90">
        <v>0.88800000000000001</v>
      </c>
    </row>
    <row r="601" spans="1:12" customFormat="1" x14ac:dyDescent="0.25">
      <c r="A601" s="84" t="s">
        <v>828</v>
      </c>
      <c r="B601" s="85">
        <v>23</v>
      </c>
      <c r="C601" s="85"/>
      <c r="D601" s="85">
        <v>63</v>
      </c>
      <c r="E601" s="86">
        <f t="shared" ref="E601:L601" si="147">1 - (E602) * (E603) * (E604) * (E605)</f>
        <v>0.25293337065999999</v>
      </c>
      <c r="F601" s="86">
        <f t="shared" si="147"/>
        <v>0.2322836600999999</v>
      </c>
      <c r="G601" s="86">
        <f t="shared" si="147"/>
        <v>0.21124301097999998</v>
      </c>
      <c r="H601" s="86">
        <f t="shared" si="147"/>
        <v>0.22181247999999998</v>
      </c>
      <c r="I601" s="87">
        <f t="shared" si="147"/>
        <v>0.30936446464000011</v>
      </c>
      <c r="J601" s="87">
        <f t="shared" si="147"/>
        <v>0.27992968750000002</v>
      </c>
      <c r="K601" s="87">
        <f t="shared" si="147"/>
        <v>0.22896640000000001</v>
      </c>
      <c r="L601" s="87">
        <f t="shared" si="147"/>
        <v>0.30936446464000011</v>
      </c>
    </row>
    <row r="602" spans="1:12" customFormat="1" x14ac:dyDescent="0.25">
      <c r="A602" s="88" t="s">
        <v>686</v>
      </c>
      <c r="B602" s="89">
        <f>B601*0.15</f>
        <v>3.4499999999999997</v>
      </c>
      <c r="C602" s="89">
        <f>(100-D602)/100</f>
        <v>0.90549999999999997</v>
      </c>
      <c r="D602" s="89">
        <f>D601*0.15</f>
        <v>9.4499999999999993</v>
      </c>
      <c r="E602" s="90">
        <v>0.95399999999999996</v>
      </c>
      <c r="F602" s="90">
        <v>0.95799999999999996</v>
      </c>
      <c r="G602" s="90">
        <v>0.96199999999999997</v>
      </c>
      <c r="H602" s="90">
        <v>0.96</v>
      </c>
      <c r="I602" s="90">
        <v>0.94399999999999995</v>
      </c>
      <c r="J602" s="90">
        <v>0.95</v>
      </c>
      <c r="K602" s="90">
        <v>0.96</v>
      </c>
      <c r="L602" s="90">
        <v>0.94399999999999995</v>
      </c>
    </row>
    <row r="603" spans="1:12" customFormat="1" x14ac:dyDescent="0.25">
      <c r="A603" s="88" t="s">
        <v>687</v>
      </c>
      <c r="B603" s="89">
        <f>B601*0.4</f>
        <v>9.2000000000000011</v>
      </c>
      <c r="C603" s="89">
        <f>(100-D603)/100</f>
        <v>0.748</v>
      </c>
      <c r="D603" s="89">
        <f>D601*0.4</f>
        <v>25.200000000000003</v>
      </c>
      <c r="E603" s="90">
        <v>0.88500000000000001</v>
      </c>
      <c r="F603" s="90">
        <v>0.89500000000000002</v>
      </c>
      <c r="G603" s="90">
        <v>0.90500000000000003</v>
      </c>
      <c r="H603" s="90">
        <v>0.9</v>
      </c>
      <c r="I603" s="90">
        <v>0.86</v>
      </c>
      <c r="J603" s="90">
        <v>0.875</v>
      </c>
      <c r="K603" s="90">
        <v>0.9</v>
      </c>
      <c r="L603" s="90">
        <v>0.86</v>
      </c>
    </row>
    <row r="604" spans="1:12" customFormat="1" x14ac:dyDescent="0.25">
      <c r="A604" s="88" t="s">
        <v>688</v>
      </c>
      <c r="B604" s="89">
        <f>B601*0.15</f>
        <v>3.4499999999999997</v>
      </c>
      <c r="C604" s="89">
        <f>(100-D604)/100</f>
        <v>0.90549999999999997</v>
      </c>
      <c r="D604" s="89">
        <f>D601*0.15</f>
        <v>9.4499999999999993</v>
      </c>
      <c r="E604" s="90">
        <v>0.97450000000000003</v>
      </c>
      <c r="F604" s="90">
        <v>0.97750000000000004</v>
      </c>
      <c r="G604" s="90">
        <v>0.98050000000000004</v>
      </c>
      <c r="H604" s="90">
        <v>0.97899999999999998</v>
      </c>
      <c r="I604" s="90">
        <v>0.95799999999999996</v>
      </c>
      <c r="J604" s="90">
        <v>0.96250000000000002</v>
      </c>
      <c r="K604" s="90">
        <v>0.97</v>
      </c>
      <c r="L604" s="90">
        <v>0.95799999999999996</v>
      </c>
    </row>
    <row r="605" spans="1:12" customFormat="1" x14ac:dyDescent="0.25">
      <c r="A605" s="88" t="s">
        <v>689</v>
      </c>
      <c r="B605" s="89">
        <f>B601*0.3</f>
        <v>6.8999999999999995</v>
      </c>
      <c r="C605" s="89">
        <f>(100-D605)/100</f>
        <v>0.81099999999999994</v>
      </c>
      <c r="D605" s="89">
        <f>D601*0.3</f>
        <v>18.899999999999999</v>
      </c>
      <c r="E605" s="90">
        <v>0.90800000000000003</v>
      </c>
      <c r="F605" s="90">
        <v>0.91600000000000004</v>
      </c>
      <c r="G605" s="90">
        <v>0.92400000000000004</v>
      </c>
      <c r="H605" s="90">
        <v>0.92</v>
      </c>
      <c r="I605" s="90">
        <v>0.88800000000000001</v>
      </c>
      <c r="J605" s="90">
        <v>0.9</v>
      </c>
      <c r="K605" s="90">
        <v>0.92</v>
      </c>
      <c r="L605" s="90">
        <v>0.88800000000000001</v>
      </c>
    </row>
    <row r="606" spans="1:12" customFormat="1" x14ac:dyDescent="0.25">
      <c r="A606" s="91" t="s">
        <v>829</v>
      </c>
      <c r="B606" s="85">
        <v>22</v>
      </c>
      <c r="C606" s="85"/>
      <c r="D606" s="85">
        <v>62</v>
      </c>
      <c r="E606" s="86">
        <f t="shared" ref="E606:L606" si="148">1 - (E607) * (E608) * (E609) * (E610)</f>
        <v>0.24964080064000005</v>
      </c>
      <c r="F606" s="86">
        <f t="shared" si="148"/>
        <v>0.22896640000000001</v>
      </c>
      <c r="G606" s="86">
        <f t="shared" si="148"/>
        <v>0.20790140544000002</v>
      </c>
      <c r="H606" s="86">
        <f t="shared" si="148"/>
        <v>0.21848300373999996</v>
      </c>
      <c r="I606" s="87">
        <f t="shared" si="148"/>
        <v>0.30936446464000011</v>
      </c>
      <c r="J606" s="87">
        <f t="shared" si="148"/>
        <v>0.41885439999999996</v>
      </c>
      <c r="K606" s="87">
        <f t="shared" si="148"/>
        <v>0.22896640000000001</v>
      </c>
      <c r="L606" s="87">
        <f t="shared" si="148"/>
        <v>0.41885439999999996</v>
      </c>
    </row>
    <row r="607" spans="1:12" customFormat="1" x14ac:dyDescent="0.25">
      <c r="A607" s="88" t="s">
        <v>686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0.92</v>
      </c>
      <c r="K607" s="90">
        <v>0.96</v>
      </c>
      <c r="L607" s="90">
        <v>0.92</v>
      </c>
    </row>
    <row r="608" spans="1:12" customFormat="1" x14ac:dyDescent="0.25">
      <c r="A608" s="88" t="s">
        <v>687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0.8</v>
      </c>
      <c r="K608" s="90">
        <v>0.9</v>
      </c>
      <c r="L608" s="90">
        <v>0.8</v>
      </c>
    </row>
    <row r="609" spans="1:12" customFormat="1" x14ac:dyDescent="0.25">
      <c r="A609" s="88" t="s">
        <v>688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0.94</v>
      </c>
      <c r="K609" s="90">
        <v>0.97</v>
      </c>
      <c r="L609" s="90">
        <v>0.94</v>
      </c>
    </row>
    <row r="610" spans="1:12" customFormat="1" x14ac:dyDescent="0.25">
      <c r="A610" s="88" t="s">
        <v>689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0.84</v>
      </c>
      <c r="K610" s="90">
        <v>0.92</v>
      </c>
      <c r="L610" s="90">
        <v>0.84</v>
      </c>
    </row>
    <row r="611" spans="1:12" customFormat="1" x14ac:dyDescent="0.25">
      <c r="A611" s="91" t="s">
        <v>830</v>
      </c>
      <c r="B611" s="85">
        <v>22</v>
      </c>
      <c r="C611" s="85"/>
      <c r="D611" s="85">
        <v>62</v>
      </c>
      <c r="E611" s="86">
        <f t="shared" ref="E611:L611" si="149">1 - (E612) * (E613) * (E614) * (E615)</f>
        <v>0.24964080064000005</v>
      </c>
      <c r="F611" s="86">
        <f t="shared" si="149"/>
        <v>0.22896640000000001</v>
      </c>
      <c r="G611" s="86">
        <f t="shared" si="149"/>
        <v>0.20790140544000002</v>
      </c>
      <c r="H611" s="86">
        <f t="shared" si="149"/>
        <v>0.21848300373999996</v>
      </c>
      <c r="I611" s="87">
        <f t="shared" si="149"/>
        <v>0.30936446464000011</v>
      </c>
      <c r="J611" s="87">
        <f t="shared" si="149"/>
        <v>0.41885439999999996</v>
      </c>
      <c r="K611" s="87">
        <f t="shared" si="149"/>
        <v>0.30936446464000011</v>
      </c>
      <c r="L611" s="87">
        <f t="shared" si="149"/>
        <v>0.30936446464000011</v>
      </c>
    </row>
    <row r="612" spans="1:12" customFormat="1" x14ac:dyDescent="0.25">
      <c r="A612" s="88" t="s">
        <v>686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0.94399999999999995</v>
      </c>
      <c r="J612" s="90">
        <v>0.92</v>
      </c>
      <c r="K612" s="90">
        <v>0.94399999999999995</v>
      </c>
      <c r="L612" s="90">
        <v>0.94399999999999995</v>
      </c>
    </row>
    <row r="613" spans="1:12" customFormat="1" x14ac:dyDescent="0.25">
      <c r="A613" s="88" t="s">
        <v>687</v>
      </c>
      <c r="B613" s="89">
        <f>B611*0.4</f>
        <v>8.8000000000000007</v>
      </c>
      <c r="C613" s="89">
        <f>(100-D613)/100</f>
        <v>0.752</v>
      </c>
      <c r="D613" s="89">
        <f>D611*0.4</f>
        <v>24.8</v>
      </c>
      <c r="E613" s="90">
        <v>0.89</v>
      </c>
      <c r="F613" s="90">
        <v>0.9</v>
      </c>
      <c r="G613" s="90">
        <v>0.91</v>
      </c>
      <c r="H613" s="90">
        <v>0.90500000000000003</v>
      </c>
      <c r="I613" s="90">
        <v>0.86</v>
      </c>
      <c r="J613" s="90">
        <v>0.8</v>
      </c>
      <c r="K613" s="90">
        <v>0.86</v>
      </c>
      <c r="L613" s="90">
        <v>0.86</v>
      </c>
    </row>
    <row r="614" spans="1:12" customFormat="1" x14ac:dyDescent="0.25">
      <c r="A614" s="88" t="s">
        <v>688</v>
      </c>
      <c r="B614" s="89">
        <f>B611*0.15</f>
        <v>3.3</v>
      </c>
      <c r="C614" s="89">
        <f>(100-D614)/100</f>
        <v>0.90700000000000003</v>
      </c>
      <c r="D614" s="89">
        <f>D611*0.15</f>
        <v>9.2999999999999989</v>
      </c>
      <c r="E614" s="90">
        <v>0.96699999999999997</v>
      </c>
      <c r="F614" s="90">
        <v>0.97</v>
      </c>
      <c r="G614" s="90">
        <v>0.97299999999999998</v>
      </c>
      <c r="H614" s="90">
        <v>0.97150000000000003</v>
      </c>
      <c r="I614" s="90">
        <v>0.95799999999999996</v>
      </c>
      <c r="J614" s="90">
        <v>0.94</v>
      </c>
      <c r="K614" s="90">
        <v>0.95799999999999996</v>
      </c>
      <c r="L614" s="90">
        <v>0.95799999999999996</v>
      </c>
    </row>
    <row r="615" spans="1:12" customFormat="1" x14ac:dyDescent="0.25">
      <c r="A615" s="88" t="s">
        <v>689</v>
      </c>
      <c r="B615" s="89">
        <f>B611*0.3</f>
        <v>6.6</v>
      </c>
      <c r="C615" s="89">
        <f>(100-D615)/100</f>
        <v>0.81400000000000006</v>
      </c>
      <c r="D615" s="89">
        <f>D611*0.3</f>
        <v>18.599999999999998</v>
      </c>
      <c r="E615" s="90">
        <v>0.91200000000000003</v>
      </c>
      <c r="F615" s="90">
        <v>0.92</v>
      </c>
      <c r="G615" s="90">
        <v>0.92800000000000005</v>
      </c>
      <c r="H615" s="90">
        <v>0.92400000000000004</v>
      </c>
      <c r="I615" s="90">
        <v>0.88800000000000001</v>
      </c>
      <c r="J615" s="90">
        <v>0.84</v>
      </c>
      <c r="K615" s="90">
        <v>0.88800000000000001</v>
      </c>
      <c r="L615" s="90">
        <v>0.88800000000000001</v>
      </c>
    </row>
    <row r="616" spans="1:12" customFormat="1" x14ac:dyDescent="0.25">
      <c r="A616" s="91" t="s">
        <v>831</v>
      </c>
      <c r="B616" s="85">
        <v>22</v>
      </c>
      <c r="C616" s="85"/>
      <c r="D616" s="85">
        <v>62</v>
      </c>
      <c r="E616" s="86">
        <f t="shared" ref="E616:L616" si="150">1 - (E617) * (E618) * (E619) * (E620)</f>
        <v>0.24964080064000005</v>
      </c>
      <c r="F616" s="86">
        <f t="shared" si="150"/>
        <v>0.22896640000000001</v>
      </c>
      <c r="G616" s="86">
        <f t="shared" si="150"/>
        <v>0.20790140544000002</v>
      </c>
      <c r="H616" s="86">
        <f t="shared" si="150"/>
        <v>0.21848300373999996</v>
      </c>
      <c r="I616" s="87">
        <f t="shared" si="150"/>
        <v>0.22896640000000001</v>
      </c>
      <c r="J616" s="87">
        <f t="shared" si="150"/>
        <v>0.22896640000000001</v>
      </c>
      <c r="K616" s="87">
        <f t="shared" si="150"/>
        <v>0.35656423374000001</v>
      </c>
      <c r="L616" s="87">
        <f t="shared" si="150"/>
        <v>0.35656423374000001</v>
      </c>
    </row>
    <row r="617" spans="1:12" customFormat="1" x14ac:dyDescent="0.25">
      <c r="A617" s="88" t="s">
        <v>686</v>
      </c>
      <c r="B617" s="89">
        <f>B616*0.15</f>
        <v>3.3</v>
      </c>
      <c r="C617" s="89">
        <f>(100-D617)/100</f>
        <v>0.90700000000000003</v>
      </c>
      <c r="D617" s="89">
        <f>D616*0.15</f>
        <v>9.2999999999999989</v>
      </c>
      <c r="E617" s="90">
        <v>0.95599999999999996</v>
      </c>
      <c r="F617" s="90">
        <v>0.96</v>
      </c>
      <c r="G617" s="90">
        <v>0.96399999999999997</v>
      </c>
      <c r="H617" s="90">
        <v>0.96199999999999997</v>
      </c>
      <c r="I617" s="90">
        <v>0.96</v>
      </c>
      <c r="J617" s="90">
        <v>0.96</v>
      </c>
      <c r="K617" s="90">
        <v>0.93400000000000005</v>
      </c>
      <c r="L617" s="90">
        <v>0.93400000000000005</v>
      </c>
    </row>
    <row r="618" spans="1:12" customFormat="1" x14ac:dyDescent="0.25">
      <c r="A618" s="88" t="s">
        <v>687</v>
      </c>
      <c r="B618" s="89">
        <f>B616*0.4</f>
        <v>8.8000000000000007</v>
      </c>
      <c r="C618" s="89">
        <f>(100-D618)/100</f>
        <v>0.752</v>
      </c>
      <c r="D618" s="89">
        <f>D616*0.4</f>
        <v>24.8</v>
      </c>
      <c r="E618" s="90">
        <v>0.89</v>
      </c>
      <c r="F618" s="90">
        <v>0.9</v>
      </c>
      <c r="G618" s="90">
        <v>0.91</v>
      </c>
      <c r="H618" s="90">
        <v>0.90500000000000003</v>
      </c>
      <c r="I618" s="90">
        <v>0.9</v>
      </c>
      <c r="J618" s="90">
        <v>0.9</v>
      </c>
      <c r="K618" s="90">
        <v>0.83499999999999996</v>
      </c>
      <c r="L618" s="90">
        <v>0.83499999999999996</v>
      </c>
    </row>
    <row r="619" spans="1:12" customFormat="1" x14ac:dyDescent="0.25">
      <c r="A619" s="88" t="s">
        <v>688</v>
      </c>
      <c r="B619" s="89">
        <f>B616*0.15</f>
        <v>3.3</v>
      </c>
      <c r="C619" s="89">
        <f>(100-D619)/100</f>
        <v>0.90700000000000003</v>
      </c>
      <c r="D619" s="89">
        <f>D616*0.15</f>
        <v>9.2999999999999989</v>
      </c>
      <c r="E619" s="90">
        <v>0.96699999999999997</v>
      </c>
      <c r="F619" s="90">
        <v>0.97</v>
      </c>
      <c r="G619" s="90">
        <v>0.97299999999999998</v>
      </c>
      <c r="H619" s="90">
        <v>0.97150000000000003</v>
      </c>
      <c r="I619" s="90">
        <v>0.97</v>
      </c>
      <c r="J619" s="90">
        <v>0.97</v>
      </c>
      <c r="K619" s="90">
        <v>0.95050000000000001</v>
      </c>
      <c r="L619" s="90">
        <v>0.95050000000000001</v>
      </c>
    </row>
    <row r="620" spans="1:12" customFormat="1" x14ac:dyDescent="0.25">
      <c r="A620" s="88" t="s">
        <v>689</v>
      </c>
      <c r="B620" s="89">
        <f>B616*0.3</f>
        <v>6.6</v>
      </c>
      <c r="C620" s="89">
        <f>(100-D620)/100</f>
        <v>0.81400000000000006</v>
      </c>
      <c r="D620" s="89">
        <f>D616*0.3</f>
        <v>18.599999999999998</v>
      </c>
      <c r="E620" s="90">
        <v>0.91200000000000003</v>
      </c>
      <c r="F620" s="90">
        <v>0.92</v>
      </c>
      <c r="G620" s="90">
        <v>0.92800000000000005</v>
      </c>
      <c r="H620" s="90">
        <v>0.92400000000000004</v>
      </c>
      <c r="I620" s="90">
        <v>0.92</v>
      </c>
      <c r="J620" s="90">
        <v>0.92</v>
      </c>
      <c r="K620" s="90">
        <v>0.86799999999999999</v>
      </c>
      <c r="L620" s="90">
        <v>0.86799999999999999</v>
      </c>
    </row>
    <row r="621" spans="1:12" customFormat="1" x14ac:dyDescent="0.25">
      <c r="A621" s="91" t="s">
        <v>832</v>
      </c>
      <c r="B621" s="85">
        <v>22</v>
      </c>
      <c r="C621" s="85"/>
      <c r="D621" s="85">
        <v>62</v>
      </c>
      <c r="E621" s="86">
        <f t="shared" ref="E621:L621" si="151">1 - (E622) * (E623) * (E624) * (E625)</f>
        <v>0.24964080064000005</v>
      </c>
      <c r="F621" s="86">
        <f t="shared" si="151"/>
        <v>0.22896640000000001</v>
      </c>
      <c r="G621" s="86">
        <f t="shared" si="151"/>
        <v>0.20790140544000002</v>
      </c>
      <c r="H621" s="86">
        <f t="shared" si="151"/>
        <v>0.21848300373999996</v>
      </c>
      <c r="I621" s="87">
        <f t="shared" si="151"/>
        <v>0.30936446464000011</v>
      </c>
      <c r="J621" s="87">
        <f t="shared" si="151"/>
        <v>0.30936446464000011</v>
      </c>
      <c r="K621" s="87">
        <f t="shared" si="151"/>
        <v>0.35656423374000001</v>
      </c>
      <c r="L621" s="87">
        <f t="shared" si="151"/>
        <v>0.35656423374000001</v>
      </c>
    </row>
    <row r="622" spans="1:12" customFormat="1" x14ac:dyDescent="0.25">
      <c r="A622" s="88" t="s">
        <v>686</v>
      </c>
      <c r="B622" s="89">
        <f>B621*0.15</f>
        <v>3.3</v>
      </c>
      <c r="C622" s="89">
        <f>(100-D622)/100</f>
        <v>0.90700000000000003</v>
      </c>
      <c r="D622" s="89">
        <f>D621*0.15</f>
        <v>9.2999999999999989</v>
      </c>
      <c r="E622" s="90">
        <v>0.95599999999999996</v>
      </c>
      <c r="F622" s="90">
        <v>0.96</v>
      </c>
      <c r="G622" s="90">
        <v>0.96399999999999997</v>
      </c>
      <c r="H622" s="90">
        <v>0.96199999999999997</v>
      </c>
      <c r="I622" s="90">
        <v>0.94399999999999995</v>
      </c>
      <c r="J622" s="90">
        <v>0.94399999999999995</v>
      </c>
      <c r="K622" s="90">
        <v>0.93400000000000005</v>
      </c>
      <c r="L622" s="90">
        <v>0.93400000000000005</v>
      </c>
    </row>
    <row r="623" spans="1:12" customFormat="1" x14ac:dyDescent="0.25">
      <c r="A623" s="88" t="s">
        <v>687</v>
      </c>
      <c r="B623" s="89">
        <f>B621*0.4</f>
        <v>8.8000000000000007</v>
      </c>
      <c r="C623" s="89">
        <f>(100-D623)/100</f>
        <v>0.752</v>
      </c>
      <c r="D623" s="89">
        <f>D621*0.4</f>
        <v>24.8</v>
      </c>
      <c r="E623" s="90">
        <v>0.89</v>
      </c>
      <c r="F623" s="90">
        <v>0.9</v>
      </c>
      <c r="G623" s="90">
        <v>0.91</v>
      </c>
      <c r="H623" s="90">
        <v>0.90500000000000003</v>
      </c>
      <c r="I623" s="90">
        <v>0.86</v>
      </c>
      <c r="J623" s="90">
        <v>0.86</v>
      </c>
      <c r="K623" s="90">
        <v>0.83499999999999996</v>
      </c>
      <c r="L623" s="90">
        <v>0.83499999999999996</v>
      </c>
    </row>
    <row r="624" spans="1:12" customFormat="1" x14ac:dyDescent="0.25">
      <c r="A624" s="88" t="s">
        <v>688</v>
      </c>
      <c r="B624" s="89">
        <f>B621*0.15</f>
        <v>3.3</v>
      </c>
      <c r="C624" s="89">
        <f>(100-D624)/100</f>
        <v>0.90700000000000003</v>
      </c>
      <c r="D624" s="89">
        <f>D621*0.15</f>
        <v>9.2999999999999989</v>
      </c>
      <c r="E624" s="90">
        <v>0.96699999999999997</v>
      </c>
      <c r="F624" s="90">
        <v>0.97</v>
      </c>
      <c r="G624" s="90">
        <v>0.97299999999999998</v>
      </c>
      <c r="H624" s="90">
        <v>0.97150000000000003</v>
      </c>
      <c r="I624" s="90">
        <v>0.95799999999999996</v>
      </c>
      <c r="J624" s="90">
        <v>0.95799999999999996</v>
      </c>
      <c r="K624" s="90">
        <v>0.95050000000000001</v>
      </c>
      <c r="L624" s="90">
        <v>0.95050000000000001</v>
      </c>
    </row>
    <row r="625" spans="1:12" customFormat="1" x14ac:dyDescent="0.25">
      <c r="A625" s="88" t="s">
        <v>689</v>
      </c>
      <c r="B625" s="89">
        <f>B621*0.3</f>
        <v>6.6</v>
      </c>
      <c r="C625" s="89">
        <f>(100-D625)/100</f>
        <v>0.81400000000000006</v>
      </c>
      <c r="D625" s="89">
        <f>D621*0.3</f>
        <v>18.599999999999998</v>
      </c>
      <c r="E625" s="90">
        <v>0.91200000000000003</v>
      </c>
      <c r="F625" s="90">
        <v>0.92</v>
      </c>
      <c r="G625" s="90">
        <v>0.92800000000000005</v>
      </c>
      <c r="H625" s="90">
        <v>0.92400000000000004</v>
      </c>
      <c r="I625" s="90">
        <v>0.88800000000000001</v>
      </c>
      <c r="J625" s="90">
        <v>0.88800000000000001</v>
      </c>
      <c r="K625" s="90">
        <v>0.86799999999999999</v>
      </c>
      <c r="L625" s="90">
        <v>0.86799999999999999</v>
      </c>
    </row>
    <row r="626" spans="1:12" customFormat="1" x14ac:dyDescent="0.25">
      <c r="A626" s="91" t="s">
        <v>833</v>
      </c>
      <c r="B626" s="85">
        <v>22</v>
      </c>
      <c r="C626" s="85"/>
      <c r="D626" s="85">
        <v>62</v>
      </c>
      <c r="E626" s="86">
        <f t="shared" ref="E626:L626" si="152">1 - (E627) * (E628) * (E629) * (E630)</f>
        <v>0.24964080064000005</v>
      </c>
      <c r="F626" s="86">
        <f t="shared" si="152"/>
        <v>0.22896640000000001</v>
      </c>
      <c r="G626" s="86">
        <f t="shared" si="152"/>
        <v>0.20790140544000002</v>
      </c>
      <c r="H626" s="86">
        <f t="shared" si="152"/>
        <v>0.21848300373999996</v>
      </c>
      <c r="I626" s="87">
        <f t="shared" si="152"/>
        <v>0.30936446464000011</v>
      </c>
      <c r="J626" s="87">
        <f t="shared" si="152"/>
        <v>0.22896640000000001</v>
      </c>
      <c r="K626" s="87">
        <f t="shared" si="152"/>
        <v>0.30936446464000011</v>
      </c>
      <c r="L626" s="87">
        <f t="shared" si="152"/>
        <v>0.30936446464000011</v>
      </c>
    </row>
    <row r="627" spans="1:12" customFormat="1" x14ac:dyDescent="0.25">
      <c r="A627" s="88" t="s">
        <v>686</v>
      </c>
      <c r="B627" s="89">
        <f>B626*0.15</f>
        <v>3.3</v>
      </c>
      <c r="C627" s="89">
        <f>(100-D627)/100</f>
        <v>0.90700000000000003</v>
      </c>
      <c r="D627" s="89">
        <f>D626*0.15</f>
        <v>9.2999999999999989</v>
      </c>
      <c r="E627" s="90">
        <v>0.95599999999999996</v>
      </c>
      <c r="F627" s="90">
        <v>0.96</v>
      </c>
      <c r="G627" s="90">
        <v>0.96399999999999997</v>
      </c>
      <c r="H627" s="90">
        <v>0.96199999999999997</v>
      </c>
      <c r="I627" s="90">
        <v>0.94399999999999995</v>
      </c>
      <c r="J627" s="90">
        <v>0.96</v>
      </c>
      <c r="K627" s="90">
        <v>0.94399999999999995</v>
      </c>
      <c r="L627" s="90">
        <v>0.94399999999999995</v>
      </c>
    </row>
    <row r="628" spans="1:12" customFormat="1" x14ac:dyDescent="0.25">
      <c r="A628" s="88" t="s">
        <v>687</v>
      </c>
      <c r="B628" s="89">
        <f>B626*0.4</f>
        <v>8.8000000000000007</v>
      </c>
      <c r="C628" s="89">
        <f>(100-D628)/100</f>
        <v>0.752</v>
      </c>
      <c r="D628" s="89">
        <f>D626*0.4</f>
        <v>24.8</v>
      </c>
      <c r="E628" s="90">
        <v>0.89</v>
      </c>
      <c r="F628" s="90">
        <v>0.9</v>
      </c>
      <c r="G628" s="90">
        <v>0.91</v>
      </c>
      <c r="H628" s="90">
        <v>0.90500000000000003</v>
      </c>
      <c r="I628" s="90">
        <v>0.86</v>
      </c>
      <c r="J628" s="90">
        <v>0.9</v>
      </c>
      <c r="K628" s="90">
        <v>0.86</v>
      </c>
      <c r="L628" s="90">
        <v>0.86</v>
      </c>
    </row>
    <row r="629" spans="1:12" customFormat="1" x14ac:dyDescent="0.25">
      <c r="A629" s="88" t="s">
        <v>688</v>
      </c>
      <c r="B629" s="89">
        <f>B626*0.15</f>
        <v>3.3</v>
      </c>
      <c r="C629" s="89">
        <f>(100-D629)/100</f>
        <v>0.90700000000000003</v>
      </c>
      <c r="D629" s="89">
        <f>D626*0.15</f>
        <v>9.2999999999999989</v>
      </c>
      <c r="E629" s="90">
        <v>0.96699999999999997</v>
      </c>
      <c r="F629" s="90">
        <v>0.97</v>
      </c>
      <c r="G629" s="90">
        <v>0.97299999999999998</v>
      </c>
      <c r="H629" s="90">
        <v>0.97150000000000003</v>
      </c>
      <c r="I629" s="90">
        <v>0.95799999999999996</v>
      </c>
      <c r="J629" s="90">
        <v>0.97</v>
      </c>
      <c r="K629" s="90">
        <v>0.95799999999999996</v>
      </c>
      <c r="L629" s="90">
        <v>0.95799999999999996</v>
      </c>
    </row>
    <row r="630" spans="1:12" customFormat="1" x14ac:dyDescent="0.25">
      <c r="A630" s="88" t="s">
        <v>689</v>
      </c>
      <c r="B630" s="89">
        <f>B626*0.3</f>
        <v>6.6</v>
      </c>
      <c r="C630" s="89">
        <f>(100-D630)/100</f>
        <v>0.81400000000000006</v>
      </c>
      <c r="D630" s="89">
        <f>D626*0.3</f>
        <v>18.599999999999998</v>
      </c>
      <c r="E630" s="90">
        <v>0.91200000000000003</v>
      </c>
      <c r="F630" s="90">
        <v>0.92</v>
      </c>
      <c r="G630" s="90">
        <v>0.92800000000000005</v>
      </c>
      <c r="H630" s="90">
        <v>0.92400000000000004</v>
      </c>
      <c r="I630" s="90">
        <v>0.88800000000000001</v>
      </c>
      <c r="J630" s="90">
        <v>0.92</v>
      </c>
      <c r="K630" s="90">
        <v>0.88800000000000001</v>
      </c>
      <c r="L630" s="90">
        <v>0.88800000000000001</v>
      </c>
    </row>
    <row r="631" spans="1:12" customFormat="1" x14ac:dyDescent="0.25">
      <c r="A631" s="91" t="s">
        <v>834</v>
      </c>
      <c r="B631" s="85">
        <v>22</v>
      </c>
      <c r="C631" s="85"/>
      <c r="D631" s="85">
        <v>62</v>
      </c>
      <c r="E631" s="86">
        <f t="shared" ref="E631:L631" si="153">1 - (E632)</f>
        <v>4.4000000000000039E-2</v>
      </c>
      <c r="F631" s="86">
        <f t="shared" si="153"/>
        <v>4.0000000000000036E-2</v>
      </c>
      <c r="G631" s="86">
        <f t="shared" si="153"/>
        <v>3.6000000000000032E-2</v>
      </c>
      <c r="H631" s="86">
        <f t="shared" si="153"/>
        <v>3.8000000000000034E-2</v>
      </c>
      <c r="I631" s="87">
        <f t="shared" si="153"/>
        <v>4.0000000000000036E-2</v>
      </c>
      <c r="J631" s="87">
        <f t="shared" si="153"/>
        <v>4.0000000000000036E-2</v>
      </c>
      <c r="K631" s="87">
        <f t="shared" si="153"/>
        <v>4.0000000000000036E-2</v>
      </c>
      <c r="L631" s="87">
        <f t="shared" si="153"/>
        <v>9.9999999999999978E-2</v>
      </c>
    </row>
    <row r="632" spans="1:12" customFormat="1" x14ac:dyDescent="0.25">
      <c r="A632" s="88" t="s">
        <v>686</v>
      </c>
      <c r="B632" s="89">
        <f>B631*0.15</f>
        <v>3.3</v>
      </c>
      <c r="C632" s="89">
        <f>(100-D632)/100</f>
        <v>0.90700000000000003</v>
      </c>
      <c r="D632" s="89">
        <f>D631*0.15</f>
        <v>9.2999999999999989</v>
      </c>
      <c r="E632" s="90">
        <v>0.95599999999999996</v>
      </c>
      <c r="F632" s="90">
        <v>0.96</v>
      </c>
      <c r="G632" s="90">
        <v>0.96399999999999997</v>
      </c>
      <c r="H632" s="90">
        <v>0.96199999999999997</v>
      </c>
      <c r="I632" s="90">
        <v>0.96</v>
      </c>
      <c r="J632" s="90">
        <v>0.96</v>
      </c>
      <c r="K632" s="90">
        <v>0.96</v>
      </c>
      <c r="L632" s="90">
        <v>0.9</v>
      </c>
    </row>
    <row r="633" spans="1:12" customFormat="1" x14ac:dyDescent="0.25">
      <c r="A633" s="91" t="s">
        <v>835</v>
      </c>
      <c r="B633" s="85">
        <v>22</v>
      </c>
      <c r="C633" s="85"/>
      <c r="D633" s="85">
        <v>62</v>
      </c>
      <c r="E633" s="86">
        <f t="shared" ref="E633:L633" si="154">1 - (E634)</f>
        <v>4.4000000000000039E-2</v>
      </c>
      <c r="F633" s="86">
        <f t="shared" si="154"/>
        <v>4.0000000000000036E-2</v>
      </c>
      <c r="G633" s="86">
        <f t="shared" si="154"/>
        <v>3.6000000000000032E-2</v>
      </c>
      <c r="H633" s="86">
        <f t="shared" si="154"/>
        <v>3.8000000000000034E-2</v>
      </c>
      <c r="I633" s="87">
        <f t="shared" si="154"/>
        <v>4.0000000000000036E-2</v>
      </c>
      <c r="J633" s="87">
        <f t="shared" si="154"/>
        <v>4.0000000000000036E-2</v>
      </c>
      <c r="K633" s="87">
        <f t="shared" si="154"/>
        <v>4.0000000000000036E-2</v>
      </c>
      <c r="L633" s="87">
        <f t="shared" si="154"/>
        <v>9.9999999999999978E-2</v>
      </c>
    </row>
    <row r="634" spans="1:12" customFormat="1" x14ac:dyDescent="0.25">
      <c r="A634" s="88" t="s">
        <v>686</v>
      </c>
      <c r="B634" s="89">
        <f>B633*0.15</f>
        <v>3.3</v>
      </c>
      <c r="C634" s="89">
        <f>(100-D634)/100</f>
        <v>0.90700000000000003</v>
      </c>
      <c r="D634" s="89">
        <f>D633*0.15</f>
        <v>9.2999999999999989</v>
      </c>
      <c r="E634" s="90">
        <v>0.95599999999999996</v>
      </c>
      <c r="F634" s="90">
        <v>0.96</v>
      </c>
      <c r="G634" s="90">
        <v>0.96399999999999997</v>
      </c>
      <c r="H634" s="90">
        <v>0.96199999999999997</v>
      </c>
      <c r="I634" s="90">
        <v>0.96</v>
      </c>
      <c r="J634" s="90">
        <v>0.96</v>
      </c>
      <c r="K634" s="90">
        <v>0.96</v>
      </c>
      <c r="L634" s="90">
        <v>0.9</v>
      </c>
    </row>
    <row r="635" spans="1:12" customFormat="1" x14ac:dyDescent="0.25">
      <c r="A635" s="84" t="s">
        <v>836</v>
      </c>
      <c r="B635" s="85">
        <v>22</v>
      </c>
      <c r="C635" s="85"/>
      <c r="D635" s="85">
        <v>62</v>
      </c>
      <c r="E635" s="86">
        <f t="shared" ref="E635:L635" si="155">1 - (E636) * (E637) * (E638) * (E639)</f>
        <v>0.24964080064000005</v>
      </c>
      <c r="F635" s="86">
        <f t="shared" si="155"/>
        <v>0.22896640000000001</v>
      </c>
      <c r="G635" s="86">
        <f t="shared" si="155"/>
        <v>0.20790140544000002</v>
      </c>
      <c r="H635" s="86">
        <f t="shared" si="155"/>
        <v>0.21848300373999996</v>
      </c>
      <c r="I635" s="87">
        <f t="shared" si="155"/>
        <v>0.27992968750000002</v>
      </c>
      <c r="J635" s="87">
        <f t="shared" si="155"/>
        <v>0.35656423374000001</v>
      </c>
      <c r="K635" s="87">
        <f t="shared" si="155"/>
        <v>0.27992968750000002</v>
      </c>
      <c r="L635" s="87">
        <f t="shared" si="155"/>
        <v>0.27992968750000002</v>
      </c>
    </row>
    <row r="636" spans="1:12" customFormat="1" x14ac:dyDescent="0.25">
      <c r="A636" s="88" t="s">
        <v>686</v>
      </c>
      <c r="B636" s="89">
        <f>B635*0.15</f>
        <v>3.3</v>
      </c>
      <c r="C636" s="89">
        <f>(100-D636)/100</f>
        <v>0.90700000000000003</v>
      </c>
      <c r="D636" s="89">
        <f>D635*0.15</f>
        <v>9.2999999999999989</v>
      </c>
      <c r="E636" s="90">
        <v>0.95599999999999996</v>
      </c>
      <c r="F636" s="90">
        <v>0.96</v>
      </c>
      <c r="G636" s="90">
        <v>0.96399999999999997</v>
      </c>
      <c r="H636" s="90">
        <v>0.96199999999999997</v>
      </c>
      <c r="I636" s="90">
        <v>0.95</v>
      </c>
      <c r="J636" s="90">
        <v>0.93400000000000005</v>
      </c>
      <c r="K636" s="90">
        <v>0.95</v>
      </c>
      <c r="L636" s="90">
        <v>0.95</v>
      </c>
    </row>
    <row r="637" spans="1:12" customFormat="1" x14ac:dyDescent="0.25">
      <c r="A637" s="88" t="s">
        <v>687</v>
      </c>
      <c r="B637" s="89">
        <f>B635*0.4</f>
        <v>8.8000000000000007</v>
      </c>
      <c r="C637" s="89">
        <f>(100-D637)/100</f>
        <v>0.752</v>
      </c>
      <c r="D637" s="89">
        <f>D635*0.4</f>
        <v>24.8</v>
      </c>
      <c r="E637" s="90">
        <v>0.89</v>
      </c>
      <c r="F637" s="90">
        <v>0.9</v>
      </c>
      <c r="G637" s="90">
        <v>0.91</v>
      </c>
      <c r="H637" s="90">
        <v>0.90500000000000003</v>
      </c>
      <c r="I637" s="90">
        <v>0.875</v>
      </c>
      <c r="J637" s="90">
        <v>0.83499999999999996</v>
      </c>
      <c r="K637" s="90">
        <v>0.875</v>
      </c>
      <c r="L637" s="90">
        <v>0.875</v>
      </c>
    </row>
    <row r="638" spans="1:12" customFormat="1" x14ac:dyDescent="0.25">
      <c r="A638" s="88" t="s">
        <v>688</v>
      </c>
      <c r="B638" s="89">
        <f>B635*0.15</f>
        <v>3.3</v>
      </c>
      <c r="C638" s="89">
        <f>(100-D638)/100</f>
        <v>0.90700000000000003</v>
      </c>
      <c r="D638" s="89">
        <f>D635*0.15</f>
        <v>9.2999999999999989</v>
      </c>
      <c r="E638" s="90">
        <v>0.96699999999999997</v>
      </c>
      <c r="F638" s="90">
        <v>0.97</v>
      </c>
      <c r="G638" s="90">
        <v>0.97299999999999998</v>
      </c>
      <c r="H638" s="90">
        <v>0.97150000000000003</v>
      </c>
      <c r="I638" s="90">
        <v>0.96250000000000002</v>
      </c>
      <c r="J638" s="90">
        <v>0.95050000000000001</v>
      </c>
      <c r="K638" s="90">
        <v>0.96250000000000002</v>
      </c>
      <c r="L638" s="90">
        <v>0.96250000000000002</v>
      </c>
    </row>
    <row r="639" spans="1:12" customFormat="1" x14ac:dyDescent="0.25">
      <c r="A639" s="88" t="s">
        <v>689</v>
      </c>
      <c r="B639" s="89">
        <f>B635*0.3</f>
        <v>6.6</v>
      </c>
      <c r="C639" s="89">
        <f>(100-D639)/100</f>
        <v>0.81400000000000006</v>
      </c>
      <c r="D639" s="89">
        <f>D635*0.3</f>
        <v>18.599999999999998</v>
      </c>
      <c r="E639" s="90">
        <v>0.91200000000000003</v>
      </c>
      <c r="F639" s="90">
        <v>0.92</v>
      </c>
      <c r="G639" s="90">
        <v>0.92800000000000005</v>
      </c>
      <c r="H639" s="90">
        <v>0.92400000000000004</v>
      </c>
      <c r="I639" s="90">
        <v>0.9</v>
      </c>
      <c r="J639" s="90">
        <v>0.86799999999999999</v>
      </c>
      <c r="K639" s="90">
        <v>0.9</v>
      </c>
      <c r="L639" s="90">
        <v>0.9</v>
      </c>
    </row>
    <row r="640" spans="1:12" customFormat="1" x14ac:dyDescent="0.25">
      <c r="A640" s="91" t="s">
        <v>837</v>
      </c>
      <c r="B640" s="85">
        <v>21</v>
      </c>
      <c r="C640" s="85"/>
      <c r="D640" s="85">
        <v>61</v>
      </c>
      <c r="E640" s="86">
        <f t="shared" ref="E640:L640" si="156">1 - (E641) * (E642) * (E643) * (E644)</f>
        <v>0.23935214813999994</v>
      </c>
      <c r="F640" s="86">
        <f t="shared" si="156"/>
        <v>0.21848300373999996</v>
      </c>
      <c r="G640" s="86">
        <f t="shared" si="156"/>
        <v>0.19722104973999999</v>
      </c>
      <c r="H640" s="86">
        <f t="shared" si="156"/>
        <v>0.20790140544000002</v>
      </c>
      <c r="I640" s="87">
        <f t="shared" si="156"/>
        <v>0.22896640000000001</v>
      </c>
      <c r="J640" s="87">
        <f t="shared" si="156"/>
        <v>0.30936446464000011</v>
      </c>
      <c r="K640" s="87">
        <f t="shared" si="156"/>
        <v>0.22896640000000001</v>
      </c>
      <c r="L640" s="87">
        <f t="shared" si="156"/>
        <v>0.27992968750000002</v>
      </c>
    </row>
    <row r="641" spans="1:12" customFormat="1" x14ac:dyDescent="0.25">
      <c r="A641" s="88" t="s">
        <v>686</v>
      </c>
      <c r="B641" s="89">
        <f>B640*0.15</f>
        <v>3.15</v>
      </c>
      <c r="C641" s="89">
        <f>(100-D641)/100</f>
        <v>0.90849999999999997</v>
      </c>
      <c r="D641" s="89">
        <f>D640*0.15</f>
        <v>9.15</v>
      </c>
      <c r="E641" s="90">
        <v>0.95799999999999996</v>
      </c>
      <c r="F641" s="90">
        <v>0.96199999999999997</v>
      </c>
      <c r="G641" s="90">
        <v>0.96599999999999997</v>
      </c>
      <c r="H641" s="90">
        <v>0.96399999999999997</v>
      </c>
      <c r="I641" s="90">
        <v>0.96</v>
      </c>
      <c r="J641" s="90">
        <v>0.94399999999999995</v>
      </c>
      <c r="K641" s="90">
        <v>0.96</v>
      </c>
      <c r="L641" s="90">
        <v>0.95</v>
      </c>
    </row>
    <row r="642" spans="1:12" customFormat="1" x14ac:dyDescent="0.25">
      <c r="A642" s="88" t="s">
        <v>687</v>
      </c>
      <c r="B642" s="89">
        <f>B640*0.4</f>
        <v>8.4</v>
      </c>
      <c r="C642" s="89">
        <f>(100-D642)/100</f>
        <v>0.75599999999999989</v>
      </c>
      <c r="D642" s="89">
        <f>D640*0.4</f>
        <v>24.400000000000002</v>
      </c>
      <c r="E642" s="90">
        <v>0.89500000000000002</v>
      </c>
      <c r="F642" s="90">
        <v>0.90500000000000003</v>
      </c>
      <c r="G642" s="90">
        <v>0.91500000000000004</v>
      </c>
      <c r="H642" s="90">
        <v>0.91</v>
      </c>
      <c r="I642" s="90">
        <v>0.9</v>
      </c>
      <c r="J642" s="90">
        <v>0.86</v>
      </c>
      <c r="K642" s="90">
        <v>0.9</v>
      </c>
      <c r="L642" s="90">
        <v>0.875</v>
      </c>
    </row>
    <row r="643" spans="1:12" customFormat="1" x14ac:dyDescent="0.25">
      <c r="A643" s="88" t="s">
        <v>688</v>
      </c>
      <c r="B643" s="89">
        <f>B640*0.15</f>
        <v>3.15</v>
      </c>
      <c r="C643" s="89">
        <f>(100-D643)/100</f>
        <v>0.90849999999999997</v>
      </c>
      <c r="D643" s="89">
        <f>D640*0.15</f>
        <v>9.15</v>
      </c>
      <c r="E643" s="90">
        <v>0.96850000000000003</v>
      </c>
      <c r="F643" s="90">
        <v>0.97150000000000003</v>
      </c>
      <c r="G643" s="90">
        <v>0.97450000000000003</v>
      </c>
      <c r="H643" s="90">
        <v>0.97299999999999998</v>
      </c>
      <c r="I643" s="90">
        <v>0.97</v>
      </c>
      <c r="J643" s="90">
        <v>0.95799999999999996</v>
      </c>
      <c r="K643" s="90">
        <v>0.97</v>
      </c>
      <c r="L643" s="90">
        <v>0.96250000000000002</v>
      </c>
    </row>
    <row r="644" spans="1:12" customFormat="1" x14ac:dyDescent="0.25">
      <c r="A644" s="88" t="s">
        <v>689</v>
      </c>
      <c r="B644" s="89">
        <f>B640*0.3</f>
        <v>6.3</v>
      </c>
      <c r="C644" s="89">
        <f>(100-D644)/100</f>
        <v>0.81700000000000006</v>
      </c>
      <c r="D644" s="89">
        <f>D640*0.3</f>
        <v>18.3</v>
      </c>
      <c r="E644" s="90">
        <v>0.91600000000000004</v>
      </c>
      <c r="F644" s="90">
        <v>0.92400000000000004</v>
      </c>
      <c r="G644" s="90">
        <v>0.93200000000000005</v>
      </c>
      <c r="H644" s="90">
        <v>0.92800000000000005</v>
      </c>
      <c r="I644" s="90">
        <v>0.92</v>
      </c>
      <c r="J644" s="90">
        <v>0.88800000000000001</v>
      </c>
      <c r="K644" s="90">
        <v>0.92</v>
      </c>
      <c r="L644" s="90">
        <v>0.9</v>
      </c>
    </row>
    <row r="645" spans="1:12" customFormat="1" x14ac:dyDescent="0.25">
      <c r="A645" s="221" t="s">
        <v>838</v>
      </c>
      <c r="B645" s="221"/>
      <c r="C645" s="221"/>
      <c r="D645" s="221"/>
      <c r="E645" s="221"/>
      <c r="F645" s="221"/>
      <c r="G645" s="221"/>
      <c r="H645" s="221"/>
      <c r="I645" s="221"/>
      <c r="J645" s="221"/>
      <c r="K645" s="221"/>
      <c r="L645" s="221"/>
    </row>
    <row r="646" spans="1:12" customFormat="1" x14ac:dyDescent="0.25">
      <c r="A646" s="7" t="s">
        <v>679</v>
      </c>
      <c r="B646" s="7" t="s">
        <v>33</v>
      </c>
      <c r="C646" s="7"/>
      <c r="D646" s="7" t="s">
        <v>680</v>
      </c>
      <c r="E646" s="7" t="s">
        <v>681</v>
      </c>
      <c r="F646" s="7" t="s">
        <v>682</v>
      </c>
      <c r="G646" s="7" t="s">
        <v>683</v>
      </c>
      <c r="H646" s="7" t="s">
        <v>684</v>
      </c>
      <c r="I646" s="7" t="s">
        <v>10</v>
      </c>
      <c r="J646" s="7" t="s">
        <v>11</v>
      </c>
      <c r="K646" s="7" t="s">
        <v>12</v>
      </c>
      <c r="L646" s="7" t="s">
        <v>13</v>
      </c>
    </row>
    <row r="647" spans="1:12" customFormat="1" x14ac:dyDescent="0.25">
      <c r="A647" s="91" t="s">
        <v>839</v>
      </c>
      <c r="B647" s="85">
        <v>20</v>
      </c>
      <c r="C647" s="85"/>
      <c r="D647" s="85">
        <v>40</v>
      </c>
      <c r="E647" s="86">
        <f t="shared" ref="E647:L647" si="157">1 - (E648) * (E649) * (E650) * (E651)</f>
        <v>0.22896640000000001</v>
      </c>
      <c r="F647" s="86">
        <f t="shared" si="157"/>
        <v>0.20790140544000002</v>
      </c>
      <c r="G647" s="86">
        <f t="shared" si="157"/>
        <v>0.18644137983999987</v>
      </c>
      <c r="H647" s="86">
        <f t="shared" si="157"/>
        <v>0.19722104973999999</v>
      </c>
      <c r="I647" s="87">
        <f t="shared" si="157"/>
        <v>0.30936446464000011</v>
      </c>
      <c r="J647" s="87">
        <f t="shared" si="157"/>
        <v>0.41885439999999996</v>
      </c>
      <c r="K647" s="87">
        <f t="shared" si="157"/>
        <v>0.27992968750000002</v>
      </c>
      <c r="L647" s="87">
        <f t="shared" si="157"/>
        <v>0.30936446464000011</v>
      </c>
    </row>
    <row r="648" spans="1:12" customFormat="1" x14ac:dyDescent="0.25">
      <c r="A648" s="88" t="s">
        <v>686</v>
      </c>
      <c r="B648" s="89">
        <f>B647*0.15</f>
        <v>3</v>
      </c>
      <c r="C648" s="89">
        <f>(100-D648)/100</f>
        <v>0.94</v>
      </c>
      <c r="D648" s="89">
        <f>D647*0.15</f>
        <v>6</v>
      </c>
      <c r="E648" s="90">
        <v>0.96</v>
      </c>
      <c r="F648" s="90">
        <v>0.96399999999999997</v>
      </c>
      <c r="G648" s="90">
        <v>0.96799999999999997</v>
      </c>
      <c r="H648" s="90">
        <v>0.96599999999999997</v>
      </c>
      <c r="I648" s="90">
        <v>0.94399999999999995</v>
      </c>
      <c r="J648" s="90">
        <v>0.92</v>
      </c>
      <c r="K648" s="90">
        <v>0.95</v>
      </c>
      <c r="L648" s="90">
        <v>0.94399999999999995</v>
      </c>
    </row>
    <row r="649" spans="1:12" customFormat="1" x14ac:dyDescent="0.25">
      <c r="A649" s="88" t="s">
        <v>687</v>
      </c>
      <c r="B649" s="89">
        <f>B647*0.4</f>
        <v>8</v>
      </c>
      <c r="C649" s="89">
        <f>(100-D649)/100</f>
        <v>0.84</v>
      </c>
      <c r="D649" s="89">
        <f>D647*0.4</f>
        <v>16</v>
      </c>
      <c r="E649" s="90">
        <v>0.9</v>
      </c>
      <c r="F649" s="90">
        <v>0.91</v>
      </c>
      <c r="G649" s="90">
        <v>0.92</v>
      </c>
      <c r="H649" s="90">
        <v>0.91500000000000004</v>
      </c>
      <c r="I649" s="90">
        <v>0.86</v>
      </c>
      <c r="J649" s="90">
        <v>0.8</v>
      </c>
      <c r="K649" s="90">
        <v>0.875</v>
      </c>
      <c r="L649" s="90">
        <v>0.86</v>
      </c>
    </row>
    <row r="650" spans="1:12" customFormat="1" x14ac:dyDescent="0.25">
      <c r="A650" s="88" t="s">
        <v>688</v>
      </c>
      <c r="B650" s="89">
        <f>B647*0.15</f>
        <v>3</v>
      </c>
      <c r="C650" s="89">
        <f>(100-D650)/100</f>
        <v>0.94</v>
      </c>
      <c r="D650" s="89">
        <f>D647*0.15</f>
        <v>6</v>
      </c>
      <c r="E650" s="90">
        <v>0.97</v>
      </c>
      <c r="F650" s="90">
        <v>0.97299999999999998</v>
      </c>
      <c r="G650" s="90">
        <v>0.97599999999999998</v>
      </c>
      <c r="H650" s="90">
        <v>0.97450000000000003</v>
      </c>
      <c r="I650" s="90">
        <v>0.95799999999999996</v>
      </c>
      <c r="J650" s="90">
        <v>0.94</v>
      </c>
      <c r="K650" s="90">
        <v>0.96250000000000002</v>
      </c>
      <c r="L650" s="90">
        <v>0.95799999999999996</v>
      </c>
    </row>
    <row r="651" spans="1:12" customFormat="1" x14ac:dyDescent="0.25">
      <c r="A651" s="88" t="s">
        <v>689</v>
      </c>
      <c r="B651" s="89">
        <f>B647*0.3</f>
        <v>6</v>
      </c>
      <c r="C651" s="89">
        <f>(100-D651)/100</f>
        <v>0.88</v>
      </c>
      <c r="D651" s="89">
        <f>D647*0.3</f>
        <v>12</v>
      </c>
      <c r="E651" s="90">
        <v>0.92</v>
      </c>
      <c r="F651" s="90">
        <v>0.92800000000000005</v>
      </c>
      <c r="G651" s="90">
        <v>0.93600000000000005</v>
      </c>
      <c r="H651" s="90">
        <v>0.93200000000000005</v>
      </c>
      <c r="I651" s="90">
        <v>0.88800000000000001</v>
      </c>
      <c r="J651" s="90">
        <v>0.84</v>
      </c>
      <c r="K651" s="90">
        <v>0.9</v>
      </c>
      <c r="L651" s="90">
        <v>0.88800000000000001</v>
      </c>
    </row>
    <row r="652" spans="1:12" customFormat="1" x14ac:dyDescent="0.25">
      <c r="A652" s="91" t="s">
        <v>840</v>
      </c>
      <c r="B652" s="85">
        <v>20</v>
      </c>
      <c r="C652" s="85"/>
      <c r="D652" s="85">
        <v>40</v>
      </c>
      <c r="E652" s="86">
        <f t="shared" ref="E652:L652" si="158">1 - (E653) * (E654) * (E655) * (E656)</f>
        <v>0.22896640000000001</v>
      </c>
      <c r="F652" s="86">
        <f t="shared" si="158"/>
        <v>0.20790140544000002</v>
      </c>
      <c r="G652" s="86">
        <f t="shared" si="158"/>
        <v>0.18644137983999987</v>
      </c>
      <c r="H652" s="86">
        <f t="shared" si="158"/>
        <v>0.19722104973999999</v>
      </c>
      <c r="I652" s="87">
        <f t="shared" si="158"/>
        <v>0.41885439999999996</v>
      </c>
      <c r="J652" s="87">
        <f t="shared" si="158"/>
        <v>0.27992968750000002</v>
      </c>
      <c r="K652" s="87">
        <f t="shared" si="158"/>
        <v>0.27992968750000002</v>
      </c>
      <c r="L652" s="87">
        <f t="shared" si="158"/>
        <v>0.41885439999999996</v>
      </c>
    </row>
    <row r="653" spans="1:12" customFormat="1" x14ac:dyDescent="0.25">
      <c r="A653" s="88" t="s">
        <v>686</v>
      </c>
      <c r="B653" s="89">
        <f>B652*0.15</f>
        <v>3</v>
      </c>
      <c r="C653" s="89">
        <f>(100-D653)/100</f>
        <v>0.94</v>
      </c>
      <c r="D653" s="89">
        <f>D652*0.15</f>
        <v>6</v>
      </c>
      <c r="E653" s="90">
        <v>0.96</v>
      </c>
      <c r="F653" s="90">
        <v>0.96399999999999997</v>
      </c>
      <c r="G653" s="90">
        <v>0.96799999999999997</v>
      </c>
      <c r="H653" s="90">
        <v>0.96599999999999997</v>
      </c>
      <c r="I653" s="90">
        <v>0.92</v>
      </c>
      <c r="J653" s="90">
        <v>0.95</v>
      </c>
      <c r="K653" s="90">
        <v>0.95</v>
      </c>
      <c r="L653" s="90">
        <v>0.92</v>
      </c>
    </row>
    <row r="654" spans="1:12" customFormat="1" x14ac:dyDescent="0.25">
      <c r="A654" s="88" t="s">
        <v>687</v>
      </c>
      <c r="B654" s="89">
        <f>B652*0.4</f>
        <v>8</v>
      </c>
      <c r="C654" s="89">
        <f>(100-D654)/100</f>
        <v>0.84</v>
      </c>
      <c r="D654" s="89">
        <f>D652*0.4</f>
        <v>16</v>
      </c>
      <c r="E654" s="90">
        <v>0.9</v>
      </c>
      <c r="F654" s="90">
        <v>0.91</v>
      </c>
      <c r="G654" s="90">
        <v>0.92</v>
      </c>
      <c r="H654" s="90">
        <v>0.91500000000000004</v>
      </c>
      <c r="I654" s="90">
        <v>0.8</v>
      </c>
      <c r="J654" s="90">
        <v>0.875</v>
      </c>
      <c r="K654" s="90">
        <v>0.875</v>
      </c>
      <c r="L654" s="90">
        <v>0.8</v>
      </c>
    </row>
    <row r="655" spans="1:12" customFormat="1" x14ac:dyDescent="0.25">
      <c r="A655" s="88" t="s">
        <v>688</v>
      </c>
      <c r="B655" s="89">
        <f>B652*0.15</f>
        <v>3</v>
      </c>
      <c r="C655" s="89">
        <f>(100-D655)/100</f>
        <v>0.94</v>
      </c>
      <c r="D655" s="89">
        <f>D652*0.15</f>
        <v>6</v>
      </c>
      <c r="E655" s="90">
        <v>0.97</v>
      </c>
      <c r="F655" s="90">
        <v>0.97299999999999998</v>
      </c>
      <c r="G655" s="90">
        <v>0.97599999999999998</v>
      </c>
      <c r="H655" s="90">
        <v>0.97450000000000003</v>
      </c>
      <c r="I655" s="90">
        <v>0.94</v>
      </c>
      <c r="J655" s="90">
        <v>0.96250000000000002</v>
      </c>
      <c r="K655" s="90">
        <v>0.96250000000000002</v>
      </c>
      <c r="L655" s="90">
        <v>0.94</v>
      </c>
    </row>
    <row r="656" spans="1:12" customFormat="1" x14ac:dyDescent="0.25">
      <c r="A656" s="88" t="s">
        <v>689</v>
      </c>
      <c r="B656" s="89">
        <f>B652*0.3</f>
        <v>6</v>
      </c>
      <c r="C656" s="89">
        <f>(100-D656)/100</f>
        <v>0.88</v>
      </c>
      <c r="D656" s="89">
        <f>D652*0.3</f>
        <v>12</v>
      </c>
      <c r="E656" s="90">
        <v>0.92</v>
      </c>
      <c r="F656" s="90">
        <v>0.92800000000000005</v>
      </c>
      <c r="G656" s="90">
        <v>0.93600000000000005</v>
      </c>
      <c r="H656" s="90">
        <v>0.93200000000000005</v>
      </c>
      <c r="I656" s="90">
        <v>0.84</v>
      </c>
      <c r="J656" s="90">
        <v>0.9</v>
      </c>
      <c r="K656" s="90">
        <v>0.9</v>
      </c>
      <c r="L656" s="90">
        <v>0.84</v>
      </c>
    </row>
    <row r="657" spans="1:12" customFormat="1" x14ac:dyDescent="0.25">
      <c r="A657" s="84" t="s">
        <v>841</v>
      </c>
      <c r="B657" s="85">
        <v>20</v>
      </c>
      <c r="C657" s="85"/>
      <c r="D657" s="85">
        <v>40</v>
      </c>
      <c r="E657" s="86">
        <f t="shared" ref="E657:L657" si="159">1 - (E658) * (E659) * (E660) * (E661)</f>
        <v>0.22896640000000001</v>
      </c>
      <c r="F657" s="86">
        <f t="shared" si="159"/>
        <v>0.20790140544000002</v>
      </c>
      <c r="G657" s="86">
        <f t="shared" si="159"/>
        <v>0.18644137983999987</v>
      </c>
      <c r="H657" s="86">
        <f t="shared" si="159"/>
        <v>0.19722104973999999</v>
      </c>
      <c r="I657" s="87">
        <f t="shared" si="159"/>
        <v>0.30936446464000011</v>
      </c>
      <c r="J657" s="87">
        <f t="shared" si="159"/>
        <v>0.27992968750000002</v>
      </c>
      <c r="K657" s="87">
        <f t="shared" si="159"/>
        <v>0.30936446464000011</v>
      </c>
      <c r="L657" s="87">
        <f t="shared" si="159"/>
        <v>0.27992968750000002</v>
      </c>
    </row>
    <row r="658" spans="1:12" customFormat="1" x14ac:dyDescent="0.25">
      <c r="A658" s="88" t="s">
        <v>686</v>
      </c>
      <c r="B658" s="89">
        <f>B657*0.15</f>
        <v>3</v>
      </c>
      <c r="C658" s="89">
        <f>(100-D658)/100</f>
        <v>0.94</v>
      </c>
      <c r="D658" s="89">
        <f>D657*0.15</f>
        <v>6</v>
      </c>
      <c r="E658" s="90">
        <v>0.96</v>
      </c>
      <c r="F658" s="90">
        <v>0.96399999999999997</v>
      </c>
      <c r="G658" s="90">
        <v>0.96799999999999997</v>
      </c>
      <c r="H658" s="90">
        <v>0.96599999999999997</v>
      </c>
      <c r="I658" s="90">
        <v>0.94399999999999995</v>
      </c>
      <c r="J658" s="90">
        <v>0.95</v>
      </c>
      <c r="K658" s="90">
        <v>0.94399999999999995</v>
      </c>
      <c r="L658" s="90">
        <v>0.95</v>
      </c>
    </row>
    <row r="659" spans="1:12" customFormat="1" x14ac:dyDescent="0.25">
      <c r="A659" s="88" t="s">
        <v>687</v>
      </c>
      <c r="B659" s="89">
        <f>B657*0.4</f>
        <v>8</v>
      </c>
      <c r="C659" s="89">
        <f>(100-D659)/100</f>
        <v>0.84</v>
      </c>
      <c r="D659" s="89">
        <f>D657*0.4</f>
        <v>16</v>
      </c>
      <c r="E659" s="90">
        <v>0.9</v>
      </c>
      <c r="F659" s="90">
        <v>0.91</v>
      </c>
      <c r="G659" s="90">
        <v>0.92</v>
      </c>
      <c r="H659" s="90">
        <v>0.91500000000000004</v>
      </c>
      <c r="I659" s="90">
        <v>0.86</v>
      </c>
      <c r="J659" s="90">
        <v>0.875</v>
      </c>
      <c r="K659" s="90">
        <v>0.86</v>
      </c>
      <c r="L659" s="90">
        <v>0.875</v>
      </c>
    </row>
    <row r="660" spans="1:12" customFormat="1" x14ac:dyDescent="0.25">
      <c r="A660" s="88" t="s">
        <v>688</v>
      </c>
      <c r="B660" s="89">
        <f>B657*0.15</f>
        <v>3</v>
      </c>
      <c r="C660" s="89">
        <f>(100-D660)/100</f>
        <v>0.94</v>
      </c>
      <c r="D660" s="89">
        <f>D657*0.15</f>
        <v>6</v>
      </c>
      <c r="E660" s="90">
        <v>0.97</v>
      </c>
      <c r="F660" s="90">
        <v>0.97299999999999998</v>
      </c>
      <c r="G660" s="90">
        <v>0.97599999999999998</v>
      </c>
      <c r="H660" s="90">
        <v>0.97450000000000003</v>
      </c>
      <c r="I660" s="90">
        <v>0.95799999999999996</v>
      </c>
      <c r="J660" s="90">
        <v>0.96250000000000002</v>
      </c>
      <c r="K660" s="90">
        <v>0.95799999999999996</v>
      </c>
      <c r="L660" s="90">
        <v>0.96250000000000002</v>
      </c>
    </row>
    <row r="661" spans="1:12" customFormat="1" x14ac:dyDescent="0.25">
      <c r="A661" s="88" t="s">
        <v>689</v>
      </c>
      <c r="B661" s="89">
        <f>B657*0.3</f>
        <v>6</v>
      </c>
      <c r="C661" s="89">
        <f>(100-D661)/100</f>
        <v>0.88</v>
      </c>
      <c r="D661" s="89">
        <f>D657*0.3</f>
        <v>12</v>
      </c>
      <c r="E661" s="90">
        <v>0.92</v>
      </c>
      <c r="F661" s="90">
        <v>0.92800000000000005</v>
      </c>
      <c r="G661" s="90">
        <v>0.93600000000000005</v>
      </c>
      <c r="H661" s="90">
        <v>0.93200000000000005</v>
      </c>
      <c r="I661" s="90">
        <v>0.88800000000000001</v>
      </c>
      <c r="J661" s="90">
        <v>0.9</v>
      </c>
      <c r="K661" s="90">
        <v>0.88800000000000001</v>
      </c>
      <c r="L661" s="90">
        <v>0.9</v>
      </c>
    </row>
    <row r="662" spans="1:12" customFormat="1" x14ac:dyDescent="0.25">
      <c r="A662" s="84" t="s">
        <v>842</v>
      </c>
      <c r="B662" s="85">
        <v>20</v>
      </c>
      <c r="C662" s="85"/>
      <c r="D662" s="85">
        <v>40</v>
      </c>
      <c r="E662" s="86">
        <f t="shared" ref="E662:L662" si="160">1 - (E663) * (E664) * (E665) * (E666)</f>
        <v>0.22896640000000001</v>
      </c>
      <c r="F662" s="86">
        <f t="shared" si="160"/>
        <v>0.20790140544000002</v>
      </c>
      <c r="G662" s="86">
        <f t="shared" si="160"/>
        <v>0.18644137983999987</v>
      </c>
      <c r="H662" s="86">
        <f t="shared" si="160"/>
        <v>0.19722104973999999</v>
      </c>
      <c r="I662" s="87">
        <f t="shared" si="160"/>
        <v>0.30936446464000011</v>
      </c>
      <c r="J662" s="87">
        <f t="shared" si="160"/>
        <v>0.30936446464000011</v>
      </c>
      <c r="K662" s="87">
        <f t="shared" si="160"/>
        <v>0.30936446464000011</v>
      </c>
      <c r="L662" s="87">
        <f t="shared" si="160"/>
        <v>0.30936446464000011</v>
      </c>
    </row>
    <row r="663" spans="1:12" customFormat="1" x14ac:dyDescent="0.25">
      <c r="A663" s="88" t="s">
        <v>686</v>
      </c>
      <c r="B663" s="89">
        <f>B662*0.15</f>
        <v>3</v>
      </c>
      <c r="C663" s="89">
        <f>(100-D663)/100</f>
        <v>0.94</v>
      </c>
      <c r="D663" s="89">
        <f>D662*0.15</f>
        <v>6</v>
      </c>
      <c r="E663" s="90">
        <v>0.96</v>
      </c>
      <c r="F663" s="90">
        <v>0.96399999999999997</v>
      </c>
      <c r="G663" s="90">
        <v>0.96799999999999997</v>
      </c>
      <c r="H663" s="90">
        <v>0.96599999999999997</v>
      </c>
      <c r="I663" s="90">
        <v>0.94399999999999995</v>
      </c>
      <c r="J663" s="90">
        <v>0.94399999999999995</v>
      </c>
      <c r="K663" s="90">
        <v>0.94399999999999995</v>
      </c>
      <c r="L663" s="90">
        <v>0.94399999999999995</v>
      </c>
    </row>
    <row r="664" spans="1:12" customFormat="1" x14ac:dyDescent="0.25">
      <c r="A664" s="88" t="s">
        <v>687</v>
      </c>
      <c r="B664" s="89">
        <f>B662*0.4</f>
        <v>8</v>
      </c>
      <c r="C664" s="89">
        <f>(100-D664)/100</f>
        <v>0.84</v>
      </c>
      <c r="D664" s="89">
        <f>D662*0.4</f>
        <v>16</v>
      </c>
      <c r="E664" s="90">
        <v>0.9</v>
      </c>
      <c r="F664" s="90">
        <v>0.91</v>
      </c>
      <c r="G664" s="90">
        <v>0.92</v>
      </c>
      <c r="H664" s="90">
        <v>0.91500000000000004</v>
      </c>
      <c r="I664" s="90">
        <v>0.86</v>
      </c>
      <c r="J664" s="90">
        <v>0.86</v>
      </c>
      <c r="K664" s="90">
        <v>0.86</v>
      </c>
      <c r="L664" s="90">
        <v>0.86</v>
      </c>
    </row>
    <row r="665" spans="1:12" customFormat="1" x14ac:dyDescent="0.25">
      <c r="A665" s="88" t="s">
        <v>688</v>
      </c>
      <c r="B665" s="89">
        <f>B662*0.15</f>
        <v>3</v>
      </c>
      <c r="C665" s="89">
        <f>(100-D665)/100</f>
        <v>0.94</v>
      </c>
      <c r="D665" s="89">
        <f>D662*0.15</f>
        <v>6</v>
      </c>
      <c r="E665" s="90">
        <v>0.97</v>
      </c>
      <c r="F665" s="90">
        <v>0.97299999999999998</v>
      </c>
      <c r="G665" s="90">
        <v>0.97599999999999998</v>
      </c>
      <c r="H665" s="90">
        <v>0.97450000000000003</v>
      </c>
      <c r="I665" s="90">
        <v>0.95799999999999996</v>
      </c>
      <c r="J665" s="90">
        <v>0.95799999999999996</v>
      </c>
      <c r="K665" s="90">
        <v>0.95799999999999996</v>
      </c>
      <c r="L665" s="90">
        <v>0.95799999999999996</v>
      </c>
    </row>
    <row r="666" spans="1:12" customFormat="1" x14ac:dyDescent="0.25">
      <c r="A666" s="88" t="s">
        <v>689</v>
      </c>
      <c r="B666" s="89">
        <f>B662*0.3</f>
        <v>6</v>
      </c>
      <c r="C666" s="89">
        <f>(100-D666)/100</f>
        <v>0.88</v>
      </c>
      <c r="D666" s="89">
        <f>D662*0.3</f>
        <v>12</v>
      </c>
      <c r="E666" s="90">
        <v>0.92</v>
      </c>
      <c r="F666" s="90">
        <v>0.92800000000000005</v>
      </c>
      <c r="G666" s="90">
        <v>0.93600000000000005</v>
      </c>
      <c r="H666" s="90">
        <v>0.93200000000000005</v>
      </c>
      <c r="I666" s="90">
        <v>0.88800000000000001</v>
      </c>
      <c r="J666" s="90">
        <v>0.88800000000000001</v>
      </c>
      <c r="K666" s="90">
        <v>0.88800000000000001</v>
      </c>
      <c r="L666" s="90">
        <v>0.88800000000000001</v>
      </c>
    </row>
    <row r="667" spans="1:12" customFormat="1" x14ac:dyDescent="0.25">
      <c r="A667" s="91" t="s">
        <v>843</v>
      </c>
      <c r="B667" s="85">
        <v>19</v>
      </c>
      <c r="C667" s="85"/>
      <c r="D667" s="85">
        <v>40</v>
      </c>
      <c r="E667" s="86">
        <f t="shared" ref="E667:L667" si="161">1 - (E668) * (E669) * (E670) * (E671)</f>
        <v>0.21848300373999996</v>
      </c>
      <c r="F667" s="86">
        <f t="shared" si="161"/>
        <v>0.19722104973999999</v>
      </c>
      <c r="G667" s="86">
        <f t="shared" si="161"/>
        <v>0.1755618375000001</v>
      </c>
      <c r="H667" s="86">
        <f t="shared" si="161"/>
        <v>0.18644137983999987</v>
      </c>
      <c r="I667" s="87">
        <f t="shared" si="161"/>
        <v>0.35656423374000001</v>
      </c>
      <c r="J667" s="87">
        <f t="shared" si="161"/>
        <v>0.22896640000000001</v>
      </c>
      <c r="K667" s="87">
        <f t="shared" si="161"/>
        <v>0.35656423374000001</v>
      </c>
      <c r="L667" s="87">
        <f t="shared" si="161"/>
        <v>0.41885439999999996</v>
      </c>
    </row>
    <row r="668" spans="1:12" customFormat="1" x14ac:dyDescent="0.25">
      <c r="A668" s="88" t="s">
        <v>686</v>
      </c>
      <c r="B668" s="89">
        <f>B667*0.15</f>
        <v>2.85</v>
      </c>
      <c r="C668" s="89">
        <f>(100-D668)/100</f>
        <v>0.94</v>
      </c>
      <c r="D668" s="89">
        <f>D667*0.15</f>
        <v>6</v>
      </c>
      <c r="E668" s="90">
        <v>0.96199999999999997</v>
      </c>
      <c r="F668" s="90">
        <v>0.96599999999999997</v>
      </c>
      <c r="G668" s="90">
        <v>0.97</v>
      </c>
      <c r="H668" s="90">
        <v>0.96799999999999997</v>
      </c>
      <c r="I668" s="90">
        <v>0.93400000000000005</v>
      </c>
      <c r="J668" s="90">
        <v>0.96</v>
      </c>
      <c r="K668" s="90">
        <v>0.93400000000000005</v>
      </c>
      <c r="L668" s="90">
        <v>0.92</v>
      </c>
    </row>
    <row r="669" spans="1:12" customFormat="1" x14ac:dyDescent="0.25">
      <c r="A669" s="88" t="s">
        <v>687</v>
      </c>
      <c r="B669" s="89">
        <f>B667*0.4</f>
        <v>7.6000000000000005</v>
      </c>
      <c r="C669" s="89">
        <f>(100-D669)/100</f>
        <v>0.84</v>
      </c>
      <c r="D669" s="89">
        <f>D667*0.4</f>
        <v>16</v>
      </c>
      <c r="E669" s="90">
        <v>0.90500000000000003</v>
      </c>
      <c r="F669" s="90">
        <v>0.91500000000000004</v>
      </c>
      <c r="G669" s="90">
        <v>0.92500000000000004</v>
      </c>
      <c r="H669" s="90">
        <v>0.92</v>
      </c>
      <c r="I669" s="90">
        <v>0.83499999999999996</v>
      </c>
      <c r="J669" s="90">
        <v>0.9</v>
      </c>
      <c r="K669" s="90">
        <v>0.83499999999999996</v>
      </c>
      <c r="L669" s="90">
        <v>0.8</v>
      </c>
    </row>
    <row r="670" spans="1:12" customFormat="1" x14ac:dyDescent="0.25">
      <c r="A670" s="88" t="s">
        <v>688</v>
      </c>
      <c r="B670" s="89">
        <f>B667*0.15</f>
        <v>2.85</v>
      </c>
      <c r="C670" s="89">
        <f>(100-D670)/100</f>
        <v>0.94</v>
      </c>
      <c r="D670" s="89">
        <f>D667*0.15</f>
        <v>6</v>
      </c>
      <c r="E670" s="90">
        <v>0.97150000000000003</v>
      </c>
      <c r="F670" s="90">
        <v>0.97450000000000003</v>
      </c>
      <c r="G670" s="90">
        <v>0.97750000000000004</v>
      </c>
      <c r="H670" s="90">
        <v>0.97599999999999998</v>
      </c>
      <c r="I670" s="90">
        <v>0.95050000000000001</v>
      </c>
      <c r="J670" s="90">
        <v>0.97</v>
      </c>
      <c r="K670" s="90">
        <v>0.95050000000000001</v>
      </c>
      <c r="L670" s="90">
        <v>0.94</v>
      </c>
    </row>
    <row r="671" spans="1:12" customFormat="1" x14ac:dyDescent="0.25">
      <c r="A671" s="88" t="s">
        <v>689</v>
      </c>
      <c r="B671" s="89">
        <f>B667*0.3</f>
        <v>5.7</v>
      </c>
      <c r="C671" s="89">
        <f>(100-D671)/100</f>
        <v>0.88</v>
      </c>
      <c r="D671" s="89">
        <f>D667*0.3</f>
        <v>12</v>
      </c>
      <c r="E671" s="90">
        <v>0.92400000000000004</v>
      </c>
      <c r="F671" s="90">
        <v>0.93200000000000005</v>
      </c>
      <c r="G671" s="90">
        <v>0.94</v>
      </c>
      <c r="H671" s="90">
        <v>0.93600000000000005</v>
      </c>
      <c r="I671" s="90">
        <v>0.86799999999999999</v>
      </c>
      <c r="J671" s="90">
        <v>0.92</v>
      </c>
      <c r="K671" s="90">
        <v>0.86799999999999999</v>
      </c>
      <c r="L671" s="90">
        <v>0.84</v>
      </c>
    </row>
    <row r="672" spans="1:12" customFormat="1" x14ac:dyDescent="0.25">
      <c r="A672" s="91" t="s">
        <v>844</v>
      </c>
      <c r="B672" s="85">
        <v>19</v>
      </c>
      <c r="C672" s="85"/>
      <c r="D672" s="85">
        <v>35</v>
      </c>
      <c r="E672" s="86">
        <f>1 - (E673) * (E674)</f>
        <v>6.5417000000000058E-2</v>
      </c>
      <c r="F672" s="86">
        <f>1 - (F673) * (F674)</f>
        <v>5.8633000000000046E-2</v>
      </c>
      <c r="G672" s="86">
        <f>1 - (G673) * (G674)</f>
        <v>5.182500000000001E-2</v>
      </c>
      <c r="H672" s="86">
        <f>1 - (H673) * (H674)</f>
        <v>5.5232000000000059E-2</v>
      </c>
      <c r="I672" s="87">
        <f>1 - (I673) *(I674)</f>
        <v>0.11223299999999992</v>
      </c>
      <c r="J672" s="87">
        <f>1 - (J673) *(J674)</f>
        <v>6.8800000000000083E-2</v>
      </c>
      <c r="K672" s="87">
        <f>1 - (K673) *(K674)</f>
        <v>0.11223299999999992</v>
      </c>
      <c r="L672" s="87">
        <f>1 - (L673) *(L674)</f>
        <v>0.13519999999999999</v>
      </c>
    </row>
    <row r="673" spans="1:12" customFormat="1" x14ac:dyDescent="0.25">
      <c r="A673" s="88" t="s">
        <v>686</v>
      </c>
      <c r="B673" s="89">
        <f>B672*0.15</f>
        <v>2.85</v>
      </c>
      <c r="C673" s="89">
        <f>(100-D673)/100</f>
        <v>0.94750000000000001</v>
      </c>
      <c r="D673" s="89">
        <f>D672*0.15</f>
        <v>5.25</v>
      </c>
      <c r="E673" s="90">
        <v>0.96199999999999997</v>
      </c>
      <c r="F673" s="90">
        <v>0.96599999999999997</v>
      </c>
      <c r="G673" s="90">
        <v>0.97</v>
      </c>
      <c r="H673" s="90">
        <v>0.96799999999999997</v>
      </c>
      <c r="I673" s="90">
        <v>0.93400000000000005</v>
      </c>
      <c r="J673" s="90">
        <v>0.96</v>
      </c>
      <c r="K673" s="90">
        <v>0.93400000000000005</v>
      </c>
      <c r="L673" s="90">
        <v>0.92</v>
      </c>
    </row>
    <row r="674" spans="1:12" customFormat="1" x14ac:dyDescent="0.25">
      <c r="A674" s="88" t="s">
        <v>688</v>
      </c>
      <c r="B674" s="89">
        <f>B672*0.15</f>
        <v>2.85</v>
      </c>
      <c r="C674" s="89">
        <v>0.94</v>
      </c>
      <c r="D674" s="89">
        <f>D672*0.4</f>
        <v>14</v>
      </c>
      <c r="E674" s="90">
        <v>0.97150000000000003</v>
      </c>
      <c r="F674" s="90">
        <v>0.97450000000000003</v>
      </c>
      <c r="G674" s="90">
        <v>0.97750000000000004</v>
      </c>
      <c r="H674" s="90">
        <v>0.97599999999999998</v>
      </c>
      <c r="I674" s="90">
        <v>0.95050000000000001</v>
      </c>
      <c r="J674" s="90">
        <v>0.97</v>
      </c>
      <c r="K674" s="90">
        <v>0.95050000000000001</v>
      </c>
      <c r="L674" s="90">
        <v>0.94</v>
      </c>
    </row>
    <row r="675" spans="1:12" customFormat="1" x14ac:dyDescent="0.25">
      <c r="A675" s="91" t="s">
        <v>845</v>
      </c>
      <c r="B675" s="85">
        <v>18</v>
      </c>
      <c r="C675" s="85"/>
      <c r="D675" s="85">
        <v>35</v>
      </c>
      <c r="E675" s="86">
        <f t="shared" ref="E675:L675" si="162">1 - (E676) * (E677) * (E678) * (E679)</f>
        <v>0.20790140544000002</v>
      </c>
      <c r="F675" s="86">
        <f t="shared" si="162"/>
        <v>0.18644137983999987</v>
      </c>
      <c r="G675" s="86">
        <f t="shared" si="162"/>
        <v>0.16458186304000011</v>
      </c>
      <c r="H675" s="86">
        <f t="shared" si="162"/>
        <v>0.1755618375000001</v>
      </c>
      <c r="I675" s="87">
        <f t="shared" si="162"/>
        <v>0.27992968750000002</v>
      </c>
      <c r="J675" s="87">
        <f t="shared" si="162"/>
        <v>0.22896640000000001</v>
      </c>
      <c r="K675" s="87">
        <f t="shared" si="162"/>
        <v>0.27992968750000002</v>
      </c>
      <c r="L675" s="87">
        <f t="shared" si="162"/>
        <v>0.35656423374000001</v>
      </c>
    </row>
    <row r="676" spans="1:12" customFormat="1" x14ac:dyDescent="0.25">
      <c r="A676" s="88" t="s">
        <v>686</v>
      </c>
      <c r="B676" s="89">
        <f>B675*0.15</f>
        <v>2.6999999999999997</v>
      </c>
      <c r="C676" s="89">
        <f>(100-D676)/100</f>
        <v>0.94750000000000001</v>
      </c>
      <c r="D676" s="89">
        <f>D675*0.15</f>
        <v>5.25</v>
      </c>
      <c r="E676" s="90">
        <v>0.96399999999999997</v>
      </c>
      <c r="F676" s="90">
        <v>0.96799999999999997</v>
      </c>
      <c r="G676" s="90">
        <v>0.97199999999999998</v>
      </c>
      <c r="H676" s="90">
        <v>0.97</v>
      </c>
      <c r="I676" s="90">
        <v>0.95</v>
      </c>
      <c r="J676" s="90">
        <v>0.96</v>
      </c>
      <c r="K676" s="90">
        <v>0.95</v>
      </c>
      <c r="L676" s="90">
        <v>0.93400000000000005</v>
      </c>
    </row>
    <row r="677" spans="1:12" customFormat="1" x14ac:dyDescent="0.25">
      <c r="A677" s="88" t="s">
        <v>687</v>
      </c>
      <c r="B677" s="89">
        <f>B675*0.4</f>
        <v>7.2</v>
      </c>
      <c r="C677" s="89">
        <f>(100-D677)/100</f>
        <v>0.86</v>
      </c>
      <c r="D677" s="89">
        <f>D675*0.4</f>
        <v>14</v>
      </c>
      <c r="E677" s="90">
        <v>0.91</v>
      </c>
      <c r="F677" s="90">
        <v>0.92</v>
      </c>
      <c r="G677" s="90">
        <v>0.93</v>
      </c>
      <c r="H677" s="90">
        <v>0.92500000000000004</v>
      </c>
      <c r="I677" s="90">
        <v>0.875</v>
      </c>
      <c r="J677" s="90">
        <v>0.9</v>
      </c>
      <c r="K677" s="90">
        <v>0.875</v>
      </c>
      <c r="L677" s="90">
        <v>0.83499999999999996</v>
      </c>
    </row>
    <row r="678" spans="1:12" customFormat="1" x14ac:dyDescent="0.25">
      <c r="A678" s="88" t="s">
        <v>688</v>
      </c>
      <c r="B678" s="89">
        <f>B675*0.15</f>
        <v>2.6999999999999997</v>
      </c>
      <c r="C678" s="89">
        <f>(100-D678)/100</f>
        <v>0.94750000000000001</v>
      </c>
      <c r="D678" s="89">
        <f>D675*0.15</f>
        <v>5.25</v>
      </c>
      <c r="E678" s="90">
        <v>0.97299999999999998</v>
      </c>
      <c r="F678" s="90">
        <v>0.97599999999999998</v>
      </c>
      <c r="G678" s="90">
        <v>0.97899999999999998</v>
      </c>
      <c r="H678" s="90">
        <v>0.97750000000000004</v>
      </c>
      <c r="I678" s="90">
        <v>0.96250000000000002</v>
      </c>
      <c r="J678" s="90">
        <v>0.97</v>
      </c>
      <c r="K678" s="90">
        <v>0.96250000000000002</v>
      </c>
      <c r="L678" s="90">
        <v>0.95050000000000001</v>
      </c>
    </row>
    <row r="679" spans="1:12" customFormat="1" x14ac:dyDescent="0.25">
      <c r="A679" s="88" t="s">
        <v>689</v>
      </c>
      <c r="B679" s="89">
        <f>B675*0.3</f>
        <v>5.3999999999999995</v>
      </c>
      <c r="C679" s="89">
        <f>(100-D679)/100</f>
        <v>0.89500000000000002</v>
      </c>
      <c r="D679" s="89">
        <f>D675*0.3</f>
        <v>10.5</v>
      </c>
      <c r="E679" s="90">
        <v>0.92800000000000005</v>
      </c>
      <c r="F679" s="90">
        <v>0.93600000000000005</v>
      </c>
      <c r="G679" s="90">
        <v>0.94399999999999995</v>
      </c>
      <c r="H679" s="90">
        <v>0.94</v>
      </c>
      <c r="I679" s="90">
        <v>0.9</v>
      </c>
      <c r="J679" s="90">
        <v>0.92</v>
      </c>
      <c r="K679" s="90">
        <v>0.9</v>
      </c>
      <c r="L679" s="90">
        <v>0.86799999999999999</v>
      </c>
    </row>
    <row r="680" spans="1:12" customFormat="1" x14ac:dyDescent="0.25">
      <c r="A680" s="91" t="s">
        <v>846</v>
      </c>
      <c r="B680" s="85">
        <v>18</v>
      </c>
      <c r="C680" s="85"/>
      <c r="D680" s="85">
        <v>35</v>
      </c>
      <c r="E680" s="86">
        <f t="shared" ref="E680:L680" si="163">1 - (E681)</f>
        <v>3.6000000000000032E-2</v>
      </c>
      <c r="F680" s="86">
        <f t="shared" si="163"/>
        <v>3.2000000000000028E-2</v>
      </c>
      <c r="G680" s="86">
        <f t="shared" si="163"/>
        <v>2.8000000000000025E-2</v>
      </c>
      <c r="H680" s="86">
        <f t="shared" si="163"/>
        <v>3.0000000000000027E-2</v>
      </c>
      <c r="I680" s="87">
        <f t="shared" si="163"/>
        <v>5.0000000000000044E-2</v>
      </c>
      <c r="J680" s="87">
        <f t="shared" si="163"/>
        <v>4.0000000000000036E-2</v>
      </c>
      <c r="K680" s="87">
        <f t="shared" si="163"/>
        <v>5.0000000000000044E-2</v>
      </c>
      <c r="L680" s="87">
        <f t="shared" si="163"/>
        <v>6.5999999999999948E-2</v>
      </c>
    </row>
    <row r="681" spans="1:12" customFormat="1" x14ac:dyDescent="0.25">
      <c r="A681" s="88" t="s">
        <v>686</v>
      </c>
      <c r="B681" s="89">
        <f>B680*0.15</f>
        <v>2.6999999999999997</v>
      </c>
      <c r="C681" s="89">
        <f>(100-D681)/100</f>
        <v>0.94750000000000001</v>
      </c>
      <c r="D681" s="89">
        <f>D680*0.15</f>
        <v>5.25</v>
      </c>
      <c r="E681" s="90">
        <v>0.96399999999999997</v>
      </c>
      <c r="F681" s="90">
        <v>0.96799999999999997</v>
      </c>
      <c r="G681" s="90">
        <v>0.97199999999999998</v>
      </c>
      <c r="H681" s="90">
        <v>0.97</v>
      </c>
      <c r="I681" s="90">
        <v>0.95</v>
      </c>
      <c r="J681" s="90">
        <v>0.96</v>
      </c>
      <c r="K681" s="90">
        <v>0.95</v>
      </c>
      <c r="L681" s="90">
        <v>0.93400000000000005</v>
      </c>
    </row>
    <row r="682" spans="1:12" customFormat="1" x14ac:dyDescent="0.25">
      <c r="A682" s="84" t="s">
        <v>847</v>
      </c>
      <c r="B682" s="85">
        <v>18</v>
      </c>
      <c r="C682" s="85"/>
      <c r="D682" s="85">
        <v>35</v>
      </c>
      <c r="E682" s="86">
        <f t="shared" ref="E682:L682" si="164">1 - (E683) * (E684) * (E685) * (E686)</f>
        <v>0.20790140544000002</v>
      </c>
      <c r="F682" s="86">
        <f t="shared" si="164"/>
        <v>0.18644137983999987</v>
      </c>
      <c r="G682" s="86">
        <f t="shared" si="164"/>
        <v>0.16458186304000011</v>
      </c>
      <c r="H682" s="86">
        <f t="shared" si="164"/>
        <v>0.1755618375000001</v>
      </c>
      <c r="I682" s="87">
        <f t="shared" si="164"/>
        <v>0.27992968750000002</v>
      </c>
      <c r="J682" s="87">
        <f t="shared" si="164"/>
        <v>0.35656423374000001</v>
      </c>
      <c r="K682" s="87">
        <f t="shared" si="164"/>
        <v>0.37480633750000003</v>
      </c>
      <c r="L682" s="87">
        <f t="shared" si="164"/>
        <v>0.35656423374000001</v>
      </c>
    </row>
    <row r="683" spans="1:12" customFormat="1" x14ac:dyDescent="0.25">
      <c r="A683" s="88" t="s">
        <v>686</v>
      </c>
      <c r="B683" s="89">
        <f>B682*0.15</f>
        <v>2.6999999999999997</v>
      </c>
      <c r="C683" s="89">
        <f>(100-D683)/100</f>
        <v>0.94750000000000001</v>
      </c>
      <c r="D683" s="89">
        <f>D682*0.15</f>
        <v>5.25</v>
      </c>
      <c r="E683" s="90">
        <v>0.96399999999999997</v>
      </c>
      <c r="F683" s="90">
        <v>0.96799999999999997</v>
      </c>
      <c r="G683" s="90">
        <v>0.97199999999999998</v>
      </c>
      <c r="H683" s="90">
        <v>0.97</v>
      </c>
      <c r="I683" s="90">
        <v>0.95</v>
      </c>
      <c r="J683" s="90">
        <v>0.93400000000000005</v>
      </c>
      <c r="K683" s="90">
        <v>0.93</v>
      </c>
      <c r="L683" s="90">
        <v>0.93400000000000005</v>
      </c>
    </row>
    <row r="684" spans="1:12" customFormat="1" x14ac:dyDescent="0.25">
      <c r="A684" s="88" t="s">
        <v>687</v>
      </c>
      <c r="B684" s="89">
        <f>B682*0.4</f>
        <v>7.2</v>
      </c>
      <c r="C684" s="89">
        <f>(100-D684)/100</f>
        <v>0.86</v>
      </c>
      <c r="D684" s="89">
        <f>D682*0.4</f>
        <v>14</v>
      </c>
      <c r="E684" s="90">
        <v>0.91</v>
      </c>
      <c r="F684" s="90">
        <v>0.92</v>
      </c>
      <c r="G684" s="90">
        <v>0.93</v>
      </c>
      <c r="H684" s="90">
        <v>0.92500000000000004</v>
      </c>
      <c r="I684" s="90">
        <v>0.875</v>
      </c>
      <c r="J684" s="90">
        <v>0.83499999999999996</v>
      </c>
      <c r="K684" s="90">
        <v>0.82499999999999996</v>
      </c>
      <c r="L684" s="90">
        <v>0.83499999999999996</v>
      </c>
    </row>
    <row r="685" spans="1:12" customFormat="1" x14ac:dyDescent="0.25">
      <c r="A685" s="88" t="s">
        <v>688</v>
      </c>
      <c r="B685" s="89">
        <f>B682*0.15</f>
        <v>2.6999999999999997</v>
      </c>
      <c r="C685" s="89">
        <f>(100-D685)/100</f>
        <v>0.94750000000000001</v>
      </c>
      <c r="D685" s="89">
        <f>D682*0.15</f>
        <v>5.25</v>
      </c>
      <c r="E685" s="90">
        <v>0.97299999999999998</v>
      </c>
      <c r="F685" s="90">
        <v>0.97599999999999998</v>
      </c>
      <c r="G685" s="90">
        <v>0.97899999999999998</v>
      </c>
      <c r="H685" s="90">
        <v>0.97750000000000004</v>
      </c>
      <c r="I685" s="90">
        <v>0.96250000000000002</v>
      </c>
      <c r="J685" s="90">
        <v>0.95050000000000001</v>
      </c>
      <c r="K685" s="90">
        <v>0.94750000000000001</v>
      </c>
      <c r="L685" s="90">
        <v>0.95050000000000001</v>
      </c>
    </row>
    <row r="686" spans="1:12" customFormat="1" x14ac:dyDescent="0.25">
      <c r="A686" s="88" t="s">
        <v>689</v>
      </c>
      <c r="B686" s="89">
        <f>B682*0.3</f>
        <v>5.3999999999999995</v>
      </c>
      <c r="C686" s="89">
        <f>(100-D686)/100</f>
        <v>0.89500000000000002</v>
      </c>
      <c r="D686" s="89">
        <f>D682*0.3</f>
        <v>10.5</v>
      </c>
      <c r="E686" s="90">
        <v>0.92800000000000005</v>
      </c>
      <c r="F686" s="90">
        <v>0.93600000000000005</v>
      </c>
      <c r="G686" s="90">
        <v>0.94399999999999995</v>
      </c>
      <c r="H686" s="90">
        <v>0.94</v>
      </c>
      <c r="I686" s="90">
        <v>0.9</v>
      </c>
      <c r="J686" s="90">
        <v>0.86799999999999999</v>
      </c>
      <c r="K686" s="90">
        <v>0.86</v>
      </c>
      <c r="L686" s="90">
        <v>0.86799999999999999</v>
      </c>
    </row>
    <row r="687" spans="1:12" customFormat="1" x14ac:dyDescent="0.25">
      <c r="A687" s="91" t="s">
        <v>848</v>
      </c>
      <c r="B687" s="85">
        <v>16</v>
      </c>
      <c r="C687" s="85"/>
      <c r="D687" s="85">
        <v>33</v>
      </c>
      <c r="E687" s="86">
        <f t="shared" ref="E687:L687" si="165">1 - (E688) * (E689) * (E690) * (E691)</f>
        <v>0.19722104973999999</v>
      </c>
      <c r="F687" s="86">
        <f t="shared" si="165"/>
        <v>0.1755618375000001</v>
      </c>
      <c r="G687" s="86">
        <f t="shared" si="165"/>
        <v>0.15350089534</v>
      </c>
      <c r="H687" s="86">
        <f t="shared" si="165"/>
        <v>0.16458186304000011</v>
      </c>
      <c r="I687" s="87">
        <f t="shared" si="165"/>
        <v>0.35656423374000001</v>
      </c>
      <c r="J687" s="87">
        <f t="shared" si="165"/>
        <v>0.30936446464000011</v>
      </c>
      <c r="K687" s="87">
        <f t="shared" si="165"/>
        <v>0.37480633750000003</v>
      </c>
      <c r="L687" s="87">
        <f t="shared" si="165"/>
        <v>0.30936446464000011</v>
      </c>
    </row>
    <row r="688" spans="1:12" customFormat="1" x14ac:dyDescent="0.25">
      <c r="A688" s="88" t="s">
        <v>686</v>
      </c>
      <c r="B688" s="89">
        <f>B687*0.15</f>
        <v>2.4</v>
      </c>
      <c r="C688" s="89">
        <f>(100-D688)/100</f>
        <v>0.95050000000000001</v>
      </c>
      <c r="D688" s="89">
        <f>D687*0.15</f>
        <v>4.95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0.93400000000000005</v>
      </c>
      <c r="J688" s="90">
        <v>0.94399999999999995</v>
      </c>
      <c r="K688" s="90">
        <v>0.93</v>
      </c>
      <c r="L688" s="90">
        <v>0.94399999999999995</v>
      </c>
    </row>
    <row r="689" spans="1:13" customFormat="1" x14ac:dyDescent="0.25">
      <c r="A689" s="88" t="s">
        <v>687</v>
      </c>
      <c r="B689" s="89">
        <f>B687*0.4</f>
        <v>6.4</v>
      </c>
      <c r="C689" s="89">
        <f>(100-D689)/100</f>
        <v>0.86799999999999999</v>
      </c>
      <c r="D689" s="89">
        <f>D687*0.4</f>
        <v>13.200000000000001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0.83499999999999996</v>
      </c>
      <c r="J689" s="90">
        <v>0.86</v>
      </c>
      <c r="K689" s="90">
        <v>0.82499999999999996</v>
      </c>
      <c r="L689" s="90">
        <v>0.86</v>
      </c>
      <c r="M689" s="7"/>
    </row>
    <row r="690" spans="1:13" customFormat="1" x14ac:dyDescent="0.25">
      <c r="A690" s="88" t="s">
        <v>688</v>
      </c>
      <c r="B690" s="89">
        <f>B687*0.15</f>
        <v>2.4</v>
      </c>
      <c r="C690" s="89">
        <f>(100-D690)/100</f>
        <v>0.95050000000000001</v>
      </c>
      <c r="D690" s="89">
        <f>D687*0.15</f>
        <v>4.95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0.95050000000000001</v>
      </c>
      <c r="J690" s="90">
        <v>0.95799999999999996</v>
      </c>
      <c r="K690" s="90">
        <v>0.94750000000000001</v>
      </c>
      <c r="L690" s="90">
        <v>0.95799999999999996</v>
      </c>
      <c r="M690" s="7"/>
    </row>
    <row r="691" spans="1:13" customFormat="1" x14ac:dyDescent="0.25">
      <c r="A691" s="88" t="s">
        <v>689</v>
      </c>
      <c r="B691" s="89">
        <f>B687*0.3</f>
        <v>4.8</v>
      </c>
      <c r="C691" s="89">
        <f>(100-D691)/100</f>
        <v>0.90099999999999991</v>
      </c>
      <c r="D691" s="89">
        <f>D687*0.3</f>
        <v>9.9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0.86799999999999999</v>
      </c>
      <c r="J691" s="90">
        <v>0.88800000000000001</v>
      </c>
      <c r="K691" s="90">
        <v>0.86</v>
      </c>
      <c r="L691" s="90">
        <v>0.88800000000000001</v>
      </c>
      <c r="M691" s="7"/>
    </row>
    <row r="692" spans="1:13" customFormat="1" x14ac:dyDescent="0.25">
      <c r="A692" s="91" t="s">
        <v>849</v>
      </c>
      <c r="B692" s="85">
        <v>16</v>
      </c>
      <c r="C692" s="85"/>
      <c r="D692" s="85">
        <v>33</v>
      </c>
      <c r="E692" s="86">
        <f t="shared" ref="E692:L692" si="166">1 - (E693) * (E694) * (E695) * (E696)</f>
        <v>0.19722104973999999</v>
      </c>
      <c r="F692" s="86">
        <f t="shared" si="166"/>
        <v>0.1755618375000001</v>
      </c>
      <c r="G692" s="86">
        <f t="shared" si="166"/>
        <v>0.15350089534</v>
      </c>
      <c r="H692" s="86">
        <f t="shared" si="166"/>
        <v>0.16458186304000011</v>
      </c>
      <c r="I692" s="87">
        <f t="shared" si="166"/>
        <v>0.27992968750000002</v>
      </c>
      <c r="J692" s="87">
        <f t="shared" si="166"/>
        <v>0.30936446464000011</v>
      </c>
      <c r="K692" s="87">
        <f t="shared" si="166"/>
        <v>0.22896640000000001</v>
      </c>
      <c r="L692" s="87">
        <f t="shared" si="166"/>
        <v>0.27992968750000002</v>
      </c>
      <c r="M692" s="7"/>
    </row>
    <row r="693" spans="1:13" customFormat="1" x14ac:dyDescent="0.25">
      <c r="A693" s="88" t="s">
        <v>686</v>
      </c>
      <c r="B693" s="89">
        <f>B692*0.15</f>
        <v>2.4</v>
      </c>
      <c r="C693" s="89">
        <f>(100-D693)/100</f>
        <v>0.95050000000000001</v>
      </c>
      <c r="D693" s="89">
        <f>D692*0.15</f>
        <v>4.95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0.96</v>
      </c>
      <c r="L693" s="90">
        <v>0.95</v>
      </c>
      <c r="M693" s="7"/>
    </row>
    <row r="694" spans="1:13" customFormat="1" x14ac:dyDescent="0.25">
      <c r="A694" s="88" t="s">
        <v>687</v>
      </c>
      <c r="B694" s="89">
        <f>B692*0.4</f>
        <v>6.4</v>
      </c>
      <c r="C694" s="89">
        <f>(100-D694)/100</f>
        <v>0.86799999999999999</v>
      </c>
      <c r="D694" s="89">
        <f>D692*0.4</f>
        <v>13.200000000000001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0.9</v>
      </c>
      <c r="L694" s="90">
        <v>0.875</v>
      </c>
      <c r="M694" s="7"/>
    </row>
    <row r="695" spans="1:13" customFormat="1" x14ac:dyDescent="0.25">
      <c r="A695" s="88" t="s">
        <v>688</v>
      </c>
      <c r="B695" s="89">
        <f>B692*0.15</f>
        <v>2.4</v>
      </c>
      <c r="C695" s="89">
        <f>(100-D695)/100</f>
        <v>0.95050000000000001</v>
      </c>
      <c r="D695" s="89">
        <f>D692*0.15</f>
        <v>4.95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0.97</v>
      </c>
      <c r="L695" s="90">
        <v>0.96250000000000002</v>
      </c>
      <c r="M695" s="7"/>
    </row>
    <row r="696" spans="1:13" customFormat="1" x14ac:dyDescent="0.25">
      <c r="A696" s="88" t="s">
        <v>689</v>
      </c>
      <c r="B696" s="89">
        <f>B692*0.3</f>
        <v>4.8</v>
      </c>
      <c r="C696" s="89">
        <f>(100-D696)/100</f>
        <v>0.90099999999999991</v>
      </c>
      <c r="D696" s="89">
        <f>D692*0.3</f>
        <v>9.9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0.92</v>
      </c>
      <c r="L696" s="90">
        <v>0.9</v>
      </c>
      <c r="M696" s="7"/>
    </row>
    <row r="697" spans="1:13" customFormat="1" x14ac:dyDescent="0.25">
      <c r="A697" s="84" t="s">
        <v>850</v>
      </c>
      <c r="B697" s="85">
        <v>16</v>
      </c>
      <c r="C697" s="85"/>
      <c r="D697" s="85">
        <v>32</v>
      </c>
      <c r="E697" s="86">
        <f t="shared" ref="E697:L697" si="167">1 - (E698) * (E699) * (E700) * (E701)</f>
        <v>0.19722104973999999</v>
      </c>
      <c r="F697" s="86">
        <f t="shared" si="167"/>
        <v>0.1755618375000001</v>
      </c>
      <c r="G697" s="86">
        <f t="shared" si="167"/>
        <v>0.15350089534</v>
      </c>
      <c r="H697" s="86">
        <f t="shared" si="167"/>
        <v>0.16458186304000011</v>
      </c>
      <c r="I697" s="87">
        <f t="shared" si="167"/>
        <v>0.41885439999999996</v>
      </c>
      <c r="J697" s="87">
        <f t="shared" si="167"/>
        <v>0.37480633750000003</v>
      </c>
      <c r="K697" s="87">
        <f t="shared" si="167"/>
        <v>0.35656423374000001</v>
      </c>
      <c r="L697" s="87">
        <f t="shared" si="167"/>
        <v>0.37480633750000003</v>
      </c>
      <c r="M697" s="8"/>
    </row>
    <row r="698" spans="1:13" customFormat="1" x14ac:dyDescent="0.25">
      <c r="A698" s="88" t="s">
        <v>686</v>
      </c>
      <c r="B698" s="89">
        <f>B697*0.15</f>
        <v>2.4</v>
      </c>
      <c r="C698" s="89">
        <f>(100-D698)/100</f>
        <v>0.95200000000000007</v>
      </c>
      <c r="D698" s="89">
        <f>D697*0.15</f>
        <v>4.8</v>
      </c>
      <c r="E698" s="90">
        <v>0.96599999999999997</v>
      </c>
      <c r="F698" s="90">
        <v>0.97</v>
      </c>
      <c r="G698" s="90">
        <v>0.97399999999999998</v>
      </c>
      <c r="H698" s="90">
        <v>0.97199999999999998</v>
      </c>
      <c r="I698" s="90">
        <v>0.92</v>
      </c>
      <c r="J698" s="90">
        <v>0.93</v>
      </c>
      <c r="K698" s="90">
        <v>0.93400000000000005</v>
      </c>
      <c r="L698" s="90">
        <v>0.93</v>
      </c>
      <c r="M698" s="8"/>
    </row>
    <row r="699" spans="1:13" customFormat="1" x14ac:dyDescent="0.25">
      <c r="A699" s="88" t="s">
        <v>687</v>
      </c>
      <c r="B699" s="89">
        <f>B697*0.4</f>
        <v>6.4</v>
      </c>
      <c r="C699" s="89">
        <f>(100-D699)/100</f>
        <v>0.872</v>
      </c>
      <c r="D699" s="89">
        <f>D697*0.4</f>
        <v>12.8</v>
      </c>
      <c r="E699" s="90">
        <v>0.91500000000000004</v>
      </c>
      <c r="F699" s="90">
        <v>0.92500000000000004</v>
      </c>
      <c r="G699" s="90">
        <v>0.93500000000000005</v>
      </c>
      <c r="H699" s="90">
        <v>0.93</v>
      </c>
      <c r="I699" s="90">
        <v>0.8</v>
      </c>
      <c r="J699" s="90">
        <v>0.82499999999999996</v>
      </c>
      <c r="K699" s="90">
        <v>0.83499999999999996</v>
      </c>
      <c r="L699" s="90">
        <v>0.82499999999999996</v>
      </c>
      <c r="M699" s="8"/>
    </row>
    <row r="700" spans="1:13" customFormat="1" x14ac:dyDescent="0.25">
      <c r="A700" s="88" t="s">
        <v>688</v>
      </c>
      <c r="B700" s="89">
        <f>B697*0.15</f>
        <v>2.4</v>
      </c>
      <c r="C700" s="89">
        <f>(100-D700)/100</f>
        <v>0.95200000000000007</v>
      </c>
      <c r="D700" s="89">
        <f>D697*0.15</f>
        <v>4.8</v>
      </c>
      <c r="E700" s="90">
        <v>0.97450000000000003</v>
      </c>
      <c r="F700" s="90">
        <v>0.97750000000000004</v>
      </c>
      <c r="G700" s="90">
        <v>0.98050000000000004</v>
      </c>
      <c r="H700" s="90">
        <v>0.97899999999999998</v>
      </c>
      <c r="I700" s="90">
        <v>0.94</v>
      </c>
      <c r="J700" s="90">
        <v>0.94750000000000001</v>
      </c>
      <c r="K700" s="90">
        <v>0.95050000000000001</v>
      </c>
      <c r="L700" s="90">
        <v>0.94750000000000001</v>
      </c>
      <c r="M700" s="8"/>
    </row>
    <row r="701" spans="1:13" customFormat="1" x14ac:dyDescent="0.25">
      <c r="A701" s="88" t="s">
        <v>689</v>
      </c>
      <c r="B701" s="89">
        <f>B697*0.3</f>
        <v>4.8</v>
      </c>
      <c r="C701" s="89">
        <f>(100-D701)/100</f>
        <v>0.90400000000000003</v>
      </c>
      <c r="D701" s="89">
        <f>D697*0.3</f>
        <v>9.6</v>
      </c>
      <c r="E701" s="90">
        <v>0.93200000000000005</v>
      </c>
      <c r="F701" s="90">
        <v>0.94</v>
      </c>
      <c r="G701" s="90">
        <v>0.94799999999999995</v>
      </c>
      <c r="H701" s="90">
        <v>0.94399999999999995</v>
      </c>
      <c r="I701" s="90">
        <v>0.84</v>
      </c>
      <c r="J701" s="90">
        <v>0.86</v>
      </c>
      <c r="K701" s="90">
        <v>0.86799999999999999</v>
      </c>
      <c r="L701" s="90">
        <v>0.86</v>
      </c>
      <c r="M701" s="8"/>
    </row>
    <row r="702" spans="1:13" customFormat="1" x14ac:dyDescent="0.25">
      <c r="A702" s="91" t="s">
        <v>851</v>
      </c>
      <c r="B702" s="85">
        <v>16</v>
      </c>
      <c r="C702" s="85"/>
      <c r="D702" s="85">
        <v>30</v>
      </c>
      <c r="E702" s="86">
        <f t="shared" ref="E702:L702" si="168">1 - (E703) * (E704) * (E705) * (E706)</f>
        <v>0.19722104973999999</v>
      </c>
      <c r="F702" s="86">
        <f t="shared" si="168"/>
        <v>0.1755618375000001</v>
      </c>
      <c r="G702" s="86">
        <f t="shared" si="168"/>
        <v>0.15350089534</v>
      </c>
      <c r="H702" s="86">
        <f t="shared" si="168"/>
        <v>0.16458186304000011</v>
      </c>
      <c r="I702" s="87">
        <f t="shared" si="168"/>
        <v>0.30936446464000011</v>
      </c>
      <c r="J702" s="87">
        <f t="shared" si="168"/>
        <v>0.37480633750000003</v>
      </c>
      <c r="K702" s="87">
        <f t="shared" si="168"/>
        <v>0.30936446464000011</v>
      </c>
      <c r="L702" s="87">
        <f t="shared" si="168"/>
        <v>0.41885439999999996</v>
      </c>
      <c r="M702" s="8"/>
    </row>
    <row r="703" spans="1:13" customFormat="1" x14ac:dyDescent="0.25">
      <c r="A703" s="88" t="s">
        <v>686</v>
      </c>
      <c r="B703" s="89">
        <f>B702*0.15</f>
        <v>2.4</v>
      </c>
      <c r="C703" s="89">
        <f>(100-D703)/100</f>
        <v>0.95499999999999996</v>
      </c>
      <c r="D703" s="89">
        <f>D702*0.15</f>
        <v>4.5</v>
      </c>
      <c r="E703" s="90">
        <v>0.96599999999999997</v>
      </c>
      <c r="F703" s="90">
        <v>0.97</v>
      </c>
      <c r="G703" s="90">
        <v>0.97399999999999998</v>
      </c>
      <c r="H703" s="90">
        <v>0.97199999999999998</v>
      </c>
      <c r="I703" s="90">
        <v>0.94399999999999995</v>
      </c>
      <c r="J703" s="90">
        <v>0.93</v>
      </c>
      <c r="K703" s="90">
        <v>0.94399999999999995</v>
      </c>
      <c r="L703" s="90">
        <v>0.92</v>
      </c>
      <c r="M703" s="8"/>
    </row>
    <row r="704" spans="1:13" customFormat="1" x14ac:dyDescent="0.25">
      <c r="A704" s="88" t="s">
        <v>687</v>
      </c>
      <c r="B704" s="89">
        <f>B702*0.4</f>
        <v>6.4</v>
      </c>
      <c r="C704" s="89">
        <f>(100-D704)/100</f>
        <v>0.88</v>
      </c>
      <c r="D704" s="89">
        <f>D702*0.4</f>
        <v>12</v>
      </c>
      <c r="E704" s="90">
        <v>0.91500000000000004</v>
      </c>
      <c r="F704" s="90">
        <v>0.92500000000000004</v>
      </c>
      <c r="G704" s="90">
        <v>0.93500000000000005</v>
      </c>
      <c r="H704" s="90">
        <v>0.93</v>
      </c>
      <c r="I704" s="90">
        <v>0.86</v>
      </c>
      <c r="J704" s="90">
        <v>0.82499999999999996</v>
      </c>
      <c r="K704" s="90">
        <v>0.86</v>
      </c>
      <c r="L704" s="90">
        <v>0.8</v>
      </c>
      <c r="M704" s="8"/>
    </row>
    <row r="705" spans="1:13" customFormat="1" x14ac:dyDescent="0.25">
      <c r="A705" s="88" t="s">
        <v>688</v>
      </c>
      <c r="B705" s="89">
        <f>B702*0.15</f>
        <v>2.4</v>
      </c>
      <c r="C705" s="89">
        <f>(100-D705)/100</f>
        <v>0.95499999999999996</v>
      </c>
      <c r="D705" s="89">
        <f>D702*0.15</f>
        <v>4.5</v>
      </c>
      <c r="E705" s="90">
        <v>0.97450000000000003</v>
      </c>
      <c r="F705" s="90">
        <v>0.97750000000000004</v>
      </c>
      <c r="G705" s="90">
        <v>0.98050000000000004</v>
      </c>
      <c r="H705" s="90">
        <v>0.97899999999999998</v>
      </c>
      <c r="I705" s="90">
        <v>0.95799999999999996</v>
      </c>
      <c r="J705" s="90">
        <v>0.94750000000000001</v>
      </c>
      <c r="K705" s="90">
        <v>0.95799999999999996</v>
      </c>
      <c r="L705" s="90">
        <v>0.94</v>
      </c>
      <c r="M705" s="8"/>
    </row>
    <row r="706" spans="1:13" customFormat="1" x14ac:dyDescent="0.25">
      <c r="A706" s="88" t="s">
        <v>689</v>
      </c>
      <c r="B706" s="89">
        <f>B702*0.3</f>
        <v>4.8</v>
      </c>
      <c r="C706" s="89">
        <f>(100-D706)/100</f>
        <v>0.91</v>
      </c>
      <c r="D706" s="89">
        <f>D702*0.3</f>
        <v>9</v>
      </c>
      <c r="E706" s="90">
        <v>0.93200000000000005</v>
      </c>
      <c r="F706" s="90">
        <v>0.94</v>
      </c>
      <c r="G706" s="90">
        <v>0.94799999999999995</v>
      </c>
      <c r="H706" s="90">
        <v>0.94399999999999995</v>
      </c>
      <c r="I706" s="90">
        <v>0.88800000000000001</v>
      </c>
      <c r="J706" s="90">
        <v>0.86</v>
      </c>
      <c r="K706" s="90">
        <v>0.88800000000000001</v>
      </c>
      <c r="L706" s="90">
        <v>0.84</v>
      </c>
      <c r="M706" s="8"/>
    </row>
    <row r="707" spans="1:13" customFormat="1" x14ac:dyDescent="0.25">
      <c r="A707" s="91" t="s">
        <v>852</v>
      </c>
      <c r="B707" s="85">
        <v>16</v>
      </c>
      <c r="C707" s="85"/>
      <c r="D707" s="85">
        <v>30</v>
      </c>
      <c r="E707" s="86">
        <f t="shared" ref="E707:L707" si="169">1 - (E708) * (E709) * (E710) * (E711)</f>
        <v>0.19722104973999999</v>
      </c>
      <c r="F707" s="86">
        <f t="shared" si="169"/>
        <v>0.1755618375000001</v>
      </c>
      <c r="G707" s="86">
        <f t="shared" si="169"/>
        <v>0.15350089534</v>
      </c>
      <c r="H707" s="86">
        <f t="shared" si="169"/>
        <v>0.16458186304000011</v>
      </c>
      <c r="I707" s="87">
        <f t="shared" si="169"/>
        <v>0.27992968750000002</v>
      </c>
      <c r="J707" s="87">
        <f t="shared" si="169"/>
        <v>0.27992968750000002</v>
      </c>
      <c r="K707" s="87">
        <f t="shared" si="169"/>
        <v>0.22896640000000001</v>
      </c>
      <c r="L707" s="87">
        <f t="shared" si="169"/>
        <v>0.27992968750000002</v>
      </c>
      <c r="M707" s="8"/>
    </row>
    <row r="708" spans="1:13" customFormat="1" x14ac:dyDescent="0.25">
      <c r="A708" s="88" t="s">
        <v>686</v>
      </c>
      <c r="B708" s="89">
        <f>B707*0.15</f>
        <v>2.4</v>
      </c>
      <c r="C708" s="89">
        <f>(100-D708)/100</f>
        <v>0.95499999999999996</v>
      </c>
      <c r="D708" s="89">
        <f>D707*0.15</f>
        <v>4.5</v>
      </c>
      <c r="E708" s="90">
        <v>0.96599999999999997</v>
      </c>
      <c r="F708" s="90">
        <v>0.97</v>
      </c>
      <c r="G708" s="90">
        <v>0.97399999999999998</v>
      </c>
      <c r="H708" s="90">
        <v>0.97199999999999998</v>
      </c>
      <c r="I708" s="90">
        <v>0.95</v>
      </c>
      <c r="J708" s="90">
        <v>0.95</v>
      </c>
      <c r="K708" s="90">
        <v>0.96</v>
      </c>
      <c r="L708" s="90">
        <v>0.95</v>
      </c>
      <c r="M708" s="8"/>
    </row>
    <row r="709" spans="1:13" customFormat="1" x14ac:dyDescent="0.25">
      <c r="A709" s="88" t="s">
        <v>687</v>
      </c>
      <c r="B709" s="89">
        <f>B707*0.4</f>
        <v>6.4</v>
      </c>
      <c r="C709" s="89">
        <f>(100-D709)/100</f>
        <v>0.88</v>
      </c>
      <c r="D709" s="89">
        <f>D707*0.4</f>
        <v>12</v>
      </c>
      <c r="E709" s="90">
        <v>0.91500000000000004</v>
      </c>
      <c r="F709" s="90">
        <v>0.92500000000000004</v>
      </c>
      <c r="G709" s="90">
        <v>0.93500000000000005</v>
      </c>
      <c r="H709" s="90">
        <v>0.93</v>
      </c>
      <c r="I709" s="90">
        <v>0.875</v>
      </c>
      <c r="J709" s="90">
        <v>0.875</v>
      </c>
      <c r="K709" s="90">
        <v>0.9</v>
      </c>
      <c r="L709" s="90">
        <v>0.875</v>
      </c>
      <c r="M709" s="8"/>
    </row>
    <row r="710" spans="1:13" customFormat="1" x14ac:dyDescent="0.25">
      <c r="A710" s="88" t="s">
        <v>688</v>
      </c>
      <c r="B710" s="89">
        <f>B707*0.15</f>
        <v>2.4</v>
      </c>
      <c r="C710" s="89">
        <f>(100-D710)/100</f>
        <v>0.95499999999999996</v>
      </c>
      <c r="D710" s="89">
        <f>D707*0.15</f>
        <v>4.5</v>
      </c>
      <c r="E710" s="90">
        <v>0.97450000000000003</v>
      </c>
      <c r="F710" s="90">
        <v>0.97750000000000004</v>
      </c>
      <c r="G710" s="90">
        <v>0.98050000000000004</v>
      </c>
      <c r="H710" s="90">
        <v>0.97899999999999998</v>
      </c>
      <c r="I710" s="90">
        <v>0.96250000000000002</v>
      </c>
      <c r="J710" s="90">
        <v>0.96250000000000002</v>
      </c>
      <c r="K710" s="90">
        <v>0.97</v>
      </c>
      <c r="L710" s="90">
        <v>0.96250000000000002</v>
      </c>
      <c r="M710" s="8"/>
    </row>
    <row r="711" spans="1:13" customFormat="1" x14ac:dyDescent="0.25">
      <c r="A711" s="88" t="s">
        <v>689</v>
      </c>
      <c r="B711" s="89">
        <f>B707*0.3</f>
        <v>4.8</v>
      </c>
      <c r="C711" s="89">
        <f>(100-D711)/100</f>
        <v>0.91</v>
      </c>
      <c r="D711" s="89">
        <f>D707*0.3</f>
        <v>9</v>
      </c>
      <c r="E711" s="90">
        <v>0.93200000000000005</v>
      </c>
      <c r="F711" s="90">
        <v>0.94</v>
      </c>
      <c r="G711" s="90">
        <v>0.94799999999999995</v>
      </c>
      <c r="H711" s="90">
        <v>0.94399999999999995</v>
      </c>
      <c r="I711" s="90">
        <v>0.9</v>
      </c>
      <c r="J711" s="90">
        <v>0.9</v>
      </c>
      <c r="K711" s="90">
        <v>0.92</v>
      </c>
      <c r="L711" s="90">
        <v>0.9</v>
      </c>
      <c r="M711" s="8"/>
    </row>
    <row r="712" spans="1:13" customFormat="1" x14ac:dyDescent="0.25">
      <c r="A712" s="84" t="s">
        <v>853</v>
      </c>
      <c r="B712" s="85">
        <v>16</v>
      </c>
      <c r="C712" s="85"/>
      <c r="D712" s="85">
        <v>30</v>
      </c>
      <c r="E712" s="86">
        <f t="shared" ref="E712:L712" si="170">1 - (E713) * (E714) * (E715) * (E716)</f>
        <v>0.19722104973999999</v>
      </c>
      <c r="F712" s="86">
        <f t="shared" si="170"/>
        <v>0.1755618375000001</v>
      </c>
      <c r="G712" s="86">
        <f t="shared" si="170"/>
        <v>0.15350089534</v>
      </c>
      <c r="H712" s="86">
        <f t="shared" si="170"/>
        <v>0.16458186304000011</v>
      </c>
      <c r="I712" s="87">
        <f t="shared" si="170"/>
        <v>0.27992968750000002</v>
      </c>
      <c r="J712" s="87">
        <f t="shared" si="170"/>
        <v>0.30936446464000011</v>
      </c>
      <c r="K712" s="87">
        <f t="shared" si="170"/>
        <v>0.27992968750000002</v>
      </c>
      <c r="L712" s="87">
        <f t="shared" si="170"/>
        <v>0.37480633750000003</v>
      </c>
      <c r="M712" s="8"/>
    </row>
    <row r="713" spans="1:13" customFormat="1" x14ac:dyDescent="0.25">
      <c r="A713" s="88" t="s">
        <v>686</v>
      </c>
      <c r="B713" s="89">
        <f>B712*0.15</f>
        <v>2.4</v>
      </c>
      <c r="C713" s="89">
        <f>(100-D713)/100</f>
        <v>0.95499999999999996</v>
      </c>
      <c r="D713" s="89">
        <f>D712*0.15</f>
        <v>4.5</v>
      </c>
      <c r="E713" s="90">
        <v>0.96599999999999997</v>
      </c>
      <c r="F713" s="90">
        <v>0.97</v>
      </c>
      <c r="G713" s="90">
        <v>0.97399999999999998</v>
      </c>
      <c r="H713" s="90">
        <v>0.97199999999999998</v>
      </c>
      <c r="I713" s="90">
        <v>0.95</v>
      </c>
      <c r="J713" s="90">
        <v>0.94399999999999995</v>
      </c>
      <c r="K713" s="90">
        <v>0.95</v>
      </c>
      <c r="L713" s="90">
        <v>0.93</v>
      </c>
      <c r="M713" s="8"/>
    </row>
    <row r="714" spans="1:13" customFormat="1" x14ac:dyDescent="0.25">
      <c r="A714" s="88" t="s">
        <v>687</v>
      </c>
      <c r="B714" s="89">
        <f>B712*0.4</f>
        <v>6.4</v>
      </c>
      <c r="C714" s="89">
        <f>(100-D714)/100</f>
        <v>0.88</v>
      </c>
      <c r="D714" s="89">
        <f>D712*0.4</f>
        <v>12</v>
      </c>
      <c r="E714" s="90">
        <v>0.91500000000000004</v>
      </c>
      <c r="F714" s="90">
        <v>0.92500000000000004</v>
      </c>
      <c r="G714" s="90">
        <v>0.93500000000000005</v>
      </c>
      <c r="H714" s="90">
        <v>0.93</v>
      </c>
      <c r="I714" s="90">
        <v>0.875</v>
      </c>
      <c r="J714" s="90">
        <v>0.86</v>
      </c>
      <c r="K714" s="90">
        <v>0.875</v>
      </c>
      <c r="L714" s="90">
        <v>0.82499999999999996</v>
      </c>
      <c r="M714" s="8"/>
    </row>
    <row r="715" spans="1:13" customFormat="1" x14ac:dyDescent="0.25">
      <c r="A715" s="88" t="s">
        <v>688</v>
      </c>
      <c r="B715" s="89">
        <f>B712*0.15</f>
        <v>2.4</v>
      </c>
      <c r="C715" s="89">
        <f>(100-D715)/100</f>
        <v>0.95499999999999996</v>
      </c>
      <c r="D715" s="89">
        <f>D712*0.15</f>
        <v>4.5</v>
      </c>
      <c r="E715" s="90">
        <v>0.97450000000000003</v>
      </c>
      <c r="F715" s="90">
        <v>0.97750000000000004</v>
      </c>
      <c r="G715" s="90">
        <v>0.98050000000000004</v>
      </c>
      <c r="H715" s="90">
        <v>0.97899999999999998</v>
      </c>
      <c r="I715" s="90">
        <v>0.96250000000000002</v>
      </c>
      <c r="J715" s="90">
        <v>0.95799999999999996</v>
      </c>
      <c r="K715" s="90">
        <v>0.96250000000000002</v>
      </c>
      <c r="L715" s="90">
        <v>0.94750000000000001</v>
      </c>
      <c r="M715" s="8"/>
    </row>
    <row r="716" spans="1:13" customFormat="1" x14ac:dyDescent="0.25">
      <c r="A716" s="88" t="s">
        <v>689</v>
      </c>
      <c r="B716" s="89">
        <f>B712*0.3</f>
        <v>4.8</v>
      </c>
      <c r="C716" s="89">
        <f>(100-D716)/100</f>
        <v>0.91</v>
      </c>
      <c r="D716" s="89">
        <f>D712*0.3</f>
        <v>9</v>
      </c>
      <c r="E716" s="90">
        <v>0.93200000000000005</v>
      </c>
      <c r="F716" s="90">
        <v>0.94</v>
      </c>
      <c r="G716" s="90">
        <v>0.94799999999999995</v>
      </c>
      <c r="H716" s="90">
        <v>0.94399999999999995</v>
      </c>
      <c r="I716" s="90">
        <v>0.9</v>
      </c>
      <c r="J716" s="90">
        <v>0.88800000000000001</v>
      </c>
      <c r="K716" s="90">
        <v>0.9</v>
      </c>
      <c r="L716" s="90">
        <v>0.86</v>
      </c>
      <c r="M716" s="8"/>
    </row>
    <row r="717" spans="1:13" customFormat="1" x14ac:dyDescent="0.25">
      <c r="A717" s="91" t="s">
        <v>854</v>
      </c>
      <c r="B717" s="85">
        <v>15</v>
      </c>
      <c r="C717" s="85"/>
      <c r="D717" s="85">
        <v>30</v>
      </c>
      <c r="E717" s="86">
        <f t="shared" ref="E717:L717" si="171">1 - (E718) * (E719) * (E720) * (E721)</f>
        <v>0.18644137983999987</v>
      </c>
      <c r="F717" s="86">
        <f t="shared" si="171"/>
        <v>0.16458186304000011</v>
      </c>
      <c r="G717" s="86">
        <f t="shared" si="171"/>
        <v>0.14231837184000007</v>
      </c>
      <c r="H717" s="86">
        <f t="shared" si="171"/>
        <v>0.15350089534</v>
      </c>
      <c r="I717" s="87">
        <f t="shared" si="171"/>
        <v>0.37480633750000003</v>
      </c>
      <c r="J717" s="87">
        <f t="shared" si="171"/>
        <v>0.30936446464000011</v>
      </c>
      <c r="K717" s="87">
        <f t="shared" si="171"/>
        <v>0.27992968750000002</v>
      </c>
      <c r="L717" s="87">
        <f t="shared" si="171"/>
        <v>0.35656423374000001</v>
      </c>
      <c r="M717" s="8"/>
    </row>
    <row r="718" spans="1:13" customFormat="1" x14ac:dyDescent="0.25">
      <c r="A718" s="88" t="s">
        <v>686</v>
      </c>
      <c r="B718" s="89">
        <f>B717*0.15</f>
        <v>2.25</v>
      </c>
      <c r="C718" s="89">
        <f>(100-D718)/100</f>
        <v>0.95499999999999996</v>
      </c>
      <c r="D718" s="89">
        <f>D717*0.15</f>
        <v>4.5</v>
      </c>
      <c r="E718" s="90">
        <v>0.96799999999999997</v>
      </c>
      <c r="F718" s="90">
        <v>0.97199999999999998</v>
      </c>
      <c r="G718" s="90">
        <v>0.97599999999999998</v>
      </c>
      <c r="H718" s="90">
        <v>0.97399999999999998</v>
      </c>
      <c r="I718" s="90">
        <v>0.93</v>
      </c>
      <c r="J718" s="90">
        <v>0.94399999999999995</v>
      </c>
      <c r="K718" s="90">
        <v>0.95</v>
      </c>
      <c r="L718" s="90">
        <v>0.93400000000000005</v>
      </c>
      <c r="M718" s="8"/>
    </row>
    <row r="719" spans="1:13" customFormat="1" x14ac:dyDescent="0.25">
      <c r="A719" s="88" t="s">
        <v>687</v>
      </c>
      <c r="B719" s="89">
        <f>B717*0.4</f>
        <v>6</v>
      </c>
      <c r="C719" s="89">
        <f>(100-D719)/100</f>
        <v>0.88</v>
      </c>
      <c r="D719" s="89">
        <f>D717*0.4</f>
        <v>12</v>
      </c>
      <c r="E719" s="90">
        <v>0.92</v>
      </c>
      <c r="F719" s="90">
        <v>0.93</v>
      </c>
      <c r="G719" s="90">
        <v>0.94</v>
      </c>
      <c r="H719" s="90">
        <v>0.93500000000000005</v>
      </c>
      <c r="I719" s="90">
        <v>0.82499999999999996</v>
      </c>
      <c r="J719" s="90">
        <v>0.86</v>
      </c>
      <c r="K719" s="90">
        <v>0.875</v>
      </c>
      <c r="L719" s="90">
        <v>0.83499999999999996</v>
      </c>
      <c r="M719" s="8"/>
    </row>
    <row r="720" spans="1:13" customFormat="1" x14ac:dyDescent="0.25">
      <c r="A720" s="88" t="s">
        <v>688</v>
      </c>
      <c r="B720" s="89">
        <f>B717*0.15</f>
        <v>2.25</v>
      </c>
      <c r="C720" s="89">
        <f>(100-D720)/100</f>
        <v>0.95499999999999996</v>
      </c>
      <c r="D720" s="89">
        <f>D717*0.15</f>
        <v>4.5</v>
      </c>
      <c r="E720" s="90">
        <v>0.97599999999999998</v>
      </c>
      <c r="F720" s="90">
        <v>0.97899999999999998</v>
      </c>
      <c r="G720" s="90">
        <v>0.98199999999999998</v>
      </c>
      <c r="H720" s="90">
        <v>0.98050000000000004</v>
      </c>
      <c r="I720" s="90">
        <v>0.94750000000000001</v>
      </c>
      <c r="J720" s="90">
        <v>0.95799999999999996</v>
      </c>
      <c r="K720" s="90">
        <v>0.96250000000000002</v>
      </c>
      <c r="L720" s="90">
        <v>0.95050000000000001</v>
      </c>
      <c r="M720" s="8"/>
    </row>
    <row r="721" spans="1:13" customFormat="1" x14ac:dyDescent="0.25">
      <c r="A721" s="88" t="s">
        <v>689</v>
      </c>
      <c r="B721" s="89">
        <f>B717*0.3</f>
        <v>4.5</v>
      </c>
      <c r="C721" s="89">
        <f>(100-D721)/100</f>
        <v>0.91</v>
      </c>
      <c r="D721" s="89">
        <f>D717*0.3</f>
        <v>9</v>
      </c>
      <c r="E721" s="90">
        <v>0.93600000000000005</v>
      </c>
      <c r="F721" s="90">
        <v>0.94399999999999995</v>
      </c>
      <c r="G721" s="90">
        <v>0.95199999999999996</v>
      </c>
      <c r="H721" s="90">
        <v>0.94799999999999995</v>
      </c>
      <c r="I721" s="90">
        <v>0.86</v>
      </c>
      <c r="J721" s="90">
        <v>0.88800000000000001</v>
      </c>
      <c r="K721" s="90">
        <v>0.9</v>
      </c>
      <c r="L721" s="90">
        <v>0.86799999999999999</v>
      </c>
      <c r="M721" s="8"/>
    </row>
    <row r="722" spans="1:13" customFormat="1" x14ac:dyDescent="0.25">
      <c r="A722" s="91" t="s">
        <v>855</v>
      </c>
      <c r="B722" s="85">
        <v>15</v>
      </c>
      <c r="C722" s="85"/>
      <c r="D722" s="85">
        <v>30</v>
      </c>
      <c r="E722" s="86">
        <f t="shared" ref="E722:L722" si="172">1 - (E723) * (E724) * (E725) * (E726)</f>
        <v>0.18644137983999987</v>
      </c>
      <c r="F722" s="86">
        <f t="shared" si="172"/>
        <v>0.16458186304000011</v>
      </c>
      <c r="G722" s="86">
        <f t="shared" si="172"/>
        <v>0.14231837184000007</v>
      </c>
      <c r="H722" s="86">
        <f t="shared" si="172"/>
        <v>0.15350089534</v>
      </c>
      <c r="I722" s="87">
        <f t="shared" si="172"/>
        <v>0.37480633750000003</v>
      </c>
      <c r="J722" s="87">
        <f t="shared" si="172"/>
        <v>0.41885439999999996</v>
      </c>
      <c r="K722" s="87">
        <f t="shared" si="172"/>
        <v>0.30936446464000011</v>
      </c>
      <c r="L722" s="87">
        <f t="shared" si="172"/>
        <v>0.27992968750000002</v>
      </c>
      <c r="M722" s="8"/>
    </row>
    <row r="723" spans="1:13" customFormat="1" x14ac:dyDescent="0.25">
      <c r="A723" s="88" t="s">
        <v>686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0.93</v>
      </c>
      <c r="J723" s="90">
        <v>0.92</v>
      </c>
      <c r="K723" s="90">
        <v>0.94399999999999995</v>
      </c>
      <c r="L723" s="90">
        <v>0.95</v>
      </c>
      <c r="M723" s="8"/>
    </row>
    <row r="724" spans="1:13" customFormat="1" x14ac:dyDescent="0.25">
      <c r="A724" s="88" t="s">
        <v>687</v>
      </c>
      <c r="B724" s="89">
        <f>B722*0.4</f>
        <v>6</v>
      </c>
      <c r="C724" s="89">
        <f>(100-D724)/100</f>
        <v>0.88</v>
      </c>
      <c r="D724" s="89">
        <f>D722*0.4</f>
        <v>12</v>
      </c>
      <c r="E724" s="90">
        <v>0.92</v>
      </c>
      <c r="F724" s="90">
        <v>0.93</v>
      </c>
      <c r="G724" s="90">
        <v>0.94</v>
      </c>
      <c r="H724" s="90">
        <v>0.93500000000000005</v>
      </c>
      <c r="I724" s="90">
        <v>0.82499999999999996</v>
      </c>
      <c r="J724" s="90">
        <v>0.8</v>
      </c>
      <c r="K724" s="90">
        <v>0.86</v>
      </c>
      <c r="L724" s="90">
        <v>0.875</v>
      </c>
      <c r="M724" s="8"/>
    </row>
    <row r="725" spans="1:13" customFormat="1" x14ac:dyDescent="0.25">
      <c r="A725" s="88" t="s">
        <v>688</v>
      </c>
      <c r="B725" s="89">
        <f>B722*0.15</f>
        <v>2.25</v>
      </c>
      <c r="C725" s="89">
        <f>(100-D725)/100</f>
        <v>0.95499999999999996</v>
      </c>
      <c r="D725" s="89">
        <f>D722*0.15</f>
        <v>4.5</v>
      </c>
      <c r="E725" s="90">
        <v>0.97599999999999998</v>
      </c>
      <c r="F725" s="90">
        <v>0.97899999999999998</v>
      </c>
      <c r="G725" s="90">
        <v>0.98199999999999998</v>
      </c>
      <c r="H725" s="90">
        <v>0.98050000000000004</v>
      </c>
      <c r="I725" s="90">
        <v>0.94750000000000001</v>
      </c>
      <c r="J725" s="90">
        <v>0.94</v>
      </c>
      <c r="K725" s="90">
        <v>0.95799999999999996</v>
      </c>
      <c r="L725" s="90">
        <v>0.96250000000000002</v>
      </c>
      <c r="M725" s="8"/>
    </row>
    <row r="726" spans="1:13" customFormat="1" x14ac:dyDescent="0.25">
      <c r="A726" s="88" t="s">
        <v>689</v>
      </c>
      <c r="B726" s="89">
        <f>B722*0.3</f>
        <v>4.5</v>
      </c>
      <c r="C726" s="89">
        <f>(100-D726)/100</f>
        <v>0.91</v>
      </c>
      <c r="D726" s="89">
        <f>D722*0.3</f>
        <v>9</v>
      </c>
      <c r="E726" s="90">
        <v>0.93600000000000005</v>
      </c>
      <c r="F726" s="90">
        <v>0.94399999999999995</v>
      </c>
      <c r="G726" s="90">
        <v>0.95199999999999996</v>
      </c>
      <c r="H726" s="90">
        <v>0.94799999999999995</v>
      </c>
      <c r="I726" s="90">
        <v>0.86</v>
      </c>
      <c r="J726" s="90">
        <v>0.84</v>
      </c>
      <c r="K726" s="90">
        <v>0.88800000000000001</v>
      </c>
      <c r="L726" s="90">
        <v>0.9</v>
      </c>
      <c r="M726" s="8"/>
    </row>
    <row r="727" spans="1:13" customFormat="1" x14ac:dyDescent="0.25">
      <c r="A727" s="84" t="s">
        <v>856</v>
      </c>
      <c r="B727" s="85">
        <v>15</v>
      </c>
      <c r="C727" s="85"/>
      <c r="D727" s="85">
        <v>30</v>
      </c>
      <c r="E727" s="86">
        <f t="shared" ref="E727:L727" si="173">1 - (E728) * (E729) * (E730) * (E731)</f>
        <v>0.18644137983999987</v>
      </c>
      <c r="F727" s="86">
        <f t="shared" si="173"/>
        <v>0.16458186304000011</v>
      </c>
      <c r="G727" s="86">
        <f t="shared" si="173"/>
        <v>0.14231837184000007</v>
      </c>
      <c r="H727" s="86">
        <f t="shared" si="173"/>
        <v>0.15350089534</v>
      </c>
      <c r="I727" s="87">
        <f t="shared" si="173"/>
        <v>0.37480633750000003</v>
      </c>
      <c r="J727" s="87">
        <f t="shared" si="173"/>
        <v>0.22896640000000001</v>
      </c>
      <c r="K727" s="87">
        <f t="shared" si="173"/>
        <v>0.37480633750000003</v>
      </c>
      <c r="L727" s="87">
        <f t="shared" si="173"/>
        <v>0.37480633750000003</v>
      </c>
      <c r="M727" s="8"/>
    </row>
    <row r="728" spans="1:13" customFormat="1" x14ac:dyDescent="0.25">
      <c r="A728" s="88" t="s">
        <v>686</v>
      </c>
      <c r="B728" s="89">
        <f>B727*0.15</f>
        <v>2.25</v>
      </c>
      <c r="C728" s="89">
        <f>(100-D728)/100</f>
        <v>0.95499999999999996</v>
      </c>
      <c r="D728" s="89">
        <f>D727*0.15</f>
        <v>4.5</v>
      </c>
      <c r="E728" s="90">
        <v>0.96799999999999997</v>
      </c>
      <c r="F728" s="90">
        <v>0.97199999999999998</v>
      </c>
      <c r="G728" s="90">
        <v>0.97599999999999998</v>
      </c>
      <c r="H728" s="90">
        <v>0.97399999999999998</v>
      </c>
      <c r="I728" s="90">
        <v>0.93</v>
      </c>
      <c r="J728" s="90">
        <v>0.96</v>
      </c>
      <c r="K728" s="90">
        <v>0.93</v>
      </c>
      <c r="L728" s="90">
        <v>0.93</v>
      </c>
      <c r="M728" s="8"/>
    </row>
    <row r="729" spans="1:13" customFormat="1" x14ac:dyDescent="0.25">
      <c r="A729" s="88" t="s">
        <v>687</v>
      </c>
      <c r="B729" s="89">
        <f>B727*0.4</f>
        <v>6</v>
      </c>
      <c r="C729" s="89">
        <f>(100-D729)/100</f>
        <v>0.88</v>
      </c>
      <c r="D729" s="89">
        <f>D727*0.4</f>
        <v>12</v>
      </c>
      <c r="E729" s="90">
        <v>0.92</v>
      </c>
      <c r="F729" s="90">
        <v>0.93</v>
      </c>
      <c r="G729" s="90">
        <v>0.94</v>
      </c>
      <c r="H729" s="90">
        <v>0.93500000000000005</v>
      </c>
      <c r="I729" s="90">
        <v>0.82499999999999996</v>
      </c>
      <c r="J729" s="90">
        <v>0.9</v>
      </c>
      <c r="K729" s="90">
        <v>0.82499999999999996</v>
      </c>
      <c r="L729" s="90">
        <v>0.82499999999999996</v>
      </c>
      <c r="M729" s="8"/>
    </row>
    <row r="730" spans="1:13" customFormat="1" x14ac:dyDescent="0.25">
      <c r="A730" s="88" t="s">
        <v>688</v>
      </c>
      <c r="B730" s="89">
        <f>B727*0.15</f>
        <v>2.25</v>
      </c>
      <c r="C730" s="89">
        <f>(100-D730)/100</f>
        <v>0.95499999999999996</v>
      </c>
      <c r="D730" s="89">
        <f>D727*0.15</f>
        <v>4.5</v>
      </c>
      <c r="E730" s="90">
        <v>0.97599999999999998</v>
      </c>
      <c r="F730" s="90">
        <v>0.97899999999999998</v>
      </c>
      <c r="G730" s="90">
        <v>0.98199999999999998</v>
      </c>
      <c r="H730" s="90">
        <v>0.98050000000000004</v>
      </c>
      <c r="I730" s="90">
        <v>0.94750000000000001</v>
      </c>
      <c r="J730" s="90">
        <v>0.97</v>
      </c>
      <c r="K730" s="90">
        <v>0.94750000000000001</v>
      </c>
      <c r="L730" s="90">
        <v>0.94750000000000001</v>
      </c>
      <c r="M730" s="8"/>
    </row>
    <row r="731" spans="1:13" customFormat="1" x14ac:dyDescent="0.25">
      <c r="A731" s="88" t="s">
        <v>689</v>
      </c>
      <c r="B731" s="89">
        <f>B727*0.3</f>
        <v>4.5</v>
      </c>
      <c r="C731" s="89">
        <f>(100-D731)/100</f>
        <v>0.91</v>
      </c>
      <c r="D731" s="89">
        <f>D727*0.3</f>
        <v>9</v>
      </c>
      <c r="E731" s="90">
        <v>0.93600000000000005</v>
      </c>
      <c r="F731" s="90">
        <v>0.94399999999999995</v>
      </c>
      <c r="G731" s="90">
        <v>0.95199999999999996</v>
      </c>
      <c r="H731" s="90">
        <v>0.94799999999999995</v>
      </c>
      <c r="I731" s="90">
        <v>0.86</v>
      </c>
      <c r="J731" s="90">
        <v>0.92</v>
      </c>
      <c r="K731" s="90">
        <v>0.86</v>
      </c>
      <c r="L731" s="90">
        <v>0.86</v>
      </c>
      <c r="M731" s="8"/>
    </row>
    <row r="732" spans="1:13" customFormat="1" x14ac:dyDescent="0.25">
      <c r="A732" s="84" t="s">
        <v>857</v>
      </c>
      <c r="B732" s="85">
        <v>15</v>
      </c>
      <c r="C732" s="85"/>
      <c r="D732" s="85">
        <v>30</v>
      </c>
      <c r="E732" s="86">
        <f t="shared" ref="E732:L732" si="174">1 - (E733)</f>
        <v>3.2000000000000028E-2</v>
      </c>
      <c r="F732" s="86">
        <f t="shared" si="174"/>
        <v>2.8000000000000025E-2</v>
      </c>
      <c r="G732" s="86">
        <f t="shared" si="174"/>
        <v>2.4000000000000021E-2</v>
      </c>
      <c r="H732" s="86">
        <f t="shared" si="174"/>
        <v>2.6000000000000023E-2</v>
      </c>
      <c r="I732" s="87">
        <f t="shared" si="174"/>
        <v>6.9999999999999951E-2</v>
      </c>
      <c r="J732" s="87">
        <f t="shared" si="174"/>
        <v>4.0000000000000036E-2</v>
      </c>
      <c r="K732" s="87">
        <f t="shared" si="174"/>
        <v>6.9999999999999951E-2</v>
      </c>
      <c r="L732" s="87">
        <f t="shared" si="174"/>
        <v>6.9999999999999951E-2</v>
      </c>
      <c r="M732" s="8"/>
    </row>
    <row r="733" spans="1:13" customFormat="1" x14ac:dyDescent="0.25">
      <c r="A733" s="88" t="s">
        <v>686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0.93</v>
      </c>
      <c r="J733" s="90">
        <v>0.96</v>
      </c>
      <c r="K733" s="90">
        <v>0.93</v>
      </c>
      <c r="L733" s="90">
        <v>0.93</v>
      </c>
      <c r="M733" s="8"/>
    </row>
    <row r="734" spans="1:13" customFormat="1" x14ac:dyDescent="0.25">
      <c r="A734" s="84" t="s">
        <v>858</v>
      </c>
      <c r="B734" s="85">
        <v>15</v>
      </c>
      <c r="C734" s="85"/>
      <c r="D734" s="85">
        <v>30</v>
      </c>
      <c r="E734" s="86">
        <f t="shared" ref="E734:L734" si="175">1 - (E735)</f>
        <v>3.2000000000000028E-2</v>
      </c>
      <c r="F734" s="86">
        <f t="shared" si="175"/>
        <v>2.8000000000000025E-2</v>
      </c>
      <c r="G734" s="86">
        <f t="shared" si="175"/>
        <v>2.4000000000000021E-2</v>
      </c>
      <c r="H734" s="86">
        <f t="shared" si="175"/>
        <v>2.6000000000000023E-2</v>
      </c>
      <c r="I734" s="87">
        <f t="shared" si="175"/>
        <v>5.0000000000000044E-2</v>
      </c>
      <c r="J734" s="87">
        <f t="shared" si="175"/>
        <v>5.0000000000000044E-2</v>
      </c>
      <c r="K734" s="87">
        <f t="shared" si="175"/>
        <v>5.0000000000000044E-2</v>
      </c>
      <c r="L734" s="87">
        <f t="shared" si="175"/>
        <v>5.0000000000000044E-2</v>
      </c>
      <c r="M734" s="8"/>
    </row>
    <row r="735" spans="1:13" customFormat="1" x14ac:dyDescent="0.25">
      <c r="A735" s="88" t="s">
        <v>686</v>
      </c>
      <c r="B735" s="89">
        <f>B734*0.15</f>
        <v>2.25</v>
      </c>
      <c r="C735" s="89">
        <f>(100-D735)/100</f>
        <v>0.95499999999999996</v>
      </c>
      <c r="D735" s="89">
        <f>D734*0.15</f>
        <v>4.5</v>
      </c>
      <c r="E735" s="90">
        <v>0.96799999999999997</v>
      </c>
      <c r="F735" s="90">
        <v>0.97199999999999998</v>
      </c>
      <c r="G735" s="90">
        <v>0.97599999999999998</v>
      </c>
      <c r="H735" s="90">
        <v>0.97399999999999998</v>
      </c>
      <c r="I735" s="90">
        <v>0.95</v>
      </c>
      <c r="J735" s="90">
        <v>0.95</v>
      </c>
      <c r="K735" s="90">
        <v>0.95</v>
      </c>
      <c r="L735" s="90">
        <v>0.95</v>
      </c>
      <c r="M735" s="8"/>
    </row>
    <row r="736" spans="1:13" customFormat="1" x14ac:dyDescent="0.25">
      <c r="A736" s="84" t="s">
        <v>859</v>
      </c>
      <c r="B736" s="85">
        <v>15</v>
      </c>
      <c r="C736" s="85"/>
      <c r="D736" s="85">
        <v>30</v>
      </c>
      <c r="E736" s="86">
        <f t="shared" ref="E736:L736" si="176">1 - (E737)</f>
        <v>3.2000000000000028E-2</v>
      </c>
      <c r="F736" s="86">
        <f t="shared" si="176"/>
        <v>2.8000000000000025E-2</v>
      </c>
      <c r="G736" s="86">
        <f t="shared" si="176"/>
        <v>2.4000000000000021E-2</v>
      </c>
      <c r="H736" s="86">
        <f t="shared" si="176"/>
        <v>2.6000000000000023E-2</v>
      </c>
      <c r="I736" s="87">
        <f t="shared" si="176"/>
        <v>5.0000000000000044E-2</v>
      </c>
      <c r="J736" s="87">
        <f t="shared" si="176"/>
        <v>5.0000000000000044E-2</v>
      </c>
      <c r="K736" s="87">
        <f t="shared" si="176"/>
        <v>5.0000000000000044E-2</v>
      </c>
      <c r="L736" s="87">
        <f t="shared" si="176"/>
        <v>6.9999999999999951E-2</v>
      </c>
      <c r="M736" s="8"/>
    </row>
    <row r="737" spans="1:13" customFormat="1" x14ac:dyDescent="0.25">
      <c r="A737" s="88" t="s">
        <v>686</v>
      </c>
      <c r="B737" s="89">
        <f>B736*0.15</f>
        <v>2.25</v>
      </c>
      <c r="C737" s="89">
        <f>(100-D737)/100</f>
        <v>0.95499999999999996</v>
      </c>
      <c r="D737" s="89">
        <f>D736*0.15</f>
        <v>4.5</v>
      </c>
      <c r="E737" s="90">
        <v>0.96799999999999997</v>
      </c>
      <c r="F737" s="90">
        <v>0.97199999999999998</v>
      </c>
      <c r="G737" s="90">
        <v>0.97599999999999998</v>
      </c>
      <c r="H737" s="90">
        <v>0.97399999999999998</v>
      </c>
      <c r="I737" s="90">
        <v>0.95</v>
      </c>
      <c r="J737" s="90">
        <v>0.95</v>
      </c>
      <c r="K737" s="90">
        <v>0.95</v>
      </c>
      <c r="L737" s="90">
        <v>0.93</v>
      </c>
      <c r="M737" s="8"/>
    </row>
    <row r="738" spans="1:13" customFormat="1" x14ac:dyDescent="0.25">
      <c r="A738" s="84" t="s">
        <v>860</v>
      </c>
      <c r="B738" s="85">
        <v>15</v>
      </c>
      <c r="C738" s="85"/>
      <c r="D738" s="85">
        <v>30</v>
      </c>
      <c r="E738" s="86">
        <f t="shared" ref="E738:L738" si="177">1 - (E739)</f>
        <v>3.2000000000000028E-2</v>
      </c>
      <c r="F738" s="86">
        <f t="shared" si="177"/>
        <v>2.8000000000000025E-2</v>
      </c>
      <c r="G738" s="86">
        <f t="shared" si="177"/>
        <v>2.4000000000000021E-2</v>
      </c>
      <c r="H738" s="86">
        <f t="shared" si="177"/>
        <v>2.6000000000000023E-2</v>
      </c>
      <c r="I738" s="87">
        <f t="shared" si="177"/>
        <v>6.0000000000000053E-2</v>
      </c>
      <c r="J738" s="87">
        <f t="shared" si="177"/>
        <v>6.0000000000000053E-2</v>
      </c>
      <c r="K738" s="87">
        <f t="shared" si="177"/>
        <v>6.0000000000000053E-2</v>
      </c>
      <c r="L738" s="87">
        <f t="shared" si="177"/>
        <v>6.9999999999999951E-2</v>
      </c>
      <c r="M738" s="8"/>
    </row>
    <row r="739" spans="1:13" customFormat="1" x14ac:dyDescent="0.25">
      <c r="A739" s="88" t="s">
        <v>686</v>
      </c>
      <c r="B739" s="89">
        <f>B738*0.15</f>
        <v>2.25</v>
      </c>
      <c r="C739" s="89">
        <f>(100-D739)/100</f>
        <v>0.95499999999999996</v>
      </c>
      <c r="D739" s="89">
        <f>D738*0.15</f>
        <v>4.5</v>
      </c>
      <c r="E739" s="90">
        <v>0.96799999999999997</v>
      </c>
      <c r="F739" s="90">
        <v>0.97199999999999998</v>
      </c>
      <c r="G739" s="90">
        <v>0.97599999999999998</v>
      </c>
      <c r="H739" s="90">
        <v>0.97399999999999998</v>
      </c>
      <c r="I739" s="90">
        <v>0.94</v>
      </c>
      <c r="J739" s="90">
        <v>0.94</v>
      </c>
      <c r="K739" s="90">
        <v>0.94</v>
      </c>
      <c r="L739" s="90">
        <v>0.93</v>
      </c>
      <c r="M739" s="8"/>
    </row>
    <row r="740" spans="1:13" customFormat="1" x14ac:dyDescent="0.25">
      <c r="A740" s="84" t="s">
        <v>861</v>
      </c>
      <c r="B740" s="85">
        <v>15</v>
      </c>
      <c r="C740" s="85"/>
      <c r="D740" s="85">
        <v>30</v>
      </c>
      <c r="E740" s="86">
        <f t="shared" ref="E740:L740" si="178">1 - (E741)</f>
        <v>3.2000000000000028E-2</v>
      </c>
      <c r="F740" s="86">
        <f t="shared" si="178"/>
        <v>2.8000000000000025E-2</v>
      </c>
      <c r="G740" s="86">
        <f t="shared" si="178"/>
        <v>2.4000000000000021E-2</v>
      </c>
      <c r="H740" s="86">
        <f t="shared" si="178"/>
        <v>2.6000000000000023E-2</v>
      </c>
      <c r="I740" s="87">
        <f t="shared" si="178"/>
        <v>4.0000000000000036E-2</v>
      </c>
      <c r="J740" s="87">
        <f t="shared" si="178"/>
        <v>4.0000000000000036E-2</v>
      </c>
      <c r="K740" s="87">
        <f t="shared" si="178"/>
        <v>6.9999999999999951E-2</v>
      </c>
      <c r="L740" s="87">
        <f t="shared" si="178"/>
        <v>5.0000000000000044E-2</v>
      </c>
      <c r="M740" s="8"/>
    </row>
    <row r="741" spans="1:13" customFormat="1" x14ac:dyDescent="0.25">
      <c r="A741" s="88" t="s">
        <v>686</v>
      </c>
      <c r="B741" s="89">
        <f>B740*0.15</f>
        <v>2.25</v>
      </c>
      <c r="C741" s="89">
        <f>(100-D741)/100</f>
        <v>0.95499999999999996</v>
      </c>
      <c r="D741" s="89">
        <f>D740*0.15</f>
        <v>4.5</v>
      </c>
      <c r="E741" s="90">
        <v>0.96799999999999997</v>
      </c>
      <c r="F741" s="90">
        <v>0.97199999999999998</v>
      </c>
      <c r="G741" s="90">
        <v>0.97599999999999998</v>
      </c>
      <c r="H741" s="90">
        <v>0.97399999999999998</v>
      </c>
      <c r="I741" s="90">
        <v>0.96</v>
      </c>
      <c r="J741" s="90">
        <v>0.96</v>
      </c>
      <c r="K741" s="90">
        <v>0.93</v>
      </c>
      <c r="L741" s="90">
        <v>0.95</v>
      </c>
      <c r="M741" s="8"/>
    </row>
    <row r="742" spans="1:13" customFormat="1" x14ac:dyDescent="0.25">
      <c r="A742" s="84" t="s">
        <v>862</v>
      </c>
      <c r="B742" s="85">
        <v>15</v>
      </c>
      <c r="C742" s="85"/>
      <c r="D742" s="85">
        <v>30</v>
      </c>
      <c r="E742" s="86">
        <f t="shared" ref="E742:L742" si="179">1 - (E743)</f>
        <v>3.2000000000000028E-2</v>
      </c>
      <c r="F742" s="86">
        <f t="shared" si="179"/>
        <v>2.8000000000000025E-2</v>
      </c>
      <c r="G742" s="86">
        <f t="shared" si="179"/>
        <v>2.4000000000000021E-2</v>
      </c>
      <c r="H742" s="86">
        <f t="shared" si="179"/>
        <v>2.6000000000000023E-2</v>
      </c>
      <c r="I742" s="87">
        <f t="shared" si="179"/>
        <v>5.0000000000000044E-2</v>
      </c>
      <c r="J742" s="87">
        <f t="shared" si="179"/>
        <v>5.0000000000000044E-2</v>
      </c>
      <c r="K742" s="87">
        <f t="shared" si="179"/>
        <v>5.0000000000000044E-2</v>
      </c>
      <c r="L742" s="87">
        <f t="shared" si="179"/>
        <v>5.0000000000000044E-2</v>
      </c>
      <c r="M742" s="8"/>
    </row>
    <row r="743" spans="1:13" customFormat="1" x14ac:dyDescent="0.25">
      <c r="A743" s="88" t="s">
        <v>686</v>
      </c>
      <c r="B743" s="89">
        <f>B742*0.15</f>
        <v>2.25</v>
      </c>
      <c r="C743" s="89">
        <f>(100-D743)/100</f>
        <v>0.95499999999999996</v>
      </c>
      <c r="D743" s="89">
        <f>D742*0.15</f>
        <v>4.5</v>
      </c>
      <c r="E743" s="90">
        <v>0.96799999999999997</v>
      </c>
      <c r="F743" s="90">
        <v>0.97199999999999998</v>
      </c>
      <c r="G743" s="90">
        <v>0.97599999999999998</v>
      </c>
      <c r="H743" s="90">
        <v>0.97399999999999998</v>
      </c>
      <c r="I743" s="90">
        <v>0.95</v>
      </c>
      <c r="J743" s="90">
        <v>0.95</v>
      </c>
      <c r="K743" s="90">
        <v>0.95</v>
      </c>
      <c r="L743" s="90">
        <v>0.95</v>
      </c>
      <c r="M743" s="8"/>
    </row>
    <row r="744" spans="1:13" customFormat="1" x14ac:dyDescent="0.25">
      <c r="A744" s="91" t="s">
        <v>863</v>
      </c>
      <c r="B744" s="85">
        <v>15</v>
      </c>
      <c r="C744" s="85"/>
      <c r="D744" s="85">
        <v>30</v>
      </c>
      <c r="E744" s="86">
        <f>1 - (E745) * (E746) * (E747)</f>
        <v>0.16643583999999989</v>
      </c>
      <c r="F744" s="86">
        <f>1 - (F745) * (F746) * (F747)</f>
        <v>0.14666176000000009</v>
      </c>
      <c r="G744" s="86">
        <f>1 - (G745) * (G746) * (G747)</f>
        <v>0.12659712000000012</v>
      </c>
      <c r="H744" s="86">
        <f>1 - (H745) * (H746) * (H747)</f>
        <v>0.13666588000000002</v>
      </c>
      <c r="I744" s="87">
        <f>1 - (I745) * (I746)  * (I747)</f>
        <v>0.25187500000000007</v>
      </c>
      <c r="J744" s="87">
        <f>1 - (J745) * (J746)  * (J747)</f>
        <v>0.25187500000000007</v>
      </c>
      <c r="K744" s="87">
        <f>1 - (K745) * (K746)  * (K747)</f>
        <v>0.20511999999999997</v>
      </c>
      <c r="L744" s="87">
        <f>1 - (L745) * (L746)  * (L747)</f>
        <v>0.27908608000000013</v>
      </c>
      <c r="M744" s="8"/>
    </row>
    <row r="745" spans="1:13" customFormat="1" x14ac:dyDescent="0.25">
      <c r="A745" s="88" t="s">
        <v>686</v>
      </c>
      <c r="B745" s="89">
        <f>B744*0.15</f>
        <v>2.25</v>
      </c>
      <c r="C745" s="89">
        <f>(100-D745)/100</f>
        <v>0.95499999999999996</v>
      </c>
      <c r="D745" s="89">
        <f>D744*0.15</f>
        <v>4.5</v>
      </c>
      <c r="E745" s="90">
        <v>0.96799999999999997</v>
      </c>
      <c r="F745" s="90">
        <v>0.97199999999999998</v>
      </c>
      <c r="G745" s="90">
        <v>0.97599999999999998</v>
      </c>
      <c r="H745" s="90">
        <v>0.97399999999999998</v>
      </c>
      <c r="I745" s="90">
        <v>0.95</v>
      </c>
      <c r="J745" s="90">
        <v>0.95</v>
      </c>
      <c r="K745" s="90">
        <v>0.96</v>
      </c>
      <c r="L745" s="90">
        <v>0.94399999999999995</v>
      </c>
      <c r="M745" s="8"/>
    </row>
    <row r="746" spans="1:13" customFormat="1" x14ac:dyDescent="0.25">
      <c r="A746" s="88" t="s">
        <v>687</v>
      </c>
      <c r="B746" s="89">
        <f>B744*0.4</f>
        <v>6</v>
      </c>
      <c r="C746" s="89">
        <f>(100-D746)/100</f>
        <v>0.88</v>
      </c>
      <c r="D746" s="89">
        <f>D744*0.4</f>
        <v>12</v>
      </c>
      <c r="E746" s="90">
        <v>0.92</v>
      </c>
      <c r="F746" s="90">
        <v>0.93</v>
      </c>
      <c r="G746" s="90">
        <v>0.94</v>
      </c>
      <c r="H746" s="90">
        <v>0.93500000000000005</v>
      </c>
      <c r="I746" s="90">
        <v>0.875</v>
      </c>
      <c r="J746" s="90">
        <v>0.875</v>
      </c>
      <c r="K746" s="90">
        <v>0.9</v>
      </c>
      <c r="L746" s="90">
        <v>0.86</v>
      </c>
      <c r="M746" s="8"/>
    </row>
    <row r="747" spans="1:13" customFormat="1" x14ac:dyDescent="0.25">
      <c r="A747" s="88" t="s">
        <v>689</v>
      </c>
      <c r="B747" s="89">
        <f>B744*0.3</f>
        <v>4.5</v>
      </c>
      <c r="C747" s="89">
        <f>(100-D747)/100</f>
        <v>0.95499999999999996</v>
      </c>
      <c r="D747" s="89">
        <f>D744*0.15</f>
        <v>4.5</v>
      </c>
      <c r="E747" s="90">
        <v>0.93600000000000005</v>
      </c>
      <c r="F747" s="90">
        <v>0.94399999999999995</v>
      </c>
      <c r="G747" s="90">
        <v>0.95199999999999996</v>
      </c>
      <c r="H747" s="90">
        <v>0.94799999999999995</v>
      </c>
      <c r="I747" s="90">
        <v>0.9</v>
      </c>
      <c r="J747" s="90">
        <v>0.9</v>
      </c>
      <c r="K747" s="90">
        <v>0.92</v>
      </c>
      <c r="L747" s="90">
        <v>0.88800000000000001</v>
      </c>
      <c r="M747" s="8"/>
    </row>
    <row r="748" spans="1:13" customFormat="1" x14ac:dyDescent="0.25">
      <c r="A748" s="91" t="s">
        <v>864</v>
      </c>
      <c r="B748" s="85">
        <v>15</v>
      </c>
      <c r="C748" s="85"/>
      <c r="D748" s="85">
        <v>30</v>
      </c>
      <c r="E748" s="86">
        <f t="shared" ref="E748:L748" si="180">1 - (E749)</f>
        <v>3.2000000000000028E-2</v>
      </c>
      <c r="F748" s="86">
        <f t="shared" si="180"/>
        <v>2.8000000000000025E-2</v>
      </c>
      <c r="G748" s="86">
        <f t="shared" si="180"/>
        <v>2.4000000000000021E-2</v>
      </c>
      <c r="H748" s="86">
        <f t="shared" si="180"/>
        <v>2.6000000000000023E-2</v>
      </c>
      <c r="I748" s="87">
        <f t="shared" si="180"/>
        <v>5.0000000000000044E-2</v>
      </c>
      <c r="J748" s="87">
        <f t="shared" si="180"/>
        <v>5.0000000000000044E-2</v>
      </c>
      <c r="K748" s="87">
        <f t="shared" si="180"/>
        <v>4.0000000000000036E-2</v>
      </c>
      <c r="L748" s="87">
        <f t="shared" si="180"/>
        <v>5.600000000000005E-2</v>
      </c>
      <c r="M748" s="8"/>
    </row>
    <row r="749" spans="1:13" customFormat="1" x14ac:dyDescent="0.25">
      <c r="A749" s="88" t="s">
        <v>686</v>
      </c>
      <c r="B749" s="89">
        <f>B748*0.15</f>
        <v>2.25</v>
      </c>
      <c r="C749" s="89">
        <f>(100-D749)/100</f>
        <v>0.95499999999999996</v>
      </c>
      <c r="D749" s="89">
        <f>D748*0.15</f>
        <v>4.5</v>
      </c>
      <c r="E749" s="90">
        <v>0.96799999999999997</v>
      </c>
      <c r="F749" s="90">
        <v>0.97199999999999998</v>
      </c>
      <c r="G749" s="90">
        <v>0.97599999999999998</v>
      </c>
      <c r="H749" s="90">
        <v>0.97399999999999998</v>
      </c>
      <c r="I749" s="90">
        <v>0.95</v>
      </c>
      <c r="J749" s="90">
        <v>0.95</v>
      </c>
      <c r="K749" s="90">
        <v>0.96</v>
      </c>
      <c r="L749" s="90">
        <v>0.94399999999999995</v>
      </c>
      <c r="M749" s="8"/>
    </row>
    <row r="750" spans="1:13" customFormat="1" x14ac:dyDescent="0.25">
      <c r="A750" s="91" t="s">
        <v>865</v>
      </c>
      <c r="B750" s="85">
        <v>15</v>
      </c>
      <c r="C750" s="85"/>
      <c r="D750" s="85">
        <v>30</v>
      </c>
      <c r="E750" s="86">
        <f t="shared" ref="E750:L750" si="181">1 - (E751)</f>
        <v>3.2000000000000028E-2</v>
      </c>
      <c r="F750" s="86">
        <f t="shared" si="181"/>
        <v>2.8000000000000025E-2</v>
      </c>
      <c r="G750" s="86">
        <f t="shared" si="181"/>
        <v>2.4000000000000021E-2</v>
      </c>
      <c r="H750" s="86">
        <f t="shared" si="181"/>
        <v>2.6000000000000023E-2</v>
      </c>
      <c r="I750" s="87">
        <f t="shared" si="181"/>
        <v>5.0000000000000044E-2</v>
      </c>
      <c r="J750" s="87">
        <f t="shared" si="181"/>
        <v>5.600000000000005E-2</v>
      </c>
      <c r="K750" s="87">
        <f t="shared" si="181"/>
        <v>4.0000000000000036E-2</v>
      </c>
      <c r="L750" s="87">
        <f t="shared" si="181"/>
        <v>5.0000000000000044E-2</v>
      </c>
      <c r="M750" s="8"/>
    </row>
    <row r="751" spans="1:13" customFormat="1" x14ac:dyDescent="0.25">
      <c r="A751" s="88" t="s">
        <v>686</v>
      </c>
      <c r="B751" s="89">
        <f>B750*0.15</f>
        <v>2.25</v>
      </c>
      <c r="C751" s="89">
        <f>(100-D751)/100</f>
        <v>0.95499999999999996</v>
      </c>
      <c r="D751" s="89">
        <f>D750*0.15</f>
        <v>4.5</v>
      </c>
      <c r="E751" s="90">
        <v>0.96799999999999997</v>
      </c>
      <c r="F751" s="90">
        <v>0.97199999999999998</v>
      </c>
      <c r="G751" s="90">
        <v>0.97599999999999998</v>
      </c>
      <c r="H751" s="90">
        <v>0.97399999999999998</v>
      </c>
      <c r="I751" s="90">
        <v>0.95</v>
      </c>
      <c r="J751" s="90">
        <v>0.94399999999999995</v>
      </c>
      <c r="K751" s="90">
        <v>0.96</v>
      </c>
      <c r="L751" s="90">
        <v>0.95</v>
      </c>
      <c r="M751" s="8"/>
    </row>
    <row r="752" spans="1:13" customFormat="1" x14ac:dyDescent="0.25">
      <c r="A752" s="91" t="s">
        <v>866</v>
      </c>
      <c r="B752" s="85">
        <v>15</v>
      </c>
      <c r="C752" s="85"/>
      <c r="D752" s="85">
        <v>30</v>
      </c>
      <c r="E752" s="86">
        <f t="shared" ref="E752:L752" si="182">1 - (E753) * (E754) * (E755) * (E756)</f>
        <v>0.18644137983999987</v>
      </c>
      <c r="F752" s="86">
        <f t="shared" si="182"/>
        <v>0.16458186304000011</v>
      </c>
      <c r="G752" s="86">
        <f t="shared" si="182"/>
        <v>0.14231837184000007</v>
      </c>
      <c r="H752" s="86">
        <f t="shared" si="182"/>
        <v>0.15350089534</v>
      </c>
      <c r="I752" s="87">
        <f t="shared" si="182"/>
        <v>0.27992968750000002</v>
      </c>
      <c r="J752" s="87">
        <f t="shared" si="182"/>
        <v>0.27992968750000002</v>
      </c>
      <c r="K752" s="87">
        <f t="shared" si="182"/>
        <v>0.30936446464000011</v>
      </c>
      <c r="L752" s="87">
        <f t="shared" si="182"/>
        <v>0.27992968750000002</v>
      </c>
      <c r="M752" s="8"/>
    </row>
    <row r="753" spans="1:13" customFormat="1" x14ac:dyDescent="0.25">
      <c r="A753" s="88" t="s">
        <v>686</v>
      </c>
      <c r="B753" s="89">
        <f>B752*0.15</f>
        <v>2.25</v>
      </c>
      <c r="C753" s="89">
        <f>(100-D753)/100</f>
        <v>0.95499999999999996</v>
      </c>
      <c r="D753" s="89">
        <f>D752*0.15</f>
        <v>4.5</v>
      </c>
      <c r="E753" s="90">
        <v>0.96799999999999997</v>
      </c>
      <c r="F753" s="90">
        <v>0.97199999999999998</v>
      </c>
      <c r="G753" s="90">
        <v>0.97599999999999998</v>
      </c>
      <c r="H753" s="90">
        <v>0.97399999999999998</v>
      </c>
      <c r="I753" s="90">
        <v>0.95</v>
      </c>
      <c r="J753" s="90">
        <v>0.95</v>
      </c>
      <c r="K753" s="90">
        <v>0.94399999999999995</v>
      </c>
      <c r="L753" s="90">
        <v>0.95</v>
      </c>
      <c r="M753" s="8"/>
    </row>
    <row r="754" spans="1:13" customFormat="1" x14ac:dyDescent="0.25">
      <c r="A754" s="88" t="s">
        <v>687</v>
      </c>
      <c r="B754" s="89">
        <f>B752*0.4</f>
        <v>6</v>
      </c>
      <c r="C754" s="89">
        <f>(100-D754)/100</f>
        <v>0.88</v>
      </c>
      <c r="D754" s="89">
        <f>D752*0.4</f>
        <v>12</v>
      </c>
      <c r="E754" s="90">
        <v>0.92</v>
      </c>
      <c r="F754" s="90">
        <v>0.93</v>
      </c>
      <c r="G754" s="90">
        <v>0.94</v>
      </c>
      <c r="H754" s="90">
        <v>0.93500000000000005</v>
      </c>
      <c r="I754" s="90">
        <v>0.875</v>
      </c>
      <c r="J754" s="90">
        <v>0.875</v>
      </c>
      <c r="K754" s="90">
        <v>0.86</v>
      </c>
      <c r="L754" s="90">
        <v>0.875</v>
      </c>
      <c r="M754" s="8"/>
    </row>
    <row r="755" spans="1:13" customFormat="1" x14ac:dyDescent="0.25">
      <c r="A755" s="88" t="s">
        <v>688</v>
      </c>
      <c r="B755" s="89">
        <f>B752*0.15</f>
        <v>2.25</v>
      </c>
      <c r="C755" s="89">
        <f>(100-D755)/100</f>
        <v>0.95499999999999996</v>
      </c>
      <c r="D755" s="89">
        <f>D752*0.15</f>
        <v>4.5</v>
      </c>
      <c r="E755" s="90">
        <v>0.97599999999999998</v>
      </c>
      <c r="F755" s="90">
        <v>0.97899999999999998</v>
      </c>
      <c r="G755" s="90">
        <v>0.98199999999999998</v>
      </c>
      <c r="H755" s="90">
        <v>0.98050000000000004</v>
      </c>
      <c r="I755" s="90">
        <v>0.96250000000000002</v>
      </c>
      <c r="J755" s="90">
        <v>0.96250000000000002</v>
      </c>
      <c r="K755" s="90">
        <v>0.95799999999999996</v>
      </c>
      <c r="L755" s="90">
        <v>0.96250000000000002</v>
      </c>
      <c r="M755" s="8"/>
    </row>
    <row r="756" spans="1:13" customFormat="1" x14ac:dyDescent="0.25">
      <c r="A756" s="88" t="s">
        <v>689</v>
      </c>
      <c r="B756" s="89">
        <f>B752*0.3</f>
        <v>4.5</v>
      </c>
      <c r="C756" s="89">
        <f>(100-D756)/100</f>
        <v>0.91</v>
      </c>
      <c r="D756" s="89">
        <f>D752*0.3</f>
        <v>9</v>
      </c>
      <c r="E756" s="90">
        <v>0.93600000000000005</v>
      </c>
      <c r="F756" s="90">
        <v>0.94399999999999995</v>
      </c>
      <c r="G756" s="90">
        <v>0.95199999999999996</v>
      </c>
      <c r="H756" s="90">
        <v>0.94799999999999995</v>
      </c>
      <c r="I756" s="90">
        <v>0.9</v>
      </c>
      <c r="J756" s="90">
        <v>0.9</v>
      </c>
      <c r="K756" s="90">
        <v>0.88800000000000001</v>
      </c>
      <c r="L756" s="90">
        <v>0.9</v>
      </c>
      <c r="M756" s="8"/>
    </row>
    <row r="757" spans="1:13" customFormat="1" x14ac:dyDescent="0.25">
      <c r="A757" s="84" t="s">
        <v>867</v>
      </c>
      <c r="B757" s="85">
        <v>14</v>
      </c>
      <c r="C757" s="85"/>
      <c r="D757" s="85">
        <v>28</v>
      </c>
      <c r="E757" s="86">
        <f t="shared" ref="E757:L757" si="183">1 - (E758) * (E759) * (E760) * (E761)</f>
        <v>0.1755618375000001</v>
      </c>
      <c r="F757" s="86">
        <f t="shared" si="183"/>
        <v>0.15350089534</v>
      </c>
      <c r="G757" s="86">
        <f t="shared" si="183"/>
        <v>0.13103372853999995</v>
      </c>
      <c r="H757" s="86">
        <f t="shared" si="183"/>
        <v>0.14231837184000007</v>
      </c>
      <c r="I757" s="87">
        <f t="shared" si="183"/>
        <v>0.27992968750000002</v>
      </c>
      <c r="J757" s="87">
        <f t="shared" si="183"/>
        <v>0.27992968750000002</v>
      </c>
      <c r="K757" s="87">
        <f t="shared" si="183"/>
        <v>0.30936446464000011</v>
      </c>
      <c r="L757" s="87">
        <f t="shared" si="183"/>
        <v>0.22896640000000001</v>
      </c>
      <c r="M757" s="8"/>
    </row>
    <row r="758" spans="1:13" customFormat="1" x14ac:dyDescent="0.25">
      <c r="A758" s="88" t="s">
        <v>686</v>
      </c>
      <c r="B758" s="89">
        <f>B757*0.15</f>
        <v>2.1</v>
      </c>
      <c r="C758" s="89">
        <f>(100-D758)/100</f>
        <v>0.95799999999999996</v>
      </c>
      <c r="D758" s="89">
        <f>D757*0.15</f>
        <v>4.2</v>
      </c>
      <c r="E758" s="90">
        <v>0.97</v>
      </c>
      <c r="F758" s="90">
        <v>0.97399999999999998</v>
      </c>
      <c r="G758" s="90">
        <v>0.97799999999999998</v>
      </c>
      <c r="H758" s="90">
        <v>0.97599999999999998</v>
      </c>
      <c r="I758" s="90">
        <v>0.95</v>
      </c>
      <c r="J758" s="90">
        <v>0.95</v>
      </c>
      <c r="K758" s="90">
        <v>0.94399999999999995</v>
      </c>
      <c r="L758" s="90">
        <v>0.96</v>
      </c>
      <c r="M758" s="8"/>
    </row>
    <row r="759" spans="1:13" customFormat="1" x14ac:dyDescent="0.25">
      <c r="A759" s="88" t="s">
        <v>687</v>
      </c>
      <c r="B759" s="89">
        <f>B757*0.4</f>
        <v>5.6000000000000005</v>
      </c>
      <c r="C759" s="89">
        <f>(100-D759)/100</f>
        <v>0.88800000000000001</v>
      </c>
      <c r="D759" s="89">
        <f>D757*0.4</f>
        <v>11.200000000000001</v>
      </c>
      <c r="E759" s="90">
        <v>0.92500000000000004</v>
      </c>
      <c r="F759" s="90">
        <v>0.93500000000000005</v>
      </c>
      <c r="G759" s="90">
        <v>0.94499999999999995</v>
      </c>
      <c r="H759" s="90">
        <v>0.94</v>
      </c>
      <c r="I759" s="90">
        <v>0.875</v>
      </c>
      <c r="J759" s="90">
        <v>0.875</v>
      </c>
      <c r="K759" s="90">
        <v>0.86</v>
      </c>
      <c r="L759" s="90">
        <v>0.9</v>
      </c>
      <c r="M759" s="8"/>
    </row>
    <row r="760" spans="1:13" customFormat="1" x14ac:dyDescent="0.25">
      <c r="A760" s="88" t="s">
        <v>688</v>
      </c>
      <c r="B760" s="89">
        <f>B757*0.15</f>
        <v>2.1</v>
      </c>
      <c r="C760" s="89">
        <f>(100-D760)/100</f>
        <v>0.95799999999999996</v>
      </c>
      <c r="D760" s="89">
        <f>D757*0.15</f>
        <v>4.2</v>
      </c>
      <c r="E760" s="90">
        <v>0.97750000000000004</v>
      </c>
      <c r="F760" s="90">
        <v>0.98050000000000004</v>
      </c>
      <c r="G760" s="90">
        <v>0.98350000000000004</v>
      </c>
      <c r="H760" s="90">
        <v>0.98199999999999998</v>
      </c>
      <c r="I760" s="90">
        <v>0.96250000000000002</v>
      </c>
      <c r="J760" s="90">
        <v>0.96250000000000002</v>
      </c>
      <c r="K760" s="90">
        <v>0.95799999999999996</v>
      </c>
      <c r="L760" s="90">
        <v>0.97</v>
      </c>
      <c r="M760" s="8"/>
    </row>
    <row r="761" spans="1:13" customFormat="1" x14ac:dyDescent="0.25">
      <c r="A761" s="88" t="s">
        <v>689</v>
      </c>
      <c r="B761" s="89">
        <f>B757*0.3</f>
        <v>4.2</v>
      </c>
      <c r="C761" s="89">
        <f>(100-D761)/100</f>
        <v>0.91599999999999993</v>
      </c>
      <c r="D761" s="89">
        <f>D757*0.3</f>
        <v>8.4</v>
      </c>
      <c r="E761" s="90">
        <v>0.94</v>
      </c>
      <c r="F761" s="90">
        <v>0.94799999999999995</v>
      </c>
      <c r="G761" s="90">
        <v>0.95599999999999996</v>
      </c>
      <c r="H761" s="90">
        <v>0.95199999999999996</v>
      </c>
      <c r="I761" s="90">
        <v>0.9</v>
      </c>
      <c r="J761" s="90">
        <v>0.9</v>
      </c>
      <c r="K761" s="90">
        <v>0.88800000000000001</v>
      </c>
      <c r="L761" s="90">
        <v>0.92</v>
      </c>
      <c r="M761" s="8"/>
    </row>
    <row r="762" spans="1:13" customFormat="1" x14ac:dyDescent="0.25">
      <c r="A762" s="91" t="s">
        <v>868</v>
      </c>
      <c r="B762" s="85">
        <v>13</v>
      </c>
      <c r="C762" s="85"/>
      <c r="D762" s="85">
        <v>28</v>
      </c>
      <c r="E762" s="86">
        <f t="shared" ref="E762:L762" si="184">1 - (E763) * (E764) * (E765) * (E766)</f>
        <v>0.16458186304000011</v>
      </c>
      <c r="F762" s="86">
        <f t="shared" si="184"/>
        <v>0.14231837184000007</v>
      </c>
      <c r="G762" s="86">
        <f t="shared" si="184"/>
        <v>0.11964640000000004</v>
      </c>
      <c r="H762" s="86">
        <f t="shared" si="184"/>
        <v>0.13103372853999995</v>
      </c>
      <c r="I762" s="87">
        <f t="shared" si="184"/>
        <v>0.27992968750000002</v>
      </c>
      <c r="J762" s="87">
        <f t="shared" si="184"/>
        <v>0.27992968750000002</v>
      </c>
      <c r="K762" s="87">
        <f t="shared" si="184"/>
        <v>0.30936446464000011</v>
      </c>
      <c r="L762" s="87">
        <f t="shared" si="184"/>
        <v>0.27992968750000002</v>
      </c>
      <c r="M762" s="8"/>
    </row>
    <row r="763" spans="1:13" customFormat="1" x14ac:dyDescent="0.25">
      <c r="A763" s="88" t="s">
        <v>686</v>
      </c>
      <c r="B763" s="89">
        <f>B762*0.15</f>
        <v>1.95</v>
      </c>
      <c r="C763" s="89">
        <f>(100-D763)/100</f>
        <v>0.95799999999999996</v>
      </c>
      <c r="D763" s="89">
        <f>D762*0.15</f>
        <v>4.2</v>
      </c>
      <c r="E763" s="90">
        <v>0.97199999999999998</v>
      </c>
      <c r="F763" s="90">
        <v>0.97599999999999998</v>
      </c>
      <c r="G763" s="90">
        <v>0.98</v>
      </c>
      <c r="H763" s="90">
        <v>0.97799999999999998</v>
      </c>
      <c r="I763" s="90">
        <v>0.95</v>
      </c>
      <c r="J763" s="90">
        <v>0.95</v>
      </c>
      <c r="K763" s="90">
        <v>0.94399999999999995</v>
      </c>
      <c r="L763" s="90">
        <v>0.95</v>
      </c>
      <c r="M763" s="8"/>
    </row>
    <row r="764" spans="1:13" customFormat="1" x14ac:dyDescent="0.25">
      <c r="A764" s="88" t="s">
        <v>687</v>
      </c>
      <c r="B764" s="89">
        <f>B762*0.4</f>
        <v>5.2</v>
      </c>
      <c r="C764" s="89">
        <f>(100-D764)/100</f>
        <v>0.88800000000000001</v>
      </c>
      <c r="D764" s="89">
        <f>D762*0.4</f>
        <v>11.200000000000001</v>
      </c>
      <c r="E764" s="90">
        <v>0.93</v>
      </c>
      <c r="F764" s="90">
        <v>0.94</v>
      </c>
      <c r="G764" s="90">
        <v>0.95</v>
      </c>
      <c r="H764" s="90">
        <v>0.94499999999999995</v>
      </c>
      <c r="I764" s="90">
        <v>0.875</v>
      </c>
      <c r="J764" s="90">
        <v>0.875</v>
      </c>
      <c r="K764" s="90">
        <v>0.86</v>
      </c>
      <c r="L764" s="90">
        <v>0.875</v>
      </c>
      <c r="M764" s="8"/>
    </row>
    <row r="765" spans="1:13" customFormat="1" x14ac:dyDescent="0.25">
      <c r="A765" s="88" t="s">
        <v>688</v>
      </c>
      <c r="B765" s="89">
        <f>B762*0.15</f>
        <v>1.95</v>
      </c>
      <c r="C765" s="89">
        <f>(100-D765)/100</f>
        <v>0.95799999999999996</v>
      </c>
      <c r="D765" s="89">
        <f>D762*0.15</f>
        <v>4.2</v>
      </c>
      <c r="E765" s="90">
        <v>0.97899999999999998</v>
      </c>
      <c r="F765" s="90">
        <v>0.98199999999999998</v>
      </c>
      <c r="G765" s="90">
        <v>0.98499999999999999</v>
      </c>
      <c r="H765" s="90">
        <v>0.98350000000000004</v>
      </c>
      <c r="I765" s="90">
        <v>0.96250000000000002</v>
      </c>
      <c r="J765" s="90">
        <v>0.96250000000000002</v>
      </c>
      <c r="K765" s="90">
        <v>0.95799999999999996</v>
      </c>
      <c r="L765" s="90">
        <v>0.96250000000000002</v>
      </c>
      <c r="M765" s="8"/>
    </row>
    <row r="766" spans="1:13" customFormat="1" x14ac:dyDescent="0.25">
      <c r="A766" s="88" t="s">
        <v>689</v>
      </c>
      <c r="B766" s="89">
        <f>B762*0.3</f>
        <v>3.9</v>
      </c>
      <c r="C766" s="89">
        <f>(100-D766)/100</f>
        <v>0.91599999999999993</v>
      </c>
      <c r="D766" s="89">
        <f>D762*0.3</f>
        <v>8.4</v>
      </c>
      <c r="E766" s="90">
        <v>0.94399999999999995</v>
      </c>
      <c r="F766" s="90">
        <v>0.95199999999999996</v>
      </c>
      <c r="G766" s="90">
        <v>0.96</v>
      </c>
      <c r="H766" s="90">
        <v>0.95599999999999996</v>
      </c>
      <c r="I766" s="90">
        <v>0.9</v>
      </c>
      <c r="J766" s="90">
        <v>0.9</v>
      </c>
      <c r="K766" s="90">
        <v>0.88800000000000001</v>
      </c>
      <c r="L766" s="90">
        <v>0.9</v>
      </c>
      <c r="M766" s="8"/>
    </row>
    <row r="767" spans="1:13" customFormat="1" x14ac:dyDescent="0.25">
      <c r="A767" s="91" t="s">
        <v>869</v>
      </c>
      <c r="B767" s="85">
        <v>13</v>
      </c>
      <c r="C767" s="85"/>
      <c r="D767" s="85">
        <v>28</v>
      </c>
      <c r="E767" s="86">
        <f t="shared" ref="E767:L767" si="185">1 - (E768) * (E769) * (E770) * (E771)</f>
        <v>0.16458186304000011</v>
      </c>
      <c r="F767" s="86">
        <f t="shared" si="185"/>
        <v>0.14231837184000007</v>
      </c>
      <c r="G767" s="86">
        <f t="shared" si="185"/>
        <v>0.11964640000000004</v>
      </c>
      <c r="H767" s="86">
        <f t="shared" si="185"/>
        <v>0.13103372853999995</v>
      </c>
      <c r="I767" s="87">
        <f t="shared" si="185"/>
        <v>0.27992968750000002</v>
      </c>
      <c r="J767" s="87">
        <f t="shared" si="185"/>
        <v>0.27992968750000002</v>
      </c>
      <c r="K767" s="87">
        <f t="shared" si="185"/>
        <v>0.30936446464000011</v>
      </c>
      <c r="L767" s="87">
        <f t="shared" si="185"/>
        <v>0.27992968750000002</v>
      </c>
      <c r="M767" s="8"/>
    </row>
    <row r="768" spans="1:13" customFormat="1" x14ac:dyDescent="0.25">
      <c r="A768" s="88" t="s">
        <v>686</v>
      </c>
      <c r="B768" s="89">
        <f>B767*0.15</f>
        <v>1.95</v>
      </c>
      <c r="C768" s="89">
        <f>(100-D768)/100</f>
        <v>0.95799999999999996</v>
      </c>
      <c r="D768" s="89">
        <f>D767*0.15</f>
        <v>4.2</v>
      </c>
      <c r="E768" s="90">
        <v>0.97199999999999998</v>
      </c>
      <c r="F768" s="90">
        <v>0.97599999999999998</v>
      </c>
      <c r="G768" s="90">
        <v>0.98</v>
      </c>
      <c r="H768" s="90">
        <v>0.97799999999999998</v>
      </c>
      <c r="I768" s="90">
        <v>0.95</v>
      </c>
      <c r="J768" s="90">
        <v>0.95</v>
      </c>
      <c r="K768" s="90">
        <v>0.94399999999999995</v>
      </c>
      <c r="L768" s="90">
        <v>0.95</v>
      </c>
      <c r="M768" s="8"/>
    </row>
    <row r="769" spans="1:13" customFormat="1" x14ac:dyDescent="0.25">
      <c r="A769" s="88" t="s">
        <v>687</v>
      </c>
      <c r="B769" s="89">
        <f>B767*0.4</f>
        <v>5.2</v>
      </c>
      <c r="C769" s="89">
        <f>(100-D769)/100</f>
        <v>0.88800000000000001</v>
      </c>
      <c r="D769" s="89">
        <f>D767*0.4</f>
        <v>11.200000000000001</v>
      </c>
      <c r="E769" s="90">
        <v>0.93</v>
      </c>
      <c r="F769" s="90">
        <v>0.94</v>
      </c>
      <c r="G769" s="90">
        <v>0.95</v>
      </c>
      <c r="H769" s="90">
        <v>0.94499999999999995</v>
      </c>
      <c r="I769" s="90">
        <v>0.875</v>
      </c>
      <c r="J769" s="90">
        <v>0.875</v>
      </c>
      <c r="K769" s="90">
        <v>0.86</v>
      </c>
      <c r="L769" s="90">
        <v>0.875</v>
      </c>
      <c r="M769" s="8"/>
    </row>
    <row r="770" spans="1:13" customFormat="1" x14ac:dyDescent="0.25">
      <c r="A770" s="88" t="s">
        <v>688</v>
      </c>
      <c r="B770" s="89">
        <f>B767*0.15</f>
        <v>1.95</v>
      </c>
      <c r="C770" s="89">
        <f>(100-D770)/100</f>
        <v>0.95799999999999996</v>
      </c>
      <c r="D770" s="89">
        <f>D767*0.15</f>
        <v>4.2</v>
      </c>
      <c r="E770" s="90">
        <v>0.97899999999999998</v>
      </c>
      <c r="F770" s="90">
        <v>0.98199999999999998</v>
      </c>
      <c r="G770" s="90">
        <v>0.98499999999999999</v>
      </c>
      <c r="H770" s="90">
        <v>0.98350000000000004</v>
      </c>
      <c r="I770" s="90">
        <v>0.96250000000000002</v>
      </c>
      <c r="J770" s="90">
        <v>0.96250000000000002</v>
      </c>
      <c r="K770" s="90">
        <v>0.95799999999999996</v>
      </c>
      <c r="L770" s="90">
        <v>0.96250000000000002</v>
      </c>
      <c r="M770" s="8"/>
    </row>
    <row r="771" spans="1:13" customFormat="1" x14ac:dyDescent="0.25">
      <c r="A771" s="88" t="s">
        <v>689</v>
      </c>
      <c r="B771" s="89">
        <f>B767*0.3</f>
        <v>3.9</v>
      </c>
      <c r="C771" s="89">
        <f>(100-D771)/100</f>
        <v>0.91599999999999993</v>
      </c>
      <c r="D771" s="89">
        <f>D767*0.3</f>
        <v>8.4</v>
      </c>
      <c r="E771" s="90">
        <v>0.94399999999999995</v>
      </c>
      <c r="F771" s="90">
        <v>0.95199999999999996</v>
      </c>
      <c r="G771" s="90">
        <v>0.96</v>
      </c>
      <c r="H771" s="90">
        <v>0.95599999999999996</v>
      </c>
      <c r="I771" s="90">
        <v>0.9</v>
      </c>
      <c r="J771" s="90">
        <v>0.9</v>
      </c>
      <c r="K771" s="90">
        <v>0.88800000000000001</v>
      </c>
      <c r="L771" s="90">
        <v>0.9</v>
      </c>
      <c r="M771" s="8"/>
    </row>
    <row r="772" spans="1:13" customFormat="1" x14ac:dyDescent="0.25">
      <c r="A772" s="91" t="s">
        <v>870</v>
      </c>
      <c r="B772" s="85">
        <v>13</v>
      </c>
      <c r="C772" s="85"/>
      <c r="D772" s="85">
        <v>28</v>
      </c>
      <c r="E772" s="86">
        <f t="shared" ref="E772:L772" si="186">1 - (E773) * (E774) * (E775) * (E776)</f>
        <v>0.16458186304000011</v>
      </c>
      <c r="F772" s="86">
        <f t="shared" si="186"/>
        <v>0.14231837184000007</v>
      </c>
      <c r="G772" s="86">
        <f t="shared" si="186"/>
        <v>0.11964640000000004</v>
      </c>
      <c r="H772" s="86">
        <f t="shared" si="186"/>
        <v>0.13103372853999995</v>
      </c>
      <c r="I772" s="87">
        <f t="shared" si="186"/>
        <v>0.37480633750000003</v>
      </c>
      <c r="J772" s="87">
        <f t="shared" si="186"/>
        <v>0.37480633750000003</v>
      </c>
      <c r="K772" s="87">
        <f t="shared" si="186"/>
        <v>0.37480633750000003</v>
      </c>
      <c r="L772" s="87">
        <f t="shared" si="186"/>
        <v>0.27992968750000002</v>
      </c>
      <c r="M772" s="8"/>
    </row>
    <row r="773" spans="1:13" customFormat="1" x14ac:dyDescent="0.25">
      <c r="A773" s="88" t="s">
        <v>686</v>
      </c>
      <c r="B773" s="89">
        <f>B772*0.15</f>
        <v>1.95</v>
      </c>
      <c r="C773" s="89">
        <f>(100-D773)/100</f>
        <v>0.95799999999999996</v>
      </c>
      <c r="D773" s="89">
        <f>D772*0.15</f>
        <v>4.2</v>
      </c>
      <c r="E773" s="90">
        <v>0.97199999999999998</v>
      </c>
      <c r="F773" s="90">
        <v>0.97599999999999998</v>
      </c>
      <c r="G773" s="90">
        <v>0.98</v>
      </c>
      <c r="H773" s="90">
        <v>0.97799999999999998</v>
      </c>
      <c r="I773" s="90">
        <v>0.93</v>
      </c>
      <c r="J773" s="90">
        <v>0.93</v>
      </c>
      <c r="K773" s="90">
        <v>0.93</v>
      </c>
      <c r="L773" s="90">
        <v>0.95</v>
      </c>
      <c r="M773" s="8"/>
    </row>
    <row r="774" spans="1:13" customFormat="1" x14ac:dyDescent="0.25">
      <c r="A774" s="88" t="s">
        <v>687</v>
      </c>
      <c r="B774" s="89">
        <f>B772*0.4</f>
        <v>5.2</v>
      </c>
      <c r="C774" s="89">
        <f>(100-D774)/100</f>
        <v>0.88800000000000001</v>
      </c>
      <c r="D774" s="89">
        <f>D772*0.4</f>
        <v>11.200000000000001</v>
      </c>
      <c r="E774" s="90">
        <v>0.93</v>
      </c>
      <c r="F774" s="90">
        <v>0.94</v>
      </c>
      <c r="G774" s="90">
        <v>0.95</v>
      </c>
      <c r="H774" s="90">
        <v>0.94499999999999995</v>
      </c>
      <c r="I774" s="90">
        <v>0.82499999999999996</v>
      </c>
      <c r="J774" s="90">
        <v>0.82499999999999996</v>
      </c>
      <c r="K774" s="90">
        <v>0.82499999999999996</v>
      </c>
      <c r="L774" s="90">
        <v>0.875</v>
      </c>
      <c r="M774" s="8"/>
    </row>
    <row r="775" spans="1:13" customFormat="1" x14ac:dyDescent="0.25">
      <c r="A775" s="88" t="s">
        <v>688</v>
      </c>
      <c r="B775" s="89">
        <f>B772*0.15</f>
        <v>1.95</v>
      </c>
      <c r="C775" s="89">
        <f>(100-D775)/100</f>
        <v>0.95799999999999996</v>
      </c>
      <c r="D775" s="89">
        <f>D772*0.15</f>
        <v>4.2</v>
      </c>
      <c r="E775" s="90">
        <v>0.97899999999999998</v>
      </c>
      <c r="F775" s="90">
        <v>0.98199999999999998</v>
      </c>
      <c r="G775" s="90">
        <v>0.98499999999999999</v>
      </c>
      <c r="H775" s="90">
        <v>0.98350000000000004</v>
      </c>
      <c r="I775" s="90">
        <v>0.94750000000000001</v>
      </c>
      <c r="J775" s="90">
        <v>0.94750000000000001</v>
      </c>
      <c r="K775" s="90">
        <v>0.94750000000000001</v>
      </c>
      <c r="L775" s="90">
        <v>0.96250000000000002</v>
      </c>
      <c r="M775" s="8"/>
    </row>
    <row r="776" spans="1:13" customFormat="1" x14ac:dyDescent="0.25">
      <c r="A776" s="88" t="s">
        <v>689</v>
      </c>
      <c r="B776" s="89">
        <f>B772*0.3</f>
        <v>3.9</v>
      </c>
      <c r="C776" s="89">
        <f>(100-D776)/100</f>
        <v>0.91599999999999993</v>
      </c>
      <c r="D776" s="89">
        <f>D772*0.3</f>
        <v>8.4</v>
      </c>
      <c r="E776" s="90">
        <v>0.94399999999999995</v>
      </c>
      <c r="F776" s="90">
        <v>0.95199999999999996</v>
      </c>
      <c r="G776" s="90">
        <v>0.96</v>
      </c>
      <c r="H776" s="90">
        <v>0.95599999999999996</v>
      </c>
      <c r="I776" s="90">
        <v>0.86</v>
      </c>
      <c r="J776" s="90">
        <v>0.86</v>
      </c>
      <c r="K776" s="90">
        <v>0.86</v>
      </c>
      <c r="L776" s="90">
        <v>0.9</v>
      </c>
      <c r="M776" s="8"/>
    </row>
    <row r="777" spans="1:13" customFormat="1" x14ac:dyDescent="0.25">
      <c r="A777" s="84" t="s">
        <v>871</v>
      </c>
      <c r="B777" s="85">
        <v>12</v>
      </c>
      <c r="C777" s="85"/>
      <c r="D777" s="85">
        <v>25</v>
      </c>
      <c r="E777" s="86">
        <f t="shared" ref="E777:L777" si="187">1 - (E778) * (E779)</f>
        <v>8.931E-2</v>
      </c>
      <c r="F777" s="86">
        <f t="shared" si="187"/>
        <v>7.5790000000000024E-2</v>
      </c>
      <c r="G777" s="86">
        <f t="shared" si="187"/>
        <v>6.2190000000000079E-2</v>
      </c>
      <c r="H777" s="86">
        <f t="shared" si="187"/>
        <v>6.9000000000000061E-2</v>
      </c>
      <c r="I777" s="87">
        <f t="shared" si="187"/>
        <v>0.16875000000000007</v>
      </c>
      <c r="J777" s="87">
        <f t="shared" si="187"/>
        <v>0.16875000000000007</v>
      </c>
      <c r="K777" s="87">
        <f t="shared" si="187"/>
        <v>0.13600000000000001</v>
      </c>
      <c r="L777" s="87">
        <f t="shared" si="187"/>
        <v>0.13600000000000001</v>
      </c>
      <c r="M777" s="8"/>
    </row>
    <row r="778" spans="1:13" customFormat="1" x14ac:dyDescent="0.25">
      <c r="A778" s="88" t="s">
        <v>686</v>
      </c>
      <c r="B778" s="89">
        <f>B777*0.15</f>
        <v>1.7999999999999998</v>
      </c>
      <c r="C778" s="89">
        <f>(100-D778)/100</f>
        <v>0.96250000000000002</v>
      </c>
      <c r="D778" s="89">
        <f>D777*0.15</f>
        <v>3.75</v>
      </c>
      <c r="E778" s="90">
        <v>0.97399999999999998</v>
      </c>
      <c r="F778" s="90">
        <v>0.97799999999999998</v>
      </c>
      <c r="G778" s="90">
        <v>0.98199999999999998</v>
      </c>
      <c r="H778" s="90">
        <v>0.98</v>
      </c>
      <c r="I778" s="90">
        <v>0.95</v>
      </c>
      <c r="J778" s="90">
        <v>0.95</v>
      </c>
      <c r="K778" s="90">
        <v>0.96</v>
      </c>
      <c r="L778" s="90">
        <v>0.96</v>
      </c>
      <c r="M778" s="8"/>
    </row>
    <row r="779" spans="1:13" customFormat="1" x14ac:dyDescent="0.25">
      <c r="A779" s="88" t="s">
        <v>687</v>
      </c>
      <c r="B779" s="89">
        <f>B777*0.4</f>
        <v>4.8000000000000007</v>
      </c>
      <c r="C779" s="89">
        <f>(100-D779)/100</f>
        <v>0.9</v>
      </c>
      <c r="D779" s="89">
        <f>D777*0.4</f>
        <v>10</v>
      </c>
      <c r="E779" s="90">
        <v>0.93500000000000005</v>
      </c>
      <c r="F779" s="90">
        <v>0.94499999999999995</v>
      </c>
      <c r="G779" s="90">
        <v>0.95499999999999996</v>
      </c>
      <c r="H779" s="90">
        <v>0.95</v>
      </c>
      <c r="I779" s="90">
        <v>0.875</v>
      </c>
      <c r="J779" s="90">
        <v>0.875</v>
      </c>
      <c r="K779" s="90">
        <v>0.9</v>
      </c>
      <c r="L779" s="90">
        <v>0.9</v>
      </c>
      <c r="M779" s="8"/>
    </row>
    <row r="780" spans="1:13" customFormat="1" x14ac:dyDescent="0.25">
      <c r="A780" s="91" t="s">
        <v>872</v>
      </c>
      <c r="B780" s="85">
        <v>12</v>
      </c>
      <c r="C780" s="85"/>
      <c r="D780" s="85">
        <v>25</v>
      </c>
      <c r="E780" s="86">
        <f t="shared" ref="E780:L780" si="188">1 - (E781) * (E782) * (E783) * (E784)</f>
        <v>0.15350089534</v>
      </c>
      <c r="F780" s="86">
        <f t="shared" si="188"/>
        <v>0.13103372853999995</v>
      </c>
      <c r="G780" s="86">
        <f t="shared" si="188"/>
        <v>0.10815581934000007</v>
      </c>
      <c r="H780" s="86">
        <f t="shared" si="188"/>
        <v>0.11964640000000004</v>
      </c>
      <c r="I780" s="87">
        <f t="shared" si="188"/>
        <v>0.35656423374000001</v>
      </c>
      <c r="J780" s="87">
        <f t="shared" si="188"/>
        <v>0.37480633750000003</v>
      </c>
      <c r="K780" s="87">
        <f t="shared" si="188"/>
        <v>0.37480633750000003</v>
      </c>
      <c r="L780" s="87">
        <f t="shared" si="188"/>
        <v>0.35656423374000001</v>
      </c>
      <c r="M780" s="8"/>
    </row>
    <row r="781" spans="1:13" customFormat="1" x14ac:dyDescent="0.25">
      <c r="A781" s="88" t="s">
        <v>686</v>
      </c>
      <c r="B781" s="89">
        <f>B780*0.15</f>
        <v>1.7999999999999998</v>
      </c>
      <c r="C781" s="89">
        <f>(100-D781)/100</f>
        <v>0.96250000000000002</v>
      </c>
      <c r="D781" s="89">
        <f>D780*0.15</f>
        <v>3.75</v>
      </c>
      <c r="E781" s="90">
        <v>0.97399999999999998</v>
      </c>
      <c r="F781" s="90">
        <v>0.97799999999999998</v>
      </c>
      <c r="G781" s="90">
        <v>0.98199999999999998</v>
      </c>
      <c r="H781" s="90">
        <v>0.98</v>
      </c>
      <c r="I781" s="90">
        <v>0.93400000000000005</v>
      </c>
      <c r="J781" s="90">
        <v>0.93</v>
      </c>
      <c r="K781" s="90">
        <v>0.93</v>
      </c>
      <c r="L781" s="90">
        <v>0.93400000000000005</v>
      </c>
      <c r="M781" s="8"/>
    </row>
    <row r="782" spans="1:13" customFormat="1" x14ac:dyDescent="0.25">
      <c r="A782" s="88" t="s">
        <v>687</v>
      </c>
      <c r="B782" s="89">
        <f>B780*0.4</f>
        <v>4.8000000000000007</v>
      </c>
      <c r="C782" s="89">
        <f>(100-D782)/100</f>
        <v>0.9</v>
      </c>
      <c r="D782" s="89">
        <f>D780*0.4</f>
        <v>10</v>
      </c>
      <c r="E782" s="90">
        <v>0.93500000000000005</v>
      </c>
      <c r="F782" s="90">
        <v>0.94499999999999995</v>
      </c>
      <c r="G782" s="90">
        <v>0.95499999999999996</v>
      </c>
      <c r="H782" s="90">
        <v>0.95</v>
      </c>
      <c r="I782" s="90">
        <v>0.83499999999999996</v>
      </c>
      <c r="J782" s="90">
        <v>0.82499999999999996</v>
      </c>
      <c r="K782" s="90">
        <v>0.82499999999999996</v>
      </c>
      <c r="L782" s="90">
        <v>0.83499999999999996</v>
      </c>
      <c r="M782" s="8"/>
    </row>
    <row r="783" spans="1:13" customFormat="1" x14ac:dyDescent="0.25">
      <c r="A783" s="88" t="s">
        <v>688</v>
      </c>
      <c r="B783" s="89">
        <f>B780*0.15</f>
        <v>1.7999999999999998</v>
      </c>
      <c r="C783" s="89">
        <f>(100-D783)/100</f>
        <v>0.96250000000000002</v>
      </c>
      <c r="D783" s="89">
        <f>D780*0.15</f>
        <v>3.75</v>
      </c>
      <c r="E783" s="90">
        <v>0.98050000000000004</v>
      </c>
      <c r="F783" s="90">
        <v>0.98350000000000004</v>
      </c>
      <c r="G783" s="90">
        <v>0.98650000000000004</v>
      </c>
      <c r="H783" s="90">
        <v>0.98499999999999999</v>
      </c>
      <c r="I783" s="90">
        <v>0.95050000000000001</v>
      </c>
      <c r="J783" s="90">
        <v>0.94750000000000001</v>
      </c>
      <c r="K783" s="90">
        <v>0.94750000000000001</v>
      </c>
      <c r="L783" s="90">
        <v>0.95050000000000001</v>
      </c>
      <c r="M783" s="8"/>
    </row>
    <row r="784" spans="1:13" customFormat="1" x14ac:dyDescent="0.25">
      <c r="A784" s="88" t="s">
        <v>689</v>
      </c>
      <c r="B784" s="89">
        <f>B780*0.3</f>
        <v>3.5999999999999996</v>
      </c>
      <c r="C784" s="89">
        <f>(100-D784)/100</f>
        <v>0.92500000000000004</v>
      </c>
      <c r="D784" s="89">
        <f>D780*0.3</f>
        <v>7.5</v>
      </c>
      <c r="E784" s="90">
        <v>0.94799999999999995</v>
      </c>
      <c r="F784" s="90">
        <v>0.95599999999999996</v>
      </c>
      <c r="G784" s="90">
        <v>0.96399999999999997</v>
      </c>
      <c r="H784" s="90">
        <v>0.96</v>
      </c>
      <c r="I784" s="90">
        <v>0.86799999999999999</v>
      </c>
      <c r="J784" s="90">
        <v>0.86</v>
      </c>
      <c r="K784" s="90">
        <v>0.86</v>
      </c>
      <c r="L784" s="90">
        <v>0.86799999999999999</v>
      </c>
      <c r="M784" s="8"/>
    </row>
    <row r="785" spans="1:13" customFormat="1" x14ac:dyDescent="0.25">
      <c r="A785" s="91" t="s">
        <v>873</v>
      </c>
      <c r="B785" s="85">
        <v>12</v>
      </c>
      <c r="C785" s="85"/>
      <c r="D785" s="85">
        <v>25</v>
      </c>
      <c r="E785" s="86">
        <f t="shared" ref="E785:L785" si="189">1 - (E786) * (E787) * (E788) * (E789)</f>
        <v>0.15350089534</v>
      </c>
      <c r="F785" s="86">
        <f t="shared" si="189"/>
        <v>0.13103372853999995</v>
      </c>
      <c r="G785" s="86">
        <f t="shared" si="189"/>
        <v>0.10815581934000007</v>
      </c>
      <c r="H785" s="86">
        <f t="shared" si="189"/>
        <v>0.11964640000000004</v>
      </c>
      <c r="I785" s="87">
        <f t="shared" si="189"/>
        <v>0.30936446464000011</v>
      </c>
      <c r="J785" s="87">
        <f t="shared" si="189"/>
        <v>0.37480633750000003</v>
      </c>
      <c r="K785" s="87">
        <f t="shared" si="189"/>
        <v>0.30936446464000011</v>
      </c>
      <c r="L785" s="87">
        <f t="shared" si="189"/>
        <v>0.35656423374000001</v>
      </c>
      <c r="M785" s="8"/>
    </row>
    <row r="786" spans="1:13" customFormat="1" x14ac:dyDescent="0.25">
      <c r="A786" s="88" t="s">
        <v>686</v>
      </c>
      <c r="B786" s="89">
        <f>B785*0.15</f>
        <v>1.7999999999999998</v>
      </c>
      <c r="C786" s="89">
        <f>(100-D786)/100</f>
        <v>0.96250000000000002</v>
      </c>
      <c r="D786" s="89">
        <f>D785*0.15</f>
        <v>3.75</v>
      </c>
      <c r="E786" s="90">
        <v>0.97399999999999998</v>
      </c>
      <c r="F786" s="90">
        <v>0.97799999999999998</v>
      </c>
      <c r="G786" s="90">
        <v>0.98199999999999998</v>
      </c>
      <c r="H786" s="90">
        <v>0.98</v>
      </c>
      <c r="I786" s="90">
        <v>0.94399999999999995</v>
      </c>
      <c r="J786" s="90">
        <v>0.93</v>
      </c>
      <c r="K786" s="90">
        <v>0.94399999999999995</v>
      </c>
      <c r="L786" s="90">
        <v>0.93400000000000005</v>
      </c>
      <c r="M786" s="8"/>
    </row>
    <row r="787" spans="1:13" customFormat="1" x14ac:dyDescent="0.25">
      <c r="A787" s="88" t="s">
        <v>687</v>
      </c>
      <c r="B787" s="89">
        <f>B785*0.4</f>
        <v>4.8000000000000007</v>
      </c>
      <c r="C787" s="89">
        <f>(100-D787)/100</f>
        <v>0.9</v>
      </c>
      <c r="D787" s="89">
        <f>D785*0.4</f>
        <v>10</v>
      </c>
      <c r="E787" s="90">
        <v>0.93500000000000005</v>
      </c>
      <c r="F787" s="90">
        <v>0.94499999999999995</v>
      </c>
      <c r="G787" s="90">
        <v>0.95499999999999996</v>
      </c>
      <c r="H787" s="90">
        <v>0.95</v>
      </c>
      <c r="I787" s="90">
        <v>0.86</v>
      </c>
      <c r="J787" s="90">
        <v>0.82499999999999996</v>
      </c>
      <c r="K787" s="90">
        <v>0.86</v>
      </c>
      <c r="L787" s="90">
        <v>0.83499999999999996</v>
      </c>
      <c r="M787" s="8"/>
    </row>
    <row r="788" spans="1:13" customFormat="1" x14ac:dyDescent="0.25">
      <c r="A788" s="88" t="s">
        <v>688</v>
      </c>
      <c r="B788" s="89">
        <f>B785*0.15</f>
        <v>1.7999999999999998</v>
      </c>
      <c r="C788" s="89">
        <f>(100-D788)/100</f>
        <v>0.96250000000000002</v>
      </c>
      <c r="D788" s="89">
        <f>D785*0.15</f>
        <v>3.75</v>
      </c>
      <c r="E788" s="90">
        <v>0.98050000000000004</v>
      </c>
      <c r="F788" s="90">
        <v>0.98350000000000004</v>
      </c>
      <c r="G788" s="90">
        <v>0.98650000000000004</v>
      </c>
      <c r="H788" s="90">
        <v>0.98499999999999999</v>
      </c>
      <c r="I788" s="90">
        <v>0.95799999999999996</v>
      </c>
      <c r="J788" s="90">
        <v>0.94750000000000001</v>
      </c>
      <c r="K788" s="90">
        <v>0.95799999999999996</v>
      </c>
      <c r="L788" s="90">
        <v>0.95050000000000001</v>
      </c>
      <c r="M788" s="8"/>
    </row>
    <row r="789" spans="1:13" customFormat="1" x14ac:dyDescent="0.25">
      <c r="A789" s="88" t="s">
        <v>689</v>
      </c>
      <c r="B789" s="89">
        <f>B785*0.3</f>
        <v>3.5999999999999996</v>
      </c>
      <c r="C789" s="89">
        <f>(100-D789)/100</f>
        <v>0.92500000000000004</v>
      </c>
      <c r="D789" s="89">
        <f>D785*0.3</f>
        <v>7.5</v>
      </c>
      <c r="E789" s="90">
        <v>0.94799999999999995</v>
      </c>
      <c r="F789" s="90">
        <v>0.95599999999999996</v>
      </c>
      <c r="G789" s="90">
        <v>0.96399999999999997</v>
      </c>
      <c r="H789" s="90">
        <v>0.96</v>
      </c>
      <c r="I789" s="90">
        <v>0.88800000000000001</v>
      </c>
      <c r="J789" s="90">
        <v>0.86</v>
      </c>
      <c r="K789" s="90">
        <v>0.88800000000000001</v>
      </c>
      <c r="L789" s="90">
        <v>0.86799999999999999</v>
      </c>
      <c r="M789" s="8"/>
    </row>
    <row r="790" spans="1:13" customFormat="1" x14ac:dyDescent="0.25">
      <c r="A790" s="91" t="s">
        <v>874</v>
      </c>
      <c r="B790" s="85">
        <v>11</v>
      </c>
      <c r="C790" s="85"/>
      <c r="D790" s="85">
        <v>25</v>
      </c>
      <c r="E790" s="86">
        <f t="shared" ref="E790:L790" si="190">1 - (E791) * (E792) * (E793) * (E794)</f>
        <v>0.14231837184000007</v>
      </c>
      <c r="F790" s="86">
        <f t="shared" si="190"/>
        <v>0.11964640000000004</v>
      </c>
      <c r="G790" s="86">
        <f t="shared" si="190"/>
        <v>9.6561418240000085E-2</v>
      </c>
      <c r="H790" s="86">
        <f t="shared" si="190"/>
        <v>0.10815581934000007</v>
      </c>
      <c r="I790" s="87">
        <f t="shared" si="190"/>
        <v>0.30936446464000011</v>
      </c>
      <c r="J790" s="87">
        <f t="shared" si="190"/>
        <v>0.37480633750000003</v>
      </c>
      <c r="K790" s="87">
        <f t="shared" si="190"/>
        <v>0.27992968750000002</v>
      </c>
      <c r="L790" s="87">
        <f t="shared" si="190"/>
        <v>0.37480633750000003</v>
      </c>
      <c r="M790" s="8"/>
    </row>
    <row r="791" spans="1:13" customFormat="1" x14ac:dyDescent="0.25">
      <c r="A791" s="88" t="s">
        <v>686</v>
      </c>
      <c r="B791" s="89">
        <f>B790*0.15</f>
        <v>1.65</v>
      </c>
      <c r="C791" s="89">
        <f>(100-D791)/100</f>
        <v>0.96250000000000002</v>
      </c>
      <c r="D791" s="89">
        <f>D790*0.15</f>
        <v>3.75</v>
      </c>
      <c r="E791" s="90">
        <v>0.97599999999999998</v>
      </c>
      <c r="F791" s="90">
        <v>0.98</v>
      </c>
      <c r="G791" s="90">
        <v>0.98399999999999999</v>
      </c>
      <c r="H791" s="90">
        <v>0.98199999999999998</v>
      </c>
      <c r="I791" s="90">
        <v>0.94399999999999995</v>
      </c>
      <c r="J791" s="90">
        <v>0.93</v>
      </c>
      <c r="K791" s="90">
        <v>0.95</v>
      </c>
      <c r="L791" s="90">
        <v>0.93</v>
      </c>
      <c r="M791" s="8"/>
    </row>
    <row r="792" spans="1:13" customFormat="1" x14ac:dyDescent="0.25">
      <c r="A792" s="88" t="s">
        <v>687</v>
      </c>
      <c r="B792" s="89">
        <f>B790*0.4</f>
        <v>4.4000000000000004</v>
      </c>
      <c r="C792" s="89">
        <f>(100-D792)/100</f>
        <v>0.9</v>
      </c>
      <c r="D792" s="89">
        <f>D790*0.4</f>
        <v>10</v>
      </c>
      <c r="E792" s="90">
        <v>0.94</v>
      </c>
      <c r="F792" s="90">
        <v>0.95</v>
      </c>
      <c r="G792" s="90">
        <v>0.96</v>
      </c>
      <c r="H792" s="90">
        <v>0.95499999999999996</v>
      </c>
      <c r="I792" s="90">
        <v>0.86</v>
      </c>
      <c r="J792" s="90">
        <v>0.82499999999999996</v>
      </c>
      <c r="K792" s="90">
        <v>0.875</v>
      </c>
      <c r="L792" s="90">
        <v>0.82499999999999996</v>
      </c>
      <c r="M792" s="8"/>
    </row>
    <row r="793" spans="1:13" customFormat="1" x14ac:dyDescent="0.25">
      <c r="A793" s="88" t="s">
        <v>688</v>
      </c>
      <c r="B793" s="89">
        <f>B790*0.15</f>
        <v>1.65</v>
      </c>
      <c r="C793" s="89">
        <f>(100-D793)/100</f>
        <v>0.96250000000000002</v>
      </c>
      <c r="D793" s="89">
        <f>D790*0.15</f>
        <v>3.75</v>
      </c>
      <c r="E793" s="90">
        <v>0.98199999999999998</v>
      </c>
      <c r="F793" s="90">
        <v>0.98499999999999999</v>
      </c>
      <c r="G793" s="90">
        <v>0.98799999999999999</v>
      </c>
      <c r="H793" s="90">
        <v>0.98650000000000004</v>
      </c>
      <c r="I793" s="90">
        <v>0.95799999999999996</v>
      </c>
      <c r="J793" s="90">
        <v>0.94750000000000001</v>
      </c>
      <c r="K793" s="90">
        <v>0.96250000000000002</v>
      </c>
      <c r="L793" s="90">
        <v>0.94750000000000001</v>
      </c>
      <c r="M793" s="8"/>
    </row>
    <row r="794" spans="1:13" customFormat="1" x14ac:dyDescent="0.25">
      <c r="A794" s="88" t="s">
        <v>689</v>
      </c>
      <c r="B794" s="89">
        <f>B790*0.3</f>
        <v>3.3</v>
      </c>
      <c r="C794" s="89">
        <f>(100-D794)/100</f>
        <v>0.92500000000000004</v>
      </c>
      <c r="D794" s="89">
        <f>D790*0.3</f>
        <v>7.5</v>
      </c>
      <c r="E794" s="90">
        <v>0.95199999999999996</v>
      </c>
      <c r="F794" s="90">
        <v>0.96</v>
      </c>
      <c r="G794" s="90">
        <v>0.96799999999999997</v>
      </c>
      <c r="H794" s="90">
        <v>0.96399999999999997</v>
      </c>
      <c r="I794" s="90">
        <v>0.88800000000000001</v>
      </c>
      <c r="J794" s="90">
        <v>0.86</v>
      </c>
      <c r="K794" s="90">
        <v>0.9</v>
      </c>
      <c r="L794" s="90">
        <v>0.86</v>
      </c>
      <c r="M794" s="8"/>
    </row>
    <row r="795" spans="1:13" customFormat="1" x14ac:dyDescent="0.25">
      <c r="A795" s="91" t="s">
        <v>875</v>
      </c>
      <c r="B795" s="85">
        <v>11</v>
      </c>
      <c r="C795" s="85"/>
      <c r="D795" s="85">
        <v>25</v>
      </c>
      <c r="E795" s="86">
        <f t="shared" ref="E795:L795" si="191">1 - (E796)</f>
        <v>2.4000000000000021E-2</v>
      </c>
      <c r="F795" s="86">
        <f t="shared" si="191"/>
        <v>2.0000000000000018E-2</v>
      </c>
      <c r="G795" s="86">
        <f t="shared" si="191"/>
        <v>1.6000000000000014E-2</v>
      </c>
      <c r="H795" s="86">
        <f t="shared" si="191"/>
        <v>1.8000000000000016E-2</v>
      </c>
      <c r="I795" s="87">
        <f t="shared" si="191"/>
        <v>6.9999999999999951E-2</v>
      </c>
      <c r="J795" s="87">
        <f t="shared" si="191"/>
        <v>5.600000000000005E-2</v>
      </c>
      <c r="K795" s="87">
        <f t="shared" si="191"/>
        <v>6.9999999999999951E-2</v>
      </c>
      <c r="L795" s="87">
        <f t="shared" si="191"/>
        <v>6.9999999999999951E-2</v>
      </c>
      <c r="M795" s="8"/>
    </row>
    <row r="796" spans="1:13" customFormat="1" x14ac:dyDescent="0.25">
      <c r="A796" s="88" t="s">
        <v>686</v>
      </c>
      <c r="B796" s="89">
        <f>B795*0.15</f>
        <v>1.65</v>
      </c>
      <c r="C796" s="89">
        <f>(100-D796)/100</f>
        <v>0.96250000000000002</v>
      </c>
      <c r="D796" s="89">
        <f>D795*0.15</f>
        <v>3.75</v>
      </c>
      <c r="E796" s="90">
        <v>0.97599999999999998</v>
      </c>
      <c r="F796" s="90">
        <v>0.98</v>
      </c>
      <c r="G796" s="90">
        <v>0.98399999999999999</v>
      </c>
      <c r="H796" s="90">
        <v>0.98199999999999998</v>
      </c>
      <c r="I796" s="90">
        <v>0.93</v>
      </c>
      <c r="J796" s="90">
        <v>0.94399999999999995</v>
      </c>
      <c r="K796" s="90">
        <v>0.93</v>
      </c>
      <c r="L796" s="90">
        <v>0.93</v>
      </c>
      <c r="M796" s="8"/>
    </row>
    <row r="797" spans="1:13" customFormat="1" x14ac:dyDescent="0.25">
      <c r="A797" s="91" t="s">
        <v>876</v>
      </c>
      <c r="B797" s="85">
        <v>11</v>
      </c>
      <c r="C797" s="85"/>
      <c r="D797" s="85">
        <v>25</v>
      </c>
      <c r="E797" s="86">
        <f t="shared" ref="E797:L797" si="192">1 - (E798)</f>
        <v>2.4000000000000021E-2</v>
      </c>
      <c r="F797" s="86">
        <f t="shared" si="192"/>
        <v>2.0000000000000018E-2</v>
      </c>
      <c r="G797" s="86">
        <f t="shared" si="192"/>
        <v>1.6000000000000014E-2</v>
      </c>
      <c r="H797" s="86">
        <f t="shared" si="192"/>
        <v>1.8000000000000016E-2</v>
      </c>
      <c r="I797" s="87">
        <f t="shared" si="192"/>
        <v>6.9999999999999951E-2</v>
      </c>
      <c r="J797" s="87">
        <f t="shared" si="192"/>
        <v>5.600000000000005E-2</v>
      </c>
      <c r="K797" s="87">
        <f t="shared" si="192"/>
        <v>6.9999999999999951E-2</v>
      </c>
      <c r="L797" s="87">
        <f t="shared" si="192"/>
        <v>6.9999999999999951E-2</v>
      </c>
      <c r="M797" s="8"/>
    </row>
    <row r="798" spans="1:13" customFormat="1" x14ac:dyDescent="0.25">
      <c r="A798" s="88" t="s">
        <v>686</v>
      </c>
      <c r="B798" s="89">
        <f>B797*0.15</f>
        <v>1.65</v>
      </c>
      <c r="C798" s="89">
        <f>(100-D798)/100</f>
        <v>0.96250000000000002</v>
      </c>
      <c r="D798" s="89">
        <f>D797*0.15</f>
        <v>3.75</v>
      </c>
      <c r="E798" s="90">
        <v>0.97599999999999998</v>
      </c>
      <c r="F798" s="90">
        <v>0.98</v>
      </c>
      <c r="G798" s="90">
        <v>0.98399999999999999</v>
      </c>
      <c r="H798" s="90">
        <v>0.98199999999999998</v>
      </c>
      <c r="I798" s="90">
        <v>0.93</v>
      </c>
      <c r="J798" s="90">
        <v>0.94399999999999995</v>
      </c>
      <c r="K798" s="90">
        <v>0.93</v>
      </c>
      <c r="L798" s="90">
        <v>0.93</v>
      </c>
      <c r="M798" s="8"/>
    </row>
    <row r="799" spans="1:13" customFormat="1" x14ac:dyDescent="0.25">
      <c r="A799" s="84" t="s">
        <v>877</v>
      </c>
      <c r="B799" s="85">
        <v>11</v>
      </c>
      <c r="C799" s="85"/>
      <c r="D799" s="85">
        <v>25</v>
      </c>
      <c r="E799" s="86">
        <f t="shared" ref="E799:L799" si="193">1 - (E800) * (E801) * (E802) * (E803)</f>
        <v>0.14231837184000007</v>
      </c>
      <c r="F799" s="86">
        <f t="shared" si="193"/>
        <v>0.11964640000000004</v>
      </c>
      <c r="G799" s="86">
        <f t="shared" si="193"/>
        <v>9.6561418240000085E-2</v>
      </c>
      <c r="H799" s="86">
        <f t="shared" si="193"/>
        <v>0.10815581934000007</v>
      </c>
      <c r="I799" s="87">
        <f t="shared" si="193"/>
        <v>0.37480633750000003</v>
      </c>
      <c r="J799" s="87">
        <f t="shared" si="193"/>
        <v>0.35656423374000001</v>
      </c>
      <c r="K799" s="87">
        <f t="shared" si="193"/>
        <v>0.37480633750000003</v>
      </c>
      <c r="L799" s="87">
        <f t="shared" si="193"/>
        <v>0.37480633750000003</v>
      </c>
      <c r="M799" s="8"/>
    </row>
    <row r="800" spans="1:13" customFormat="1" x14ac:dyDescent="0.25">
      <c r="A800" s="88" t="s">
        <v>686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0.93</v>
      </c>
      <c r="J800" s="90">
        <v>0.93400000000000005</v>
      </c>
      <c r="K800" s="90">
        <v>0.93</v>
      </c>
      <c r="L800" s="90">
        <v>0.93</v>
      </c>
      <c r="M800" s="8"/>
    </row>
    <row r="801" spans="1:13" customFormat="1" x14ac:dyDescent="0.25">
      <c r="A801" s="88" t="s">
        <v>687</v>
      </c>
      <c r="B801" s="89">
        <f>B799*0.4</f>
        <v>4.4000000000000004</v>
      </c>
      <c r="C801" s="89">
        <f>(100-D801)/100</f>
        <v>0.9</v>
      </c>
      <c r="D801" s="89">
        <f>D799*0.4</f>
        <v>10</v>
      </c>
      <c r="E801" s="90">
        <v>0.94</v>
      </c>
      <c r="F801" s="90">
        <v>0.95</v>
      </c>
      <c r="G801" s="90">
        <v>0.96</v>
      </c>
      <c r="H801" s="90">
        <v>0.95499999999999996</v>
      </c>
      <c r="I801" s="90">
        <v>0.82499999999999996</v>
      </c>
      <c r="J801" s="90">
        <v>0.83499999999999996</v>
      </c>
      <c r="K801" s="90">
        <v>0.82499999999999996</v>
      </c>
      <c r="L801" s="90">
        <v>0.82499999999999996</v>
      </c>
      <c r="M801" s="8"/>
    </row>
    <row r="802" spans="1:13" customFormat="1" x14ac:dyDescent="0.25">
      <c r="A802" s="88" t="s">
        <v>688</v>
      </c>
      <c r="B802" s="89">
        <f>B799*0.15</f>
        <v>1.65</v>
      </c>
      <c r="C802" s="89">
        <f>(100-D802)/100</f>
        <v>0.96250000000000002</v>
      </c>
      <c r="D802" s="89">
        <f>D799*0.15</f>
        <v>3.75</v>
      </c>
      <c r="E802" s="90">
        <v>0.98199999999999998</v>
      </c>
      <c r="F802" s="90">
        <v>0.98499999999999999</v>
      </c>
      <c r="G802" s="90">
        <v>0.98799999999999999</v>
      </c>
      <c r="H802" s="90">
        <v>0.98650000000000004</v>
      </c>
      <c r="I802" s="90">
        <v>0.94750000000000001</v>
      </c>
      <c r="J802" s="90">
        <v>0.95050000000000001</v>
      </c>
      <c r="K802" s="90">
        <v>0.94750000000000001</v>
      </c>
      <c r="L802" s="90">
        <v>0.94750000000000001</v>
      </c>
      <c r="M802" s="8"/>
    </row>
    <row r="803" spans="1:13" customFormat="1" x14ac:dyDescent="0.25">
      <c r="A803" s="88" t="s">
        <v>689</v>
      </c>
      <c r="B803" s="89">
        <f>B799*0.3</f>
        <v>3.3</v>
      </c>
      <c r="C803" s="89">
        <f>(100-D803)/100</f>
        <v>0.92500000000000004</v>
      </c>
      <c r="D803" s="89">
        <f>D799*0.3</f>
        <v>7.5</v>
      </c>
      <c r="E803" s="90">
        <v>0.95199999999999996</v>
      </c>
      <c r="F803" s="90">
        <v>0.96</v>
      </c>
      <c r="G803" s="90">
        <v>0.96799999999999997</v>
      </c>
      <c r="H803" s="90">
        <v>0.96399999999999997</v>
      </c>
      <c r="I803" s="90">
        <v>0.86</v>
      </c>
      <c r="J803" s="90">
        <v>0.86799999999999999</v>
      </c>
      <c r="K803" s="90">
        <v>0.86</v>
      </c>
      <c r="L803" s="90">
        <v>0.86</v>
      </c>
      <c r="M803" s="8"/>
    </row>
    <row r="804" spans="1:13" customFormat="1" x14ac:dyDescent="0.25">
      <c r="A804" s="91" t="s">
        <v>878</v>
      </c>
      <c r="B804" s="85">
        <v>11</v>
      </c>
      <c r="C804" s="85"/>
      <c r="D804" s="85">
        <v>25</v>
      </c>
      <c r="E804" s="86">
        <f t="shared" ref="E804:L804" si="194">1 - (E805) * (E806) * (E807) * (E808)</f>
        <v>0.14231837184000007</v>
      </c>
      <c r="F804" s="86">
        <f t="shared" si="194"/>
        <v>0.11964640000000004</v>
      </c>
      <c r="G804" s="86">
        <f t="shared" si="194"/>
        <v>9.6561418240000085E-2</v>
      </c>
      <c r="H804" s="86">
        <f t="shared" si="194"/>
        <v>0.10815581934000007</v>
      </c>
      <c r="I804" s="87">
        <f t="shared" si="194"/>
        <v>0.37480633750000003</v>
      </c>
      <c r="J804" s="87">
        <f t="shared" si="194"/>
        <v>0.27992968750000002</v>
      </c>
      <c r="K804" s="87">
        <f t="shared" si="194"/>
        <v>0.37480633750000003</v>
      </c>
      <c r="L804" s="87">
        <f t="shared" si="194"/>
        <v>0.50049999999999994</v>
      </c>
      <c r="M804" s="8"/>
    </row>
    <row r="805" spans="1:13" customFormat="1" x14ac:dyDescent="0.25">
      <c r="A805" s="88" t="s">
        <v>686</v>
      </c>
      <c r="B805" s="89">
        <f>B804*0.15</f>
        <v>1.65</v>
      </c>
      <c r="C805" s="89">
        <f>(100-D805)/100</f>
        <v>0.96250000000000002</v>
      </c>
      <c r="D805" s="89">
        <f>D804*0.15</f>
        <v>3.75</v>
      </c>
      <c r="E805" s="90">
        <v>0.97599999999999998</v>
      </c>
      <c r="F805" s="90">
        <v>0.98</v>
      </c>
      <c r="G805" s="90">
        <v>0.98399999999999999</v>
      </c>
      <c r="H805" s="90">
        <v>0.98199999999999998</v>
      </c>
      <c r="I805" s="90">
        <v>0.93</v>
      </c>
      <c r="J805" s="90">
        <v>0.95</v>
      </c>
      <c r="K805" s="90">
        <v>0.93</v>
      </c>
      <c r="L805" s="90">
        <v>0.9</v>
      </c>
      <c r="M805" s="8"/>
    </row>
    <row r="806" spans="1:13" customFormat="1" x14ac:dyDescent="0.25">
      <c r="A806" s="88" t="s">
        <v>687</v>
      </c>
      <c r="B806" s="89">
        <f>B804*0.4</f>
        <v>4.4000000000000004</v>
      </c>
      <c r="C806" s="89">
        <f>(100-D806)/100</f>
        <v>0.9</v>
      </c>
      <c r="D806" s="89">
        <f>D804*0.4</f>
        <v>10</v>
      </c>
      <c r="E806" s="90">
        <v>0.94</v>
      </c>
      <c r="F806" s="90">
        <v>0.95</v>
      </c>
      <c r="G806" s="90">
        <v>0.96</v>
      </c>
      <c r="H806" s="90">
        <v>0.95499999999999996</v>
      </c>
      <c r="I806" s="90">
        <v>0.82499999999999996</v>
      </c>
      <c r="J806" s="90">
        <v>0.875</v>
      </c>
      <c r="K806" s="90">
        <v>0.82499999999999996</v>
      </c>
      <c r="L806" s="90">
        <v>0.75</v>
      </c>
      <c r="M806" s="8"/>
    </row>
    <row r="807" spans="1:13" customFormat="1" x14ac:dyDescent="0.25">
      <c r="A807" s="88" t="s">
        <v>688</v>
      </c>
      <c r="B807" s="89">
        <f>B804*0.15</f>
        <v>1.65</v>
      </c>
      <c r="C807" s="89">
        <f>(100-D807)/100</f>
        <v>0.96250000000000002</v>
      </c>
      <c r="D807" s="89">
        <f>D804*0.15</f>
        <v>3.75</v>
      </c>
      <c r="E807" s="90">
        <v>0.98199999999999998</v>
      </c>
      <c r="F807" s="90">
        <v>0.98499999999999999</v>
      </c>
      <c r="G807" s="90">
        <v>0.98799999999999999</v>
      </c>
      <c r="H807" s="90">
        <v>0.98650000000000004</v>
      </c>
      <c r="I807" s="90">
        <v>0.94750000000000001</v>
      </c>
      <c r="J807" s="90">
        <v>0.96250000000000002</v>
      </c>
      <c r="K807" s="90">
        <v>0.94750000000000001</v>
      </c>
      <c r="L807" s="90">
        <v>0.92500000000000004</v>
      </c>
      <c r="M807" s="8"/>
    </row>
    <row r="808" spans="1:13" customFormat="1" x14ac:dyDescent="0.25">
      <c r="A808" s="88" t="s">
        <v>689</v>
      </c>
      <c r="B808" s="89">
        <f>B804*0.3</f>
        <v>3.3</v>
      </c>
      <c r="C808" s="89">
        <f>(100-D808)/100</f>
        <v>0.92500000000000004</v>
      </c>
      <c r="D808" s="89">
        <f>D804*0.3</f>
        <v>7.5</v>
      </c>
      <c r="E808" s="90">
        <v>0.95199999999999996</v>
      </c>
      <c r="F808" s="90">
        <v>0.96</v>
      </c>
      <c r="G808" s="90">
        <v>0.96799999999999997</v>
      </c>
      <c r="H808" s="90">
        <v>0.96399999999999997</v>
      </c>
      <c r="I808" s="90">
        <v>0.86</v>
      </c>
      <c r="J808" s="90">
        <v>0.9</v>
      </c>
      <c r="K808" s="90">
        <v>0.86</v>
      </c>
      <c r="L808" s="90">
        <v>0.8</v>
      </c>
      <c r="M808" s="8"/>
    </row>
    <row r="809" spans="1:13" customFormat="1" x14ac:dyDescent="0.25">
      <c r="A809" s="91" t="s">
        <v>879</v>
      </c>
      <c r="B809" s="85">
        <v>11</v>
      </c>
      <c r="C809" s="85"/>
      <c r="D809" s="85">
        <v>25</v>
      </c>
      <c r="E809" s="86">
        <f t="shared" ref="E809:L809" si="195">1 - (E810) * (E811) * (E812) * (E813)</f>
        <v>0.14231837184000007</v>
      </c>
      <c r="F809" s="86">
        <f t="shared" si="195"/>
        <v>0.11964640000000004</v>
      </c>
      <c r="G809" s="86">
        <f t="shared" si="195"/>
        <v>9.6561418240000085E-2</v>
      </c>
      <c r="H809" s="86">
        <f t="shared" si="195"/>
        <v>0.10815581934000007</v>
      </c>
      <c r="I809" s="87">
        <f t="shared" si="195"/>
        <v>0.37480633750000003</v>
      </c>
      <c r="J809" s="87">
        <f t="shared" si="195"/>
        <v>0.27992968750000002</v>
      </c>
      <c r="K809" s="87">
        <f t="shared" si="195"/>
        <v>0.50049999999999994</v>
      </c>
      <c r="L809" s="87">
        <f t="shared" si="195"/>
        <v>0.37480633750000003</v>
      </c>
      <c r="M809" s="8"/>
    </row>
    <row r="810" spans="1:13" customFormat="1" x14ac:dyDescent="0.25">
      <c r="A810" s="88" t="s">
        <v>686</v>
      </c>
      <c r="B810" s="89">
        <f>B809*0.15</f>
        <v>1.65</v>
      </c>
      <c r="C810" s="89">
        <f>(100-D810)/100</f>
        <v>0.96250000000000002</v>
      </c>
      <c r="D810" s="89">
        <f>D809*0.15</f>
        <v>3.75</v>
      </c>
      <c r="E810" s="90">
        <v>0.97599999999999998</v>
      </c>
      <c r="F810" s="90">
        <v>0.98</v>
      </c>
      <c r="G810" s="90">
        <v>0.98399999999999999</v>
      </c>
      <c r="H810" s="90">
        <v>0.98199999999999998</v>
      </c>
      <c r="I810" s="90">
        <v>0.93</v>
      </c>
      <c r="J810" s="90">
        <v>0.95</v>
      </c>
      <c r="K810" s="90">
        <v>0.9</v>
      </c>
      <c r="L810" s="90">
        <v>0.93</v>
      </c>
      <c r="M810" s="8"/>
    </row>
    <row r="811" spans="1:13" customFormat="1" x14ac:dyDescent="0.25">
      <c r="A811" s="88" t="s">
        <v>687</v>
      </c>
      <c r="B811" s="89">
        <f>B809*0.4</f>
        <v>4.4000000000000004</v>
      </c>
      <c r="C811" s="89">
        <f>(100-D811)/100</f>
        <v>0.9</v>
      </c>
      <c r="D811" s="89">
        <f>D809*0.4</f>
        <v>10</v>
      </c>
      <c r="E811" s="90">
        <v>0.94</v>
      </c>
      <c r="F811" s="90">
        <v>0.95</v>
      </c>
      <c r="G811" s="90">
        <v>0.96</v>
      </c>
      <c r="H811" s="90">
        <v>0.95499999999999996</v>
      </c>
      <c r="I811" s="90">
        <v>0.82499999999999996</v>
      </c>
      <c r="J811" s="90">
        <v>0.875</v>
      </c>
      <c r="K811" s="90">
        <v>0.75</v>
      </c>
      <c r="L811" s="90">
        <v>0.82499999999999996</v>
      </c>
      <c r="M811" s="8"/>
    </row>
    <row r="812" spans="1:13" customFormat="1" x14ac:dyDescent="0.25">
      <c r="A812" s="88" t="s">
        <v>688</v>
      </c>
      <c r="B812" s="89">
        <f>B809*0.15</f>
        <v>1.65</v>
      </c>
      <c r="C812" s="89">
        <f>(100-D812)/100</f>
        <v>0.96250000000000002</v>
      </c>
      <c r="D812" s="89">
        <f>D809*0.15</f>
        <v>3.75</v>
      </c>
      <c r="E812" s="90">
        <v>0.98199999999999998</v>
      </c>
      <c r="F812" s="90">
        <v>0.98499999999999999</v>
      </c>
      <c r="G812" s="90">
        <v>0.98799999999999999</v>
      </c>
      <c r="H812" s="90">
        <v>0.98650000000000004</v>
      </c>
      <c r="I812" s="90">
        <v>0.94750000000000001</v>
      </c>
      <c r="J812" s="90">
        <v>0.96250000000000002</v>
      </c>
      <c r="K812" s="90">
        <v>0.92500000000000004</v>
      </c>
      <c r="L812" s="90">
        <v>0.94750000000000001</v>
      </c>
      <c r="M812" s="8"/>
    </row>
    <row r="813" spans="1:13" customFormat="1" x14ac:dyDescent="0.25">
      <c r="A813" s="88" t="s">
        <v>689</v>
      </c>
      <c r="B813" s="89">
        <f>B809*0.3</f>
        <v>3.3</v>
      </c>
      <c r="C813" s="89">
        <f>(100-D813)/100</f>
        <v>0.92500000000000004</v>
      </c>
      <c r="D813" s="89">
        <f>D809*0.3</f>
        <v>7.5</v>
      </c>
      <c r="E813" s="90">
        <v>0.95199999999999996</v>
      </c>
      <c r="F813" s="90">
        <v>0.96</v>
      </c>
      <c r="G813" s="90">
        <v>0.96799999999999997</v>
      </c>
      <c r="H813" s="90">
        <v>0.96399999999999997</v>
      </c>
      <c r="I813" s="90">
        <v>0.86</v>
      </c>
      <c r="J813" s="90">
        <v>0.9</v>
      </c>
      <c r="K813" s="90">
        <v>0.8</v>
      </c>
      <c r="L813" s="90">
        <v>0.86</v>
      </c>
      <c r="M813" s="8"/>
    </row>
    <row r="814" spans="1:13" customFormat="1" x14ac:dyDescent="0.25">
      <c r="A814" s="91" t="s">
        <v>880</v>
      </c>
      <c r="B814" s="85">
        <v>11</v>
      </c>
      <c r="C814" s="85"/>
      <c r="D814" s="85">
        <v>25</v>
      </c>
      <c r="E814" s="86">
        <f t="shared" ref="E814:L814" si="196">1 - (E815) * (E816) * (E817) * (E818)</f>
        <v>0.14231837184000007</v>
      </c>
      <c r="F814" s="86">
        <f t="shared" si="196"/>
        <v>0.11964640000000004</v>
      </c>
      <c r="G814" s="86">
        <f t="shared" si="196"/>
        <v>9.6561418240000085E-2</v>
      </c>
      <c r="H814" s="86">
        <f t="shared" si="196"/>
        <v>0.10815581934000007</v>
      </c>
      <c r="I814" s="87">
        <f t="shared" si="196"/>
        <v>0.27992968750000002</v>
      </c>
      <c r="J814" s="87">
        <f t="shared" si="196"/>
        <v>0.22896640000000001</v>
      </c>
      <c r="K814" s="87">
        <f t="shared" si="196"/>
        <v>0.22896640000000001</v>
      </c>
      <c r="L814" s="87">
        <f t="shared" si="196"/>
        <v>0.37480633750000003</v>
      </c>
      <c r="M814" s="8"/>
    </row>
    <row r="815" spans="1:13" customFormat="1" x14ac:dyDescent="0.25">
      <c r="A815" s="88" t="s">
        <v>686</v>
      </c>
      <c r="B815" s="89">
        <f>B814*0.15</f>
        <v>1.65</v>
      </c>
      <c r="C815" s="89">
        <f>(100-D815)/100</f>
        <v>0.96250000000000002</v>
      </c>
      <c r="D815" s="89">
        <f>D814*0.15</f>
        <v>3.75</v>
      </c>
      <c r="E815" s="90">
        <v>0.97599999999999998</v>
      </c>
      <c r="F815" s="90">
        <v>0.98</v>
      </c>
      <c r="G815" s="90">
        <v>0.98399999999999999</v>
      </c>
      <c r="H815" s="90">
        <v>0.98199999999999998</v>
      </c>
      <c r="I815" s="90">
        <v>0.95</v>
      </c>
      <c r="J815" s="90">
        <v>0.96</v>
      </c>
      <c r="K815" s="90">
        <v>0.96</v>
      </c>
      <c r="L815" s="90">
        <v>0.93</v>
      </c>
      <c r="M815" s="8"/>
    </row>
    <row r="816" spans="1:13" customFormat="1" x14ac:dyDescent="0.25">
      <c r="A816" s="88" t="s">
        <v>687</v>
      </c>
      <c r="B816" s="89">
        <f>B814*0.4</f>
        <v>4.4000000000000004</v>
      </c>
      <c r="C816" s="89">
        <f>(100-D816)/100</f>
        <v>0.9</v>
      </c>
      <c r="D816" s="89">
        <f>D814*0.4</f>
        <v>10</v>
      </c>
      <c r="E816" s="90">
        <v>0.94</v>
      </c>
      <c r="F816" s="90">
        <v>0.95</v>
      </c>
      <c r="G816" s="90">
        <v>0.96</v>
      </c>
      <c r="H816" s="90">
        <v>0.95499999999999996</v>
      </c>
      <c r="I816" s="90">
        <v>0.875</v>
      </c>
      <c r="J816" s="90">
        <v>0.9</v>
      </c>
      <c r="K816" s="90">
        <v>0.9</v>
      </c>
      <c r="L816" s="90">
        <v>0.82499999999999996</v>
      </c>
      <c r="M816" s="8"/>
    </row>
    <row r="817" spans="1:13" customFormat="1" x14ac:dyDescent="0.25">
      <c r="A817" s="88" t="s">
        <v>688</v>
      </c>
      <c r="B817" s="89">
        <f>B814*0.15</f>
        <v>1.65</v>
      </c>
      <c r="C817" s="89">
        <f>(100-D817)/100</f>
        <v>0.96250000000000002</v>
      </c>
      <c r="D817" s="89">
        <f>D814*0.15</f>
        <v>3.75</v>
      </c>
      <c r="E817" s="90">
        <v>0.98199999999999998</v>
      </c>
      <c r="F817" s="90">
        <v>0.98499999999999999</v>
      </c>
      <c r="G817" s="90">
        <v>0.98799999999999999</v>
      </c>
      <c r="H817" s="90">
        <v>0.98650000000000004</v>
      </c>
      <c r="I817" s="90">
        <v>0.96250000000000002</v>
      </c>
      <c r="J817" s="90">
        <v>0.97</v>
      </c>
      <c r="K817" s="90">
        <v>0.97</v>
      </c>
      <c r="L817" s="90">
        <v>0.94750000000000001</v>
      </c>
      <c r="M817" s="8"/>
    </row>
    <row r="818" spans="1:13" customFormat="1" x14ac:dyDescent="0.25">
      <c r="A818" s="88" t="s">
        <v>689</v>
      </c>
      <c r="B818" s="89">
        <f>B814*0.3</f>
        <v>3.3</v>
      </c>
      <c r="C818" s="89">
        <f>(100-D818)/100</f>
        <v>0.92500000000000004</v>
      </c>
      <c r="D818" s="89">
        <f>D814*0.3</f>
        <v>7.5</v>
      </c>
      <c r="E818" s="90">
        <v>0.95199999999999996</v>
      </c>
      <c r="F818" s="90">
        <v>0.96</v>
      </c>
      <c r="G818" s="90">
        <v>0.96799999999999997</v>
      </c>
      <c r="H818" s="90">
        <v>0.96399999999999997</v>
      </c>
      <c r="I818" s="90">
        <v>0.9</v>
      </c>
      <c r="J818" s="90">
        <v>0.92</v>
      </c>
      <c r="K818" s="90">
        <v>0.92</v>
      </c>
      <c r="L818" s="90">
        <v>0.86</v>
      </c>
      <c r="M818" s="8"/>
    </row>
    <row r="819" spans="1:13" customFormat="1" x14ac:dyDescent="0.25">
      <c r="A819" s="91" t="s">
        <v>881</v>
      </c>
      <c r="B819" s="85">
        <v>11</v>
      </c>
      <c r="C819" s="85"/>
      <c r="D819" s="85">
        <v>25</v>
      </c>
      <c r="E819" s="86">
        <f t="shared" ref="E819:L819" si="197">1 - (E820)</f>
        <v>2.4000000000000021E-2</v>
      </c>
      <c r="F819" s="86">
        <f t="shared" si="197"/>
        <v>2.0000000000000018E-2</v>
      </c>
      <c r="G819" s="86">
        <f t="shared" si="197"/>
        <v>1.6000000000000014E-2</v>
      </c>
      <c r="H819" s="86">
        <f t="shared" si="197"/>
        <v>1.8000000000000016E-2</v>
      </c>
      <c r="I819" s="87">
        <f t="shared" si="197"/>
        <v>5.0000000000000044E-2</v>
      </c>
      <c r="J819" s="87">
        <f t="shared" si="197"/>
        <v>4.0000000000000036E-2</v>
      </c>
      <c r="K819" s="87">
        <f t="shared" si="197"/>
        <v>5.0000000000000044E-2</v>
      </c>
      <c r="L819" s="87">
        <f t="shared" si="197"/>
        <v>5.0000000000000044E-2</v>
      </c>
      <c r="M819" s="8"/>
    </row>
    <row r="820" spans="1:13" customFormat="1" x14ac:dyDescent="0.25">
      <c r="A820" s="88" t="s">
        <v>686</v>
      </c>
      <c r="B820" s="89">
        <f>B819*0.15</f>
        <v>1.65</v>
      </c>
      <c r="C820" s="89">
        <f>(100-D820)/100</f>
        <v>0.96250000000000002</v>
      </c>
      <c r="D820" s="89">
        <f>D819*0.15</f>
        <v>3.75</v>
      </c>
      <c r="E820" s="90">
        <v>0.97599999999999998</v>
      </c>
      <c r="F820" s="90">
        <v>0.98</v>
      </c>
      <c r="G820" s="90">
        <v>0.98399999999999999</v>
      </c>
      <c r="H820" s="90">
        <v>0.98199999999999998</v>
      </c>
      <c r="I820" s="90">
        <v>0.95</v>
      </c>
      <c r="J820" s="90">
        <v>0.96</v>
      </c>
      <c r="K820" s="90">
        <v>0.95</v>
      </c>
      <c r="L820" s="90">
        <v>0.95</v>
      </c>
      <c r="M820" s="8"/>
    </row>
    <row r="821" spans="1:13" customFormat="1" x14ac:dyDescent="0.25">
      <c r="A821" s="91" t="s">
        <v>882</v>
      </c>
      <c r="B821" s="85">
        <v>11</v>
      </c>
      <c r="C821" s="85"/>
      <c r="D821" s="85">
        <v>25</v>
      </c>
      <c r="E821" s="86">
        <f t="shared" ref="E821:L821" si="198">1 - (E822) * (E823) * (E824) * (E825)</f>
        <v>0.14231837184000007</v>
      </c>
      <c r="F821" s="86">
        <f t="shared" si="198"/>
        <v>0.11964640000000004</v>
      </c>
      <c r="G821" s="86">
        <f t="shared" si="198"/>
        <v>9.6561418240000085E-2</v>
      </c>
      <c r="H821" s="86">
        <f t="shared" si="198"/>
        <v>0.10815581934000007</v>
      </c>
      <c r="I821" s="87">
        <f t="shared" si="198"/>
        <v>0.27992968750000002</v>
      </c>
      <c r="J821" s="87">
        <f t="shared" si="198"/>
        <v>0.22896640000000001</v>
      </c>
      <c r="K821" s="87">
        <f t="shared" si="198"/>
        <v>0.27992968750000002</v>
      </c>
      <c r="L821" s="87">
        <f t="shared" si="198"/>
        <v>0.27992968750000002</v>
      </c>
      <c r="M821" s="8"/>
    </row>
    <row r="822" spans="1:13" customFormat="1" x14ac:dyDescent="0.25">
      <c r="A822" s="88" t="s">
        <v>686</v>
      </c>
      <c r="B822" s="89">
        <f>B821*0.15</f>
        <v>1.65</v>
      </c>
      <c r="C822" s="89">
        <f>(100-D822)/100</f>
        <v>0.96250000000000002</v>
      </c>
      <c r="D822" s="89">
        <f>D821*0.15</f>
        <v>3.75</v>
      </c>
      <c r="E822" s="90">
        <v>0.97599999999999998</v>
      </c>
      <c r="F822" s="90">
        <v>0.98</v>
      </c>
      <c r="G822" s="90">
        <v>0.98399999999999999</v>
      </c>
      <c r="H822" s="90">
        <v>0.98199999999999998</v>
      </c>
      <c r="I822" s="90">
        <v>0.95</v>
      </c>
      <c r="J822" s="90">
        <v>0.96</v>
      </c>
      <c r="K822" s="90">
        <v>0.95</v>
      </c>
      <c r="L822" s="90">
        <v>0.95</v>
      </c>
      <c r="M822" s="8"/>
    </row>
    <row r="823" spans="1:13" customFormat="1" x14ac:dyDescent="0.25">
      <c r="A823" s="88" t="s">
        <v>687</v>
      </c>
      <c r="B823" s="89">
        <f>B821*0.4</f>
        <v>4.4000000000000004</v>
      </c>
      <c r="C823" s="89">
        <f>(100-D823)/100</f>
        <v>0.9</v>
      </c>
      <c r="D823" s="89">
        <f>D821*0.4</f>
        <v>10</v>
      </c>
      <c r="E823" s="90">
        <v>0.94</v>
      </c>
      <c r="F823" s="90">
        <v>0.95</v>
      </c>
      <c r="G823" s="90">
        <v>0.96</v>
      </c>
      <c r="H823" s="90">
        <v>0.95499999999999996</v>
      </c>
      <c r="I823" s="90">
        <v>0.875</v>
      </c>
      <c r="J823" s="90">
        <v>0.9</v>
      </c>
      <c r="K823" s="90">
        <v>0.875</v>
      </c>
      <c r="L823" s="90">
        <v>0.875</v>
      </c>
      <c r="M823" s="8"/>
    </row>
    <row r="824" spans="1:13" customFormat="1" x14ac:dyDescent="0.25">
      <c r="A824" s="88" t="s">
        <v>688</v>
      </c>
      <c r="B824" s="89">
        <f>B821*0.15</f>
        <v>1.65</v>
      </c>
      <c r="C824" s="89">
        <f>(100-D824)/100</f>
        <v>0.96250000000000002</v>
      </c>
      <c r="D824" s="89">
        <f>D821*0.15</f>
        <v>3.75</v>
      </c>
      <c r="E824" s="90">
        <v>0.98199999999999998</v>
      </c>
      <c r="F824" s="90">
        <v>0.98499999999999999</v>
      </c>
      <c r="G824" s="90">
        <v>0.98799999999999999</v>
      </c>
      <c r="H824" s="90">
        <v>0.98650000000000004</v>
      </c>
      <c r="I824" s="90">
        <v>0.96250000000000002</v>
      </c>
      <c r="J824" s="90">
        <v>0.97</v>
      </c>
      <c r="K824" s="90">
        <v>0.96250000000000002</v>
      </c>
      <c r="L824" s="90">
        <v>0.96250000000000002</v>
      </c>
      <c r="M824" s="8"/>
    </row>
    <row r="825" spans="1:13" customFormat="1" x14ac:dyDescent="0.25">
      <c r="A825" s="88" t="s">
        <v>689</v>
      </c>
      <c r="B825" s="89">
        <f>B821*0.3</f>
        <v>3.3</v>
      </c>
      <c r="C825" s="89">
        <f>(100-D825)/100</f>
        <v>0.92500000000000004</v>
      </c>
      <c r="D825" s="89">
        <f>D821*0.3</f>
        <v>7.5</v>
      </c>
      <c r="E825" s="90">
        <v>0.95199999999999996</v>
      </c>
      <c r="F825" s="90">
        <v>0.96</v>
      </c>
      <c r="G825" s="90">
        <v>0.96799999999999997</v>
      </c>
      <c r="H825" s="90">
        <v>0.96399999999999997</v>
      </c>
      <c r="I825" s="90">
        <v>0.9</v>
      </c>
      <c r="J825" s="90">
        <v>0.92</v>
      </c>
      <c r="K825" s="90">
        <v>0.9</v>
      </c>
      <c r="L825" s="90">
        <v>0.9</v>
      </c>
      <c r="M825" s="8"/>
    </row>
    <row r="826" spans="1:13" customFormat="1" x14ac:dyDescent="0.25">
      <c r="A826" s="91" t="s">
        <v>883</v>
      </c>
      <c r="B826" s="85">
        <v>11</v>
      </c>
      <c r="C826" s="85"/>
      <c r="D826" s="85">
        <v>25</v>
      </c>
      <c r="E826" s="86">
        <f t="shared" ref="E826:L826" si="199">1 - (E827)</f>
        <v>2.4000000000000021E-2</v>
      </c>
      <c r="F826" s="86">
        <f t="shared" si="199"/>
        <v>2.0000000000000018E-2</v>
      </c>
      <c r="G826" s="86">
        <f t="shared" si="199"/>
        <v>1.6000000000000014E-2</v>
      </c>
      <c r="H826" s="86">
        <f t="shared" si="199"/>
        <v>1.8000000000000016E-2</v>
      </c>
      <c r="I826" s="87">
        <f t="shared" si="199"/>
        <v>5.0000000000000044E-2</v>
      </c>
      <c r="J826" s="87">
        <f t="shared" si="199"/>
        <v>4.0000000000000036E-2</v>
      </c>
      <c r="K826" s="87">
        <f t="shared" si="199"/>
        <v>4.0000000000000036E-2</v>
      </c>
      <c r="L826" s="87">
        <f t="shared" si="199"/>
        <v>6.9999999999999951E-2</v>
      </c>
      <c r="M826" s="8"/>
    </row>
    <row r="827" spans="1:13" customFormat="1" x14ac:dyDescent="0.25">
      <c r="A827" s="88" t="s">
        <v>686</v>
      </c>
      <c r="B827" s="89">
        <f>B826*0.15</f>
        <v>1.65</v>
      </c>
      <c r="C827" s="89">
        <f>(100-D827)/100</f>
        <v>0.96250000000000002</v>
      </c>
      <c r="D827" s="89">
        <f>D826*0.15</f>
        <v>3.75</v>
      </c>
      <c r="E827" s="90">
        <v>0.97599999999999998</v>
      </c>
      <c r="F827" s="90">
        <v>0.98</v>
      </c>
      <c r="G827" s="90">
        <v>0.98399999999999999</v>
      </c>
      <c r="H827" s="90">
        <v>0.98199999999999998</v>
      </c>
      <c r="I827" s="90">
        <v>0.95</v>
      </c>
      <c r="J827" s="90">
        <v>0.96</v>
      </c>
      <c r="K827" s="90">
        <v>0.96</v>
      </c>
      <c r="L827" s="90">
        <v>0.93</v>
      </c>
      <c r="M827" s="8"/>
    </row>
    <row r="828" spans="1:13" customFormat="1" x14ac:dyDescent="0.25">
      <c r="A828" s="84" t="s">
        <v>884</v>
      </c>
      <c r="B828" s="85">
        <v>11</v>
      </c>
      <c r="C828" s="85"/>
      <c r="D828" s="85">
        <v>25</v>
      </c>
      <c r="E828" s="86">
        <f t="shared" ref="E828:L828" si="200">1 - (E829) * (E830) * (E831) * (E832)</f>
        <v>0.14231837184000007</v>
      </c>
      <c r="F828" s="86">
        <f t="shared" si="200"/>
        <v>0.11964640000000004</v>
      </c>
      <c r="G828" s="86">
        <f t="shared" si="200"/>
        <v>9.6561418240000085E-2</v>
      </c>
      <c r="H828" s="86">
        <f t="shared" si="200"/>
        <v>0.10815581934000007</v>
      </c>
      <c r="I828" s="87">
        <f t="shared" si="200"/>
        <v>0.27992968750000002</v>
      </c>
      <c r="J828" s="87">
        <f t="shared" si="200"/>
        <v>0.27992968750000002</v>
      </c>
      <c r="K828" s="87">
        <f t="shared" si="200"/>
        <v>0.27992968750000002</v>
      </c>
      <c r="L828" s="87">
        <f t="shared" si="200"/>
        <v>0.27992968750000002</v>
      </c>
      <c r="M828" s="8"/>
    </row>
    <row r="829" spans="1:13" customFormat="1" x14ac:dyDescent="0.25">
      <c r="A829" s="88" t="s">
        <v>686</v>
      </c>
      <c r="B829" s="89">
        <f>B828*0.15</f>
        <v>1.65</v>
      </c>
      <c r="C829" s="89">
        <f>(100-D829)/100</f>
        <v>0.96250000000000002</v>
      </c>
      <c r="D829" s="89">
        <f>D828*0.15</f>
        <v>3.75</v>
      </c>
      <c r="E829" s="90">
        <v>0.97599999999999998</v>
      </c>
      <c r="F829" s="90">
        <v>0.98</v>
      </c>
      <c r="G829" s="90">
        <v>0.98399999999999999</v>
      </c>
      <c r="H829" s="90">
        <v>0.98199999999999998</v>
      </c>
      <c r="I829" s="90">
        <v>0.95</v>
      </c>
      <c r="J829" s="90">
        <v>0.95</v>
      </c>
      <c r="K829" s="90">
        <v>0.95</v>
      </c>
      <c r="L829" s="90">
        <v>0.95</v>
      </c>
      <c r="M829" s="8"/>
    </row>
    <row r="830" spans="1:13" customFormat="1" x14ac:dyDescent="0.25">
      <c r="A830" s="88" t="s">
        <v>687</v>
      </c>
      <c r="B830" s="89">
        <f>B828*0.4</f>
        <v>4.4000000000000004</v>
      </c>
      <c r="C830" s="89">
        <f>(100-D830)/100</f>
        <v>0.9</v>
      </c>
      <c r="D830" s="89">
        <f>D828*0.4</f>
        <v>10</v>
      </c>
      <c r="E830" s="90">
        <v>0.94</v>
      </c>
      <c r="F830" s="90">
        <v>0.95</v>
      </c>
      <c r="G830" s="90">
        <v>0.96</v>
      </c>
      <c r="H830" s="90">
        <v>0.95499999999999996</v>
      </c>
      <c r="I830" s="90">
        <v>0.875</v>
      </c>
      <c r="J830" s="90">
        <v>0.875</v>
      </c>
      <c r="K830" s="90">
        <v>0.875</v>
      </c>
      <c r="L830" s="90">
        <v>0.875</v>
      </c>
      <c r="M830" s="8"/>
    </row>
    <row r="831" spans="1:13" customFormat="1" x14ac:dyDescent="0.25">
      <c r="A831" s="88" t="s">
        <v>688</v>
      </c>
      <c r="B831" s="89">
        <f>B828*0.15</f>
        <v>1.65</v>
      </c>
      <c r="C831" s="89">
        <f>(100-D831)/100</f>
        <v>0.96250000000000002</v>
      </c>
      <c r="D831" s="89">
        <f>D828*0.15</f>
        <v>3.75</v>
      </c>
      <c r="E831" s="90">
        <v>0.98199999999999998</v>
      </c>
      <c r="F831" s="90">
        <v>0.98499999999999999</v>
      </c>
      <c r="G831" s="90">
        <v>0.98799999999999999</v>
      </c>
      <c r="H831" s="90">
        <v>0.98650000000000004</v>
      </c>
      <c r="I831" s="90">
        <v>0.96250000000000002</v>
      </c>
      <c r="J831" s="90">
        <v>0.96250000000000002</v>
      </c>
      <c r="K831" s="90">
        <v>0.96250000000000002</v>
      </c>
      <c r="L831" s="90">
        <v>0.96250000000000002</v>
      </c>
      <c r="M831" s="8"/>
    </row>
    <row r="832" spans="1:13" customFormat="1" x14ac:dyDescent="0.25">
      <c r="A832" s="88" t="s">
        <v>689</v>
      </c>
      <c r="B832" s="89">
        <f>B828*0.3</f>
        <v>3.3</v>
      </c>
      <c r="C832" s="89">
        <f>(100-D832)/100</f>
        <v>0.92500000000000004</v>
      </c>
      <c r="D832" s="89">
        <f>D828*0.3</f>
        <v>7.5</v>
      </c>
      <c r="E832" s="90">
        <v>0.95199999999999996</v>
      </c>
      <c r="F832" s="90">
        <v>0.96</v>
      </c>
      <c r="G832" s="90">
        <v>0.96799999999999997</v>
      </c>
      <c r="H832" s="90">
        <v>0.96399999999999997</v>
      </c>
      <c r="I832" s="90">
        <v>0.9</v>
      </c>
      <c r="J832" s="90">
        <v>0.9</v>
      </c>
      <c r="K832" s="90">
        <v>0.9</v>
      </c>
      <c r="L832" s="90">
        <v>0.9</v>
      </c>
      <c r="M832" s="8"/>
    </row>
    <row r="833" spans="1:13" customFormat="1" x14ac:dyDescent="0.25">
      <c r="A833" s="91" t="s">
        <v>885</v>
      </c>
      <c r="B833" s="85">
        <v>10</v>
      </c>
      <c r="C833" s="85"/>
      <c r="D833" s="85">
        <v>20</v>
      </c>
      <c r="E833" s="86">
        <f t="shared" ref="E833:L833" si="201">1 - (E834) * (E835) * (E836) * (E837)</f>
        <v>0.13103372853999995</v>
      </c>
      <c r="F833" s="86">
        <f t="shared" si="201"/>
        <v>0.10815581934000007</v>
      </c>
      <c r="G833" s="86">
        <f t="shared" si="201"/>
        <v>8.4862626940000019E-2</v>
      </c>
      <c r="H833" s="86">
        <f t="shared" si="201"/>
        <v>9.6561418240000085E-2</v>
      </c>
      <c r="I833" s="87">
        <f t="shared" si="201"/>
        <v>0.35656423374000001</v>
      </c>
      <c r="J833" s="87">
        <f t="shared" si="201"/>
        <v>0.37480633750000003</v>
      </c>
      <c r="K833" s="87">
        <f t="shared" si="201"/>
        <v>0.30936446464000011</v>
      </c>
      <c r="L833" s="87">
        <f t="shared" si="201"/>
        <v>0.27992968750000002</v>
      </c>
      <c r="M833" s="8"/>
    </row>
    <row r="834" spans="1:13" customFormat="1" x14ac:dyDescent="0.25">
      <c r="A834" s="88" t="s">
        <v>686</v>
      </c>
      <c r="B834" s="89">
        <f>B833*0.15</f>
        <v>1.5</v>
      </c>
      <c r="C834" s="89">
        <f>(100-D834)/100</f>
        <v>0.97</v>
      </c>
      <c r="D834" s="89">
        <f>D833*0.15</f>
        <v>3</v>
      </c>
      <c r="E834" s="90">
        <v>0.97799999999999998</v>
      </c>
      <c r="F834" s="90">
        <v>0.98199999999999998</v>
      </c>
      <c r="G834" s="90">
        <v>0.98599999999999999</v>
      </c>
      <c r="H834" s="90">
        <v>0.98399999999999999</v>
      </c>
      <c r="I834" s="90">
        <v>0.93400000000000005</v>
      </c>
      <c r="J834" s="90">
        <v>0.93</v>
      </c>
      <c r="K834" s="90">
        <v>0.94399999999999995</v>
      </c>
      <c r="L834" s="90">
        <v>0.95</v>
      </c>
      <c r="M834" s="8"/>
    </row>
    <row r="835" spans="1:13" customFormat="1" x14ac:dyDescent="0.25">
      <c r="A835" s="88" t="s">
        <v>687</v>
      </c>
      <c r="B835" s="89">
        <f>B833*0.4</f>
        <v>4</v>
      </c>
      <c r="C835" s="89">
        <f>(100-D835)/100</f>
        <v>0.92</v>
      </c>
      <c r="D835" s="89">
        <f>D833*0.4</f>
        <v>8</v>
      </c>
      <c r="E835" s="90">
        <v>0.94499999999999995</v>
      </c>
      <c r="F835" s="90">
        <v>0.95499999999999996</v>
      </c>
      <c r="G835" s="90">
        <v>0.96499999999999997</v>
      </c>
      <c r="H835" s="90">
        <v>0.96</v>
      </c>
      <c r="I835" s="90">
        <v>0.83499999999999996</v>
      </c>
      <c r="J835" s="90">
        <v>0.82499999999999996</v>
      </c>
      <c r="K835" s="90">
        <v>0.86</v>
      </c>
      <c r="L835" s="90">
        <v>0.875</v>
      </c>
      <c r="M835" s="8"/>
    </row>
    <row r="836" spans="1:13" customFormat="1" x14ac:dyDescent="0.25">
      <c r="A836" s="88" t="s">
        <v>688</v>
      </c>
      <c r="B836" s="89">
        <f>B833*0.15</f>
        <v>1.5</v>
      </c>
      <c r="C836" s="89">
        <f>(100-D836)/100</f>
        <v>0.97</v>
      </c>
      <c r="D836" s="89">
        <f>D833*0.15</f>
        <v>3</v>
      </c>
      <c r="E836" s="90">
        <v>0.98350000000000004</v>
      </c>
      <c r="F836" s="90">
        <v>0.98650000000000004</v>
      </c>
      <c r="G836" s="90">
        <v>0.98950000000000005</v>
      </c>
      <c r="H836" s="90">
        <v>0.98799999999999999</v>
      </c>
      <c r="I836" s="90">
        <v>0.95050000000000001</v>
      </c>
      <c r="J836" s="90">
        <v>0.94750000000000001</v>
      </c>
      <c r="K836" s="90">
        <v>0.95799999999999996</v>
      </c>
      <c r="L836" s="90">
        <v>0.96250000000000002</v>
      </c>
      <c r="M836" s="8"/>
    </row>
    <row r="837" spans="1:13" customFormat="1" x14ac:dyDescent="0.25">
      <c r="A837" s="88" t="s">
        <v>689</v>
      </c>
      <c r="B837" s="89">
        <f>B833*0.3</f>
        <v>3</v>
      </c>
      <c r="C837" s="89">
        <f>(100-D837)/100</f>
        <v>0.94</v>
      </c>
      <c r="D837" s="89">
        <f>D833*0.3</f>
        <v>6</v>
      </c>
      <c r="E837" s="90">
        <v>0.95599999999999996</v>
      </c>
      <c r="F837" s="90">
        <v>0.96399999999999997</v>
      </c>
      <c r="G837" s="90">
        <v>0.97199999999999998</v>
      </c>
      <c r="H837" s="90">
        <v>0.96799999999999997</v>
      </c>
      <c r="I837" s="90">
        <v>0.86799999999999999</v>
      </c>
      <c r="J837" s="90">
        <v>0.86</v>
      </c>
      <c r="K837" s="90">
        <v>0.88800000000000001</v>
      </c>
      <c r="L837" s="90">
        <v>0.9</v>
      </c>
      <c r="M837" s="8"/>
    </row>
    <row r="838" spans="1:13" customFormat="1" x14ac:dyDescent="0.25">
      <c r="A838" s="84" t="s">
        <v>886</v>
      </c>
      <c r="B838" s="85">
        <v>10</v>
      </c>
      <c r="C838" s="85"/>
      <c r="D838" s="85">
        <v>20</v>
      </c>
      <c r="E838" s="86">
        <f>1 -  (E839) * (E840) * (E841)</f>
        <v>0.11148643000000014</v>
      </c>
      <c r="F838" s="86">
        <f>1 -  (F839) * (F840) * (F841)</f>
        <v>0.11148643000000014</v>
      </c>
      <c r="G838" s="86">
        <f>1 -  (G839) * (G840) * (G841)</f>
        <v>7.1868790000000016E-2</v>
      </c>
      <c r="H838" s="86">
        <f>1 -  (H839) * (H840) * (H841)</f>
        <v>8.187136000000006E-2</v>
      </c>
      <c r="I838" s="87">
        <f>1 - (I839) * (I840)  * (I841)</f>
        <v>0.24203125000000003</v>
      </c>
      <c r="J838" s="87">
        <f>1 - (J839) * (J840)  * (J841)</f>
        <v>0.24203125000000003</v>
      </c>
      <c r="K838" s="87">
        <f>1 - (K839) * (K840)  * (K841)</f>
        <v>0.24203125000000003</v>
      </c>
      <c r="L838" s="87">
        <f>1 - (L839) * (L840)  * (L841)</f>
        <v>0.32774875000000003</v>
      </c>
      <c r="M838" s="8"/>
    </row>
    <row r="839" spans="1:13" customFormat="1" x14ac:dyDescent="0.25">
      <c r="A839" s="88" t="s">
        <v>687</v>
      </c>
      <c r="B839" s="89">
        <f>B838*0.4</f>
        <v>4</v>
      </c>
      <c r="C839" s="89">
        <f>(100-D839)/100</f>
        <v>0.92</v>
      </c>
      <c r="D839" s="89">
        <f>D838*0.4</f>
        <v>8</v>
      </c>
      <c r="E839" s="90">
        <v>0.94499999999999995</v>
      </c>
      <c r="F839" s="90">
        <v>0.94499999999999995</v>
      </c>
      <c r="G839" s="90">
        <v>0.96499999999999997</v>
      </c>
      <c r="H839" s="90">
        <v>0.96</v>
      </c>
      <c r="I839" s="90">
        <v>0.875</v>
      </c>
      <c r="J839" s="90">
        <v>0.875</v>
      </c>
      <c r="K839" s="90">
        <v>0.875</v>
      </c>
      <c r="L839" s="90">
        <v>0.82499999999999996</v>
      </c>
      <c r="M839" s="8"/>
    </row>
    <row r="840" spans="1:13" customFormat="1" x14ac:dyDescent="0.25">
      <c r="A840" s="88" t="s">
        <v>688</v>
      </c>
      <c r="B840" s="89">
        <f>B838*0.15</f>
        <v>1.5</v>
      </c>
      <c r="C840" s="89">
        <f>(100-D840)/100</f>
        <v>0.97</v>
      </c>
      <c r="D840" s="89">
        <f>D838*0.15</f>
        <v>3</v>
      </c>
      <c r="E840" s="90">
        <v>0.98350000000000004</v>
      </c>
      <c r="F840" s="90">
        <v>0.98350000000000004</v>
      </c>
      <c r="G840" s="90">
        <v>0.98950000000000005</v>
      </c>
      <c r="H840" s="90">
        <v>0.98799999999999999</v>
      </c>
      <c r="I840" s="90">
        <v>0.96250000000000002</v>
      </c>
      <c r="J840" s="90">
        <v>0.96250000000000002</v>
      </c>
      <c r="K840" s="90">
        <v>0.96250000000000002</v>
      </c>
      <c r="L840" s="90">
        <v>0.94750000000000001</v>
      </c>
      <c r="M840" s="8"/>
    </row>
    <row r="841" spans="1:13" customFormat="1" x14ac:dyDescent="0.25">
      <c r="A841" s="88" t="s">
        <v>689</v>
      </c>
      <c r="B841" s="89">
        <f>B838*0.3</f>
        <v>3</v>
      </c>
      <c r="C841" s="89">
        <f>(100-D841)/100</f>
        <v>0.94</v>
      </c>
      <c r="D841" s="89">
        <f>D838*0.3</f>
        <v>6</v>
      </c>
      <c r="E841" s="90">
        <v>0.95599999999999996</v>
      </c>
      <c r="F841" s="90">
        <v>0.95599999999999996</v>
      </c>
      <c r="G841" s="90">
        <v>0.97199999999999998</v>
      </c>
      <c r="H841" s="90">
        <v>0.96799999999999997</v>
      </c>
      <c r="I841" s="90">
        <v>0.9</v>
      </c>
      <c r="J841" s="90">
        <v>0.9</v>
      </c>
      <c r="K841" s="90">
        <v>0.9</v>
      </c>
      <c r="L841" s="90">
        <v>0.86</v>
      </c>
      <c r="M841" s="8"/>
    </row>
    <row r="842" spans="1:13" customFormat="1" x14ac:dyDescent="0.25">
      <c r="A842" s="91" t="s">
        <v>887</v>
      </c>
      <c r="B842" s="85">
        <v>10</v>
      </c>
      <c r="C842" s="85"/>
      <c r="D842" s="85">
        <v>20</v>
      </c>
      <c r="E842" s="86">
        <f t="shared" ref="E842:L842" si="202">1 - (E843) * (E844) * (E845) * (E846)</f>
        <v>0.13103372853999995</v>
      </c>
      <c r="F842" s="86">
        <f t="shared" si="202"/>
        <v>0.10815581934000007</v>
      </c>
      <c r="G842" s="86">
        <f t="shared" si="202"/>
        <v>8.4862626940000019E-2</v>
      </c>
      <c r="H842" s="86">
        <f t="shared" si="202"/>
        <v>9.6561418240000085E-2</v>
      </c>
      <c r="I842" s="87">
        <f t="shared" si="202"/>
        <v>0.37480633750000003</v>
      </c>
      <c r="J842" s="87">
        <f t="shared" si="202"/>
        <v>0.27992968750000002</v>
      </c>
      <c r="K842" s="87">
        <f t="shared" si="202"/>
        <v>0.22896640000000001</v>
      </c>
      <c r="L842" s="87">
        <f t="shared" si="202"/>
        <v>0.22896640000000001</v>
      </c>
      <c r="M842" s="8"/>
    </row>
    <row r="843" spans="1:13" customFormat="1" x14ac:dyDescent="0.25">
      <c r="A843" s="88" t="s">
        <v>686</v>
      </c>
      <c r="B843" s="89">
        <f>B842*0.15</f>
        <v>1.5</v>
      </c>
      <c r="C843" s="89">
        <f>(100-D843)/100</f>
        <v>0.97</v>
      </c>
      <c r="D843" s="89">
        <f>D842*0.15</f>
        <v>3</v>
      </c>
      <c r="E843" s="90">
        <v>0.97799999999999998</v>
      </c>
      <c r="F843" s="90">
        <v>0.98199999999999998</v>
      </c>
      <c r="G843" s="90">
        <v>0.98599999999999999</v>
      </c>
      <c r="H843" s="90">
        <v>0.98399999999999999</v>
      </c>
      <c r="I843" s="90">
        <v>0.93</v>
      </c>
      <c r="J843" s="90">
        <v>0.95</v>
      </c>
      <c r="K843" s="90">
        <v>0.96</v>
      </c>
      <c r="L843" s="90">
        <v>0.96</v>
      </c>
      <c r="M843" s="8"/>
    </row>
    <row r="844" spans="1:13" customFormat="1" x14ac:dyDescent="0.25">
      <c r="A844" s="88" t="s">
        <v>687</v>
      </c>
      <c r="B844" s="89">
        <f>B842*0.4</f>
        <v>4</v>
      </c>
      <c r="C844" s="89">
        <f>(100-D844)/100</f>
        <v>0.92</v>
      </c>
      <c r="D844" s="89">
        <f>D842*0.4</f>
        <v>8</v>
      </c>
      <c r="E844" s="90">
        <v>0.94499999999999995</v>
      </c>
      <c r="F844" s="90">
        <v>0.95499999999999996</v>
      </c>
      <c r="G844" s="90">
        <v>0.96499999999999997</v>
      </c>
      <c r="H844" s="90">
        <v>0.96</v>
      </c>
      <c r="I844" s="90">
        <v>0.82499999999999996</v>
      </c>
      <c r="J844" s="90">
        <v>0.875</v>
      </c>
      <c r="K844" s="90">
        <v>0.9</v>
      </c>
      <c r="L844" s="90">
        <v>0.9</v>
      </c>
      <c r="M844" s="8"/>
    </row>
    <row r="845" spans="1:13" customFormat="1" x14ac:dyDescent="0.25">
      <c r="A845" s="88" t="s">
        <v>688</v>
      </c>
      <c r="B845" s="89">
        <f>B842*0.15</f>
        <v>1.5</v>
      </c>
      <c r="C845" s="89">
        <f>(100-D845)/100</f>
        <v>0.97</v>
      </c>
      <c r="D845" s="89">
        <f>D842*0.15</f>
        <v>3</v>
      </c>
      <c r="E845" s="90">
        <v>0.98350000000000004</v>
      </c>
      <c r="F845" s="90">
        <v>0.98650000000000004</v>
      </c>
      <c r="G845" s="90">
        <v>0.98950000000000005</v>
      </c>
      <c r="H845" s="90">
        <v>0.98799999999999999</v>
      </c>
      <c r="I845" s="90">
        <v>0.94750000000000001</v>
      </c>
      <c r="J845" s="90">
        <v>0.96250000000000002</v>
      </c>
      <c r="K845" s="90">
        <v>0.97</v>
      </c>
      <c r="L845" s="90">
        <v>0.97</v>
      </c>
      <c r="M845" s="8"/>
    </row>
    <row r="846" spans="1:13" customFormat="1" x14ac:dyDescent="0.25">
      <c r="A846" s="88" t="s">
        <v>689</v>
      </c>
      <c r="B846" s="89">
        <f>B842*0.3</f>
        <v>3</v>
      </c>
      <c r="C846" s="89">
        <f>(100-D846)/100</f>
        <v>0.94</v>
      </c>
      <c r="D846" s="89">
        <f>D842*0.3</f>
        <v>6</v>
      </c>
      <c r="E846" s="90">
        <v>0.95599999999999996</v>
      </c>
      <c r="F846" s="90">
        <v>0.96399999999999997</v>
      </c>
      <c r="G846" s="90">
        <v>0.97199999999999998</v>
      </c>
      <c r="H846" s="90">
        <v>0.96799999999999997</v>
      </c>
      <c r="I846" s="90">
        <v>0.86</v>
      </c>
      <c r="J846" s="90">
        <v>0.9</v>
      </c>
      <c r="K846" s="90">
        <v>0.92</v>
      </c>
      <c r="L846" s="90">
        <v>0.92</v>
      </c>
      <c r="M846" s="8"/>
    </row>
    <row r="847" spans="1:13" customFormat="1" x14ac:dyDescent="0.25">
      <c r="A847" s="84" t="s">
        <v>888</v>
      </c>
      <c r="B847" s="85">
        <v>10</v>
      </c>
      <c r="C847" s="85"/>
      <c r="D847" s="85">
        <v>20</v>
      </c>
      <c r="E847" s="86">
        <f>1 -  (E848) * (E849) * (E850)</f>
        <v>0.11148643000000014</v>
      </c>
      <c r="F847" s="86">
        <f>1 -  (F848) * (F849) * (F850)</f>
        <v>9.1808370000000084E-2</v>
      </c>
      <c r="G847" s="86">
        <f>1 -  (G848) * (G849) * (G850)</f>
        <v>7.1868790000000016E-2</v>
      </c>
      <c r="H847" s="86">
        <f>1 -  (H848) * (H849) * (H850)</f>
        <v>8.187136000000006E-2</v>
      </c>
      <c r="I847" s="87">
        <f>1 - (I848) * (I849)  * (I850)</f>
        <v>0.26839456000000006</v>
      </c>
      <c r="J847" s="87">
        <f>1 - (J848) * (J849)  * (J850)</f>
        <v>0.24203125000000003</v>
      </c>
      <c r="K847" s="87">
        <f>1 - (K848) * (K849)  * (K850)</f>
        <v>0.32774875000000003</v>
      </c>
      <c r="L847" s="87">
        <f>1 - (L848) * (L849)  * (L850)</f>
        <v>0.26839456000000006</v>
      </c>
      <c r="M847" s="8"/>
    </row>
    <row r="848" spans="1:13" customFormat="1" x14ac:dyDescent="0.25">
      <c r="A848" s="88" t="s">
        <v>687</v>
      </c>
      <c r="B848" s="89">
        <f>B847*0.4</f>
        <v>4</v>
      </c>
      <c r="C848" s="89">
        <f>(100-D848)/100</f>
        <v>0.92</v>
      </c>
      <c r="D848" s="89">
        <f>D847*0.4</f>
        <v>8</v>
      </c>
      <c r="E848" s="90">
        <v>0.94499999999999995</v>
      </c>
      <c r="F848" s="90">
        <v>0.95499999999999996</v>
      </c>
      <c r="G848" s="90">
        <v>0.96499999999999997</v>
      </c>
      <c r="H848" s="90">
        <v>0.96</v>
      </c>
      <c r="I848" s="90">
        <v>0.86</v>
      </c>
      <c r="J848" s="90">
        <v>0.875</v>
      </c>
      <c r="K848" s="90">
        <v>0.82499999999999996</v>
      </c>
      <c r="L848" s="90">
        <v>0.86</v>
      </c>
      <c r="M848" s="8"/>
    </row>
    <row r="849" spans="1:1024" x14ac:dyDescent="0.25">
      <c r="A849" s="88" t="s">
        <v>688</v>
      </c>
      <c r="B849" s="89">
        <f>B847*0.15</f>
        <v>1.5</v>
      </c>
      <c r="C849" s="89">
        <f>(100-D849)/100</f>
        <v>0.97</v>
      </c>
      <c r="D849" s="89">
        <f>D847*0.15</f>
        <v>3</v>
      </c>
      <c r="E849" s="90">
        <v>0.98350000000000004</v>
      </c>
      <c r="F849" s="90">
        <v>0.98650000000000004</v>
      </c>
      <c r="G849" s="90">
        <v>0.98950000000000005</v>
      </c>
      <c r="H849" s="90">
        <v>0.98799999999999999</v>
      </c>
      <c r="I849" s="90">
        <v>0.95799999999999996</v>
      </c>
      <c r="J849" s="90">
        <v>0.96250000000000002</v>
      </c>
      <c r="K849" s="90">
        <v>0.94750000000000001</v>
      </c>
      <c r="L849" s="90">
        <v>0.95799999999999996</v>
      </c>
      <c r="M849" s="8"/>
    </row>
    <row r="850" spans="1:1024" x14ac:dyDescent="0.25">
      <c r="A850" s="88" t="s">
        <v>689</v>
      </c>
      <c r="B850" s="89">
        <f>B847*0.3</f>
        <v>3</v>
      </c>
      <c r="C850" s="89">
        <f>(100-D850)/100</f>
        <v>0.94</v>
      </c>
      <c r="D850" s="89">
        <f>D847*0.3</f>
        <v>6</v>
      </c>
      <c r="E850" s="90">
        <v>0.95599999999999996</v>
      </c>
      <c r="F850" s="90">
        <v>0.96399999999999997</v>
      </c>
      <c r="G850" s="90">
        <v>0.97199999999999998</v>
      </c>
      <c r="H850" s="90">
        <v>0.96799999999999997</v>
      </c>
      <c r="I850" s="90">
        <v>0.88800000000000001</v>
      </c>
      <c r="J850" s="90">
        <v>0.9</v>
      </c>
      <c r="K850" s="90">
        <v>0.86</v>
      </c>
      <c r="L850" s="90">
        <v>0.88800000000000001</v>
      </c>
      <c r="M850" s="8"/>
    </row>
    <row r="851" spans="1:1024" x14ac:dyDescent="0.25">
      <c r="A851" s="84" t="s">
        <v>889</v>
      </c>
      <c r="B851" s="85">
        <v>10</v>
      </c>
      <c r="C851" s="85"/>
      <c r="D851" s="85">
        <v>20</v>
      </c>
      <c r="E851" s="86">
        <f>1 -  (E852) * (E853) * (E854)</f>
        <v>0.11148643000000014</v>
      </c>
      <c r="F851" s="86">
        <f>1 -  (F852) * (F853) * (F854)</f>
        <v>9.1808370000000084E-2</v>
      </c>
      <c r="G851" s="86">
        <f>1 -  (G852) * (G853) * (G854)</f>
        <v>7.1868790000000016E-2</v>
      </c>
      <c r="H851" s="86">
        <f>1 -  (H852) * (H853) * (H854)</f>
        <v>8.187136000000006E-2</v>
      </c>
      <c r="I851" s="87">
        <f>1 - (I852) * (I853)  * (I854)</f>
        <v>0.24203125000000003</v>
      </c>
      <c r="J851" s="87">
        <f>1 - (J852) * (J853)  * (J854)</f>
        <v>0.24203125000000003</v>
      </c>
      <c r="K851" s="87">
        <f>1 - (K852) * (K853)  * (K854)</f>
        <v>0.32774875000000003</v>
      </c>
      <c r="L851" s="87">
        <f>1 - (L852) * (L853)  * (L854)</f>
        <v>0.24203125000000003</v>
      </c>
      <c r="M851" s="8"/>
    </row>
    <row r="852" spans="1:1024" x14ac:dyDescent="0.25">
      <c r="A852" s="88" t="s">
        <v>687</v>
      </c>
      <c r="B852" s="89">
        <f>B851*0.4</f>
        <v>4</v>
      </c>
      <c r="C852" s="89">
        <f>(100-D852)/100</f>
        <v>0.92</v>
      </c>
      <c r="D852" s="89">
        <f>D851*0.4</f>
        <v>8</v>
      </c>
      <c r="E852" s="90">
        <v>0.94499999999999995</v>
      </c>
      <c r="F852" s="90">
        <v>0.95499999999999996</v>
      </c>
      <c r="G852" s="90">
        <v>0.96499999999999997</v>
      </c>
      <c r="H852" s="90">
        <v>0.96</v>
      </c>
      <c r="I852" s="90">
        <v>0.875</v>
      </c>
      <c r="J852" s="90">
        <v>0.875</v>
      </c>
      <c r="K852" s="90">
        <v>0.82499999999999996</v>
      </c>
      <c r="L852" s="90">
        <v>0.875</v>
      </c>
      <c r="M852" s="8"/>
    </row>
    <row r="853" spans="1:1024" x14ac:dyDescent="0.25">
      <c r="A853" s="88" t="s">
        <v>688</v>
      </c>
      <c r="B853" s="89">
        <f>B851*0.15</f>
        <v>1.5</v>
      </c>
      <c r="C853" s="89">
        <f>(100-D853)/100</f>
        <v>0.97</v>
      </c>
      <c r="D853" s="89">
        <f>D851*0.15</f>
        <v>3</v>
      </c>
      <c r="E853" s="90">
        <v>0.98350000000000004</v>
      </c>
      <c r="F853" s="90">
        <v>0.98650000000000004</v>
      </c>
      <c r="G853" s="90">
        <v>0.98950000000000005</v>
      </c>
      <c r="H853" s="90">
        <v>0.98799999999999999</v>
      </c>
      <c r="I853" s="90">
        <v>0.96250000000000002</v>
      </c>
      <c r="J853" s="90">
        <v>0.96250000000000002</v>
      </c>
      <c r="K853" s="90">
        <v>0.94750000000000001</v>
      </c>
      <c r="L853" s="90">
        <v>0.96250000000000002</v>
      </c>
      <c r="M853" s="8"/>
    </row>
    <row r="854" spans="1:1024" x14ac:dyDescent="0.25">
      <c r="A854" s="88" t="s">
        <v>689</v>
      </c>
      <c r="B854" s="89">
        <f>B851*0.3</f>
        <v>3</v>
      </c>
      <c r="C854" s="89">
        <f>(100-D854)/100</f>
        <v>0.94</v>
      </c>
      <c r="D854" s="89">
        <f>D851*0.3</f>
        <v>6</v>
      </c>
      <c r="E854" s="90">
        <v>0.95599999999999996</v>
      </c>
      <c r="F854" s="90">
        <v>0.96399999999999997</v>
      </c>
      <c r="G854" s="90">
        <v>0.97199999999999998</v>
      </c>
      <c r="H854" s="90">
        <v>0.96799999999999997</v>
      </c>
      <c r="I854" s="90">
        <v>0.9</v>
      </c>
      <c r="J854" s="90">
        <v>0.9</v>
      </c>
      <c r="K854" s="90">
        <v>0.86</v>
      </c>
      <c r="L854" s="90">
        <v>0.9</v>
      </c>
      <c r="M854" s="8"/>
    </row>
    <row r="855" spans="1:1024" x14ac:dyDescent="0.25">
      <c r="A855" s="91" t="s">
        <v>890</v>
      </c>
      <c r="B855" s="85">
        <v>10</v>
      </c>
      <c r="C855" s="85"/>
      <c r="D855" s="85">
        <v>20</v>
      </c>
      <c r="E855" s="86">
        <f t="shared" ref="E855:L855" si="203">1 - (E856) * (E857)</f>
        <v>7.5790000000000024E-2</v>
      </c>
      <c r="F855" s="86">
        <f t="shared" si="203"/>
        <v>6.2190000000000079E-2</v>
      </c>
      <c r="G855" s="86">
        <f t="shared" si="203"/>
        <v>4.8510000000000053E-2</v>
      </c>
      <c r="H855" s="86">
        <f t="shared" si="203"/>
        <v>5.5360000000000076E-2</v>
      </c>
      <c r="I855" s="87">
        <f t="shared" si="203"/>
        <v>0.13600000000000001</v>
      </c>
      <c r="J855" s="87">
        <f t="shared" si="203"/>
        <v>0.23275000000000001</v>
      </c>
      <c r="K855" s="87">
        <f t="shared" si="203"/>
        <v>0.2639999999999999</v>
      </c>
      <c r="L855" s="87">
        <f t="shared" si="203"/>
        <v>0.13600000000000001</v>
      </c>
      <c r="M855" s="8"/>
    </row>
    <row r="856" spans="1:1024" x14ac:dyDescent="0.25">
      <c r="A856" s="88" t="s">
        <v>686</v>
      </c>
      <c r="B856" s="89">
        <f>B855*0.15</f>
        <v>1.5</v>
      </c>
      <c r="C856" s="89">
        <f>(100-D856)/100</f>
        <v>0.97</v>
      </c>
      <c r="D856" s="89">
        <f>D855*0.15</f>
        <v>3</v>
      </c>
      <c r="E856" s="90">
        <v>0.97799999999999998</v>
      </c>
      <c r="F856" s="90">
        <v>0.98199999999999998</v>
      </c>
      <c r="G856" s="90">
        <v>0.98599999999999999</v>
      </c>
      <c r="H856" s="90">
        <v>0.98399999999999999</v>
      </c>
      <c r="I856" s="90">
        <v>0.96</v>
      </c>
      <c r="J856" s="90">
        <v>0.93</v>
      </c>
      <c r="K856" s="90">
        <v>0.92</v>
      </c>
      <c r="L856" s="90">
        <v>0.96</v>
      </c>
      <c r="M856" s="8"/>
    </row>
    <row r="857" spans="1:1024" x14ac:dyDescent="0.25">
      <c r="A857" s="88" t="s">
        <v>689</v>
      </c>
      <c r="B857" s="89">
        <f>B855*0.4</f>
        <v>4</v>
      </c>
      <c r="C857" s="89">
        <f>(100-D857)/100</f>
        <v>0.92</v>
      </c>
      <c r="D857" s="89">
        <f>D855*0.4</f>
        <v>8</v>
      </c>
      <c r="E857" s="90">
        <v>0.94499999999999995</v>
      </c>
      <c r="F857" s="90">
        <v>0.95499999999999996</v>
      </c>
      <c r="G857" s="90">
        <v>0.96499999999999997</v>
      </c>
      <c r="H857" s="90">
        <v>0.96</v>
      </c>
      <c r="I857" s="90">
        <v>0.9</v>
      </c>
      <c r="J857" s="90">
        <v>0.82499999999999996</v>
      </c>
      <c r="K857" s="90">
        <v>0.8</v>
      </c>
      <c r="L857" s="90">
        <v>0.9</v>
      </c>
      <c r="M857" s="8"/>
    </row>
    <row r="858" spans="1:1024" x14ac:dyDescent="0.25">
      <c r="A858" s="91" t="s">
        <v>891</v>
      </c>
      <c r="B858" s="85">
        <v>10</v>
      </c>
      <c r="C858" s="85"/>
      <c r="D858" s="85">
        <v>20</v>
      </c>
      <c r="E858" s="86">
        <f t="shared" ref="E858:L858" si="204">1 - (E859) * (E860)</f>
        <v>7.5790000000000024E-2</v>
      </c>
      <c r="F858" s="86">
        <f t="shared" si="204"/>
        <v>6.2190000000000079E-2</v>
      </c>
      <c r="G858" s="86">
        <f t="shared" si="204"/>
        <v>4.8510000000000053E-2</v>
      </c>
      <c r="H858" s="86">
        <f t="shared" si="204"/>
        <v>5.5360000000000076E-2</v>
      </c>
      <c r="I858" s="87">
        <f t="shared" si="204"/>
        <v>0.13600000000000001</v>
      </c>
      <c r="J858" s="87">
        <f t="shared" si="204"/>
        <v>0.23275000000000001</v>
      </c>
      <c r="K858" s="87">
        <f t="shared" si="204"/>
        <v>0.13600000000000001</v>
      </c>
      <c r="L858" s="87">
        <f t="shared" si="204"/>
        <v>0.13600000000000001</v>
      </c>
      <c r="M858" s="8"/>
    </row>
    <row r="859" spans="1:1024" x14ac:dyDescent="0.25">
      <c r="A859" s="88" t="s">
        <v>686</v>
      </c>
      <c r="B859" s="89">
        <f>B858*0.15</f>
        <v>1.5</v>
      </c>
      <c r="C859" s="89">
        <f>(100-D859)/100</f>
        <v>0.97</v>
      </c>
      <c r="D859" s="89">
        <f>D858*0.15</f>
        <v>3</v>
      </c>
      <c r="E859" s="90">
        <v>0.97799999999999998</v>
      </c>
      <c r="F859" s="90">
        <v>0.98199999999999998</v>
      </c>
      <c r="G859" s="90">
        <v>0.98599999999999999</v>
      </c>
      <c r="H859" s="90">
        <v>0.98399999999999999</v>
      </c>
      <c r="I859" s="90">
        <v>0.96</v>
      </c>
      <c r="J859" s="90">
        <v>0.93</v>
      </c>
      <c r="K859" s="90">
        <v>0.96</v>
      </c>
      <c r="L859" s="90">
        <v>0.96</v>
      </c>
      <c r="M859" s="8"/>
    </row>
    <row r="860" spans="1:1024" x14ac:dyDescent="0.25">
      <c r="A860" s="88" t="s">
        <v>687</v>
      </c>
      <c r="B860" s="89">
        <f>B858*0.4</f>
        <v>4</v>
      </c>
      <c r="C860" s="89">
        <f>(100-D860)/100</f>
        <v>0.92</v>
      </c>
      <c r="D860" s="89">
        <f>D858*0.4</f>
        <v>8</v>
      </c>
      <c r="E860" s="90">
        <v>0.94499999999999995</v>
      </c>
      <c r="F860" s="90">
        <v>0.95499999999999996</v>
      </c>
      <c r="G860" s="90">
        <v>0.96499999999999997</v>
      </c>
      <c r="H860" s="90">
        <v>0.96</v>
      </c>
      <c r="I860" s="90">
        <v>0.9</v>
      </c>
      <c r="J860" s="90">
        <v>0.82499999999999996</v>
      </c>
      <c r="K860" s="90">
        <v>0.9</v>
      </c>
      <c r="L860" s="90">
        <v>0.9</v>
      </c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  <c r="AD860" s="208"/>
      <c r="AE860" s="208"/>
      <c r="AF860" s="208"/>
      <c r="AG860" s="208"/>
      <c r="AH860" s="208"/>
      <c r="AI860" s="208"/>
      <c r="AJ860" s="208"/>
      <c r="AK860" s="208"/>
      <c r="AL860" s="208"/>
      <c r="AM860" s="208"/>
      <c r="AN860" s="208"/>
      <c r="AO860" s="208"/>
      <c r="AP860" s="208"/>
      <c r="AQ860" s="208"/>
      <c r="AR860" s="208"/>
      <c r="AS860" s="208"/>
      <c r="AT860" s="208"/>
      <c r="AU860" s="208"/>
      <c r="AV860" s="208"/>
      <c r="AW860" s="208"/>
      <c r="AX860" s="208"/>
      <c r="AY860" s="208"/>
      <c r="AZ860" s="208"/>
      <c r="BA860" s="208"/>
      <c r="BB860" s="208"/>
      <c r="BC860" s="208"/>
      <c r="BD860" s="208"/>
      <c r="BE860" s="208"/>
      <c r="BF860" s="208"/>
      <c r="BG860" s="208"/>
      <c r="BH860" s="208"/>
      <c r="BI860" s="208"/>
      <c r="BJ860" s="208"/>
      <c r="BK860" s="208"/>
      <c r="BL860" s="208"/>
      <c r="BM860" s="208"/>
      <c r="BN860" s="208"/>
      <c r="BO860" s="208"/>
      <c r="BP860" s="208"/>
      <c r="BQ860" s="208"/>
      <c r="BR860" s="208"/>
      <c r="BS860" s="208"/>
      <c r="BT860" s="208"/>
      <c r="BU860" s="208"/>
      <c r="BV860" s="208"/>
      <c r="BW860" s="208"/>
      <c r="BX860" s="208"/>
      <c r="BY860" s="208"/>
      <c r="BZ860" s="208"/>
      <c r="CA860" s="208"/>
      <c r="CB860" s="208"/>
      <c r="CC860" s="208"/>
      <c r="CD860" s="208"/>
      <c r="CE860" s="208"/>
      <c r="CF860" s="208"/>
      <c r="CG860" s="208"/>
      <c r="CH860" s="208"/>
      <c r="CI860" s="208"/>
      <c r="CJ860" s="208"/>
      <c r="CK860" s="208"/>
      <c r="CL860" s="208"/>
      <c r="CM860" s="208"/>
      <c r="CN860" s="208"/>
      <c r="CO860" s="208"/>
      <c r="CP860" s="208"/>
      <c r="CQ860" s="208"/>
      <c r="CR860" s="208"/>
      <c r="CS860" s="208"/>
      <c r="CT860" s="208"/>
      <c r="CU860" s="208"/>
      <c r="CV860" s="208"/>
      <c r="CW860" s="208"/>
      <c r="CX860" s="208"/>
      <c r="CY860" s="208"/>
      <c r="CZ860" s="208"/>
      <c r="DA860" s="208"/>
      <c r="DB860" s="208"/>
      <c r="DC860" s="208"/>
      <c r="DD860" s="208"/>
      <c r="DE860" s="208"/>
      <c r="DF860" s="208"/>
      <c r="DG860" s="208"/>
      <c r="DH860" s="208"/>
      <c r="DI860" s="208"/>
      <c r="DJ860" s="208"/>
      <c r="DK860" s="208"/>
      <c r="DL860" s="208"/>
      <c r="DM860" s="208"/>
      <c r="DN860" s="208"/>
      <c r="DO860" s="208"/>
      <c r="DP860" s="208"/>
      <c r="DQ860" s="208"/>
      <c r="DR860" s="208"/>
      <c r="DS860" s="208"/>
      <c r="DT860" s="208"/>
      <c r="DU860" s="208"/>
      <c r="DV860" s="208"/>
      <c r="DW860" s="208"/>
      <c r="DX860" s="208"/>
      <c r="DY860" s="208"/>
      <c r="DZ860" s="208"/>
      <c r="EA860" s="208"/>
      <c r="EB860" s="208"/>
      <c r="EC860" s="208"/>
      <c r="ED860" s="208"/>
      <c r="EE860" s="208"/>
      <c r="EF860" s="208"/>
      <c r="EG860" s="208"/>
      <c r="EH860" s="208"/>
      <c r="EI860" s="208"/>
      <c r="EJ860" s="208"/>
      <c r="EK860" s="208"/>
      <c r="EL860" s="208"/>
      <c r="EM860" s="208"/>
      <c r="EN860" s="208"/>
      <c r="EO860" s="208"/>
      <c r="EP860" s="208"/>
      <c r="EQ860" s="208"/>
      <c r="ER860" s="208"/>
      <c r="ES860" s="208"/>
      <c r="ET860" s="208"/>
      <c r="EU860" s="208"/>
      <c r="EV860" s="208"/>
      <c r="EW860" s="208"/>
      <c r="EX860" s="208"/>
      <c r="EY860" s="208"/>
      <c r="EZ860" s="208"/>
      <c r="FA860" s="208"/>
      <c r="FB860" s="208"/>
      <c r="FC860" s="208"/>
      <c r="FD860" s="208"/>
      <c r="FE860" s="208"/>
      <c r="FF860" s="208"/>
      <c r="FG860" s="208"/>
      <c r="FH860" s="208"/>
      <c r="FI860" s="208"/>
      <c r="FJ860" s="208"/>
      <c r="FK860" s="208"/>
      <c r="FL860" s="208"/>
      <c r="FM860" s="208"/>
      <c r="FN860" s="208"/>
      <c r="FO860" s="208"/>
      <c r="FP860" s="208"/>
      <c r="FQ860" s="208"/>
      <c r="FR860" s="208"/>
      <c r="FS860" s="208"/>
      <c r="FT860" s="208"/>
      <c r="FU860" s="208"/>
      <c r="FV860" s="208"/>
      <c r="FW860" s="208"/>
      <c r="FX860" s="208"/>
      <c r="FY860" s="208"/>
      <c r="FZ860" s="208"/>
      <c r="GA860" s="208"/>
      <c r="GB860" s="208"/>
      <c r="GC860" s="208"/>
      <c r="GD860" s="208"/>
      <c r="GE860" s="208"/>
      <c r="GF860" s="208"/>
      <c r="GG860" s="208"/>
      <c r="GH860" s="208"/>
      <c r="GI860" s="208"/>
      <c r="GJ860" s="208"/>
      <c r="GK860" s="208"/>
      <c r="GL860" s="208"/>
      <c r="GM860" s="208"/>
      <c r="GN860" s="208"/>
      <c r="GO860" s="208"/>
      <c r="GP860" s="208"/>
      <c r="GQ860" s="208"/>
      <c r="GR860" s="208"/>
      <c r="GS860" s="208"/>
      <c r="GT860" s="208"/>
      <c r="GU860" s="208"/>
      <c r="GV860" s="208"/>
      <c r="GW860" s="208"/>
      <c r="GX860" s="208"/>
      <c r="GY860" s="208"/>
      <c r="GZ860" s="208"/>
      <c r="HA860" s="208"/>
      <c r="HB860" s="208"/>
      <c r="HC860" s="208"/>
      <c r="HD860" s="208"/>
      <c r="HE860" s="208"/>
      <c r="HF860" s="208"/>
      <c r="HG860" s="208"/>
      <c r="HH860" s="208"/>
      <c r="HI860" s="208"/>
      <c r="HJ860" s="208"/>
      <c r="HK860" s="208"/>
      <c r="HL860" s="208"/>
      <c r="HM860" s="208"/>
      <c r="HN860" s="208"/>
      <c r="HO860" s="208"/>
      <c r="HP860" s="208"/>
      <c r="HQ860" s="208"/>
      <c r="HR860" s="208"/>
      <c r="HS860" s="208"/>
      <c r="HT860" s="208"/>
      <c r="HU860" s="208"/>
      <c r="HV860" s="208"/>
      <c r="HW860" s="208"/>
      <c r="HX860" s="208"/>
      <c r="HY860" s="208"/>
      <c r="HZ860" s="208"/>
      <c r="IA860" s="208"/>
      <c r="IB860" s="208"/>
      <c r="IC860" s="208"/>
      <c r="ID860" s="208"/>
      <c r="IE860" s="208"/>
      <c r="IF860" s="208"/>
      <c r="IG860" s="208"/>
      <c r="IH860" s="208"/>
      <c r="II860" s="208"/>
      <c r="IJ860" s="208"/>
      <c r="IK860" s="208"/>
      <c r="IL860" s="208"/>
      <c r="IM860" s="208"/>
      <c r="IN860" s="208"/>
      <c r="IO860" s="208"/>
      <c r="IP860" s="208"/>
      <c r="IQ860" s="208"/>
      <c r="IR860" s="208"/>
      <c r="IS860" s="208"/>
      <c r="IT860" s="208"/>
      <c r="IU860" s="208"/>
      <c r="IV860" s="208"/>
      <c r="IW860" s="208"/>
      <c r="IX860" s="208"/>
      <c r="IY860" s="208"/>
      <c r="IZ860" s="208"/>
      <c r="JA860" s="208"/>
      <c r="JB860" s="208"/>
      <c r="JC860" s="208"/>
      <c r="JD860" s="208"/>
      <c r="JE860" s="208"/>
      <c r="JF860" s="208"/>
      <c r="JG860" s="208"/>
      <c r="JH860" s="208"/>
      <c r="JI860" s="208"/>
      <c r="JJ860" s="208"/>
      <c r="JK860" s="208"/>
      <c r="JL860" s="208"/>
      <c r="JM860" s="208"/>
      <c r="JN860" s="208"/>
      <c r="JO860" s="208"/>
      <c r="JP860" s="208"/>
      <c r="JQ860" s="208"/>
      <c r="JR860" s="208"/>
      <c r="JS860" s="208"/>
      <c r="JT860" s="208"/>
      <c r="JU860" s="208"/>
      <c r="JV860" s="208"/>
      <c r="JW860" s="208"/>
      <c r="JX860" s="208"/>
      <c r="JY860" s="208"/>
      <c r="JZ860" s="208"/>
      <c r="KA860" s="208"/>
      <c r="KB860" s="208"/>
      <c r="KC860" s="208"/>
      <c r="KD860" s="208"/>
      <c r="KE860" s="208"/>
      <c r="KF860" s="208"/>
      <c r="KG860" s="208"/>
      <c r="KH860" s="208"/>
      <c r="KI860" s="208"/>
      <c r="KJ860" s="208"/>
      <c r="KK860" s="208"/>
      <c r="KL860" s="208"/>
      <c r="KM860" s="208"/>
      <c r="KN860" s="208"/>
      <c r="KO860" s="208"/>
      <c r="KP860" s="208"/>
      <c r="KQ860" s="208"/>
      <c r="KR860" s="208"/>
      <c r="KS860" s="208"/>
      <c r="KT860" s="208"/>
      <c r="KU860" s="208"/>
      <c r="KV860" s="208"/>
      <c r="KW860" s="208"/>
      <c r="KX860" s="208"/>
      <c r="KY860" s="208"/>
      <c r="KZ860" s="208"/>
      <c r="LA860" s="208"/>
      <c r="LB860" s="208"/>
      <c r="LC860" s="208"/>
      <c r="LD860" s="208"/>
      <c r="LE860" s="208"/>
      <c r="LF860" s="208"/>
      <c r="LG860" s="208"/>
      <c r="LH860" s="208"/>
      <c r="LI860" s="208"/>
      <c r="LJ860" s="208"/>
      <c r="LK860" s="208"/>
      <c r="LL860" s="208"/>
      <c r="LM860" s="208"/>
      <c r="LN860" s="208"/>
      <c r="LO860" s="208"/>
      <c r="LP860" s="208"/>
      <c r="LQ860" s="208"/>
      <c r="LR860" s="208"/>
      <c r="LS860" s="208"/>
      <c r="LT860" s="208"/>
      <c r="LU860" s="208"/>
      <c r="LV860" s="208"/>
      <c r="LW860" s="208"/>
      <c r="LX860" s="208"/>
      <c r="LY860" s="208"/>
      <c r="LZ860" s="208"/>
      <c r="MA860" s="208"/>
      <c r="MB860" s="208"/>
      <c r="MC860" s="208"/>
      <c r="MD860" s="208"/>
      <c r="ME860" s="208"/>
      <c r="MF860" s="208"/>
      <c r="MG860" s="208"/>
      <c r="MH860" s="208"/>
      <c r="MI860" s="208"/>
      <c r="MJ860" s="208"/>
      <c r="MK860" s="208"/>
      <c r="ML860" s="208"/>
      <c r="MM860" s="208"/>
      <c r="MN860" s="208"/>
      <c r="MO860" s="208"/>
      <c r="MP860" s="208"/>
      <c r="MQ860" s="208"/>
      <c r="MR860" s="208"/>
      <c r="MS860" s="208"/>
      <c r="MT860" s="208"/>
      <c r="MU860" s="208"/>
      <c r="MV860" s="208"/>
      <c r="MW860" s="208"/>
      <c r="MX860" s="208"/>
      <c r="MY860" s="208"/>
      <c r="MZ860" s="208"/>
      <c r="NA860" s="208"/>
      <c r="NB860" s="208"/>
      <c r="NC860" s="208"/>
      <c r="ND860" s="208"/>
      <c r="NE860" s="208"/>
      <c r="NF860" s="208"/>
      <c r="NG860" s="208"/>
      <c r="NH860" s="208"/>
      <c r="NI860" s="208"/>
      <c r="NJ860" s="208"/>
      <c r="NK860" s="208"/>
      <c r="NL860" s="208"/>
      <c r="NM860" s="208"/>
      <c r="NN860" s="208"/>
      <c r="NO860" s="208"/>
      <c r="NP860" s="208"/>
      <c r="NQ860" s="208"/>
      <c r="NR860" s="208"/>
      <c r="NS860" s="208"/>
      <c r="NT860" s="208"/>
      <c r="NU860" s="208"/>
      <c r="NV860" s="208"/>
      <c r="NW860" s="208"/>
      <c r="NX860" s="208"/>
      <c r="NY860" s="208"/>
      <c r="NZ860" s="208"/>
      <c r="OA860" s="208"/>
      <c r="OB860" s="208"/>
      <c r="OC860" s="208"/>
      <c r="OD860" s="208"/>
      <c r="OE860" s="208"/>
      <c r="OF860" s="208"/>
      <c r="OG860" s="208"/>
      <c r="OH860" s="208"/>
      <c r="OI860" s="208"/>
      <c r="OJ860" s="208"/>
      <c r="OK860" s="208"/>
      <c r="OL860" s="208"/>
      <c r="OM860" s="208"/>
      <c r="ON860" s="208"/>
      <c r="OO860" s="208"/>
      <c r="OP860" s="208"/>
      <c r="OQ860" s="208"/>
      <c r="OR860" s="208"/>
      <c r="OS860" s="208"/>
      <c r="OT860" s="208"/>
      <c r="OU860" s="208"/>
      <c r="OV860" s="208"/>
      <c r="OW860" s="208"/>
      <c r="OX860" s="208"/>
      <c r="OY860" s="208"/>
      <c r="OZ860" s="208"/>
      <c r="PA860" s="208"/>
      <c r="PB860" s="208"/>
      <c r="PC860" s="208"/>
      <c r="PD860" s="208"/>
      <c r="PE860" s="208"/>
      <c r="PF860" s="208"/>
      <c r="PG860" s="208"/>
      <c r="PH860" s="208"/>
      <c r="PI860" s="208"/>
      <c r="PJ860" s="208"/>
      <c r="PK860" s="208"/>
      <c r="PL860" s="208"/>
      <c r="PM860" s="208"/>
      <c r="PN860" s="208"/>
      <c r="PO860" s="208"/>
      <c r="PP860" s="208"/>
      <c r="PQ860" s="208"/>
      <c r="PR860" s="208"/>
      <c r="PS860" s="208"/>
      <c r="PT860" s="208"/>
      <c r="PU860" s="208"/>
      <c r="PV860" s="208"/>
      <c r="PW860" s="208"/>
      <c r="PX860" s="208"/>
      <c r="PY860" s="208"/>
      <c r="PZ860" s="208"/>
      <c r="QA860" s="208"/>
      <c r="QB860" s="208"/>
      <c r="QC860" s="208"/>
      <c r="QD860" s="208"/>
      <c r="QE860" s="208"/>
      <c r="QF860" s="208"/>
      <c r="QG860" s="208"/>
      <c r="QH860" s="208"/>
      <c r="QI860" s="208"/>
      <c r="QJ860" s="208"/>
      <c r="QK860" s="208"/>
      <c r="QL860" s="208"/>
      <c r="QM860" s="208"/>
      <c r="QN860" s="208"/>
      <c r="QO860" s="208"/>
      <c r="QP860" s="208"/>
      <c r="QQ860" s="208"/>
      <c r="QR860" s="208"/>
      <c r="QS860" s="208"/>
      <c r="QT860" s="208"/>
      <c r="QU860" s="208"/>
      <c r="QV860" s="208"/>
      <c r="QW860" s="208"/>
      <c r="QX860" s="208"/>
      <c r="QY860" s="208"/>
      <c r="QZ860" s="208"/>
      <c r="RA860" s="208"/>
      <c r="RB860" s="208"/>
      <c r="RC860" s="208"/>
      <c r="RD860" s="208"/>
      <c r="RE860" s="208"/>
      <c r="RF860" s="208"/>
      <c r="RG860" s="208"/>
      <c r="RH860" s="208"/>
      <c r="RI860" s="208"/>
      <c r="RJ860" s="208"/>
      <c r="RK860" s="208"/>
      <c r="RL860" s="208"/>
      <c r="RM860" s="208"/>
      <c r="RN860" s="208"/>
      <c r="RO860" s="208"/>
      <c r="RP860" s="208"/>
      <c r="RQ860" s="208"/>
      <c r="RR860" s="208"/>
      <c r="RS860" s="208"/>
      <c r="RT860" s="208"/>
      <c r="RU860" s="208"/>
      <c r="RV860" s="208"/>
      <c r="RW860" s="208"/>
      <c r="RX860" s="208"/>
      <c r="RY860" s="208"/>
      <c r="RZ860" s="208"/>
      <c r="SA860" s="208"/>
      <c r="SB860" s="208"/>
      <c r="SC860" s="208"/>
      <c r="SD860" s="208"/>
      <c r="SE860" s="208"/>
      <c r="SF860" s="208"/>
      <c r="SG860" s="208"/>
      <c r="SH860" s="208"/>
      <c r="SI860" s="208"/>
      <c r="SJ860" s="208"/>
      <c r="SK860" s="208"/>
      <c r="SL860" s="208"/>
      <c r="SM860" s="208"/>
      <c r="SN860" s="208"/>
      <c r="SO860" s="208"/>
      <c r="SP860" s="208"/>
      <c r="SQ860" s="208"/>
      <c r="SR860" s="208"/>
      <c r="SS860" s="208"/>
      <c r="ST860" s="208"/>
      <c r="SU860" s="208"/>
      <c r="SV860" s="208"/>
      <c r="SW860" s="208"/>
      <c r="SX860" s="208"/>
      <c r="SY860" s="208"/>
      <c r="SZ860" s="208"/>
      <c r="TA860" s="208"/>
      <c r="TB860" s="208"/>
      <c r="TC860" s="208"/>
      <c r="TD860" s="208"/>
      <c r="TE860" s="208"/>
      <c r="TF860" s="208"/>
      <c r="TG860" s="208"/>
      <c r="TH860" s="208"/>
      <c r="TI860" s="208"/>
      <c r="TJ860" s="208"/>
      <c r="TK860" s="208"/>
      <c r="TL860" s="208"/>
      <c r="TM860" s="208"/>
      <c r="TN860" s="208"/>
      <c r="TO860" s="208"/>
      <c r="TP860" s="208"/>
      <c r="TQ860" s="208"/>
      <c r="TR860" s="208"/>
      <c r="TS860" s="208"/>
      <c r="TT860" s="208"/>
      <c r="TU860" s="208"/>
      <c r="TV860" s="208"/>
      <c r="TW860" s="208"/>
      <c r="TX860" s="208"/>
      <c r="TY860" s="208"/>
      <c r="TZ860" s="208"/>
      <c r="UA860" s="208"/>
      <c r="UB860" s="208"/>
      <c r="UC860" s="208"/>
      <c r="UD860" s="208"/>
      <c r="UE860" s="208"/>
      <c r="UF860" s="208"/>
      <c r="UG860" s="208"/>
      <c r="UH860" s="208"/>
      <c r="UI860" s="208"/>
      <c r="UJ860" s="208"/>
      <c r="UK860" s="208"/>
      <c r="UL860" s="208"/>
      <c r="UM860" s="208"/>
      <c r="UN860" s="208"/>
      <c r="UO860" s="208"/>
      <c r="UP860" s="208"/>
      <c r="UQ860" s="208"/>
      <c r="UR860" s="208"/>
      <c r="US860" s="208"/>
      <c r="UT860" s="208"/>
      <c r="UU860" s="208"/>
      <c r="UV860" s="208"/>
      <c r="UW860" s="208"/>
      <c r="UX860" s="208"/>
      <c r="UY860" s="208"/>
      <c r="UZ860" s="208"/>
      <c r="VA860" s="208"/>
      <c r="VB860" s="208"/>
      <c r="VC860" s="208"/>
      <c r="VD860" s="208"/>
      <c r="VE860" s="208"/>
      <c r="VF860" s="208"/>
      <c r="VG860" s="208"/>
      <c r="VH860" s="208"/>
      <c r="VI860" s="208"/>
      <c r="VJ860" s="208"/>
      <c r="VK860" s="208"/>
      <c r="VL860" s="208"/>
      <c r="VM860" s="208"/>
      <c r="VN860" s="208"/>
      <c r="VO860" s="208"/>
      <c r="VP860" s="208"/>
      <c r="VQ860" s="208"/>
      <c r="VR860" s="208"/>
      <c r="VS860" s="208"/>
      <c r="VT860" s="208"/>
      <c r="VU860" s="208"/>
      <c r="VV860" s="208"/>
      <c r="VW860" s="208"/>
      <c r="VX860" s="208"/>
      <c r="VY860" s="208"/>
      <c r="VZ860" s="208"/>
      <c r="WA860" s="208"/>
      <c r="WB860" s="208"/>
      <c r="WC860" s="208"/>
      <c r="WD860" s="208"/>
      <c r="WE860" s="208"/>
      <c r="WF860" s="208"/>
      <c r="WG860" s="208"/>
      <c r="WH860" s="208"/>
      <c r="WI860" s="208"/>
      <c r="WJ860" s="208"/>
      <c r="WK860" s="208"/>
      <c r="WL860" s="208"/>
      <c r="WM860" s="208"/>
      <c r="WN860" s="208"/>
      <c r="WO860" s="208"/>
      <c r="WP860" s="208"/>
      <c r="WQ860" s="208"/>
      <c r="WR860" s="208"/>
      <c r="WS860" s="208"/>
      <c r="WT860" s="208"/>
      <c r="WU860" s="208"/>
      <c r="WV860" s="208"/>
      <c r="WW860" s="208"/>
      <c r="WX860" s="208"/>
      <c r="WY860" s="208"/>
      <c r="WZ860" s="208"/>
      <c r="XA860" s="208"/>
      <c r="XB860" s="208"/>
      <c r="XC860" s="208"/>
      <c r="XD860" s="208"/>
      <c r="XE860" s="208"/>
      <c r="XF860" s="208"/>
      <c r="XG860" s="208"/>
      <c r="XH860" s="208"/>
      <c r="XI860" s="208"/>
      <c r="XJ860" s="208"/>
      <c r="XK860" s="208"/>
      <c r="XL860" s="208"/>
      <c r="XM860" s="208"/>
      <c r="XN860" s="208"/>
      <c r="XO860" s="208"/>
      <c r="XP860" s="208"/>
      <c r="XQ860" s="208"/>
      <c r="XR860" s="208"/>
      <c r="XS860" s="208"/>
      <c r="XT860" s="208"/>
      <c r="XU860" s="208"/>
      <c r="XV860" s="208"/>
      <c r="XW860" s="208"/>
      <c r="XX860" s="208"/>
      <c r="XY860" s="208"/>
      <c r="XZ860" s="208"/>
      <c r="YA860" s="208"/>
      <c r="YB860" s="208"/>
      <c r="YC860" s="208"/>
      <c r="YD860" s="208"/>
      <c r="YE860" s="208"/>
      <c r="YF860" s="208"/>
      <c r="YG860" s="208"/>
      <c r="YH860" s="208"/>
      <c r="YI860" s="208"/>
      <c r="YJ860" s="208"/>
      <c r="YK860" s="208"/>
      <c r="YL860" s="208"/>
      <c r="YM860" s="208"/>
      <c r="YN860" s="208"/>
      <c r="YO860" s="208"/>
      <c r="YP860" s="208"/>
      <c r="YQ860" s="208"/>
      <c r="YR860" s="208"/>
      <c r="YS860" s="208"/>
      <c r="YT860" s="208"/>
      <c r="YU860" s="208"/>
      <c r="YV860" s="208"/>
      <c r="YW860" s="208"/>
      <c r="YX860" s="208"/>
      <c r="YY860" s="208"/>
      <c r="YZ860" s="208"/>
      <c r="ZA860" s="208"/>
      <c r="ZB860" s="208"/>
      <c r="ZC860" s="208"/>
      <c r="ZD860" s="208"/>
      <c r="ZE860" s="208"/>
      <c r="ZF860" s="208"/>
      <c r="ZG860" s="208"/>
      <c r="ZH860" s="208"/>
      <c r="ZI860" s="208"/>
      <c r="ZJ860" s="208"/>
      <c r="ZK860" s="208"/>
      <c r="ZL860" s="208"/>
      <c r="ZM860" s="208"/>
      <c r="ZN860" s="208"/>
      <c r="ZO860" s="208"/>
      <c r="ZP860" s="208"/>
      <c r="ZQ860" s="208"/>
      <c r="ZR860" s="208"/>
      <c r="ZS860" s="208"/>
      <c r="ZT860" s="208"/>
      <c r="ZU860" s="208"/>
      <c r="ZV860" s="208"/>
      <c r="ZW860" s="208"/>
      <c r="ZX860" s="208"/>
      <c r="ZY860" s="208"/>
      <c r="ZZ860" s="208"/>
      <c r="AAA860" s="208"/>
      <c r="AAB860" s="208"/>
      <c r="AAC860" s="208"/>
      <c r="AAD860" s="208"/>
      <c r="AAE860" s="208"/>
      <c r="AAF860" s="208"/>
      <c r="AAG860" s="208"/>
      <c r="AAH860" s="208"/>
      <c r="AAI860" s="208"/>
      <c r="AAJ860" s="208"/>
      <c r="AAK860" s="208"/>
      <c r="AAL860" s="208"/>
      <c r="AAM860" s="208"/>
      <c r="AAN860" s="208"/>
      <c r="AAO860" s="208"/>
      <c r="AAP860" s="208"/>
      <c r="AAQ860" s="208"/>
      <c r="AAR860" s="208"/>
      <c r="AAS860" s="208"/>
      <c r="AAT860" s="208"/>
      <c r="AAU860" s="208"/>
      <c r="AAV860" s="208"/>
      <c r="AAW860" s="208"/>
      <c r="AAX860" s="208"/>
      <c r="AAY860" s="208"/>
      <c r="AAZ860" s="208"/>
      <c r="ABA860" s="208"/>
      <c r="ABB860" s="208"/>
      <c r="ABC860" s="208"/>
      <c r="ABD860" s="208"/>
      <c r="ABE860" s="208"/>
      <c r="ABF860" s="208"/>
      <c r="ABG860" s="208"/>
      <c r="ABH860" s="208"/>
      <c r="ABI860" s="208"/>
      <c r="ABJ860" s="208"/>
      <c r="ABK860" s="208"/>
      <c r="ABL860" s="208"/>
      <c r="ABM860" s="208"/>
      <c r="ABN860" s="208"/>
      <c r="ABO860" s="208"/>
      <c r="ABP860" s="208"/>
      <c r="ABQ860" s="208"/>
      <c r="ABR860" s="208"/>
      <c r="ABS860" s="208"/>
      <c r="ABT860" s="208"/>
      <c r="ABU860" s="208"/>
      <c r="ABV860" s="208"/>
      <c r="ABW860" s="208"/>
      <c r="ABX860" s="208"/>
      <c r="ABY860" s="208"/>
      <c r="ABZ860" s="208"/>
      <c r="ACA860" s="208"/>
      <c r="ACB860" s="208"/>
      <c r="ACC860" s="208"/>
      <c r="ACD860" s="208"/>
      <c r="ACE860" s="208"/>
      <c r="ACF860" s="208"/>
      <c r="ACG860" s="208"/>
      <c r="ACH860" s="208"/>
      <c r="ACI860" s="208"/>
      <c r="ACJ860" s="208"/>
      <c r="ACK860" s="208"/>
      <c r="ACL860" s="208"/>
      <c r="ACM860" s="208"/>
      <c r="ACN860" s="208"/>
      <c r="ACO860" s="208"/>
      <c r="ACP860" s="208"/>
      <c r="ACQ860" s="208"/>
      <c r="ACR860" s="208"/>
      <c r="ACS860" s="208"/>
      <c r="ACT860" s="208"/>
      <c r="ACU860" s="208"/>
      <c r="ACV860" s="208"/>
      <c r="ACW860" s="208"/>
      <c r="ACX860" s="208"/>
      <c r="ACY860" s="208"/>
      <c r="ACZ860" s="208"/>
      <c r="ADA860" s="208"/>
      <c r="ADB860" s="208"/>
      <c r="ADC860" s="208"/>
      <c r="ADD860" s="208"/>
      <c r="ADE860" s="208"/>
      <c r="ADF860" s="208"/>
      <c r="ADG860" s="208"/>
      <c r="ADH860" s="208"/>
      <c r="ADI860" s="208"/>
      <c r="ADJ860" s="208"/>
      <c r="ADK860" s="208"/>
      <c r="ADL860" s="208"/>
      <c r="ADM860" s="208"/>
      <c r="ADN860" s="208"/>
      <c r="ADO860" s="208"/>
      <c r="ADP860" s="208"/>
      <c r="ADQ860" s="208"/>
      <c r="ADR860" s="208"/>
      <c r="ADS860" s="208"/>
      <c r="ADT860" s="208"/>
      <c r="ADU860" s="208"/>
      <c r="ADV860" s="208"/>
      <c r="ADW860" s="208"/>
      <c r="ADX860" s="208"/>
      <c r="ADY860" s="208"/>
      <c r="ADZ860" s="208"/>
      <c r="AEA860" s="208"/>
      <c r="AEB860" s="208"/>
      <c r="AEC860" s="208"/>
      <c r="AED860" s="208"/>
      <c r="AEE860" s="208"/>
      <c r="AEF860" s="208"/>
      <c r="AEG860" s="208"/>
      <c r="AEH860" s="208"/>
      <c r="AEI860" s="208"/>
      <c r="AEJ860" s="208"/>
      <c r="AEK860" s="208"/>
      <c r="AEL860" s="208"/>
      <c r="AEM860" s="208"/>
      <c r="AEN860" s="208"/>
      <c r="AEO860" s="208"/>
      <c r="AEP860" s="208"/>
      <c r="AEQ860" s="208"/>
      <c r="AER860" s="208"/>
      <c r="AES860" s="208"/>
      <c r="AET860" s="208"/>
      <c r="AEU860" s="208"/>
      <c r="AEV860" s="208"/>
      <c r="AEW860" s="208"/>
      <c r="AEX860" s="208"/>
      <c r="AEY860" s="208"/>
      <c r="AEZ860" s="208"/>
      <c r="AFA860" s="208"/>
      <c r="AFB860" s="208"/>
      <c r="AFC860" s="208"/>
      <c r="AFD860" s="208"/>
      <c r="AFE860" s="208"/>
      <c r="AFF860" s="208"/>
      <c r="AFG860" s="208"/>
      <c r="AFH860" s="208"/>
      <c r="AFI860" s="208"/>
      <c r="AFJ860" s="208"/>
      <c r="AFK860" s="208"/>
      <c r="AFL860" s="208"/>
      <c r="AFM860" s="208"/>
      <c r="AFN860" s="208"/>
      <c r="AFO860" s="208"/>
      <c r="AFP860" s="208"/>
      <c r="AFQ860" s="208"/>
      <c r="AFR860" s="208"/>
      <c r="AFS860" s="208"/>
      <c r="AFT860" s="208"/>
      <c r="AFU860" s="208"/>
      <c r="AFV860" s="208"/>
      <c r="AFW860" s="208"/>
      <c r="AFX860" s="208"/>
      <c r="AFY860" s="208"/>
      <c r="AFZ860" s="208"/>
      <c r="AGA860" s="208"/>
      <c r="AGB860" s="208"/>
      <c r="AGC860" s="208"/>
      <c r="AGD860" s="208"/>
      <c r="AGE860" s="208"/>
      <c r="AGF860" s="208"/>
      <c r="AGG860" s="208"/>
      <c r="AGH860" s="208"/>
      <c r="AGI860" s="208"/>
      <c r="AGJ860" s="208"/>
      <c r="AGK860" s="208"/>
      <c r="AGL860" s="208"/>
      <c r="AGM860" s="208"/>
      <c r="AGN860" s="208"/>
      <c r="AGO860" s="208"/>
      <c r="AGP860" s="208"/>
      <c r="AGQ860" s="208"/>
      <c r="AGR860" s="208"/>
      <c r="AGS860" s="208"/>
      <c r="AGT860" s="208"/>
      <c r="AGU860" s="208"/>
      <c r="AGV860" s="208"/>
      <c r="AGW860" s="208"/>
      <c r="AGX860" s="208"/>
      <c r="AGY860" s="208"/>
      <c r="AGZ860" s="208"/>
      <c r="AHA860" s="208"/>
      <c r="AHB860" s="208"/>
      <c r="AHC860" s="208"/>
      <c r="AHD860" s="208"/>
      <c r="AHE860" s="208"/>
      <c r="AHF860" s="208"/>
      <c r="AHG860" s="208"/>
      <c r="AHH860" s="208"/>
      <c r="AHI860" s="208"/>
      <c r="AHJ860" s="208"/>
      <c r="AHK860" s="208"/>
      <c r="AHL860" s="208"/>
      <c r="AHM860" s="208"/>
      <c r="AHN860" s="208"/>
      <c r="AHO860" s="208"/>
      <c r="AHP860" s="208"/>
      <c r="AHQ860" s="208"/>
      <c r="AHR860" s="208"/>
      <c r="AHS860" s="208"/>
      <c r="AHT860" s="208"/>
      <c r="AHU860" s="208"/>
      <c r="AHV860" s="208"/>
      <c r="AHW860" s="208"/>
      <c r="AHX860" s="208"/>
      <c r="AHY860" s="208"/>
      <c r="AHZ860" s="208"/>
      <c r="AIA860" s="208"/>
      <c r="AIB860" s="208"/>
      <c r="AIC860" s="208"/>
      <c r="AID860" s="208"/>
      <c r="AIE860" s="208"/>
      <c r="AIF860" s="208"/>
      <c r="AIG860" s="208"/>
      <c r="AIH860" s="208"/>
      <c r="AII860" s="208"/>
      <c r="AIJ860" s="208"/>
      <c r="AIK860" s="208"/>
      <c r="AIL860" s="208"/>
      <c r="AIM860" s="208"/>
      <c r="AIN860" s="208"/>
      <c r="AIO860" s="208"/>
      <c r="AIP860" s="208"/>
      <c r="AIQ860" s="208"/>
      <c r="AIR860" s="208"/>
      <c r="AIS860" s="208"/>
      <c r="AIT860" s="208"/>
      <c r="AIU860" s="208"/>
      <c r="AIV860" s="208"/>
      <c r="AIW860" s="208"/>
      <c r="AIX860" s="208"/>
      <c r="AIY860" s="208"/>
      <c r="AIZ860" s="208"/>
      <c r="AJA860" s="208"/>
      <c r="AJB860" s="208"/>
      <c r="AJC860" s="208"/>
      <c r="AJD860" s="208"/>
      <c r="AJE860" s="208"/>
      <c r="AJF860" s="208"/>
      <c r="AJG860" s="208"/>
      <c r="AJH860" s="208"/>
      <c r="AJI860" s="208"/>
      <c r="AJJ860" s="208"/>
      <c r="AJK860" s="208"/>
      <c r="AJL860" s="208"/>
      <c r="AJM860" s="208"/>
      <c r="AJN860" s="208"/>
      <c r="AJO860" s="208"/>
      <c r="AJP860" s="208"/>
      <c r="AJQ860" s="208"/>
      <c r="AJR860" s="208"/>
      <c r="AJS860" s="208"/>
      <c r="AJT860" s="208"/>
      <c r="AJU860" s="208"/>
      <c r="AJV860" s="208"/>
      <c r="AJW860" s="208"/>
      <c r="AJX860" s="208"/>
      <c r="AJY860" s="208"/>
      <c r="AJZ860" s="208"/>
      <c r="AKA860" s="208"/>
      <c r="AKB860" s="208"/>
      <c r="AKC860" s="208"/>
      <c r="AKD860" s="208"/>
      <c r="AKE860" s="208"/>
      <c r="AKF860" s="208"/>
      <c r="AKG860" s="208"/>
      <c r="AKH860" s="208"/>
      <c r="AKI860" s="208"/>
      <c r="AKJ860" s="208"/>
      <c r="AKK860" s="208"/>
      <c r="AKL860" s="208"/>
      <c r="AKM860" s="208"/>
      <c r="AKN860" s="208"/>
      <c r="AKO860" s="208"/>
      <c r="AKP860" s="208"/>
      <c r="AKQ860" s="208"/>
      <c r="AKR860" s="208"/>
      <c r="AKS860" s="208"/>
      <c r="AKT860" s="208"/>
      <c r="AKU860" s="208"/>
      <c r="AKV860" s="208"/>
      <c r="AKW860" s="208"/>
      <c r="AKX860" s="208"/>
      <c r="AKY860" s="208"/>
      <c r="AKZ860" s="208"/>
      <c r="ALA860" s="208"/>
      <c r="ALB860" s="208"/>
      <c r="ALC860" s="208"/>
      <c r="ALD860" s="208"/>
      <c r="ALE860" s="208"/>
      <c r="ALF860" s="208"/>
      <c r="ALG860" s="208"/>
      <c r="ALH860" s="208"/>
      <c r="ALI860" s="208"/>
      <c r="ALJ860" s="208"/>
      <c r="ALK860" s="208"/>
      <c r="ALL860" s="208"/>
      <c r="ALM860" s="208"/>
      <c r="ALN860" s="208"/>
      <c r="ALO860" s="208"/>
      <c r="ALP860" s="208"/>
      <c r="ALQ860" s="208"/>
      <c r="ALR860" s="208"/>
      <c r="ALS860" s="208"/>
      <c r="ALT860" s="208"/>
      <c r="ALU860" s="208"/>
      <c r="ALV860" s="208"/>
      <c r="ALW860" s="208"/>
      <c r="ALX860" s="208"/>
      <c r="ALY860" s="208"/>
      <c r="ALZ860" s="208"/>
      <c r="AMA860" s="208"/>
      <c r="AMB860" s="208"/>
      <c r="AMC860" s="208"/>
      <c r="AMD860" s="208"/>
      <c r="AME860" s="208"/>
      <c r="AMF860" s="208"/>
      <c r="AMG860" s="208"/>
      <c r="AMH860" s="208"/>
      <c r="AMI860" s="208"/>
      <c r="AMJ860" s="208"/>
    </row>
    <row r="861" spans="1:1024" x14ac:dyDescent="0.25">
      <c r="A861" s="91" t="s">
        <v>892</v>
      </c>
      <c r="B861" s="85">
        <v>10</v>
      </c>
      <c r="C861" s="85"/>
      <c r="D861" s="85">
        <v>20</v>
      </c>
      <c r="E861" s="86">
        <f t="shared" ref="E861:L861" si="205">1 - (E862)</f>
        <v>2.200000000000002E-2</v>
      </c>
      <c r="F861" s="86">
        <f t="shared" si="205"/>
        <v>1.8000000000000016E-2</v>
      </c>
      <c r="G861" s="86">
        <f t="shared" si="205"/>
        <v>1.4000000000000012E-2</v>
      </c>
      <c r="H861" s="86">
        <f t="shared" si="205"/>
        <v>1.6000000000000014E-2</v>
      </c>
      <c r="I861" s="87">
        <f t="shared" si="205"/>
        <v>6.9999999999999951E-2</v>
      </c>
      <c r="J861" s="87">
        <f t="shared" si="205"/>
        <v>4.0000000000000036E-2</v>
      </c>
      <c r="K861" s="87">
        <f t="shared" si="205"/>
        <v>4.0000000000000036E-2</v>
      </c>
      <c r="L861" s="87">
        <f t="shared" si="205"/>
        <v>6.9999999999999951E-2</v>
      </c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  <c r="BB861" s="208"/>
      <c r="BC861" s="208"/>
      <c r="BD861" s="208"/>
      <c r="BE861" s="208"/>
      <c r="BF861" s="208"/>
      <c r="BG861" s="208"/>
      <c r="BH861" s="208"/>
      <c r="BI861" s="208"/>
      <c r="BJ861" s="208"/>
      <c r="BK861" s="208"/>
      <c r="BL861" s="208"/>
      <c r="BM861" s="208"/>
      <c r="BN861" s="208"/>
      <c r="BO861" s="208"/>
      <c r="BP861" s="208"/>
      <c r="BQ861" s="208"/>
      <c r="BR861" s="208"/>
      <c r="BS861" s="208"/>
      <c r="BT861" s="208"/>
      <c r="BU861" s="208"/>
      <c r="BV861" s="208"/>
      <c r="BW861" s="208"/>
      <c r="BX861" s="208"/>
      <c r="BY861" s="208"/>
      <c r="BZ861" s="208"/>
      <c r="CA861" s="208"/>
      <c r="CB861" s="208"/>
      <c r="CC861" s="208"/>
      <c r="CD861" s="208"/>
      <c r="CE861" s="208"/>
      <c r="CF861" s="208"/>
      <c r="CG861" s="208"/>
      <c r="CH861" s="208"/>
      <c r="CI861" s="208"/>
      <c r="CJ861" s="208"/>
      <c r="CK861" s="208"/>
      <c r="CL861" s="208"/>
      <c r="CM861" s="208"/>
      <c r="CN861" s="208"/>
      <c r="CO861" s="208"/>
      <c r="CP861" s="208"/>
      <c r="CQ861" s="208"/>
      <c r="CR861" s="208"/>
      <c r="CS861" s="208"/>
      <c r="CT861" s="208"/>
      <c r="CU861" s="208"/>
      <c r="CV861" s="208"/>
      <c r="CW861" s="208"/>
      <c r="CX861" s="208"/>
      <c r="CY861" s="208"/>
      <c r="CZ861" s="208"/>
      <c r="DA861" s="208"/>
      <c r="DB861" s="208"/>
      <c r="DC861" s="208"/>
      <c r="DD861" s="208"/>
      <c r="DE861" s="208"/>
      <c r="DF861" s="208"/>
      <c r="DG861" s="208"/>
      <c r="DH861" s="208"/>
      <c r="DI861" s="208"/>
      <c r="DJ861" s="208"/>
      <c r="DK861" s="208"/>
      <c r="DL861" s="208"/>
      <c r="DM861" s="208"/>
      <c r="DN861" s="208"/>
      <c r="DO861" s="208"/>
      <c r="DP861" s="208"/>
      <c r="DQ861" s="208"/>
      <c r="DR861" s="208"/>
      <c r="DS861" s="208"/>
      <c r="DT861" s="208"/>
      <c r="DU861" s="208"/>
      <c r="DV861" s="208"/>
      <c r="DW861" s="208"/>
      <c r="DX861" s="208"/>
      <c r="DY861" s="208"/>
      <c r="DZ861" s="208"/>
      <c r="EA861" s="208"/>
      <c r="EB861" s="208"/>
      <c r="EC861" s="208"/>
      <c r="ED861" s="208"/>
      <c r="EE861" s="208"/>
      <c r="EF861" s="208"/>
      <c r="EG861" s="208"/>
      <c r="EH861" s="208"/>
      <c r="EI861" s="208"/>
      <c r="EJ861" s="208"/>
      <c r="EK861" s="208"/>
      <c r="EL861" s="208"/>
      <c r="EM861" s="208"/>
      <c r="EN861" s="208"/>
      <c r="EO861" s="208"/>
      <c r="EP861" s="208"/>
      <c r="EQ861" s="208"/>
      <c r="ER861" s="208"/>
      <c r="ES861" s="208"/>
      <c r="ET861" s="208"/>
      <c r="EU861" s="208"/>
      <c r="EV861" s="208"/>
      <c r="EW861" s="208"/>
      <c r="EX861" s="208"/>
      <c r="EY861" s="208"/>
      <c r="EZ861" s="208"/>
      <c r="FA861" s="208"/>
      <c r="FB861" s="208"/>
      <c r="FC861" s="208"/>
      <c r="FD861" s="208"/>
      <c r="FE861" s="208"/>
      <c r="FF861" s="208"/>
      <c r="FG861" s="208"/>
      <c r="FH861" s="208"/>
      <c r="FI861" s="208"/>
      <c r="FJ861" s="208"/>
      <c r="FK861" s="208"/>
      <c r="FL861" s="208"/>
      <c r="FM861" s="208"/>
      <c r="FN861" s="208"/>
      <c r="FO861" s="208"/>
      <c r="FP861" s="208"/>
      <c r="FQ861" s="208"/>
      <c r="FR861" s="208"/>
      <c r="FS861" s="208"/>
      <c r="FT861" s="208"/>
      <c r="FU861" s="208"/>
      <c r="FV861" s="208"/>
      <c r="FW861" s="208"/>
      <c r="FX861" s="208"/>
      <c r="FY861" s="208"/>
      <c r="FZ861" s="208"/>
      <c r="GA861" s="208"/>
      <c r="GB861" s="208"/>
      <c r="GC861" s="208"/>
      <c r="GD861" s="208"/>
      <c r="GE861" s="208"/>
      <c r="GF861" s="208"/>
      <c r="GG861" s="208"/>
      <c r="GH861" s="208"/>
      <c r="GI861" s="208"/>
      <c r="GJ861" s="208"/>
      <c r="GK861" s="208"/>
      <c r="GL861" s="208"/>
      <c r="GM861" s="208"/>
      <c r="GN861" s="208"/>
      <c r="GO861" s="208"/>
      <c r="GP861" s="208"/>
      <c r="GQ861" s="208"/>
      <c r="GR861" s="208"/>
      <c r="GS861" s="208"/>
      <c r="GT861" s="208"/>
      <c r="GU861" s="208"/>
      <c r="GV861" s="208"/>
      <c r="GW861" s="208"/>
      <c r="GX861" s="208"/>
      <c r="GY861" s="208"/>
      <c r="GZ861" s="208"/>
      <c r="HA861" s="208"/>
      <c r="HB861" s="208"/>
      <c r="HC861" s="208"/>
      <c r="HD861" s="208"/>
      <c r="HE861" s="208"/>
      <c r="HF861" s="208"/>
      <c r="HG861" s="208"/>
      <c r="HH861" s="208"/>
      <c r="HI861" s="208"/>
      <c r="HJ861" s="208"/>
      <c r="HK861" s="208"/>
      <c r="HL861" s="208"/>
      <c r="HM861" s="208"/>
      <c r="HN861" s="208"/>
      <c r="HO861" s="208"/>
      <c r="HP861" s="208"/>
      <c r="HQ861" s="208"/>
      <c r="HR861" s="208"/>
      <c r="HS861" s="208"/>
      <c r="HT861" s="208"/>
      <c r="HU861" s="208"/>
      <c r="HV861" s="208"/>
      <c r="HW861" s="208"/>
      <c r="HX861" s="208"/>
      <c r="HY861" s="208"/>
      <c r="HZ861" s="208"/>
      <c r="IA861" s="208"/>
      <c r="IB861" s="208"/>
      <c r="IC861" s="208"/>
      <c r="ID861" s="208"/>
      <c r="IE861" s="208"/>
      <c r="IF861" s="208"/>
      <c r="IG861" s="208"/>
      <c r="IH861" s="208"/>
      <c r="II861" s="208"/>
      <c r="IJ861" s="208"/>
      <c r="IK861" s="208"/>
      <c r="IL861" s="208"/>
      <c r="IM861" s="208"/>
      <c r="IN861" s="208"/>
      <c r="IO861" s="208"/>
      <c r="IP861" s="208"/>
      <c r="IQ861" s="208"/>
      <c r="IR861" s="208"/>
      <c r="IS861" s="208"/>
      <c r="IT861" s="208"/>
      <c r="IU861" s="208"/>
      <c r="IV861" s="208"/>
      <c r="IW861" s="208"/>
      <c r="IX861" s="208"/>
      <c r="IY861" s="208"/>
      <c r="IZ861" s="208"/>
      <c r="JA861" s="208"/>
      <c r="JB861" s="208"/>
      <c r="JC861" s="208"/>
      <c r="JD861" s="208"/>
      <c r="JE861" s="208"/>
      <c r="JF861" s="208"/>
      <c r="JG861" s="208"/>
      <c r="JH861" s="208"/>
      <c r="JI861" s="208"/>
      <c r="JJ861" s="208"/>
      <c r="JK861" s="208"/>
      <c r="JL861" s="208"/>
      <c r="JM861" s="208"/>
      <c r="JN861" s="208"/>
      <c r="JO861" s="208"/>
      <c r="JP861" s="208"/>
      <c r="JQ861" s="208"/>
      <c r="JR861" s="208"/>
      <c r="JS861" s="208"/>
      <c r="JT861" s="208"/>
      <c r="JU861" s="208"/>
      <c r="JV861" s="208"/>
      <c r="JW861" s="208"/>
      <c r="JX861" s="208"/>
      <c r="JY861" s="208"/>
      <c r="JZ861" s="208"/>
      <c r="KA861" s="208"/>
      <c r="KB861" s="208"/>
      <c r="KC861" s="208"/>
      <c r="KD861" s="208"/>
      <c r="KE861" s="208"/>
      <c r="KF861" s="208"/>
      <c r="KG861" s="208"/>
      <c r="KH861" s="208"/>
      <c r="KI861" s="208"/>
      <c r="KJ861" s="208"/>
      <c r="KK861" s="208"/>
      <c r="KL861" s="208"/>
      <c r="KM861" s="208"/>
      <c r="KN861" s="208"/>
      <c r="KO861" s="208"/>
      <c r="KP861" s="208"/>
      <c r="KQ861" s="208"/>
      <c r="KR861" s="208"/>
      <c r="KS861" s="208"/>
      <c r="KT861" s="208"/>
      <c r="KU861" s="208"/>
      <c r="KV861" s="208"/>
      <c r="KW861" s="208"/>
      <c r="KX861" s="208"/>
      <c r="KY861" s="208"/>
      <c r="KZ861" s="208"/>
      <c r="LA861" s="208"/>
      <c r="LB861" s="208"/>
      <c r="LC861" s="208"/>
      <c r="LD861" s="208"/>
      <c r="LE861" s="208"/>
      <c r="LF861" s="208"/>
      <c r="LG861" s="208"/>
      <c r="LH861" s="208"/>
      <c r="LI861" s="208"/>
      <c r="LJ861" s="208"/>
      <c r="LK861" s="208"/>
      <c r="LL861" s="208"/>
      <c r="LM861" s="208"/>
      <c r="LN861" s="208"/>
      <c r="LO861" s="208"/>
      <c r="LP861" s="208"/>
      <c r="LQ861" s="208"/>
      <c r="LR861" s="208"/>
      <c r="LS861" s="208"/>
      <c r="LT861" s="208"/>
      <c r="LU861" s="208"/>
      <c r="LV861" s="208"/>
      <c r="LW861" s="208"/>
      <c r="LX861" s="208"/>
      <c r="LY861" s="208"/>
      <c r="LZ861" s="208"/>
      <c r="MA861" s="208"/>
      <c r="MB861" s="208"/>
      <c r="MC861" s="208"/>
      <c r="MD861" s="208"/>
      <c r="ME861" s="208"/>
      <c r="MF861" s="208"/>
      <c r="MG861" s="208"/>
      <c r="MH861" s="208"/>
      <c r="MI861" s="208"/>
      <c r="MJ861" s="208"/>
      <c r="MK861" s="208"/>
      <c r="ML861" s="208"/>
      <c r="MM861" s="208"/>
      <c r="MN861" s="208"/>
      <c r="MO861" s="208"/>
      <c r="MP861" s="208"/>
      <c r="MQ861" s="208"/>
      <c r="MR861" s="208"/>
      <c r="MS861" s="208"/>
      <c r="MT861" s="208"/>
      <c r="MU861" s="208"/>
      <c r="MV861" s="208"/>
      <c r="MW861" s="208"/>
      <c r="MX861" s="208"/>
      <c r="MY861" s="208"/>
      <c r="MZ861" s="208"/>
      <c r="NA861" s="208"/>
      <c r="NB861" s="208"/>
      <c r="NC861" s="208"/>
      <c r="ND861" s="208"/>
      <c r="NE861" s="208"/>
      <c r="NF861" s="208"/>
      <c r="NG861" s="208"/>
      <c r="NH861" s="208"/>
      <c r="NI861" s="208"/>
      <c r="NJ861" s="208"/>
      <c r="NK861" s="208"/>
      <c r="NL861" s="208"/>
      <c r="NM861" s="208"/>
      <c r="NN861" s="208"/>
      <c r="NO861" s="208"/>
      <c r="NP861" s="208"/>
      <c r="NQ861" s="208"/>
      <c r="NR861" s="208"/>
      <c r="NS861" s="208"/>
      <c r="NT861" s="208"/>
      <c r="NU861" s="208"/>
      <c r="NV861" s="208"/>
      <c r="NW861" s="208"/>
      <c r="NX861" s="208"/>
      <c r="NY861" s="208"/>
      <c r="NZ861" s="208"/>
      <c r="OA861" s="208"/>
      <c r="OB861" s="208"/>
      <c r="OC861" s="208"/>
      <c r="OD861" s="208"/>
      <c r="OE861" s="208"/>
      <c r="OF861" s="208"/>
      <c r="OG861" s="208"/>
      <c r="OH861" s="208"/>
      <c r="OI861" s="208"/>
      <c r="OJ861" s="208"/>
      <c r="OK861" s="208"/>
      <c r="OL861" s="208"/>
      <c r="OM861" s="208"/>
      <c r="ON861" s="208"/>
      <c r="OO861" s="208"/>
      <c r="OP861" s="208"/>
      <c r="OQ861" s="208"/>
      <c r="OR861" s="208"/>
      <c r="OS861" s="208"/>
      <c r="OT861" s="208"/>
      <c r="OU861" s="208"/>
      <c r="OV861" s="208"/>
      <c r="OW861" s="208"/>
      <c r="OX861" s="208"/>
      <c r="OY861" s="208"/>
      <c r="OZ861" s="208"/>
      <c r="PA861" s="208"/>
      <c r="PB861" s="208"/>
      <c r="PC861" s="208"/>
      <c r="PD861" s="208"/>
      <c r="PE861" s="208"/>
      <c r="PF861" s="208"/>
      <c r="PG861" s="208"/>
      <c r="PH861" s="208"/>
      <c r="PI861" s="208"/>
      <c r="PJ861" s="208"/>
      <c r="PK861" s="208"/>
      <c r="PL861" s="208"/>
      <c r="PM861" s="208"/>
      <c r="PN861" s="208"/>
      <c r="PO861" s="208"/>
      <c r="PP861" s="208"/>
      <c r="PQ861" s="208"/>
      <c r="PR861" s="208"/>
      <c r="PS861" s="208"/>
      <c r="PT861" s="208"/>
      <c r="PU861" s="208"/>
      <c r="PV861" s="208"/>
      <c r="PW861" s="208"/>
      <c r="PX861" s="208"/>
      <c r="PY861" s="208"/>
      <c r="PZ861" s="208"/>
      <c r="QA861" s="208"/>
      <c r="QB861" s="208"/>
      <c r="QC861" s="208"/>
      <c r="QD861" s="208"/>
      <c r="QE861" s="208"/>
      <c r="QF861" s="208"/>
      <c r="QG861" s="208"/>
      <c r="QH861" s="208"/>
      <c r="QI861" s="208"/>
      <c r="QJ861" s="208"/>
      <c r="QK861" s="208"/>
      <c r="QL861" s="208"/>
      <c r="QM861" s="208"/>
      <c r="QN861" s="208"/>
      <c r="QO861" s="208"/>
      <c r="QP861" s="208"/>
      <c r="QQ861" s="208"/>
      <c r="QR861" s="208"/>
      <c r="QS861" s="208"/>
      <c r="QT861" s="208"/>
      <c r="QU861" s="208"/>
      <c r="QV861" s="208"/>
      <c r="QW861" s="208"/>
      <c r="QX861" s="208"/>
      <c r="QY861" s="208"/>
      <c r="QZ861" s="208"/>
      <c r="RA861" s="208"/>
      <c r="RB861" s="208"/>
      <c r="RC861" s="208"/>
      <c r="RD861" s="208"/>
      <c r="RE861" s="208"/>
      <c r="RF861" s="208"/>
      <c r="RG861" s="208"/>
      <c r="RH861" s="208"/>
      <c r="RI861" s="208"/>
      <c r="RJ861" s="208"/>
      <c r="RK861" s="208"/>
      <c r="RL861" s="208"/>
      <c r="RM861" s="208"/>
      <c r="RN861" s="208"/>
      <c r="RO861" s="208"/>
      <c r="RP861" s="208"/>
      <c r="RQ861" s="208"/>
      <c r="RR861" s="208"/>
      <c r="RS861" s="208"/>
      <c r="RT861" s="208"/>
      <c r="RU861" s="208"/>
      <c r="RV861" s="208"/>
      <c r="RW861" s="208"/>
      <c r="RX861" s="208"/>
      <c r="RY861" s="208"/>
      <c r="RZ861" s="208"/>
      <c r="SA861" s="208"/>
      <c r="SB861" s="208"/>
      <c r="SC861" s="208"/>
      <c r="SD861" s="208"/>
      <c r="SE861" s="208"/>
      <c r="SF861" s="208"/>
      <c r="SG861" s="208"/>
      <c r="SH861" s="208"/>
      <c r="SI861" s="208"/>
      <c r="SJ861" s="208"/>
      <c r="SK861" s="208"/>
      <c r="SL861" s="208"/>
      <c r="SM861" s="208"/>
      <c r="SN861" s="208"/>
      <c r="SO861" s="208"/>
      <c r="SP861" s="208"/>
      <c r="SQ861" s="208"/>
      <c r="SR861" s="208"/>
      <c r="SS861" s="208"/>
      <c r="ST861" s="208"/>
      <c r="SU861" s="208"/>
      <c r="SV861" s="208"/>
      <c r="SW861" s="208"/>
      <c r="SX861" s="208"/>
      <c r="SY861" s="208"/>
      <c r="SZ861" s="208"/>
      <c r="TA861" s="208"/>
      <c r="TB861" s="208"/>
      <c r="TC861" s="208"/>
      <c r="TD861" s="208"/>
      <c r="TE861" s="208"/>
      <c r="TF861" s="208"/>
      <c r="TG861" s="208"/>
      <c r="TH861" s="208"/>
      <c r="TI861" s="208"/>
      <c r="TJ861" s="208"/>
      <c r="TK861" s="208"/>
      <c r="TL861" s="208"/>
      <c r="TM861" s="208"/>
      <c r="TN861" s="208"/>
      <c r="TO861" s="208"/>
      <c r="TP861" s="208"/>
      <c r="TQ861" s="208"/>
      <c r="TR861" s="208"/>
      <c r="TS861" s="208"/>
      <c r="TT861" s="208"/>
      <c r="TU861" s="208"/>
      <c r="TV861" s="208"/>
      <c r="TW861" s="208"/>
      <c r="TX861" s="208"/>
      <c r="TY861" s="208"/>
      <c r="TZ861" s="208"/>
      <c r="UA861" s="208"/>
      <c r="UB861" s="208"/>
      <c r="UC861" s="208"/>
      <c r="UD861" s="208"/>
      <c r="UE861" s="208"/>
      <c r="UF861" s="208"/>
      <c r="UG861" s="208"/>
      <c r="UH861" s="208"/>
      <c r="UI861" s="208"/>
      <c r="UJ861" s="208"/>
      <c r="UK861" s="208"/>
      <c r="UL861" s="208"/>
      <c r="UM861" s="208"/>
      <c r="UN861" s="208"/>
      <c r="UO861" s="208"/>
      <c r="UP861" s="208"/>
      <c r="UQ861" s="208"/>
      <c r="UR861" s="208"/>
      <c r="US861" s="208"/>
      <c r="UT861" s="208"/>
      <c r="UU861" s="208"/>
      <c r="UV861" s="208"/>
      <c r="UW861" s="208"/>
      <c r="UX861" s="208"/>
      <c r="UY861" s="208"/>
      <c r="UZ861" s="208"/>
      <c r="VA861" s="208"/>
      <c r="VB861" s="208"/>
      <c r="VC861" s="208"/>
      <c r="VD861" s="208"/>
      <c r="VE861" s="208"/>
      <c r="VF861" s="208"/>
      <c r="VG861" s="208"/>
      <c r="VH861" s="208"/>
      <c r="VI861" s="208"/>
      <c r="VJ861" s="208"/>
      <c r="VK861" s="208"/>
      <c r="VL861" s="208"/>
      <c r="VM861" s="208"/>
      <c r="VN861" s="208"/>
      <c r="VO861" s="208"/>
      <c r="VP861" s="208"/>
      <c r="VQ861" s="208"/>
      <c r="VR861" s="208"/>
      <c r="VS861" s="208"/>
      <c r="VT861" s="208"/>
      <c r="VU861" s="208"/>
      <c r="VV861" s="208"/>
      <c r="VW861" s="208"/>
      <c r="VX861" s="208"/>
      <c r="VY861" s="208"/>
      <c r="VZ861" s="208"/>
      <c r="WA861" s="208"/>
      <c r="WB861" s="208"/>
      <c r="WC861" s="208"/>
      <c r="WD861" s="208"/>
      <c r="WE861" s="208"/>
      <c r="WF861" s="208"/>
      <c r="WG861" s="208"/>
      <c r="WH861" s="208"/>
      <c r="WI861" s="208"/>
      <c r="WJ861" s="208"/>
      <c r="WK861" s="208"/>
      <c r="WL861" s="208"/>
      <c r="WM861" s="208"/>
      <c r="WN861" s="208"/>
      <c r="WO861" s="208"/>
      <c r="WP861" s="208"/>
      <c r="WQ861" s="208"/>
      <c r="WR861" s="208"/>
      <c r="WS861" s="208"/>
      <c r="WT861" s="208"/>
      <c r="WU861" s="208"/>
      <c r="WV861" s="208"/>
      <c r="WW861" s="208"/>
      <c r="WX861" s="208"/>
      <c r="WY861" s="208"/>
      <c r="WZ861" s="208"/>
      <c r="XA861" s="208"/>
      <c r="XB861" s="208"/>
      <c r="XC861" s="208"/>
      <c r="XD861" s="208"/>
      <c r="XE861" s="208"/>
      <c r="XF861" s="208"/>
      <c r="XG861" s="208"/>
      <c r="XH861" s="208"/>
      <c r="XI861" s="208"/>
      <c r="XJ861" s="208"/>
      <c r="XK861" s="208"/>
      <c r="XL861" s="208"/>
      <c r="XM861" s="208"/>
      <c r="XN861" s="208"/>
      <c r="XO861" s="208"/>
      <c r="XP861" s="208"/>
      <c r="XQ861" s="208"/>
      <c r="XR861" s="208"/>
      <c r="XS861" s="208"/>
      <c r="XT861" s="208"/>
      <c r="XU861" s="208"/>
      <c r="XV861" s="208"/>
      <c r="XW861" s="208"/>
      <c r="XX861" s="208"/>
      <c r="XY861" s="208"/>
      <c r="XZ861" s="208"/>
      <c r="YA861" s="208"/>
      <c r="YB861" s="208"/>
      <c r="YC861" s="208"/>
      <c r="YD861" s="208"/>
      <c r="YE861" s="208"/>
      <c r="YF861" s="208"/>
      <c r="YG861" s="208"/>
      <c r="YH861" s="208"/>
      <c r="YI861" s="208"/>
      <c r="YJ861" s="208"/>
      <c r="YK861" s="208"/>
      <c r="YL861" s="208"/>
      <c r="YM861" s="208"/>
      <c r="YN861" s="208"/>
      <c r="YO861" s="208"/>
      <c r="YP861" s="208"/>
      <c r="YQ861" s="208"/>
      <c r="YR861" s="208"/>
      <c r="YS861" s="208"/>
      <c r="YT861" s="208"/>
      <c r="YU861" s="208"/>
      <c r="YV861" s="208"/>
      <c r="YW861" s="208"/>
      <c r="YX861" s="208"/>
      <c r="YY861" s="208"/>
      <c r="YZ861" s="208"/>
      <c r="ZA861" s="208"/>
      <c r="ZB861" s="208"/>
      <c r="ZC861" s="208"/>
      <c r="ZD861" s="208"/>
      <c r="ZE861" s="208"/>
      <c r="ZF861" s="208"/>
      <c r="ZG861" s="208"/>
      <c r="ZH861" s="208"/>
      <c r="ZI861" s="208"/>
      <c r="ZJ861" s="208"/>
      <c r="ZK861" s="208"/>
      <c r="ZL861" s="208"/>
      <c r="ZM861" s="208"/>
      <c r="ZN861" s="208"/>
      <c r="ZO861" s="208"/>
      <c r="ZP861" s="208"/>
      <c r="ZQ861" s="208"/>
      <c r="ZR861" s="208"/>
      <c r="ZS861" s="208"/>
      <c r="ZT861" s="208"/>
      <c r="ZU861" s="208"/>
      <c r="ZV861" s="208"/>
      <c r="ZW861" s="208"/>
      <c r="ZX861" s="208"/>
      <c r="ZY861" s="208"/>
      <c r="ZZ861" s="208"/>
      <c r="AAA861" s="208"/>
      <c r="AAB861" s="208"/>
      <c r="AAC861" s="208"/>
      <c r="AAD861" s="208"/>
      <c r="AAE861" s="208"/>
      <c r="AAF861" s="208"/>
      <c r="AAG861" s="208"/>
      <c r="AAH861" s="208"/>
      <c r="AAI861" s="208"/>
      <c r="AAJ861" s="208"/>
      <c r="AAK861" s="208"/>
      <c r="AAL861" s="208"/>
      <c r="AAM861" s="208"/>
      <c r="AAN861" s="208"/>
      <c r="AAO861" s="208"/>
      <c r="AAP861" s="208"/>
      <c r="AAQ861" s="208"/>
      <c r="AAR861" s="208"/>
      <c r="AAS861" s="208"/>
      <c r="AAT861" s="208"/>
      <c r="AAU861" s="208"/>
      <c r="AAV861" s="208"/>
      <c r="AAW861" s="208"/>
      <c r="AAX861" s="208"/>
      <c r="AAY861" s="208"/>
      <c r="AAZ861" s="208"/>
      <c r="ABA861" s="208"/>
      <c r="ABB861" s="208"/>
      <c r="ABC861" s="208"/>
      <c r="ABD861" s="208"/>
      <c r="ABE861" s="208"/>
      <c r="ABF861" s="208"/>
      <c r="ABG861" s="208"/>
      <c r="ABH861" s="208"/>
      <c r="ABI861" s="208"/>
      <c r="ABJ861" s="208"/>
      <c r="ABK861" s="208"/>
      <c r="ABL861" s="208"/>
      <c r="ABM861" s="208"/>
      <c r="ABN861" s="208"/>
      <c r="ABO861" s="208"/>
      <c r="ABP861" s="208"/>
      <c r="ABQ861" s="208"/>
      <c r="ABR861" s="208"/>
      <c r="ABS861" s="208"/>
      <c r="ABT861" s="208"/>
      <c r="ABU861" s="208"/>
      <c r="ABV861" s="208"/>
      <c r="ABW861" s="208"/>
      <c r="ABX861" s="208"/>
      <c r="ABY861" s="208"/>
      <c r="ABZ861" s="208"/>
      <c r="ACA861" s="208"/>
      <c r="ACB861" s="208"/>
      <c r="ACC861" s="208"/>
      <c r="ACD861" s="208"/>
      <c r="ACE861" s="208"/>
      <c r="ACF861" s="208"/>
      <c r="ACG861" s="208"/>
      <c r="ACH861" s="208"/>
      <c r="ACI861" s="208"/>
      <c r="ACJ861" s="208"/>
      <c r="ACK861" s="208"/>
      <c r="ACL861" s="208"/>
      <c r="ACM861" s="208"/>
      <c r="ACN861" s="208"/>
      <c r="ACO861" s="208"/>
      <c r="ACP861" s="208"/>
      <c r="ACQ861" s="208"/>
      <c r="ACR861" s="208"/>
      <c r="ACS861" s="208"/>
      <c r="ACT861" s="208"/>
      <c r="ACU861" s="208"/>
      <c r="ACV861" s="208"/>
      <c r="ACW861" s="208"/>
      <c r="ACX861" s="208"/>
      <c r="ACY861" s="208"/>
      <c r="ACZ861" s="208"/>
      <c r="ADA861" s="208"/>
      <c r="ADB861" s="208"/>
      <c r="ADC861" s="208"/>
      <c r="ADD861" s="208"/>
      <c r="ADE861" s="208"/>
      <c r="ADF861" s="208"/>
      <c r="ADG861" s="208"/>
      <c r="ADH861" s="208"/>
      <c r="ADI861" s="208"/>
      <c r="ADJ861" s="208"/>
      <c r="ADK861" s="208"/>
      <c r="ADL861" s="208"/>
      <c r="ADM861" s="208"/>
      <c r="ADN861" s="208"/>
      <c r="ADO861" s="208"/>
      <c r="ADP861" s="208"/>
      <c r="ADQ861" s="208"/>
      <c r="ADR861" s="208"/>
      <c r="ADS861" s="208"/>
      <c r="ADT861" s="208"/>
      <c r="ADU861" s="208"/>
      <c r="ADV861" s="208"/>
      <c r="ADW861" s="208"/>
      <c r="ADX861" s="208"/>
      <c r="ADY861" s="208"/>
      <c r="ADZ861" s="208"/>
      <c r="AEA861" s="208"/>
      <c r="AEB861" s="208"/>
      <c r="AEC861" s="208"/>
      <c r="AED861" s="208"/>
      <c r="AEE861" s="208"/>
      <c r="AEF861" s="208"/>
      <c r="AEG861" s="208"/>
      <c r="AEH861" s="208"/>
      <c r="AEI861" s="208"/>
      <c r="AEJ861" s="208"/>
      <c r="AEK861" s="208"/>
      <c r="AEL861" s="208"/>
      <c r="AEM861" s="208"/>
      <c r="AEN861" s="208"/>
      <c r="AEO861" s="208"/>
      <c r="AEP861" s="208"/>
      <c r="AEQ861" s="208"/>
      <c r="AER861" s="208"/>
      <c r="AES861" s="208"/>
      <c r="AET861" s="208"/>
      <c r="AEU861" s="208"/>
      <c r="AEV861" s="208"/>
      <c r="AEW861" s="208"/>
      <c r="AEX861" s="208"/>
      <c r="AEY861" s="208"/>
      <c r="AEZ861" s="208"/>
      <c r="AFA861" s="208"/>
      <c r="AFB861" s="208"/>
      <c r="AFC861" s="208"/>
      <c r="AFD861" s="208"/>
      <c r="AFE861" s="208"/>
      <c r="AFF861" s="208"/>
      <c r="AFG861" s="208"/>
      <c r="AFH861" s="208"/>
      <c r="AFI861" s="208"/>
      <c r="AFJ861" s="208"/>
      <c r="AFK861" s="208"/>
      <c r="AFL861" s="208"/>
      <c r="AFM861" s="208"/>
      <c r="AFN861" s="208"/>
      <c r="AFO861" s="208"/>
      <c r="AFP861" s="208"/>
      <c r="AFQ861" s="208"/>
      <c r="AFR861" s="208"/>
      <c r="AFS861" s="208"/>
      <c r="AFT861" s="208"/>
      <c r="AFU861" s="208"/>
      <c r="AFV861" s="208"/>
      <c r="AFW861" s="208"/>
      <c r="AFX861" s="208"/>
      <c r="AFY861" s="208"/>
      <c r="AFZ861" s="208"/>
      <c r="AGA861" s="208"/>
      <c r="AGB861" s="208"/>
      <c r="AGC861" s="208"/>
      <c r="AGD861" s="208"/>
      <c r="AGE861" s="208"/>
      <c r="AGF861" s="208"/>
      <c r="AGG861" s="208"/>
      <c r="AGH861" s="208"/>
      <c r="AGI861" s="208"/>
      <c r="AGJ861" s="208"/>
      <c r="AGK861" s="208"/>
      <c r="AGL861" s="208"/>
      <c r="AGM861" s="208"/>
      <c r="AGN861" s="208"/>
      <c r="AGO861" s="208"/>
      <c r="AGP861" s="208"/>
      <c r="AGQ861" s="208"/>
      <c r="AGR861" s="208"/>
      <c r="AGS861" s="208"/>
      <c r="AGT861" s="208"/>
      <c r="AGU861" s="208"/>
      <c r="AGV861" s="208"/>
      <c r="AGW861" s="208"/>
      <c r="AGX861" s="208"/>
      <c r="AGY861" s="208"/>
      <c r="AGZ861" s="208"/>
      <c r="AHA861" s="208"/>
      <c r="AHB861" s="208"/>
      <c r="AHC861" s="208"/>
      <c r="AHD861" s="208"/>
      <c r="AHE861" s="208"/>
      <c r="AHF861" s="208"/>
      <c r="AHG861" s="208"/>
      <c r="AHH861" s="208"/>
      <c r="AHI861" s="208"/>
      <c r="AHJ861" s="208"/>
      <c r="AHK861" s="208"/>
      <c r="AHL861" s="208"/>
      <c r="AHM861" s="208"/>
      <c r="AHN861" s="208"/>
      <c r="AHO861" s="208"/>
      <c r="AHP861" s="208"/>
      <c r="AHQ861" s="208"/>
      <c r="AHR861" s="208"/>
      <c r="AHS861" s="208"/>
      <c r="AHT861" s="208"/>
      <c r="AHU861" s="208"/>
      <c r="AHV861" s="208"/>
      <c r="AHW861" s="208"/>
      <c r="AHX861" s="208"/>
      <c r="AHY861" s="208"/>
      <c r="AHZ861" s="208"/>
      <c r="AIA861" s="208"/>
      <c r="AIB861" s="208"/>
      <c r="AIC861" s="208"/>
      <c r="AID861" s="208"/>
      <c r="AIE861" s="208"/>
      <c r="AIF861" s="208"/>
      <c r="AIG861" s="208"/>
      <c r="AIH861" s="208"/>
      <c r="AII861" s="208"/>
      <c r="AIJ861" s="208"/>
      <c r="AIK861" s="208"/>
      <c r="AIL861" s="208"/>
      <c r="AIM861" s="208"/>
      <c r="AIN861" s="208"/>
      <c r="AIO861" s="208"/>
      <c r="AIP861" s="208"/>
      <c r="AIQ861" s="208"/>
      <c r="AIR861" s="208"/>
      <c r="AIS861" s="208"/>
      <c r="AIT861" s="208"/>
      <c r="AIU861" s="208"/>
      <c r="AIV861" s="208"/>
      <c r="AIW861" s="208"/>
      <c r="AIX861" s="208"/>
      <c r="AIY861" s="208"/>
      <c r="AIZ861" s="208"/>
      <c r="AJA861" s="208"/>
      <c r="AJB861" s="208"/>
      <c r="AJC861" s="208"/>
      <c r="AJD861" s="208"/>
      <c r="AJE861" s="208"/>
      <c r="AJF861" s="208"/>
      <c r="AJG861" s="208"/>
      <c r="AJH861" s="208"/>
      <c r="AJI861" s="208"/>
      <c r="AJJ861" s="208"/>
      <c r="AJK861" s="208"/>
      <c r="AJL861" s="208"/>
      <c r="AJM861" s="208"/>
      <c r="AJN861" s="208"/>
      <c r="AJO861" s="208"/>
      <c r="AJP861" s="208"/>
      <c r="AJQ861" s="208"/>
      <c r="AJR861" s="208"/>
      <c r="AJS861" s="208"/>
      <c r="AJT861" s="208"/>
      <c r="AJU861" s="208"/>
      <c r="AJV861" s="208"/>
      <c r="AJW861" s="208"/>
      <c r="AJX861" s="208"/>
      <c r="AJY861" s="208"/>
      <c r="AJZ861" s="208"/>
      <c r="AKA861" s="208"/>
      <c r="AKB861" s="208"/>
      <c r="AKC861" s="208"/>
      <c r="AKD861" s="208"/>
      <c r="AKE861" s="208"/>
      <c r="AKF861" s="208"/>
      <c r="AKG861" s="208"/>
      <c r="AKH861" s="208"/>
      <c r="AKI861" s="208"/>
      <c r="AKJ861" s="208"/>
      <c r="AKK861" s="208"/>
      <c r="AKL861" s="208"/>
      <c r="AKM861" s="208"/>
      <c r="AKN861" s="208"/>
      <c r="AKO861" s="208"/>
      <c r="AKP861" s="208"/>
      <c r="AKQ861" s="208"/>
      <c r="AKR861" s="208"/>
      <c r="AKS861" s="208"/>
      <c r="AKT861" s="208"/>
      <c r="AKU861" s="208"/>
      <c r="AKV861" s="208"/>
      <c r="AKW861" s="208"/>
      <c r="AKX861" s="208"/>
      <c r="AKY861" s="208"/>
      <c r="AKZ861" s="208"/>
      <c r="ALA861" s="208"/>
      <c r="ALB861" s="208"/>
      <c r="ALC861" s="208"/>
      <c r="ALD861" s="208"/>
      <c r="ALE861" s="208"/>
      <c r="ALF861" s="208"/>
      <c r="ALG861" s="208"/>
      <c r="ALH861" s="208"/>
      <c r="ALI861" s="208"/>
      <c r="ALJ861" s="208"/>
      <c r="ALK861" s="208"/>
      <c r="ALL861" s="208"/>
      <c r="ALM861" s="208"/>
      <c r="ALN861" s="208"/>
      <c r="ALO861" s="208"/>
      <c r="ALP861" s="208"/>
      <c r="ALQ861" s="208"/>
      <c r="ALR861" s="208"/>
      <c r="ALS861" s="208"/>
      <c r="ALT861" s="208"/>
      <c r="ALU861" s="208"/>
      <c r="ALV861" s="208"/>
      <c r="ALW861" s="208"/>
      <c r="ALX861" s="208"/>
      <c r="ALY861" s="208"/>
      <c r="ALZ861" s="208"/>
      <c r="AMA861" s="208"/>
      <c r="AMB861" s="208"/>
      <c r="AMC861" s="208"/>
      <c r="AMD861" s="208"/>
      <c r="AME861" s="208"/>
      <c r="AMF861" s="208"/>
      <c r="AMG861" s="208"/>
      <c r="AMH861" s="208"/>
      <c r="AMI861" s="208"/>
      <c r="AMJ861" s="208"/>
    </row>
    <row r="862" spans="1:1024" x14ac:dyDescent="0.25">
      <c r="A862" s="88" t="s">
        <v>686</v>
      </c>
      <c r="B862" s="89">
        <f>B861*0.15</f>
        <v>1.5</v>
      </c>
      <c r="C862" s="89">
        <f>(100-D862)/100</f>
        <v>0.97</v>
      </c>
      <c r="D862" s="89">
        <f>D861*0.15</f>
        <v>3</v>
      </c>
      <c r="E862" s="90">
        <v>0.97799999999999998</v>
      </c>
      <c r="F862" s="90">
        <v>0.98199999999999998</v>
      </c>
      <c r="G862" s="90">
        <v>0.98599999999999999</v>
      </c>
      <c r="H862" s="90">
        <v>0.98399999999999999</v>
      </c>
      <c r="I862" s="90">
        <v>0.93</v>
      </c>
      <c r="J862" s="90">
        <v>0.96</v>
      </c>
      <c r="K862" s="90">
        <v>0.96</v>
      </c>
      <c r="L862" s="90">
        <v>0.93</v>
      </c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  <c r="BB862" s="208"/>
      <c r="BC862" s="208"/>
      <c r="BD862" s="208"/>
      <c r="BE862" s="208"/>
      <c r="BF862" s="208"/>
      <c r="BG862" s="208"/>
      <c r="BH862" s="208"/>
      <c r="BI862" s="208"/>
      <c r="BJ862" s="208"/>
      <c r="BK862" s="208"/>
      <c r="BL862" s="208"/>
      <c r="BM862" s="208"/>
      <c r="BN862" s="208"/>
      <c r="BO862" s="208"/>
      <c r="BP862" s="208"/>
      <c r="BQ862" s="208"/>
      <c r="BR862" s="208"/>
      <c r="BS862" s="208"/>
      <c r="BT862" s="208"/>
      <c r="BU862" s="208"/>
      <c r="BV862" s="208"/>
      <c r="BW862" s="208"/>
      <c r="BX862" s="208"/>
      <c r="BY862" s="208"/>
      <c r="BZ862" s="208"/>
      <c r="CA862" s="208"/>
      <c r="CB862" s="208"/>
      <c r="CC862" s="208"/>
      <c r="CD862" s="208"/>
      <c r="CE862" s="208"/>
      <c r="CF862" s="208"/>
      <c r="CG862" s="208"/>
      <c r="CH862" s="208"/>
      <c r="CI862" s="208"/>
      <c r="CJ862" s="208"/>
      <c r="CK862" s="208"/>
      <c r="CL862" s="208"/>
      <c r="CM862" s="208"/>
      <c r="CN862" s="208"/>
      <c r="CO862" s="208"/>
      <c r="CP862" s="208"/>
      <c r="CQ862" s="208"/>
      <c r="CR862" s="208"/>
      <c r="CS862" s="208"/>
      <c r="CT862" s="208"/>
      <c r="CU862" s="208"/>
      <c r="CV862" s="208"/>
      <c r="CW862" s="208"/>
      <c r="CX862" s="208"/>
      <c r="CY862" s="208"/>
      <c r="CZ862" s="208"/>
      <c r="DA862" s="208"/>
      <c r="DB862" s="208"/>
      <c r="DC862" s="208"/>
      <c r="DD862" s="208"/>
      <c r="DE862" s="208"/>
      <c r="DF862" s="208"/>
      <c r="DG862" s="208"/>
      <c r="DH862" s="208"/>
      <c r="DI862" s="208"/>
      <c r="DJ862" s="208"/>
      <c r="DK862" s="208"/>
      <c r="DL862" s="208"/>
      <c r="DM862" s="208"/>
      <c r="DN862" s="208"/>
      <c r="DO862" s="208"/>
      <c r="DP862" s="208"/>
      <c r="DQ862" s="208"/>
      <c r="DR862" s="208"/>
      <c r="DS862" s="208"/>
      <c r="DT862" s="208"/>
      <c r="DU862" s="208"/>
      <c r="DV862" s="208"/>
      <c r="DW862" s="208"/>
      <c r="DX862" s="208"/>
      <c r="DY862" s="208"/>
      <c r="DZ862" s="208"/>
      <c r="EA862" s="208"/>
      <c r="EB862" s="208"/>
      <c r="EC862" s="208"/>
      <c r="ED862" s="208"/>
      <c r="EE862" s="208"/>
      <c r="EF862" s="208"/>
      <c r="EG862" s="208"/>
      <c r="EH862" s="208"/>
      <c r="EI862" s="208"/>
      <c r="EJ862" s="208"/>
      <c r="EK862" s="208"/>
      <c r="EL862" s="208"/>
      <c r="EM862" s="208"/>
      <c r="EN862" s="208"/>
      <c r="EO862" s="208"/>
      <c r="EP862" s="208"/>
      <c r="EQ862" s="208"/>
      <c r="ER862" s="208"/>
      <c r="ES862" s="208"/>
      <c r="ET862" s="208"/>
      <c r="EU862" s="208"/>
      <c r="EV862" s="208"/>
      <c r="EW862" s="208"/>
      <c r="EX862" s="208"/>
      <c r="EY862" s="208"/>
      <c r="EZ862" s="208"/>
      <c r="FA862" s="208"/>
      <c r="FB862" s="208"/>
      <c r="FC862" s="208"/>
      <c r="FD862" s="208"/>
      <c r="FE862" s="208"/>
      <c r="FF862" s="208"/>
      <c r="FG862" s="208"/>
      <c r="FH862" s="208"/>
      <c r="FI862" s="208"/>
      <c r="FJ862" s="208"/>
      <c r="FK862" s="208"/>
      <c r="FL862" s="208"/>
      <c r="FM862" s="208"/>
      <c r="FN862" s="208"/>
      <c r="FO862" s="208"/>
      <c r="FP862" s="208"/>
      <c r="FQ862" s="208"/>
      <c r="FR862" s="208"/>
      <c r="FS862" s="208"/>
      <c r="FT862" s="208"/>
      <c r="FU862" s="208"/>
      <c r="FV862" s="208"/>
      <c r="FW862" s="208"/>
      <c r="FX862" s="208"/>
      <c r="FY862" s="208"/>
      <c r="FZ862" s="208"/>
      <c r="GA862" s="208"/>
      <c r="GB862" s="208"/>
      <c r="GC862" s="208"/>
      <c r="GD862" s="208"/>
      <c r="GE862" s="208"/>
      <c r="GF862" s="208"/>
      <c r="GG862" s="208"/>
      <c r="GH862" s="208"/>
      <c r="GI862" s="208"/>
      <c r="GJ862" s="208"/>
      <c r="GK862" s="208"/>
      <c r="GL862" s="208"/>
      <c r="GM862" s="208"/>
      <c r="GN862" s="208"/>
      <c r="GO862" s="208"/>
      <c r="GP862" s="208"/>
      <c r="GQ862" s="208"/>
      <c r="GR862" s="208"/>
      <c r="GS862" s="208"/>
      <c r="GT862" s="208"/>
      <c r="GU862" s="208"/>
      <c r="GV862" s="208"/>
      <c r="GW862" s="208"/>
      <c r="GX862" s="208"/>
      <c r="GY862" s="208"/>
      <c r="GZ862" s="208"/>
      <c r="HA862" s="208"/>
      <c r="HB862" s="208"/>
      <c r="HC862" s="208"/>
      <c r="HD862" s="208"/>
      <c r="HE862" s="208"/>
      <c r="HF862" s="208"/>
      <c r="HG862" s="208"/>
      <c r="HH862" s="208"/>
      <c r="HI862" s="208"/>
      <c r="HJ862" s="208"/>
      <c r="HK862" s="208"/>
      <c r="HL862" s="208"/>
      <c r="HM862" s="208"/>
      <c r="HN862" s="208"/>
      <c r="HO862" s="208"/>
      <c r="HP862" s="208"/>
      <c r="HQ862" s="208"/>
      <c r="HR862" s="208"/>
      <c r="HS862" s="208"/>
      <c r="HT862" s="208"/>
      <c r="HU862" s="208"/>
      <c r="HV862" s="208"/>
      <c r="HW862" s="208"/>
      <c r="HX862" s="208"/>
      <c r="HY862" s="208"/>
      <c r="HZ862" s="208"/>
      <c r="IA862" s="208"/>
      <c r="IB862" s="208"/>
      <c r="IC862" s="208"/>
      <c r="ID862" s="208"/>
      <c r="IE862" s="208"/>
      <c r="IF862" s="208"/>
      <c r="IG862" s="208"/>
      <c r="IH862" s="208"/>
      <c r="II862" s="208"/>
      <c r="IJ862" s="208"/>
      <c r="IK862" s="208"/>
      <c r="IL862" s="208"/>
      <c r="IM862" s="208"/>
      <c r="IN862" s="208"/>
      <c r="IO862" s="208"/>
      <c r="IP862" s="208"/>
      <c r="IQ862" s="208"/>
      <c r="IR862" s="208"/>
      <c r="IS862" s="208"/>
      <c r="IT862" s="208"/>
      <c r="IU862" s="208"/>
      <c r="IV862" s="208"/>
      <c r="IW862" s="208"/>
      <c r="IX862" s="208"/>
      <c r="IY862" s="208"/>
      <c r="IZ862" s="208"/>
      <c r="JA862" s="208"/>
      <c r="JB862" s="208"/>
      <c r="JC862" s="208"/>
      <c r="JD862" s="208"/>
      <c r="JE862" s="208"/>
      <c r="JF862" s="208"/>
      <c r="JG862" s="208"/>
      <c r="JH862" s="208"/>
      <c r="JI862" s="208"/>
      <c r="JJ862" s="208"/>
      <c r="JK862" s="208"/>
      <c r="JL862" s="208"/>
      <c r="JM862" s="208"/>
      <c r="JN862" s="208"/>
      <c r="JO862" s="208"/>
      <c r="JP862" s="208"/>
      <c r="JQ862" s="208"/>
      <c r="JR862" s="208"/>
      <c r="JS862" s="208"/>
      <c r="JT862" s="208"/>
      <c r="JU862" s="208"/>
      <c r="JV862" s="208"/>
      <c r="JW862" s="208"/>
      <c r="JX862" s="208"/>
      <c r="JY862" s="208"/>
      <c r="JZ862" s="208"/>
      <c r="KA862" s="208"/>
      <c r="KB862" s="208"/>
      <c r="KC862" s="208"/>
      <c r="KD862" s="208"/>
      <c r="KE862" s="208"/>
      <c r="KF862" s="208"/>
      <c r="KG862" s="208"/>
      <c r="KH862" s="208"/>
      <c r="KI862" s="208"/>
      <c r="KJ862" s="208"/>
      <c r="KK862" s="208"/>
      <c r="KL862" s="208"/>
      <c r="KM862" s="208"/>
      <c r="KN862" s="208"/>
      <c r="KO862" s="208"/>
      <c r="KP862" s="208"/>
      <c r="KQ862" s="208"/>
      <c r="KR862" s="208"/>
      <c r="KS862" s="208"/>
      <c r="KT862" s="208"/>
      <c r="KU862" s="208"/>
      <c r="KV862" s="208"/>
      <c r="KW862" s="208"/>
      <c r="KX862" s="208"/>
      <c r="KY862" s="208"/>
      <c r="KZ862" s="208"/>
      <c r="LA862" s="208"/>
      <c r="LB862" s="208"/>
      <c r="LC862" s="208"/>
      <c r="LD862" s="208"/>
      <c r="LE862" s="208"/>
      <c r="LF862" s="208"/>
      <c r="LG862" s="208"/>
      <c r="LH862" s="208"/>
      <c r="LI862" s="208"/>
      <c r="LJ862" s="208"/>
      <c r="LK862" s="208"/>
      <c r="LL862" s="208"/>
      <c r="LM862" s="208"/>
      <c r="LN862" s="208"/>
      <c r="LO862" s="208"/>
      <c r="LP862" s="208"/>
      <c r="LQ862" s="208"/>
      <c r="LR862" s="208"/>
      <c r="LS862" s="208"/>
      <c r="LT862" s="208"/>
      <c r="LU862" s="208"/>
      <c r="LV862" s="208"/>
      <c r="LW862" s="208"/>
      <c r="LX862" s="208"/>
      <c r="LY862" s="208"/>
      <c r="LZ862" s="208"/>
      <c r="MA862" s="208"/>
      <c r="MB862" s="208"/>
      <c r="MC862" s="208"/>
      <c r="MD862" s="208"/>
      <c r="ME862" s="208"/>
      <c r="MF862" s="208"/>
      <c r="MG862" s="208"/>
      <c r="MH862" s="208"/>
      <c r="MI862" s="208"/>
      <c r="MJ862" s="208"/>
      <c r="MK862" s="208"/>
      <c r="ML862" s="208"/>
      <c r="MM862" s="208"/>
      <c r="MN862" s="208"/>
      <c r="MO862" s="208"/>
      <c r="MP862" s="208"/>
      <c r="MQ862" s="208"/>
      <c r="MR862" s="208"/>
      <c r="MS862" s="208"/>
      <c r="MT862" s="208"/>
      <c r="MU862" s="208"/>
      <c r="MV862" s="208"/>
      <c r="MW862" s="208"/>
      <c r="MX862" s="208"/>
      <c r="MY862" s="208"/>
      <c r="MZ862" s="208"/>
      <c r="NA862" s="208"/>
      <c r="NB862" s="208"/>
      <c r="NC862" s="208"/>
      <c r="ND862" s="208"/>
      <c r="NE862" s="208"/>
      <c r="NF862" s="208"/>
      <c r="NG862" s="208"/>
      <c r="NH862" s="208"/>
      <c r="NI862" s="208"/>
      <c r="NJ862" s="208"/>
      <c r="NK862" s="208"/>
      <c r="NL862" s="208"/>
      <c r="NM862" s="208"/>
      <c r="NN862" s="208"/>
      <c r="NO862" s="208"/>
      <c r="NP862" s="208"/>
      <c r="NQ862" s="208"/>
      <c r="NR862" s="208"/>
      <c r="NS862" s="208"/>
      <c r="NT862" s="208"/>
      <c r="NU862" s="208"/>
      <c r="NV862" s="208"/>
      <c r="NW862" s="208"/>
      <c r="NX862" s="208"/>
      <c r="NY862" s="208"/>
      <c r="NZ862" s="208"/>
      <c r="OA862" s="208"/>
      <c r="OB862" s="208"/>
      <c r="OC862" s="208"/>
      <c r="OD862" s="208"/>
      <c r="OE862" s="208"/>
      <c r="OF862" s="208"/>
      <c r="OG862" s="208"/>
      <c r="OH862" s="208"/>
      <c r="OI862" s="208"/>
      <c r="OJ862" s="208"/>
      <c r="OK862" s="208"/>
      <c r="OL862" s="208"/>
      <c r="OM862" s="208"/>
      <c r="ON862" s="208"/>
      <c r="OO862" s="208"/>
      <c r="OP862" s="208"/>
      <c r="OQ862" s="208"/>
      <c r="OR862" s="208"/>
      <c r="OS862" s="208"/>
      <c r="OT862" s="208"/>
      <c r="OU862" s="208"/>
      <c r="OV862" s="208"/>
      <c r="OW862" s="208"/>
      <c r="OX862" s="208"/>
      <c r="OY862" s="208"/>
      <c r="OZ862" s="208"/>
      <c r="PA862" s="208"/>
      <c r="PB862" s="208"/>
      <c r="PC862" s="208"/>
      <c r="PD862" s="208"/>
      <c r="PE862" s="208"/>
      <c r="PF862" s="208"/>
      <c r="PG862" s="208"/>
      <c r="PH862" s="208"/>
      <c r="PI862" s="208"/>
      <c r="PJ862" s="208"/>
      <c r="PK862" s="208"/>
      <c r="PL862" s="208"/>
      <c r="PM862" s="208"/>
      <c r="PN862" s="208"/>
      <c r="PO862" s="208"/>
      <c r="PP862" s="208"/>
      <c r="PQ862" s="208"/>
      <c r="PR862" s="208"/>
      <c r="PS862" s="208"/>
      <c r="PT862" s="208"/>
      <c r="PU862" s="208"/>
      <c r="PV862" s="208"/>
      <c r="PW862" s="208"/>
      <c r="PX862" s="208"/>
      <c r="PY862" s="208"/>
      <c r="PZ862" s="208"/>
      <c r="QA862" s="208"/>
      <c r="QB862" s="208"/>
      <c r="QC862" s="208"/>
      <c r="QD862" s="208"/>
      <c r="QE862" s="208"/>
      <c r="QF862" s="208"/>
      <c r="QG862" s="208"/>
      <c r="QH862" s="208"/>
      <c r="QI862" s="208"/>
      <c r="QJ862" s="208"/>
      <c r="QK862" s="208"/>
      <c r="QL862" s="208"/>
      <c r="QM862" s="208"/>
      <c r="QN862" s="208"/>
      <c r="QO862" s="208"/>
      <c r="QP862" s="208"/>
      <c r="QQ862" s="208"/>
      <c r="QR862" s="208"/>
      <c r="QS862" s="208"/>
      <c r="QT862" s="208"/>
      <c r="QU862" s="208"/>
      <c r="QV862" s="208"/>
      <c r="QW862" s="208"/>
      <c r="QX862" s="208"/>
      <c r="QY862" s="208"/>
      <c r="QZ862" s="208"/>
      <c r="RA862" s="208"/>
      <c r="RB862" s="208"/>
      <c r="RC862" s="208"/>
      <c r="RD862" s="208"/>
      <c r="RE862" s="208"/>
      <c r="RF862" s="208"/>
      <c r="RG862" s="208"/>
      <c r="RH862" s="208"/>
      <c r="RI862" s="208"/>
      <c r="RJ862" s="208"/>
      <c r="RK862" s="208"/>
      <c r="RL862" s="208"/>
      <c r="RM862" s="208"/>
      <c r="RN862" s="208"/>
      <c r="RO862" s="208"/>
      <c r="RP862" s="208"/>
      <c r="RQ862" s="208"/>
      <c r="RR862" s="208"/>
      <c r="RS862" s="208"/>
      <c r="RT862" s="208"/>
      <c r="RU862" s="208"/>
      <c r="RV862" s="208"/>
      <c r="RW862" s="208"/>
      <c r="RX862" s="208"/>
      <c r="RY862" s="208"/>
      <c r="RZ862" s="208"/>
      <c r="SA862" s="208"/>
      <c r="SB862" s="208"/>
      <c r="SC862" s="208"/>
      <c r="SD862" s="208"/>
      <c r="SE862" s="208"/>
      <c r="SF862" s="208"/>
      <c r="SG862" s="208"/>
      <c r="SH862" s="208"/>
      <c r="SI862" s="208"/>
      <c r="SJ862" s="208"/>
      <c r="SK862" s="208"/>
      <c r="SL862" s="208"/>
      <c r="SM862" s="208"/>
      <c r="SN862" s="208"/>
      <c r="SO862" s="208"/>
      <c r="SP862" s="208"/>
      <c r="SQ862" s="208"/>
      <c r="SR862" s="208"/>
      <c r="SS862" s="208"/>
      <c r="ST862" s="208"/>
      <c r="SU862" s="208"/>
      <c r="SV862" s="208"/>
      <c r="SW862" s="208"/>
      <c r="SX862" s="208"/>
      <c r="SY862" s="208"/>
      <c r="SZ862" s="208"/>
      <c r="TA862" s="208"/>
      <c r="TB862" s="208"/>
      <c r="TC862" s="208"/>
      <c r="TD862" s="208"/>
      <c r="TE862" s="208"/>
      <c r="TF862" s="208"/>
      <c r="TG862" s="208"/>
      <c r="TH862" s="208"/>
      <c r="TI862" s="208"/>
      <c r="TJ862" s="208"/>
      <c r="TK862" s="208"/>
      <c r="TL862" s="208"/>
      <c r="TM862" s="208"/>
      <c r="TN862" s="208"/>
      <c r="TO862" s="208"/>
      <c r="TP862" s="208"/>
      <c r="TQ862" s="208"/>
      <c r="TR862" s="208"/>
      <c r="TS862" s="208"/>
      <c r="TT862" s="208"/>
      <c r="TU862" s="208"/>
      <c r="TV862" s="208"/>
      <c r="TW862" s="208"/>
      <c r="TX862" s="208"/>
      <c r="TY862" s="208"/>
      <c r="TZ862" s="208"/>
      <c r="UA862" s="208"/>
      <c r="UB862" s="208"/>
      <c r="UC862" s="208"/>
      <c r="UD862" s="208"/>
      <c r="UE862" s="208"/>
      <c r="UF862" s="208"/>
      <c r="UG862" s="208"/>
      <c r="UH862" s="208"/>
      <c r="UI862" s="208"/>
      <c r="UJ862" s="208"/>
      <c r="UK862" s="208"/>
      <c r="UL862" s="208"/>
      <c r="UM862" s="208"/>
      <c r="UN862" s="208"/>
      <c r="UO862" s="208"/>
      <c r="UP862" s="208"/>
      <c r="UQ862" s="208"/>
      <c r="UR862" s="208"/>
      <c r="US862" s="208"/>
      <c r="UT862" s="208"/>
      <c r="UU862" s="208"/>
      <c r="UV862" s="208"/>
      <c r="UW862" s="208"/>
      <c r="UX862" s="208"/>
      <c r="UY862" s="208"/>
      <c r="UZ862" s="208"/>
      <c r="VA862" s="208"/>
      <c r="VB862" s="208"/>
      <c r="VC862" s="208"/>
      <c r="VD862" s="208"/>
      <c r="VE862" s="208"/>
      <c r="VF862" s="208"/>
      <c r="VG862" s="208"/>
      <c r="VH862" s="208"/>
      <c r="VI862" s="208"/>
      <c r="VJ862" s="208"/>
      <c r="VK862" s="208"/>
      <c r="VL862" s="208"/>
      <c r="VM862" s="208"/>
      <c r="VN862" s="208"/>
      <c r="VO862" s="208"/>
      <c r="VP862" s="208"/>
      <c r="VQ862" s="208"/>
      <c r="VR862" s="208"/>
      <c r="VS862" s="208"/>
      <c r="VT862" s="208"/>
      <c r="VU862" s="208"/>
      <c r="VV862" s="208"/>
      <c r="VW862" s="208"/>
      <c r="VX862" s="208"/>
      <c r="VY862" s="208"/>
      <c r="VZ862" s="208"/>
      <c r="WA862" s="208"/>
      <c r="WB862" s="208"/>
      <c r="WC862" s="208"/>
      <c r="WD862" s="208"/>
      <c r="WE862" s="208"/>
      <c r="WF862" s="208"/>
      <c r="WG862" s="208"/>
      <c r="WH862" s="208"/>
      <c r="WI862" s="208"/>
      <c r="WJ862" s="208"/>
      <c r="WK862" s="208"/>
      <c r="WL862" s="208"/>
      <c r="WM862" s="208"/>
      <c r="WN862" s="208"/>
      <c r="WO862" s="208"/>
      <c r="WP862" s="208"/>
      <c r="WQ862" s="208"/>
      <c r="WR862" s="208"/>
      <c r="WS862" s="208"/>
      <c r="WT862" s="208"/>
      <c r="WU862" s="208"/>
      <c r="WV862" s="208"/>
      <c r="WW862" s="208"/>
      <c r="WX862" s="208"/>
      <c r="WY862" s="208"/>
      <c r="WZ862" s="208"/>
      <c r="XA862" s="208"/>
      <c r="XB862" s="208"/>
      <c r="XC862" s="208"/>
      <c r="XD862" s="208"/>
      <c r="XE862" s="208"/>
      <c r="XF862" s="208"/>
      <c r="XG862" s="208"/>
      <c r="XH862" s="208"/>
      <c r="XI862" s="208"/>
      <c r="XJ862" s="208"/>
      <c r="XK862" s="208"/>
      <c r="XL862" s="208"/>
      <c r="XM862" s="208"/>
      <c r="XN862" s="208"/>
      <c r="XO862" s="208"/>
      <c r="XP862" s="208"/>
      <c r="XQ862" s="208"/>
      <c r="XR862" s="208"/>
      <c r="XS862" s="208"/>
      <c r="XT862" s="208"/>
      <c r="XU862" s="208"/>
      <c r="XV862" s="208"/>
      <c r="XW862" s="208"/>
      <c r="XX862" s="208"/>
      <c r="XY862" s="208"/>
      <c r="XZ862" s="208"/>
      <c r="YA862" s="208"/>
      <c r="YB862" s="208"/>
      <c r="YC862" s="208"/>
      <c r="YD862" s="208"/>
      <c r="YE862" s="208"/>
      <c r="YF862" s="208"/>
      <c r="YG862" s="208"/>
      <c r="YH862" s="208"/>
      <c r="YI862" s="208"/>
      <c r="YJ862" s="208"/>
      <c r="YK862" s="208"/>
      <c r="YL862" s="208"/>
      <c r="YM862" s="208"/>
      <c r="YN862" s="208"/>
      <c r="YO862" s="208"/>
      <c r="YP862" s="208"/>
      <c r="YQ862" s="208"/>
      <c r="YR862" s="208"/>
      <c r="YS862" s="208"/>
      <c r="YT862" s="208"/>
      <c r="YU862" s="208"/>
      <c r="YV862" s="208"/>
      <c r="YW862" s="208"/>
      <c r="YX862" s="208"/>
      <c r="YY862" s="208"/>
      <c r="YZ862" s="208"/>
      <c r="ZA862" s="208"/>
      <c r="ZB862" s="208"/>
      <c r="ZC862" s="208"/>
      <c r="ZD862" s="208"/>
      <c r="ZE862" s="208"/>
      <c r="ZF862" s="208"/>
      <c r="ZG862" s="208"/>
      <c r="ZH862" s="208"/>
      <c r="ZI862" s="208"/>
      <c r="ZJ862" s="208"/>
      <c r="ZK862" s="208"/>
      <c r="ZL862" s="208"/>
      <c r="ZM862" s="208"/>
      <c r="ZN862" s="208"/>
      <c r="ZO862" s="208"/>
      <c r="ZP862" s="208"/>
      <c r="ZQ862" s="208"/>
      <c r="ZR862" s="208"/>
      <c r="ZS862" s="208"/>
      <c r="ZT862" s="208"/>
      <c r="ZU862" s="208"/>
      <c r="ZV862" s="208"/>
      <c r="ZW862" s="208"/>
      <c r="ZX862" s="208"/>
      <c r="ZY862" s="208"/>
      <c r="ZZ862" s="208"/>
      <c r="AAA862" s="208"/>
      <c r="AAB862" s="208"/>
      <c r="AAC862" s="208"/>
      <c r="AAD862" s="208"/>
      <c r="AAE862" s="208"/>
      <c r="AAF862" s="208"/>
      <c r="AAG862" s="208"/>
      <c r="AAH862" s="208"/>
      <c r="AAI862" s="208"/>
      <c r="AAJ862" s="208"/>
      <c r="AAK862" s="208"/>
      <c r="AAL862" s="208"/>
      <c r="AAM862" s="208"/>
      <c r="AAN862" s="208"/>
      <c r="AAO862" s="208"/>
      <c r="AAP862" s="208"/>
      <c r="AAQ862" s="208"/>
      <c r="AAR862" s="208"/>
      <c r="AAS862" s="208"/>
      <c r="AAT862" s="208"/>
      <c r="AAU862" s="208"/>
      <c r="AAV862" s="208"/>
      <c r="AAW862" s="208"/>
      <c r="AAX862" s="208"/>
      <c r="AAY862" s="208"/>
      <c r="AAZ862" s="208"/>
      <c r="ABA862" s="208"/>
      <c r="ABB862" s="208"/>
      <c r="ABC862" s="208"/>
      <c r="ABD862" s="208"/>
      <c r="ABE862" s="208"/>
      <c r="ABF862" s="208"/>
      <c r="ABG862" s="208"/>
      <c r="ABH862" s="208"/>
      <c r="ABI862" s="208"/>
      <c r="ABJ862" s="208"/>
      <c r="ABK862" s="208"/>
      <c r="ABL862" s="208"/>
      <c r="ABM862" s="208"/>
      <c r="ABN862" s="208"/>
      <c r="ABO862" s="208"/>
      <c r="ABP862" s="208"/>
      <c r="ABQ862" s="208"/>
      <c r="ABR862" s="208"/>
      <c r="ABS862" s="208"/>
      <c r="ABT862" s="208"/>
      <c r="ABU862" s="208"/>
      <c r="ABV862" s="208"/>
      <c r="ABW862" s="208"/>
      <c r="ABX862" s="208"/>
      <c r="ABY862" s="208"/>
      <c r="ABZ862" s="208"/>
      <c r="ACA862" s="208"/>
      <c r="ACB862" s="208"/>
      <c r="ACC862" s="208"/>
      <c r="ACD862" s="208"/>
      <c r="ACE862" s="208"/>
      <c r="ACF862" s="208"/>
      <c r="ACG862" s="208"/>
      <c r="ACH862" s="208"/>
      <c r="ACI862" s="208"/>
      <c r="ACJ862" s="208"/>
      <c r="ACK862" s="208"/>
      <c r="ACL862" s="208"/>
      <c r="ACM862" s="208"/>
      <c r="ACN862" s="208"/>
      <c r="ACO862" s="208"/>
      <c r="ACP862" s="208"/>
      <c r="ACQ862" s="208"/>
      <c r="ACR862" s="208"/>
      <c r="ACS862" s="208"/>
      <c r="ACT862" s="208"/>
      <c r="ACU862" s="208"/>
      <c r="ACV862" s="208"/>
      <c r="ACW862" s="208"/>
      <c r="ACX862" s="208"/>
      <c r="ACY862" s="208"/>
      <c r="ACZ862" s="208"/>
      <c r="ADA862" s="208"/>
      <c r="ADB862" s="208"/>
      <c r="ADC862" s="208"/>
      <c r="ADD862" s="208"/>
      <c r="ADE862" s="208"/>
      <c r="ADF862" s="208"/>
      <c r="ADG862" s="208"/>
      <c r="ADH862" s="208"/>
      <c r="ADI862" s="208"/>
      <c r="ADJ862" s="208"/>
      <c r="ADK862" s="208"/>
      <c r="ADL862" s="208"/>
      <c r="ADM862" s="208"/>
      <c r="ADN862" s="208"/>
      <c r="ADO862" s="208"/>
      <c r="ADP862" s="208"/>
      <c r="ADQ862" s="208"/>
      <c r="ADR862" s="208"/>
      <c r="ADS862" s="208"/>
      <c r="ADT862" s="208"/>
      <c r="ADU862" s="208"/>
      <c r="ADV862" s="208"/>
      <c r="ADW862" s="208"/>
      <c r="ADX862" s="208"/>
      <c r="ADY862" s="208"/>
      <c r="ADZ862" s="208"/>
      <c r="AEA862" s="208"/>
      <c r="AEB862" s="208"/>
      <c r="AEC862" s="208"/>
      <c r="AED862" s="208"/>
      <c r="AEE862" s="208"/>
      <c r="AEF862" s="208"/>
      <c r="AEG862" s="208"/>
      <c r="AEH862" s="208"/>
      <c r="AEI862" s="208"/>
      <c r="AEJ862" s="208"/>
      <c r="AEK862" s="208"/>
      <c r="AEL862" s="208"/>
      <c r="AEM862" s="208"/>
      <c r="AEN862" s="208"/>
      <c r="AEO862" s="208"/>
      <c r="AEP862" s="208"/>
      <c r="AEQ862" s="208"/>
      <c r="AER862" s="208"/>
      <c r="AES862" s="208"/>
      <c r="AET862" s="208"/>
      <c r="AEU862" s="208"/>
      <c r="AEV862" s="208"/>
      <c r="AEW862" s="208"/>
      <c r="AEX862" s="208"/>
      <c r="AEY862" s="208"/>
      <c r="AEZ862" s="208"/>
      <c r="AFA862" s="208"/>
      <c r="AFB862" s="208"/>
      <c r="AFC862" s="208"/>
      <c r="AFD862" s="208"/>
      <c r="AFE862" s="208"/>
      <c r="AFF862" s="208"/>
      <c r="AFG862" s="208"/>
      <c r="AFH862" s="208"/>
      <c r="AFI862" s="208"/>
      <c r="AFJ862" s="208"/>
      <c r="AFK862" s="208"/>
      <c r="AFL862" s="208"/>
      <c r="AFM862" s="208"/>
      <c r="AFN862" s="208"/>
      <c r="AFO862" s="208"/>
      <c r="AFP862" s="208"/>
      <c r="AFQ862" s="208"/>
      <c r="AFR862" s="208"/>
      <c r="AFS862" s="208"/>
      <c r="AFT862" s="208"/>
      <c r="AFU862" s="208"/>
      <c r="AFV862" s="208"/>
      <c r="AFW862" s="208"/>
      <c r="AFX862" s="208"/>
      <c r="AFY862" s="208"/>
      <c r="AFZ862" s="208"/>
      <c r="AGA862" s="208"/>
      <c r="AGB862" s="208"/>
      <c r="AGC862" s="208"/>
      <c r="AGD862" s="208"/>
      <c r="AGE862" s="208"/>
      <c r="AGF862" s="208"/>
      <c r="AGG862" s="208"/>
      <c r="AGH862" s="208"/>
      <c r="AGI862" s="208"/>
      <c r="AGJ862" s="208"/>
      <c r="AGK862" s="208"/>
      <c r="AGL862" s="208"/>
      <c r="AGM862" s="208"/>
      <c r="AGN862" s="208"/>
      <c r="AGO862" s="208"/>
      <c r="AGP862" s="208"/>
      <c r="AGQ862" s="208"/>
      <c r="AGR862" s="208"/>
      <c r="AGS862" s="208"/>
      <c r="AGT862" s="208"/>
      <c r="AGU862" s="208"/>
      <c r="AGV862" s="208"/>
      <c r="AGW862" s="208"/>
      <c r="AGX862" s="208"/>
      <c r="AGY862" s="208"/>
      <c r="AGZ862" s="208"/>
      <c r="AHA862" s="208"/>
      <c r="AHB862" s="208"/>
      <c r="AHC862" s="208"/>
      <c r="AHD862" s="208"/>
      <c r="AHE862" s="208"/>
      <c r="AHF862" s="208"/>
      <c r="AHG862" s="208"/>
      <c r="AHH862" s="208"/>
      <c r="AHI862" s="208"/>
      <c r="AHJ862" s="208"/>
      <c r="AHK862" s="208"/>
      <c r="AHL862" s="208"/>
      <c r="AHM862" s="208"/>
      <c r="AHN862" s="208"/>
      <c r="AHO862" s="208"/>
      <c r="AHP862" s="208"/>
      <c r="AHQ862" s="208"/>
      <c r="AHR862" s="208"/>
      <c r="AHS862" s="208"/>
      <c r="AHT862" s="208"/>
      <c r="AHU862" s="208"/>
      <c r="AHV862" s="208"/>
      <c r="AHW862" s="208"/>
      <c r="AHX862" s="208"/>
      <c r="AHY862" s="208"/>
      <c r="AHZ862" s="208"/>
      <c r="AIA862" s="208"/>
      <c r="AIB862" s="208"/>
      <c r="AIC862" s="208"/>
      <c r="AID862" s="208"/>
      <c r="AIE862" s="208"/>
      <c r="AIF862" s="208"/>
      <c r="AIG862" s="208"/>
      <c r="AIH862" s="208"/>
      <c r="AII862" s="208"/>
      <c r="AIJ862" s="208"/>
      <c r="AIK862" s="208"/>
      <c r="AIL862" s="208"/>
      <c r="AIM862" s="208"/>
      <c r="AIN862" s="208"/>
      <c r="AIO862" s="208"/>
      <c r="AIP862" s="208"/>
      <c r="AIQ862" s="208"/>
      <c r="AIR862" s="208"/>
      <c r="AIS862" s="208"/>
      <c r="AIT862" s="208"/>
      <c r="AIU862" s="208"/>
      <c r="AIV862" s="208"/>
      <c r="AIW862" s="208"/>
      <c r="AIX862" s="208"/>
      <c r="AIY862" s="208"/>
      <c r="AIZ862" s="208"/>
      <c r="AJA862" s="208"/>
      <c r="AJB862" s="208"/>
      <c r="AJC862" s="208"/>
      <c r="AJD862" s="208"/>
      <c r="AJE862" s="208"/>
      <c r="AJF862" s="208"/>
      <c r="AJG862" s="208"/>
      <c r="AJH862" s="208"/>
      <c r="AJI862" s="208"/>
      <c r="AJJ862" s="208"/>
      <c r="AJK862" s="208"/>
      <c r="AJL862" s="208"/>
      <c r="AJM862" s="208"/>
      <c r="AJN862" s="208"/>
      <c r="AJO862" s="208"/>
      <c r="AJP862" s="208"/>
      <c r="AJQ862" s="208"/>
      <c r="AJR862" s="208"/>
      <c r="AJS862" s="208"/>
      <c r="AJT862" s="208"/>
      <c r="AJU862" s="208"/>
      <c r="AJV862" s="208"/>
      <c r="AJW862" s="208"/>
      <c r="AJX862" s="208"/>
      <c r="AJY862" s="208"/>
      <c r="AJZ862" s="208"/>
      <c r="AKA862" s="208"/>
      <c r="AKB862" s="208"/>
      <c r="AKC862" s="208"/>
      <c r="AKD862" s="208"/>
      <c r="AKE862" s="208"/>
      <c r="AKF862" s="208"/>
      <c r="AKG862" s="208"/>
      <c r="AKH862" s="208"/>
      <c r="AKI862" s="208"/>
      <c r="AKJ862" s="208"/>
      <c r="AKK862" s="208"/>
      <c r="AKL862" s="208"/>
      <c r="AKM862" s="208"/>
      <c r="AKN862" s="208"/>
      <c r="AKO862" s="208"/>
      <c r="AKP862" s="208"/>
      <c r="AKQ862" s="208"/>
      <c r="AKR862" s="208"/>
      <c r="AKS862" s="208"/>
      <c r="AKT862" s="208"/>
      <c r="AKU862" s="208"/>
      <c r="AKV862" s="208"/>
      <c r="AKW862" s="208"/>
      <c r="AKX862" s="208"/>
      <c r="AKY862" s="208"/>
      <c r="AKZ862" s="208"/>
      <c r="ALA862" s="208"/>
      <c r="ALB862" s="208"/>
      <c r="ALC862" s="208"/>
      <c r="ALD862" s="208"/>
      <c r="ALE862" s="208"/>
      <c r="ALF862" s="208"/>
      <c r="ALG862" s="208"/>
      <c r="ALH862" s="208"/>
      <c r="ALI862" s="208"/>
      <c r="ALJ862" s="208"/>
      <c r="ALK862" s="208"/>
      <c r="ALL862" s="208"/>
      <c r="ALM862" s="208"/>
      <c r="ALN862" s="208"/>
      <c r="ALO862" s="208"/>
      <c r="ALP862" s="208"/>
      <c r="ALQ862" s="208"/>
      <c r="ALR862" s="208"/>
      <c r="ALS862" s="208"/>
      <c r="ALT862" s="208"/>
      <c r="ALU862" s="208"/>
      <c r="ALV862" s="208"/>
      <c r="ALW862" s="208"/>
      <c r="ALX862" s="208"/>
      <c r="ALY862" s="208"/>
      <c r="ALZ862" s="208"/>
      <c r="AMA862" s="208"/>
      <c r="AMB862" s="208"/>
      <c r="AMC862" s="208"/>
      <c r="AMD862" s="208"/>
      <c r="AME862" s="208"/>
      <c r="AMF862" s="208"/>
      <c r="AMG862" s="208"/>
      <c r="AMH862" s="208"/>
      <c r="AMI862" s="208"/>
      <c r="AMJ862" s="208"/>
    </row>
    <row r="863" spans="1:1024" x14ac:dyDescent="0.25">
      <c r="A863" s="221" t="s">
        <v>893</v>
      </c>
      <c r="B863" s="221"/>
      <c r="C863" s="221"/>
      <c r="D863" s="221"/>
      <c r="E863" s="221"/>
      <c r="F863" s="221"/>
      <c r="G863" s="221"/>
      <c r="H863" s="221"/>
      <c r="I863" s="221"/>
      <c r="J863" s="221"/>
      <c r="K863" s="221"/>
      <c r="L863" s="221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  <c r="AM863" s="208"/>
      <c r="AN863" s="208"/>
      <c r="AO863" s="208"/>
      <c r="AP863" s="208"/>
      <c r="AQ863" s="208"/>
      <c r="AR863" s="208"/>
      <c r="AS863" s="208"/>
      <c r="AT863" s="208"/>
      <c r="AU863" s="208"/>
      <c r="AV863" s="208"/>
      <c r="AW863" s="208"/>
      <c r="AX863" s="208"/>
      <c r="AY863" s="208"/>
      <c r="AZ863" s="208"/>
      <c r="BA863" s="208"/>
      <c r="BB863" s="208"/>
      <c r="BC863" s="208"/>
      <c r="BD863" s="208"/>
      <c r="BE863" s="208"/>
      <c r="BF863" s="208"/>
      <c r="BG863" s="208"/>
      <c r="BH863" s="208"/>
      <c r="BI863" s="208"/>
      <c r="BJ863" s="208"/>
      <c r="BK863" s="208"/>
      <c r="BL863" s="208"/>
      <c r="BM863" s="208"/>
      <c r="BN863" s="208"/>
      <c r="BO863" s="208"/>
      <c r="BP863" s="208"/>
      <c r="BQ863" s="208"/>
      <c r="BR863" s="208"/>
      <c r="BS863" s="208"/>
      <c r="BT863" s="208"/>
      <c r="BU863" s="208"/>
      <c r="BV863" s="208"/>
      <c r="BW863" s="208"/>
      <c r="BX863" s="208"/>
      <c r="BY863" s="208"/>
      <c r="BZ863" s="208"/>
      <c r="CA863" s="208"/>
      <c r="CB863" s="208"/>
      <c r="CC863" s="208"/>
      <c r="CD863" s="208"/>
      <c r="CE863" s="208"/>
      <c r="CF863" s="208"/>
      <c r="CG863" s="208"/>
      <c r="CH863" s="208"/>
      <c r="CI863" s="208"/>
      <c r="CJ863" s="208"/>
      <c r="CK863" s="208"/>
      <c r="CL863" s="208"/>
      <c r="CM863" s="208"/>
      <c r="CN863" s="208"/>
      <c r="CO863" s="208"/>
      <c r="CP863" s="208"/>
      <c r="CQ863" s="208"/>
      <c r="CR863" s="208"/>
      <c r="CS863" s="208"/>
      <c r="CT863" s="208"/>
      <c r="CU863" s="208"/>
      <c r="CV863" s="208"/>
      <c r="CW863" s="208"/>
      <c r="CX863" s="208"/>
      <c r="CY863" s="208"/>
      <c r="CZ863" s="208"/>
      <c r="DA863" s="208"/>
      <c r="DB863" s="208"/>
      <c r="DC863" s="208"/>
      <c r="DD863" s="208"/>
      <c r="DE863" s="208"/>
      <c r="DF863" s="208"/>
      <c r="DG863" s="208"/>
      <c r="DH863" s="208"/>
      <c r="DI863" s="208"/>
      <c r="DJ863" s="208"/>
      <c r="DK863" s="208"/>
      <c r="DL863" s="208"/>
      <c r="DM863" s="208"/>
      <c r="DN863" s="208"/>
      <c r="DO863" s="208"/>
      <c r="DP863" s="208"/>
      <c r="DQ863" s="208"/>
      <c r="DR863" s="208"/>
      <c r="DS863" s="208"/>
      <c r="DT863" s="208"/>
      <c r="DU863" s="208"/>
      <c r="DV863" s="208"/>
      <c r="DW863" s="208"/>
      <c r="DX863" s="208"/>
      <c r="DY863" s="208"/>
      <c r="DZ863" s="208"/>
      <c r="EA863" s="208"/>
      <c r="EB863" s="208"/>
      <c r="EC863" s="208"/>
      <c r="ED863" s="208"/>
      <c r="EE863" s="208"/>
      <c r="EF863" s="208"/>
      <c r="EG863" s="208"/>
      <c r="EH863" s="208"/>
      <c r="EI863" s="208"/>
      <c r="EJ863" s="208"/>
      <c r="EK863" s="208"/>
      <c r="EL863" s="208"/>
      <c r="EM863" s="208"/>
      <c r="EN863" s="208"/>
      <c r="EO863" s="208"/>
      <c r="EP863" s="208"/>
      <c r="EQ863" s="208"/>
      <c r="ER863" s="208"/>
      <c r="ES863" s="208"/>
      <c r="ET863" s="208"/>
      <c r="EU863" s="208"/>
      <c r="EV863" s="208"/>
      <c r="EW863" s="208"/>
      <c r="EX863" s="208"/>
      <c r="EY863" s="208"/>
      <c r="EZ863" s="208"/>
      <c r="FA863" s="208"/>
      <c r="FB863" s="208"/>
      <c r="FC863" s="208"/>
      <c r="FD863" s="208"/>
      <c r="FE863" s="208"/>
      <c r="FF863" s="208"/>
      <c r="FG863" s="208"/>
      <c r="FH863" s="208"/>
      <c r="FI863" s="208"/>
      <c r="FJ863" s="208"/>
      <c r="FK863" s="208"/>
      <c r="FL863" s="208"/>
      <c r="FM863" s="208"/>
      <c r="FN863" s="208"/>
      <c r="FO863" s="208"/>
      <c r="FP863" s="208"/>
      <c r="FQ863" s="208"/>
      <c r="FR863" s="208"/>
      <c r="FS863" s="208"/>
      <c r="FT863" s="208"/>
      <c r="FU863" s="208"/>
      <c r="FV863" s="208"/>
      <c r="FW863" s="208"/>
      <c r="FX863" s="208"/>
      <c r="FY863" s="208"/>
      <c r="FZ863" s="208"/>
      <c r="GA863" s="208"/>
      <c r="GB863" s="208"/>
      <c r="GC863" s="208"/>
      <c r="GD863" s="208"/>
      <c r="GE863" s="208"/>
      <c r="GF863" s="208"/>
      <c r="GG863" s="208"/>
      <c r="GH863" s="208"/>
      <c r="GI863" s="208"/>
      <c r="GJ863" s="208"/>
      <c r="GK863" s="208"/>
      <c r="GL863" s="208"/>
      <c r="GM863" s="208"/>
      <c r="GN863" s="208"/>
      <c r="GO863" s="208"/>
      <c r="GP863" s="208"/>
      <c r="GQ863" s="208"/>
      <c r="GR863" s="208"/>
      <c r="GS863" s="208"/>
      <c r="GT863" s="208"/>
      <c r="GU863" s="208"/>
      <c r="GV863" s="208"/>
      <c r="GW863" s="208"/>
      <c r="GX863" s="208"/>
      <c r="GY863" s="208"/>
      <c r="GZ863" s="208"/>
      <c r="HA863" s="208"/>
      <c r="HB863" s="208"/>
      <c r="HC863" s="208"/>
      <c r="HD863" s="208"/>
      <c r="HE863" s="208"/>
      <c r="HF863" s="208"/>
      <c r="HG863" s="208"/>
      <c r="HH863" s="208"/>
      <c r="HI863" s="208"/>
      <c r="HJ863" s="208"/>
      <c r="HK863" s="208"/>
      <c r="HL863" s="208"/>
      <c r="HM863" s="208"/>
      <c r="HN863" s="208"/>
      <c r="HO863" s="208"/>
      <c r="HP863" s="208"/>
      <c r="HQ863" s="208"/>
      <c r="HR863" s="208"/>
      <c r="HS863" s="208"/>
      <c r="HT863" s="208"/>
      <c r="HU863" s="208"/>
      <c r="HV863" s="208"/>
      <c r="HW863" s="208"/>
      <c r="HX863" s="208"/>
      <c r="HY863" s="208"/>
      <c r="HZ863" s="208"/>
      <c r="IA863" s="208"/>
      <c r="IB863" s="208"/>
      <c r="IC863" s="208"/>
      <c r="ID863" s="208"/>
      <c r="IE863" s="208"/>
      <c r="IF863" s="208"/>
      <c r="IG863" s="208"/>
      <c r="IH863" s="208"/>
      <c r="II863" s="208"/>
      <c r="IJ863" s="208"/>
      <c r="IK863" s="208"/>
      <c r="IL863" s="208"/>
      <c r="IM863" s="208"/>
      <c r="IN863" s="208"/>
      <c r="IO863" s="208"/>
      <c r="IP863" s="208"/>
      <c r="IQ863" s="208"/>
      <c r="IR863" s="208"/>
      <c r="IS863" s="208"/>
      <c r="IT863" s="208"/>
      <c r="IU863" s="208"/>
      <c r="IV863" s="208"/>
      <c r="IW863" s="208"/>
      <c r="IX863" s="208"/>
      <c r="IY863" s="208"/>
      <c r="IZ863" s="208"/>
      <c r="JA863" s="208"/>
      <c r="JB863" s="208"/>
      <c r="JC863" s="208"/>
      <c r="JD863" s="208"/>
      <c r="JE863" s="208"/>
      <c r="JF863" s="208"/>
      <c r="JG863" s="208"/>
      <c r="JH863" s="208"/>
      <c r="JI863" s="208"/>
      <c r="JJ863" s="208"/>
      <c r="JK863" s="208"/>
      <c r="JL863" s="208"/>
      <c r="JM863" s="208"/>
      <c r="JN863" s="208"/>
      <c r="JO863" s="208"/>
      <c r="JP863" s="208"/>
      <c r="JQ863" s="208"/>
      <c r="JR863" s="208"/>
      <c r="JS863" s="208"/>
      <c r="JT863" s="208"/>
      <c r="JU863" s="208"/>
      <c r="JV863" s="208"/>
      <c r="JW863" s="208"/>
      <c r="JX863" s="208"/>
      <c r="JY863" s="208"/>
      <c r="JZ863" s="208"/>
      <c r="KA863" s="208"/>
      <c r="KB863" s="208"/>
      <c r="KC863" s="208"/>
      <c r="KD863" s="208"/>
      <c r="KE863" s="208"/>
      <c r="KF863" s="208"/>
      <c r="KG863" s="208"/>
      <c r="KH863" s="208"/>
      <c r="KI863" s="208"/>
      <c r="KJ863" s="208"/>
      <c r="KK863" s="208"/>
      <c r="KL863" s="208"/>
      <c r="KM863" s="208"/>
      <c r="KN863" s="208"/>
      <c r="KO863" s="208"/>
      <c r="KP863" s="208"/>
      <c r="KQ863" s="208"/>
      <c r="KR863" s="208"/>
      <c r="KS863" s="208"/>
      <c r="KT863" s="208"/>
      <c r="KU863" s="208"/>
      <c r="KV863" s="208"/>
      <c r="KW863" s="208"/>
      <c r="KX863" s="208"/>
      <c r="KY863" s="208"/>
      <c r="KZ863" s="208"/>
      <c r="LA863" s="208"/>
      <c r="LB863" s="208"/>
      <c r="LC863" s="208"/>
      <c r="LD863" s="208"/>
      <c r="LE863" s="208"/>
      <c r="LF863" s="208"/>
      <c r="LG863" s="208"/>
      <c r="LH863" s="208"/>
      <c r="LI863" s="208"/>
      <c r="LJ863" s="208"/>
      <c r="LK863" s="208"/>
      <c r="LL863" s="208"/>
      <c r="LM863" s="208"/>
      <c r="LN863" s="208"/>
      <c r="LO863" s="208"/>
      <c r="LP863" s="208"/>
      <c r="LQ863" s="208"/>
      <c r="LR863" s="208"/>
      <c r="LS863" s="208"/>
      <c r="LT863" s="208"/>
      <c r="LU863" s="208"/>
      <c r="LV863" s="208"/>
      <c r="LW863" s="208"/>
      <c r="LX863" s="208"/>
      <c r="LY863" s="208"/>
      <c r="LZ863" s="208"/>
      <c r="MA863" s="208"/>
      <c r="MB863" s="208"/>
      <c r="MC863" s="208"/>
      <c r="MD863" s="208"/>
      <c r="ME863" s="208"/>
      <c r="MF863" s="208"/>
      <c r="MG863" s="208"/>
      <c r="MH863" s="208"/>
      <c r="MI863" s="208"/>
      <c r="MJ863" s="208"/>
      <c r="MK863" s="208"/>
      <c r="ML863" s="208"/>
      <c r="MM863" s="208"/>
      <c r="MN863" s="208"/>
      <c r="MO863" s="208"/>
      <c r="MP863" s="208"/>
      <c r="MQ863" s="208"/>
      <c r="MR863" s="208"/>
      <c r="MS863" s="208"/>
      <c r="MT863" s="208"/>
      <c r="MU863" s="208"/>
      <c r="MV863" s="208"/>
      <c r="MW863" s="208"/>
      <c r="MX863" s="208"/>
      <c r="MY863" s="208"/>
      <c r="MZ863" s="208"/>
      <c r="NA863" s="208"/>
      <c r="NB863" s="208"/>
      <c r="NC863" s="208"/>
      <c r="ND863" s="208"/>
      <c r="NE863" s="208"/>
      <c r="NF863" s="208"/>
      <c r="NG863" s="208"/>
      <c r="NH863" s="208"/>
      <c r="NI863" s="208"/>
      <c r="NJ863" s="208"/>
      <c r="NK863" s="208"/>
      <c r="NL863" s="208"/>
      <c r="NM863" s="208"/>
      <c r="NN863" s="208"/>
      <c r="NO863" s="208"/>
      <c r="NP863" s="208"/>
      <c r="NQ863" s="208"/>
      <c r="NR863" s="208"/>
      <c r="NS863" s="208"/>
      <c r="NT863" s="208"/>
      <c r="NU863" s="208"/>
      <c r="NV863" s="208"/>
      <c r="NW863" s="208"/>
      <c r="NX863" s="208"/>
      <c r="NY863" s="208"/>
      <c r="NZ863" s="208"/>
      <c r="OA863" s="208"/>
      <c r="OB863" s="208"/>
      <c r="OC863" s="208"/>
      <c r="OD863" s="208"/>
      <c r="OE863" s="208"/>
      <c r="OF863" s="208"/>
      <c r="OG863" s="208"/>
      <c r="OH863" s="208"/>
      <c r="OI863" s="208"/>
      <c r="OJ863" s="208"/>
      <c r="OK863" s="208"/>
      <c r="OL863" s="208"/>
      <c r="OM863" s="208"/>
      <c r="ON863" s="208"/>
      <c r="OO863" s="208"/>
      <c r="OP863" s="208"/>
      <c r="OQ863" s="208"/>
      <c r="OR863" s="208"/>
      <c r="OS863" s="208"/>
      <c r="OT863" s="208"/>
      <c r="OU863" s="208"/>
      <c r="OV863" s="208"/>
      <c r="OW863" s="208"/>
      <c r="OX863" s="208"/>
      <c r="OY863" s="208"/>
      <c r="OZ863" s="208"/>
      <c r="PA863" s="208"/>
      <c r="PB863" s="208"/>
      <c r="PC863" s="208"/>
      <c r="PD863" s="208"/>
      <c r="PE863" s="208"/>
      <c r="PF863" s="208"/>
      <c r="PG863" s="208"/>
      <c r="PH863" s="208"/>
      <c r="PI863" s="208"/>
      <c r="PJ863" s="208"/>
      <c r="PK863" s="208"/>
      <c r="PL863" s="208"/>
      <c r="PM863" s="208"/>
      <c r="PN863" s="208"/>
      <c r="PO863" s="208"/>
      <c r="PP863" s="208"/>
      <c r="PQ863" s="208"/>
      <c r="PR863" s="208"/>
      <c r="PS863" s="208"/>
      <c r="PT863" s="208"/>
      <c r="PU863" s="208"/>
      <c r="PV863" s="208"/>
      <c r="PW863" s="208"/>
      <c r="PX863" s="208"/>
      <c r="PY863" s="208"/>
      <c r="PZ863" s="208"/>
      <c r="QA863" s="208"/>
      <c r="QB863" s="208"/>
      <c r="QC863" s="208"/>
      <c r="QD863" s="208"/>
      <c r="QE863" s="208"/>
      <c r="QF863" s="208"/>
      <c r="QG863" s="208"/>
      <c r="QH863" s="208"/>
      <c r="QI863" s="208"/>
      <c r="QJ863" s="208"/>
      <c r="QK863" s="208"/>
      <c r="QL863" s="208"/>
      <c r="QM863" s="208"/>
      <c r="QN863" s="208"/>
      <c r="QO863" s="208"/>
      <c r="QP863" s="208"/>
      <c r="QQ863" s="208"/>
      <c r="QR863" s="208"/>
      <c r="QS863" s="208"/>
      <c r="QT863" s="208"/>
      <c r="QU863" s="208"/>
      <c r="QV863" s="208"/>
      <c r="QW863" s="208"/>
      <c r="QX863" s="208"/>
      <c r="QY863" s="208"/>
      <c r="QZ863" s="208"/>
      <c r="RA863" s="208"/>
      <c r="RB863" s="208"/>
      <c r="RC863" s="208"/>
      <c r="RD863" s="208"/>
      <c r="RE863" s="208"/>
      <c r="RF863" s="208"/>
      <c r="RG863" s="208"/>
      <c r="RH863" s="208"/>
      <c r="RI863" s="208"/>
      <c r="RJ863" s="208"/>
      <c r="RK863" s="208"/>
      <c r="RL863" s="208"/>
      <c r="RM863" s="208"/>
      <c r="RN863" s="208"/>
      <c r="RO863" s="208"/>
      <c r="RP863" s="208"/>
      <c r="RQ863" s="208"/>
      <c r="RR863" s="208"/>
      <c r="RS863" s="208"/>
      <c r="RT863" s="208"/>
      <c r="RU863" s="208"/>
      <c r="RV863" s="208"/>
      <c r="RW863" s="208"/>
      <c r="RX863" s="208"/>
      <c r="RY863" s="208"/>
      <c r="RZ863" s="208"/>
      <c r="SA863" s="208"/>
      <c r="SB863" s="208"/>
      <c r="SC863" s="208"/>
      <c r="SD863" s="208"/>
      <c r="SE863" s="208"/>
      <c r="SF863" s="208"/>
      <c r="SG863" s="208"/>
      <c r="SH863" s="208"/>
      <c r="SI863" s="208"/>
      <c r="SJ863" s="208"/>
      <c r="SK863" s="208"/>
      <c r="SL863" s="208"/>
      <c r="SM863" s="208"/>
      <c r="SN863" s="208"/>
      <c r="SO863" s="208"/>
      <c r="SP863" s="208"/>
      <c r="SQ863" s="208"/>
      <c r="SR863" s="208"/>
      <c r="SS863" s="208"/>
      <c r="ST863" s="208"/>
      <c r="SU863" s="208"/>
      <c r="SV863" s="208"/>
      <c r="SW863" s="208"/>
      <c r="SX863" s="208"/>
      <c r="SY863" s="208"/>
      <c r="SZ863" s="208"/>
      <c r="TA863" s="208"/>
      <c r="TB863" s="208"/>
      <c r="TC863" s="208"/>
      <c r="TD863" s="208"/>
      <c r="TE863" s="208"/>
      <c r="TF863" s="208"/>
      <c r="TG863" s="208"/>
      <c r="TH863" s="208"/>
      <c r="TI863" s="208"/>
      <c r="TJ863" s="208"/>
      <c r="TK863" s="208"/>
      <c r="TL863" s="208"/>
      <c r="TM863" s="208"/>
      <c r="TN863" s="208"/>
      <c r="TO863" s="208"/>
      <c r="TP863" s="208"/>
      <c r="TQ863" s="208"/>
      <c r="TR863" s="208"/>
      <c r="TS863" s="208"/>
      <c r="TT863" s="208"/>
      <c r="TU863" s="208"/>
      <c r="TV863" s="208"/>
      <c r="TW863" s="208"/>
      <c r="TX863" s="208"/>
      <c r="TY863" s="208"/>
      <c r="TZ863" s="208"/>
      <c r="UA863" s="208"/>
      <c r="UB863" s="208"/>
      <c r="UC863" s="208"/>
      <c r="UD863" s="208"/>
      <c r="UE863" s="208"/>
      <c r="UF863" s="208"/>
      <c r="UG863" s="208"/>
      <c r="UH863" s="208"/>
      <c r="UI863" s="208"/>
      <c r="UJ863" s="208"/>
      <c r="UK863" s="208"/>
      <c r="UL863" s="208"/>
      <c r="UM863" s="208"/>
      <c r="UN863" s="208"/>
      <c r="UO863" s="208"/>
      <c r="UP863" s="208"/>
      <c r="UQ863" s="208"/>
      <c r="UR863" s="208"/>
      <c r="US863" s="208"/>
      <c r="UT863" s="208"/>
      <c r="UU863" s="208"/>
      <c r="UV863" s="208"/>
      <c r="UW863" s="208"/>
      <c r="UX863" s="208"/>
      <c r="UY863" s="208"/>
      <c r="UZ863" s="208"/>
      <c r="VA863" s="208"/>
      <c r="VB863" s="208"/>
      <c r="VC863" s="208"/>
      <c r="VD863" s="208"/>
      <c r="VE863" s="208"/>
      <c r="VF863" s="208"/>
      <c r="VG863" s="208"/>
      <c r="VH863" s="208"/>
      <c r="VI863" s="208"/>
      <c r="VJ863" s="208"/>
      <c r="VK863" s="208"/>
      <c r="VL863" s="208"/>
      <c r="VM863" s="208"/>
      <c r="VN863" s="208"/>
      <c r="VO863" s="208"/>
      <c r="VP863" s="208"/>
      <c r="VQ863" s="208"/>
      <c r="VR863" s="208"/>
      <c r="VS863" s="208"/>
      <c r="VT863" s="208"/>
      <c r="VU863" s="208"/>
      <c r="VV863" s="208"/>
      <c r="VW863" s="208"/>
      <c r="VX863" s="208"/>
      <c r="VY863" s="208"/>
      <c r="VZ863" s="208"/>
      <c r="WA863" s="208"/>
      <c r="WB863" s="208"/>
      <c r="WC863" s="208"/>
      <c r="WD863" s="208"/>
      <c r="WE863" s="208"/>
      <c r="WF863" s="208"/>
      <c r="WG863" s="208"/>
      <c r="WH863" s="208"/>
      <c r="WI863" s="208"/>
      <c r="WJ863" s="208"/>
      <c r="WK863" s="208"/>
      <c r="WL863" s="208"/>
      <c r="WM863" s="208"/>
      <c r="WN863" s="208"/>
      <c r="WO863" s="208"/>
      <c r="WP863" s="208"/>
      <c r="WQ863" s="208"/>
      <c r="WR863" s="208"/>
      <c r="WS863" s="208"/>
      <c r="WT863" s="208"/>
      <c r="WU863" s="208"/>
      <c r="WV863" s="208"/>
      <c r="WW863" s="208"/>
      <c r="WX863" s="208"/>
      <c r="WY863" s="208"/>
      <c r="WZ863" s="208"/>
      <c r="XA863" s="208"/>
      <c r="XB863" s="208"/>
      <c r="XC863" s="208"/>
      <c r="XD863" s="208"/>
      <c r="XE863" s="208"/>
      <c r="XF863" s="208"/>
      <c r="XG863" s="208"/>
      <c r="XH863" s="208"/>
      <c r="XI863" s="208"/>
      <c r="XJ863" s="208"/>
      <c r="XK863" s="208"/>
      <c r="XL863" s="208"/>
      <c r="XM863" s="208"/>
      <c r="XN863" s="208"/>
      <c r="XO863" s="208"/>
      <c r="XP863" s="208"/>
      <c r="XQ863" s="208"/>
      <c r="XR863" s="208"/>
      <c r="XS863" s="208"/>
      <c r="XT863" s="208"/>
      <c r="XU863" s="208"/>
      <c r="XV863" s="208"/>
      <c r="XW863" s="208"/>
      <c r="XX863" s="208"/>
      <c r="XY863" s="208"/>
      <c r="XZ863" s="208"/>
      <c r="YA863" s="208"/>
      <c r="YB863" s="208"/>
      <c r="YC863" s="208"/>
      <c r="YD863" s="208"/>
      <c r="YE863" s="208"/>
      <c r="YF863" s="208"/>
      <c r="YG863" s="208"/>
      <c r="YH863" s="208"/>
      <c r="YI863" s="208"/>
      <c r="YJ863" s="208"/>
      <c r="YK863" s="208"/>
      <c r="YL863" s="208"/>
      <c r="YM863" s="208"/>
      <c r="YN863" s="208"/>
      <c r="YO863" s="208"/>
      <c r="YP863" s="208"/>
      <c r="YQ863" s="208"/>
      <c r="YR863" s="208"/>
      <c r="YS863" s="208"/>
      <c r="YT863" s="208"/>
      <c r="YU863" s="208"/>
      <c r="YV863" s="208"/>
      <c r="YW863" s="208"/>
      <c r="YX863" s="208"/>
      <c r="YY863" s="208"/>
      <c r="YZ863" s="208"/>
      <c r="ZA863" s="208"/>
      <c r="ZB863" s="208"/>
      <c r="ZC863" s="208"/>
      <c r="ZD863" s="208"/>
      <c r="ZE863" s="208"/>
      <c r="ZF863" s="208"/>
      <c r="ZG863" s="208"/>
      <c r="ZH863" s="208"/>
      <c r="ZI863" s="208"/>
      <c r="ZJ863" s="208"/>
      <c r="ZK863" s="208"/>
      <c r="ZL863" s="208"/>
      <c r="ZM863" s="208"/>
      <c r="ZN863" s="208"/>
      <c r="ZO863" s="208"/>
      <c r="ZP863" s="208"/>
      <c r="ZQ863" s="208"/>
      <c r="ZR863" s="208"/>
      <c r="ZS863" s="208"/>
      <c r="ZT863" s="208"/>
      <c r="ZU863" s="208"/>
      <c r="ZV863" s="208"/>
      <c r="ZW863" s="208"/>
      <c r="ZX863" s="208"/>
      <c r="ZY863" s="208"/>
      <c r="ZZ863" s="208"/>
      <c r="AAA863" s="208"/>
      <c r="AAB863" s="208"/>
      <c r="AAC863" s="208"/>
      <c r="AAD863" s="208"/>
      <c r="AAE863" s="208"/>
      <c r="AAF863" s="208"/>
      <c r="AAG863" s="208"/>
      <c r="AAH863" s="208"/>
      <c r="AAI863" s="208"/>
      <c r="AAJ863" s="208"/>
      <c r="AAK863" s="208"/>
      <c r="AAL863" s="208"/>
      <c r="AAM863" s="208"/>
      <c r="AAN863" s="208"/>
      <c r="AAO863" s="208"/>
      <c r="AAP863" s="208"/>
      <c r="AAQ863" s="208"/>
      <c r="AAR863" s="208"/>
      <c r="AAS863" s="208"/>
      <c r="AAT863" s="208"/>
      <c r="AAU863" s="208"/>
      <c r="AAV863" s="208"/>
      <c r="AAW863" s="208"/>
      <c r="AAX863" s="208"/>
      <c r="AAY863" s="208"/>
      <c r="AAZ863" s="208"/>
      <c r="ABA863" s="208"/>
      <c r="ABB863" s="208"/>
      <c r="ABC863" s="208"/>
      <c r="ABD863" s="208"/>
      <c r="ABE863" s="208"/>
      <c r="ABF863" s="208"/>
      <c r="ABG863" s="208"/>
      <c r="ABH863" s="208"/>
      <c r="ABI863" s="208"/>
      <c r="ABJ863" s="208"/>
      <c r="ABK863" s="208"/>
      <c r="ABL863" s="208"/>
      <c r="ABM863" s="208"/>
      <c r="ABN863" s="208"/>
      <c r="ABO863" s="208"/>
      <c r="ABP863" s="208"/>
      <c r="ABQ863" s="208"/>
      <c r="ABR863" s="208"/>
      <c r="ABS863" s="208"/>
      <c r="ABT863" s="208"/>
      <c r="ABU863" s="208"/>
      <c r="ABV863" s="208"/>
      <c r="ABW863" s="208"/>
      <c r="ABX863" s="208"/>
      <c r="ABY863" s="208"/>
      <c r="ABZ863" s="208"/>
      <c r="ACA863" s="208"/>
      <c r="ACB863" s="208"/>
      <c r="ACC863" s="208"/>
      <c r="ACD863" s="208"/>
      <c r="ACE863" s="208"/>
      <c r="ACF863" s="208"/>
      <c r="ACG863" s="208"/>
      <c r="ACH863" s="208"/>
      <c r="ACI863" s="208"/>
      <c r="ACJ863" s="208"/>
      <c r="ACK863" s="208"/>
      <c r="ACL863" s="208"/>
      <c r="ACM863" s="208"/>
      <c r="ACN863" s="208"/>
      <c r="ACO863" s="208"/>
      <c r="ACP863" s="208"/>
      <c r="ACQ863" s="208"/>
      <c r="ACR863" s="208"/>
      <c r="ACS863" s="208"/>
      <c r="ACT863" s="208"/>
      <c r="ACU863" s="208"/>
      <c r="ACV863" s="208"/>
      <c r="ACW863" s="208"/>
      <c r="ACX863" s="208"/>
      <c r="ACY863" s="208"/>
      <c r="ACZ863" s="208"/>
      <c r="ADA863" s="208"/>
      <c r="ADB863" s="208"/>
      <c r="ADC863" s="208"/>
      <c r="ADD863" s="208"/>
      <c r="ADE863" s="208"/>
      <c r="ADF863" s="208"/>
      <c r="ADG863" s="208"/>
      <c r="ADH863" s="208"/>
      <c r="ADI863" s="208"/>
      <c r="ADJ863" s="208"/>
      <c r="ADK863" s="208"/>
      <c r="ADL863" s="208"/>
      <c r="ADM863" s="208"/>
      <c r="ADN863" s="208"/>
      <c r="ADO863" s="208"/>
      <c r="ADP863" s="208"/>
      <c r="ADQ863" s="208"/>
      <c r="ADR863" s="208"/>
      <c r="ADS863" s="208"/>
      <c r="ADT863" s="208"/>
      <c r="ADU863" s="208"/>
      <c r="ADV863" s="208"/>
      <c r="ADW863" s="208"/>
      <c r="ADX863" s="208"/>
      <c r="ADY863" s="208"/>
      <c r="ADZ863" s="208"/>
      <c r="AEA863" s="208"/>
      <c r="AEB863" s="208"/>
      <c r="AEC863" s="208"/>
      <c r="AED863" s="208"/>
      <c r="AEE863" s="208"/>
      <c r="AEF863" s="208"/>
      <c r="AEG863" s="208"/>
      <c r="AEH863" s="208"/>
      <c r="AEI863" s="208"/>
      <c r="AEJ863" s="208"/>
      <c r="AEK863" s="208"/>
      <c r="AEL863" s="208"/>
      <c r="AEM863" s="208"/>
      <c r="AEN863" s="208"/>
      <c r="AEO863" s="208"/>
      <c r="AEP863" s="208"/>
      <c r="AEQ863" s="208"/>
      <c r="AER863" s="208"/>
      <c r="AES863" s="208"/>
      <c r="AET863" s="208"/>
      <c r="AEU863" s="208"/>
      <c r="AEV863" s="208"/>
      <c r="AEW863" s="208"/>
      <c r="AEX863" s="208"/>
      <c r="AEY863" s="208"/>
      <c r="AEZ863" s="208"/>
      <c r="AFA863" s="208"/>
      <c r="AFB863" s="208"/>
      <c r="AFC863" s="208"/>
      <c r="AFD863" s="208"/>
      <c r="AFE863" s="208"/>
      <c r="AFF863" s="208"/>
      <c r="AFG863" s="208"/>
      <c r="AFH863" s="208"/>
      <c r="AFI863" s="208"/>
      <c r="AFJ863" s="208"/>
      <c r="AFK863" s="208"/>
      <c r="AFL863" s="208"/>
      <c r="AFM863" s="208"/>
      <c r="AFN863" s="208"/>
      <c r="AFO863" s="208"/>
      <c r="AFP863" s="208"/>
      <c r="AFQ863" s="208"/>
      <c r="AFR863" s="208"/>
      <c r="AFS863" s="208"/>
      <c r="AFT863" s="208"/>
      <c r="AFU863" s="208"/>
      <c r="AFV863" s="208"/>
      <c r="AFW863" s="208"/>
      <c r="AFX863" s="208"/>
      <c r="AFY863" s="208"/>
      <c r="AFZ863" s="208"/>
      <c r="AGA863" s="208"/>
      <c r="AGB863" s="208"/>
      <c r="AGC863" s="208"/>
      <c r="AGD863" s="208"/>
      <c r="AGE863" s="208"/>
      <c r="AGF863" s="208"/>
      <c r="AGG863" s="208"/>
      <c r="AGH863" s="208"/>
      <c r="AGI863" s="208"/>
      <c r="AGJ863" s="208"/>
      <c r="AGK863" s="208"/>
      <c r="AGL863" s="208"/>
      <c r="AGM863" s="208"/>
      <c r="AGN863" s="208"/>
      <c r="AGO863" s="208"/>
      <c r="AGP863" s="208"/>
      <c r="AGQ863" s="208"/>
      <c r="AGR863" s="208"/>
      <c r="AGS863" s="208"/>
      <c r="AGT863" s="208"/>
      <c r="AGU863" s="208"/>
      <c r="AGV863" s="208"/>
      <c r="AGW863" s="208"/>
      <c r="AGX863" s="208"/>
      <c r="AGY863" s="208"/>
      <c r="AGZ863" s="208"/>
      <c r="AHA863" s="208"/>
      <c r="AHB863" s="208"/>
      <c r="AHC863" s="208"/>
      <c r="AHD863" s="208"/>
      <c r="AHE863" s="208"/>
      <c r="AHF863" s="208"/>
      <c r="AHG863" s="208"/>
      <c r="AHH863" s="208"/>
      <c r="AHI863" s="208"/>
      <c r="AHJ863" s="208"/>
      <c r="AHK863" s="208"/>
      <c r="AHL863" s="208"/>
      <c r="AHM863" s="208"/>
      <c r="AHN863" s="208"/>
      <c r="AHO863" s="208"/>
      <c r="AHP863" s="208"/>
      <c r="AHQ863" s="208"/>
      <c r="AHR863" s="208"/>
      <c r="AHS863" s="208"/>
      <c r="AHT863" s="208"/>
      <c r="AHU863" s="208"/>
      <c r="AHV863" s="208"/>
      <c r="AHW863" s="208"/>
      <c r="AHX863" s="208"/>
      <c r="AHY863" s="208"/>
      <c r="AHZ863" s="208"/>
      <c r="AIA863" s="208"/>
      <c r="AIB863" s="208"/>
      <c r="AIC863" s="208"/>
      <c r="AID863" s="208"/>
      <c r="AIE863" s="208"/>
      <c r="AIF863" s="208"/>
      <c r="AIG863" s="208"/>
      <c r="AIH863" s="208"/>
      <c r="AII863" s="208"/>
      <c r="AIJ863" s="208"/>
      <c r="AIK863" s="208"/>
      <c r="AIL863" s="208"/>
      <c r="AIM863" s="208"/>
      <c r="AIN863" s="208"/>
      <c r="AIO863" s="208"/>
      <c r="AIP863" s="208"/>
      <c r="AIQ863" s="208"/>
      <c r="AIR863" s="208"/>
      <c r="AIS863" s="208"/>
      <c r="AIT863" s="208"/>
      <c r="AIU863" s="208"/>
      <c r="AIV863" s="208"/>
      <c r="AIW863" s="208"/>
      <c r="AIX863" s="208"/>
      <c r="AIY863" s="208"/>
      <c r="AIZ863" s="208"/>
      <c r="AJA863" s="208"/>
      <c r="AJB863" s="208"/>
      <c r="AJC863" s="208"/>
      <c r="AJD863" s="208"/>
      <c r="AJE863" s="208"/>
      <c r="AJF863" s="208"/>
      <c r="AJG863" s="208"/>
      <c r="AJH863" s="208"/>
      <c r="AJI863" s="208"/>
      <c r="AJJ863" s="208"/>
      <c r="AJK863" s="208"/>
      <c r="AJL863" s="208"/>
      <c r="AJM863" s="208"/>
      <c r="AJN863" s="208"/>
      <c r="AJO863" s="208"/>
      <c r="AJP863" s="208"/>
      <c r="AJQ863" s="208"/>
      <c r="AJR863" s="208"/>
      <c r="AJS863" s="208"/>
      <c r="AJT863" s="208"/>
      <c r="AJU863" s="208"/>
      <c r="AJV863" s="208"/>
      <c r="AJW863" s="208"/>
      <c r="AJX863" s="208"/>
      <c r="AJY863" s="208"/>
      <c r="AJZ863" s="208"/>
      <c r="AKA863" s="208"/>
      <c r="AKB863" s="208"/>
      <c r="AKC863" s="208"/>
      <c r="AKD863" s="208"/>
      <c r="AKE863" s="208"/>
      <c r="AKF863" s="208"/>
      <c r="AKG863" s="208"/>
      <c r="AKH863" s="208"/>
      <c r="AKI863" s="208"/>
      <c r="AKJ863" s="208"/>
      <c r="AKK863" s="208"/>
      <c r="AKL863" s="208"/>
      <c r="AKM863" s="208"/>
      <c r="AKN863" s="208"/>
      <c r="AKO863" s="208"/>
      <c r="AKP863" s="208"/>
      <c r="AKQ863" s="208"/>
      <c r="AKR863" s="208"/>
      <c r="AKS863" s="208"/>
      <c r="AKT863" s="208"/>
      <c r="AKU863" s="208"/>
      <c r="AKV863" s="208"/>
      <c r="AKW863" s="208"/>
      <c r="AKX863" s="208"/>
      <c r="AKY863" s="208"/>
      <c r="AKZ863" s="208"/>
      <c r="ALA863" s="208"/>
      <c r="ALB863" s="208"/>
      <c r="ALC863" s="208"/>
      <c r="ALD863" s="208"/>
      <c r="ALE863" s="208"/>
      <c r="ALF863" s="208"/>
      <c r="ALG863" s="208"/>
      <c r="ALH863" s="208"/>
      <c r="ALI863" s="208"/>
      <c r="ALJ863" s="208"/>
      <c r="ALK863" s="208"/>
      <c r="ALL863" s="208"/>
      <c r="ALM863" s="208"/>
      <c r="ALN863" s="208"/>
      <c r="ALO863" s="208"/>
      <c r="ALP863" s="208"/>
      <c r="ALQ863" s="208"/>
      <c r="ALR863" s="208"/>
      <c r="ALS863" s="208"/>
      <c r="ALT863" s="208"/>
      <c r="ALU863" s="208"/>
      <c r="ALV863" s="208"/>
      <c r="ALW863" s="208"/>
      <c r="ALX863" s="208"/>
      <c r="ALY863" s="208"/>
      <c r="ALZ863" s="208"/>
      <c r="AMA863" s="208"/>
      <c r="AMB863" s="208"/>
      <c r="AMC863" s="208"/>
      <c r="AMD863" s="208"/>
      <c r="AME863" s="208"/>
      <c r="AMF863" s="208"/>
      <c r="AMG863" s="208"/>
      <c r="AMH863" s="208"/>
      <c r="AMI863" s="208"/>
      <c r="AMJ863" s="208"/>
    </row>
    <row r="864" spans="1:1024" x14ac:dyDescent="0.25">
      <c r="A864" s="7" t="s">
        <v>679</v>
      </c>
      <c r="B864" s="7" t="s">
        <v>33</v>
      </c>
      <c r="C864" s="7"/>
      <c r="D864" s="7" t="s">
        <v>680</v>
      </c>
      <c r="E864" s="7" t="s">
        <v>681</v>
      </c>
      <c r="F864" s="7" t="s">
        <v>682</v>
      </c>
      <c r="G864" s="7" t="s">
        <v>683</v>
      </c>
      <c r="H864" s="7" t="s">
        <v>684</v>
      </c>
      <c r="I864" s="7" t="s">
        <v>10</v>
      </c>
      <c r="J864" s="7" t="s">
        <v>11</v>
      </c>
      <c r="K864" s="7" t="s">
        <v>12</v>
      </c>
      <c r="L864" s="7" t="s">
        <v>13</v>
      </c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  <c r="BB864" s="208"/>
      <c r="BC864" s="208"/>
      <c r="BD864" s="208"/>
      <c r="BE864" s="208"/>
      <c r="BF864" s="208"/>
      <c r="BG864" s="208"/>
      <c r="BH864" s="208"/>
      <c r="BI864" s="208"/>
      <c r="BJ864" s="208"/>
      <c r="BK864" s="208"/>
      <c r="BL864" s="208"/>
      <c r="BM864" s="208"/>
      <c r="BN864" s="208"/>
      <c r="BO864" s="208"/>
      <c r="BP864" s="208"/>
      <c r="BQ864" s="208"/>
      <c r="BR864" s="208"/>
      <c r="BS864" s="208"/>
      <c r="BT864" s="208"/>
      <c r="BU864" s="208"/>
      <c r="BV864" s="208"/>
      <c r="BW864" s="208"/>
      <c r="BX864" s="208"/>
      <c r="BY864" s="208"/>
      <c r="BZ864" s="208"/>
      <c r="CA864" s="208"/>
      <c r="CB864" s="208"/>
      <c r="CC864" s="208"/>
      <c r="CD864" s="208"/>
      <c r="CE864" s="208"/>
      <c r="CF864" s="208"/>
      <c r="CG864" s="208"/>
      <c r="CH864" s="208"/>
      <c r="CI864" s="208"/>
      <c r="CJ864" s="208"/>
      <c r="CK864" s="208"/>
      <c r="CL864" s="208"/>
      <c r="CM864" s="208"/>
      <c r="CN864" s="208"/>
      <c r="CO864" s="208"/>
      <c r="CP864" s="208"/>
      <c r="CQ864" s="208"/>
      <c r="CR864" s="208"/>
      <c r="CS864" s="208"/>
      <c r="CT864" s="208"/>
      <c r="CU864" s="208"/>
      <c r="CV864" s="208"/>
      <c r="CW864" s="208"/>
      <c r="CX864" s="208"/>
      <c r="CY864" s="208"/>
      <c r="CZ864" s="208"/>
      <c r="DA864" s="208"/>
      <c r="DB864" s="208"/>
      <c r="DC864" s="208"/>
      <c r="DD864" s="208"/>
      <c r="DE864" s="208"/>
      <c r="DF864" s="208"/>
      <c r="DG864" s="208"/>
      <c r="DH864" s="208"/>
      <c r="DI864" s="208"/>
      <c r="DJ864" s="208"/>
      <c r="DK864" s="208"/>
      <c r="DL864" s="208"/>
      <c r="DM864" s="208"/>
      <c r="DN864" s="208"/>
      <c r="DO864" s="208"/>
      <c r="DP864" s="208"/>
      <c r="DQ864" s="208"/>
      <c r="DR864" s="208"/>
      <c r="DS864" s="208"/>
      <c r="DT864" s="208"/>
      <c r="DU864" s="208"/>
      <c r="DV864" s="208"/>
      <c r="DW864" s="208"/>
      <c r="DX864" s="208"/>
      <c r="DY864" s="208"/>
      <c r="DZ864" s="208"/>
      <c r="EA864" s="208"/>
      <c r="EB864" s="208"/>
      <c r="EC864" s="208"/>
      <c r="ED864" s="208"/>
      <c r="EE864" s="208"/>
      <c r="EF864" s="208"/>
      <c r="EG864" s="208"/>
      <c r="EH864" s="208"/>
      <c r="EI864" s="208"/>
      <c r="EJ864" s="208"/>
      <c r="EK864" s="208"/>
      <c r="EL864" s="208"/>
      <c r="EM864" s="208"/>
      <c r="EN864" s="208"/>
      <c r="EO864" s="208"/>
      <c r="EP864" s="208"/>
      <c r="EQ864" s="208"/>
      <c r="ER864" s="208"/>
      <c r="ES864" s="208"/>
      <c r="ET864" s="208"/>
      <c r="EU864" s="208"/>
      <c r="EV864" s="208"/>
      <c r="EW864" s="208"/>
      <c r="EX864" s="208"/>
      <c r="EY864" s="208"/>
      <c r="EZ864" s="208"/>
      <c r="FA864" s="208"/>
      <c r="FB864" s="208"/>
      <c r="FC864" s="208"/>
      <c r="FD864" s="208"/>
      <c r="FE864" s="208"/>
      <c r="FF864" s="208"/>
      <c r="FG864" s="208"/>
      <c r="FH864" s="208"/>
      <c r="FI864" s="208"/>
      <c r="FJ864" s="208"/>
      <c r="FK864" s="208"/>
      <c r="FL864" s="208"/>
      <c r="FM864" s="208"/>
      <c r="FN864" s="208"/>
      <c r="FO864" s="208"/>
      <c r="FP864" s="208"/>
      <c r="FQ864" s="208"/>
      <c r="FR864" s="208"/>
      <c r="FS864" s="208"/>
      <c r="FT864" s="208"/>
      <c r="FU864" s="208"/>
      <c r="FV864" s="208"/>
      <c r="FW864" s="208"/>
      <c r="FX864" s="208"/>
      <c r="FY864" s="208"/>
      <c r="FZ864" s="208"/>
      <c r="GA864" s="208"/>
      <c r="GB864" s="208"/>
      <c r="GC864" s="208"/>
      <c r="GD864" s="208"/>
      <c r="GE864" s="208"/>
      <c r="GF864" s="208"/>
      <c r="GG864" s="208"/>
      <c r="GH864" s="208"/>
      <c r="GI864" s="208"/>
      <c r="GJ864" s="208"/>
      <c r="GK864" s="208"/>
      <c r="GL864" s="208"/>
      <c r="GM864" s="208"/>
      <c r="GN864" s="208"/>
      <c r="GO864" s="208"/>
      <c r="GP864" s="208"/>
      <c r="GQ864" s="208"/>
      <c r="GR864" s="208"/>
      <c r="GS864" s="208"/>
      <c r="GT864" s="208"/>
      <c r="GU864" s="208"/>
      <c r="GV864" s="208"/>
      <c r="GW864" s="208"/>
      <c r="GX864" s="208"/>
      <c r="GY864" s="208"/>
      <c r="GZ864" s="208"/>
      <c r="HA864" s="208"/>
      <c r="HB864" s="208"/>
      <c r="HC864" s="208"/>
      <c r="HD864" s="208"/>
      <c r="HE864" s="208"/>
      <c r="HF864" s="208"/>
      <c r="HG864" s="208"/>
      <c r="HH864" s="208"/>
      <c r="HI864" s="208"/>
      <c r="HJ864" s="208"/>
      <c r="HK864" s="208"/>
      <c r="HL864" s="208"/>
      <c r="HM864" s="208"/>
      <c r="HN864" s="208"/>
      <c r="HO864" s="208"/>
      <c r="HP864" s="208"/>
      <c r="HQ864" s="208"/>
      <c r="HR864" s="208"/>
      <c r="HS864" s="208"/>
      <c r="HT864" s="208"/>
      <c r="HU864" s="208"/>
      <c r="HV864" s="208"/>
      <c r="HW864" s="208"/>
      <c r="HX864" s="208"/>
      <c r="HY864" s="208"/>
      <c r="HZ864" s="208"/>
      <c r="IA864" s="208"/>
      <c r="IB864" s="208"/>
      <c r="IC864" s="208"/>
      <c r="ID864" s="208"/>
      <c r="IE864" s="208"/>
      <c r="IF864" s="208"/>
      <c r="IG864" s="208"/>
      <c r="IH864" s="208"/>
      <c r="II864" s="208"/>
      <c r="IJ864" s="208"/>
      <c r="IK864" s="208"/>
      <c r="IL864" s="208"/>
      <c r="IM864" s="208"/>
      <c r="IN864" s="208"/>
      <c r="IO864" s="208"/>
      <c r="IP864" s="208"/>
      <c r="IQ864" s="208"/>
      <c r="IR864" s="208"/>
      <c r="IS864" s="208"/>
      <c r="IT864" s="208"/>
      <c r="IU864" s="208"/>
      <c r="IV864" s="208"/>
      <c r="IW864" s="208"/>
      <c r="IX864" s="208"/>
      <c r="IY864" s="208"/>
      <c r="IZ864" s="208"/>
      <c r="JA864" s="208"/>
      <c r="JB864" s="208"/>
      <c r="JC864" s="208"/>
      <c r="JD864" s="208"/>
      <c r="JE864" s="208"/>
      <c r="JF864" s="208"/>
      <c r="JG864" s="208"/>
      <c r="JH864" s="208"/>
      <c r="JI864" s="208"/>
      <c r="JJ864" s="208"/>
      <c r="JK864" s="208"/>
      <c r="JL864" s="208"/>
      <c r="JM864" s="208"/>
      <c r="JN864" s="208"/>
      <c r="JO864" s="208"/>
      <c r="JP864" s="208"/>
      <c r="JQ864" s="208"/>
      <c r="JR864" s="208"/>
      <c r="JS864" s="208"/>
      <c r="JT864" s="208"/>
      <c r="JU864" s="208"/>
      <c r="JV864" s="208"/>
      <c r="JW864" s="208"/>
      <c r="JX864" s="208"/>
      <c r="JY864" s="208"/>
      <c r="JZ864" s="208"/>
      <c r="KA864" s="208"/>
      <c r="KB864" s="208"/>
      <c r="KC864" s="208"/>
      <c r="KD864" s="208"/>
      <c r="KE864" s="208"/>
      <c r="KF864" s="208"/>
      <c r="KG864" s="208"/>
      <c r="KH864" s="208"/>
      <c r="KI864" s="208"/>
      <c r="KJ864" s="208"/>
      <c r="KK864" s="208"/>
      <c r="KL864" s="208"/>
      <c r="KM864" s="208"/>
      <c r="KN864" s="208"/>
      <c r="KO864" s="208"/>
      <c r="KP864" s="208"/>
      <c r="KQ864" s="208"/>
      <c r="KR864" s="208"/>
      <c r="KS864" s="208"/>
      <c r="KT864" s="208"/>
      <c r="KU864" s="208"/>
      <c r="KV864" s="208"/>
      <c r="KW864" s="208"/>
      <c r="KX864" s="208"/>
      <c r="KY864" s="208"/>
      <c r="KZ864" s="208"/>
      <c r="LA864" s="208"/>
      <c r="LB864" s="208"/>
      <c r="LC864" s="208"/>
      <c r="LD864" s="208"/>
      <c r="LE864" s="208"/>
      <c r="LF864" s="208"/>
      <c r="LG864" s="208"/>
      <c r="LH864" s="208"/>
      <c r="LI864" s="208"/>
      <c r="LJ864" s="208"/>
      <c r="LK864" s="208"/>
      <c r="LL864" s="208"/>
      <c r="LM864" s="208"/>
      <c r="LN864" s="208"/>
      <c r="LO864" s="208"/>
      <c r="LP864" s="208"/>
      <c r="LQ864" s="208"/>
      <c r="LR864" s="208"/>
      <c r="LS864" s="208"/>
      <c r="LT864" s="208"/>
      <c r="LU864" s="208"/>
      <c r="LV864" s="208"/>
      <c r="LW864" s="208"/>
      <c r="LX864" s="208"/>
      <c r="LY864" s="208"/>
      <c r="LZ864" s="208"/>
      <c r="MA864" s="208"/>
      <c r="MB864" s="208"/>
      <c r="MC864" s="208"/>
      <c r="MD864" s="208"/>
      <c r="ME864" s="208"/>
      <c r="MF864" s="208"/>
      <c r="MG864" s="208"/>
      <c r="MH864" s="208"/>
      <c r="MI864" s="208"/>
      <c r="MJ864" s="208"/>
      <c r="MK864" s="208"/>
      <c r="ML864" s="208"/>
      <c r="MM864" s="208"/>
      <c r="MN864" s="208"/>
      <c r="MO864" s="208"/>
      <c r="MP864" s="208"/>
      <c r="MQ864" s="208"/>
      <c r="MR864" s="208"/>
      <c r="MS864" s="208"/>
      <c r="MT864" s="208"/>
      <c r="MU864" s="208"/>
      <c r="MV864" s="208"/>
      <c r="MW864" s="208"/>
      <c r="MX864" s="208"/>
      <c r="MY864" s="208"/>
      <c r="MZ864" s="208"/>
      <c r="NA864" s="208"/>
      <c r="NB864" s="208"/>
      <c r="NC864" s="208"/>
      <c r="ND864" s="208"/>
      <c r="NE864" s="208"/>
      <c r="NF864" s="208"/>
      <c r="NG864" s="208"/>
      <c r="NH864" s="208"/>
      <c r="NI864" s="208"/>
      <c r="NJ864" s="208"/>
      <c r="NK864" s="208"/>
      <c r="NL864" s="208"/>
      <c r="NM864" s="208"/>
      <c r="NN864" s="208"/>
      <c r="NO864" s="208"/>
      <c r="NP864" s="208"/>
      <c r="NQ864" s="208"/>
      <c r="NR864" s="208"/>
      <c r="NS864" s="208"/>
      <c r="NT864" s="208"/>
      <c r="NU864" s="208"/>
      <c r="NV864" s="208"/>
      <c r="NW864" s="208"/>
      <c r="NX864" s="208"/>
      <c r="NY864" s="208"/>
      <c r="NZ864" s="208"/>
      <c r="OA864" s="208"/>
      <c r="OB864" s="208"/>
      <c r="OC864" s="208"/>
      <c r="OD864" s="208"/>
      <c r="OE864" s="208"/>
      <c r="OF864" s="208"/>
      <c r="OG864" s="208"/>
      <c r="OH864" s="208"/>
      <c r="OI864" s="208"/>
      <c r="OJ864" s="208"/>
      <c r="OK864" s="208"/>
      <c r="OL864" s="208"/>
      <c r="OM864" s="208"/>
      <c r="ON864" s="208"/>
      <c r="OO864" s="208"/>
      <c r="OP864" s="208"/>
      <c r="OQ864" s="208"/>
      <c r="OR864" s="208"/>
      <c r="OS864" s="208"/>
      <c r="OT864" s="208"/>
      <c r="OU864" s="208"/>
      <c r="OV864" s="208"/>
      <c r="OW864" s="208"/>
      <c r="OX864" s="208"/>
      <c r="OY864" s="208"/>
      <c r="OZ864" s="208"/>
      <c r="PA864" s="208"/>
      <c r="PB864" s="208"/>
      <c r="PC864" s="208"/>
      <c r="PD864" s="208"/>
      <c r="PE864" s="208"/>
      <c r="PF864" s="208"/>
      <c r="PG864" s="208"/>
      <c r="PH864" s="208"/>
      <c r="PI864" s="208"/>
      <c r="PJ864" s="208"/>
      <c r="PK864" s="208"/>
      <c r="PL864" s="208"/>
      <c r="PM864" s="208"/>
      <c r="PN864" s="208"/>
      <c r="PO864" s="208"/>
      <c r="PP864" s="208"/>
      <c r="PQ864" s="208"/>
      <c r="PR864" s="208"/>
      <c r="PS864" s="208"/>
      <c r="PT864" s="208"/>
      <c r="PU864" s="208"/>
      <c r="PV864" s="208"/>
      <c r="PW864" s="208"/>
      <c r="PX864" s="208"/>
      <c r="PY864" s="208"/>
      <c r="PZ864" s="208"/>
      <c r="QA864" s="208"/>
      <c r="QB864" s="208"/>
      <c r="QC864" s="208"/>
      <c r="QD864" s="208"/>
      <c r="QE864" s="208"/>
      <c r="QF864" s="208"/>
      <c r="QG864" s="208"/>
      <c r="QH864" s="208"/>
      <c r="QI864" s="208"/>
      <c r="QJ864" s="208"/>
      <c r="QK864" s="208"/>
      <c r="QL864" s="208"/>
      <c r="QM864" s="208"/>
      <c r="QN864" s="208"/>
      <c r="QO864" s="208"/>
      <c r="QP864" s="208"/>
      <c r="QQ864" s="208"/>
      <c r="QR864" s="208"/>
      <c r="QS864" s="208"/>
      <c r="QT864" s="208"/>
      <c r="QU864" s="208"/>
      <c r="QV864" s="208"/>
      <c r="QW864" s="208"/>
      <c r="QX864" s="208"/>
      <c r="QY864" s="208"/>
      <c r="QZ864" s="208"/>
      <c r="RA864" s="208"/>
      <c r="RB864" s="208"/>
      <c r="RC864" s="208"/>
      <c r="RD864" s="208"/>
      <c r="RE864" s="208"/>
      <c r="RF864" s="208"/>
      <c r="RG864" s="208"/>
      <c r="RH864" s="208"/>
      <c r="RI864" s="208"/>
      <c r="RJ864" s="208"/>
      <c r="RK864" s="208"/>
      <c r="RL864" s="208"/>
      <c r="RM864" s="208"/>
      <c r="RN864" s="208"/>
      <c r="RO864" s="208"/>
      <c r="RP864" s="208"/>
      <c r="RQ864" s="208"/>
      <c r="RR864" s="208"/>
      <c r="RS864" s="208"/>
      <c r="RT864" s="208"/>
      <c r="RU864" s="208"/>
      <c r="RV864" s="208"/>
      <c r="RW864" s="208"/>
      <c r="RX864" s="208"/>
      <c r="RY864" s="208"/>
      <c r="RZ864" s="208"/>
      <c r="SA864" s="208"/>
      <c r="SB864" s="208"/>
      <c r="SC864" s="208"/>
      <c r="SD864" s="208"/>
      <c r="SE864" s="208"/>
      <c r="SF864" s="208"/>
      <c r="SG864" s="208"/>
      <c r="SH864" s="208"/>
      <c r="SI864" s="208"/>
      <c r="SJ864" s="208"/>
      <c r="SK864" s="208"/>
      <c r="SL864" s="208"/>
      <c r="SM864" s="208"/>
      <c r="SN864" s="208"/>
      <c r="SO864" s="208"/>
      <c r="SP864" s="208"/>
      <c r="SQ864" s="208"/>
      <c r="SR864" s="208"/>
      <c r="SS864" s="208"/>
      <c r="ST864" s="208"/>
      <c r="SU864" s="208"/>
      <c r="SV864" s="208"/>
      <c r="SW864" s="208"/>
      <c r="SX864" s="208"/>
      <c r="SY864" s="208"/>
      <c r="SZ864" s="208"/>
      <c r="TA864" s="208"/>
      <c r="TB864" s="208"/>
      <c r="TC864" s="208"/>
      <c r="TD864" s="208"/>
      <c r="TE864" s="208"/>
      <c r="TF864" s="208"/>
      <c r="TG864" s="208"/>
      <c r="TH864" s="208"/>
      <c r="TI864" s="208"/>
      <c r="TJ864" s="208"/>
      <c r="TK864" s="208"/>
      <c r="TL864" s="208"/>
      <c r="TM864" s="208"/>
      <c r="TN864" s="208"/>
      <c r="TO864" s="208"/>
      <c r="TP864" s="208"/>
      <c r="TQ864" s="208"/>
      <c r="TR864" s="208"/>
      <c r="TS864" s="208"/>
      <c r="TT864" s="208"/>
      <c r="TU864" s="208"/>
      <c r="TV864" s="208"/>
      <c r="TW864" s="208"/>
      <c r="TX864" s="208"/>
      <c r="TY864" s="208"/>
      <c r="TZ864" s="208"/>
      <c r="UA864" s="208"/>
      <c r="UB864" s="208"/>
      <c r="UC864" s="208"/>
      <c r="UD864" s="208"/>
      <c r="UE864" s="208"/>
      <c r="UF864" s="208"/>
      <c r="UG864" s="208"/>
      <c r="UH864" s="208"/>
      <c r="UI864" s="208"/>
      <c r="UJ864" s="208"/>
      <c r="UK864" s="208"/>
      <c r="UL864" s="208"/>
      <c r="UM864" s="208"/>
      <c r="UN864" s="208"/>
      <c r="UO864" s="208"/>
      <c r="UP864" s="208"/>
      <c r="UQ864" s="208"/>
      <c r="UR864" s="208"/>
      <c r="US864" s="208"/>
      <c r="UT864" s="208"/>
      <c r="UU864" s="208"/>
      <c r="UV864" s="208"/>
      <c r="UW864" s="208"/>
      <c r="UX864" s="208"/>
      <c r="UY864" s="208"/>
      <c r="UZ864" s="208"/>
      <c r="VA864" s="208"/>
      <c r="VB864" s="208"/>
      <c r="VC864" s="208"/>
      <c r="VD864" s="208"/>
      <c r="VE864" s="208"/>
      <c r="VF864" s="208"/>
      <c r="VG864" s="208"/>
      <c r="VH864" s="208"/>
      <c r="VI864" s="208"/>
      <c r="VJ864" s="208"/>
      <c r="VK864" s="208"/>
      <c r="VL864" s="208"/>
      <c r="VM864" s="208"/>
      <c r="VN864" s="208"/>
      <c r="VO864" s="208"/>
      <c r="VP864" s="208"/>
      <c r="VQ864" s="208"/>
      <c r="VR864" s="208"/>
      <c r="VS864" s="208"/>
      <c r="VT864" s="208"/>
      <c r="VU864" s="208"/>
      <c r="VV864" s="208"/>
      <c r="VW864" s="208"/>
      <c r="VX864" s="208"/>
      <c r="VY864" s="208"/>
      <c r="VZ864" s="208"/>
      <c r="WA864" s="208"/>
      <c r="WB864" s="208"/>
      <c r="WC864" s="208"/>
      <c r="WD864" s="208"/>
      <c r="WE864" s="208"/>
      <c r="WF864" s="208"/>
      <c r="WG864" s="208"/>
      <c r="WH864" s="208"/>
      <c r="WI864" s="208"/>
      <c r="WJ864" s="208"/>
      <c r="WK864" s="208"/>
      <c r="WL864" s="208"/>
      <c r="WM864" s="208"/>
      <c r="WN864" s="208"/>
      <c r="WO864" s="208"/>
      <c r="WP864" s="208"/>
      <c r="WQ864" s="208"/>
      <c r="WR864" s="208"/>
      <c r="WS864" s="208"/>
      <c r="WT864" s="208"/>
      <c r="WU864" s="208"/>
      <c r="WV864" s="208"/>
      <c r="WW864" s="208"/>
      <c r="WX864" s="208"/>
      <c r="WY864" s="208"/>
      <c r="WZ864" s="208"/>
      <c r="XA864" s="208"/>
      <c r="XB864" s="208"/>
      <c r="XC864" s="208"/>
      <c r="XD864" s="208"/>
      <c r="XE864" s="208"/>
      <c r="XF864" s="208"/>
      <c r="XG864" s="208"/>
      <c r="XH864" s="208"/>
      <c r="XI864" s="208"/>
      <c r="XJ864" s="208"/>
      <c r="XK864" s="208"/>
      <c r="XL864" s="208"/>
      <c r="XM864" s="208"/>
      <c r="XN864" s="208"/>
      <c r="XO864" s="208"/>
      <c r="XP864" s="208"/>
      <c r="XQ864" s="208"/>
      <c r="XR864" s="208"/>
      <c r="XS864" s="208"/>
      <c r="XT864" s="208"/>
      <c r="XU864" s="208"/>
      <c r="XV864" s="208"/>
      <c r="XW864" s="208"/>
      <c r="XX864" s="208"/>
      <c r="XY864" s="208"/>
      <c r="XZ864" s="208"/>
      <c r="YA864" s="208"/>
      <c r="YB864" s="208"/>
      <c r="YC864" s="208"/>
      <c r="YD864" s="208"/>
      <c r="YE864" s="208"/>
      <c r="YF864" s="208"/>
      <c r="YG864" s="208"/>
      <c r="YH864" s="208"/>
      <c r="YI864" s="208"/>
      <c r="YJ864" s="208"/>
      <c r="YK864" s="208"/>
      <c r="YL864" s="208"/>
      <c r="YM864" s="208"/>
      <c r="YN864" s="208"/>
      <c r="YO864" s="208"/>
      <c r="YP864" s="208"/>
      <c r="YQ864" s="208"/>
      <c r="YR864" s="208"/>
      <c r="YS864" s="208"/>
      <c r="YT864" s="208"/>
      <c r="YU864" s="208"/>
      <c r="YV864" s="208"/>
      <c r="YW864" s="208"/>
      <c r="YX864" s="208"/>
      <c r="YY864" s="208"/>
      <c r="YZ864" s="208"/>
      <c r="ZA864" s="208"/>
      <c r="ZB864" s="208"/>
      <c r="ZC864" s="208"/>
      <c r="ZD864" s="208"/>
      <c r="ZE864" s="208"/>
      <c r="ZF864" s="208"/>
      <c r="ZG864" s="208"/>
      <c r="ZH864" s="208"/>
      <c r="ZI864" s="208"/>
      <c r="ZJ864" s="208"/>
      <c r="ZK864" s="208"/>
      <c r="ZL864" s="208"/>
      <c r="ZM864" s="208"/>
      <c r="ZN864" s="208"/>
      <c r="ZO864" s="208"/>
      <c r="ZP864" s="208"/>
      <c r="ZQ864" s="208"/>
      <c r="ZR864" s="208"/>
      <c r="ZS864" s="208"/>
      <c r="ZT864" s="208"/>
      <c r="ZU864" s="208"/>
      <c r="ZV864" s="208"/>
      <c r="ZW864" s="208"/>
      <c r="ZX864" s="208"/>
      <c r="ZY864" s="208"/>
      <c r="ZZ864" s="208"/>
      <c r="AAA864" s="208"/>
      <c r="AAB864" s="208"/>
      <c r="AAC864" s="208"/>
      <c r="AAD864" s="208"/>
      <c r="AAE864" s="208"/>
      <c r="AAF864" s="208"/>
      <c r="AAG864" s="208"/>
      <c r="AAH864" s="208"/>
      <c r="AAI864" s="208"/>
      <c r="AAJ864" s="208"/>
      <c r="AAK864" s="208"/>
      <c r="AAL864" s="208"/>
      <c r="AAM864" s="208"/>
      <c r="AAN864" s="208"/>
      <c r="AAO864" s="208"/>
      <c r="AAP864" s="208"/>
      <c r="AAQ864" s="208"/>
      <c r="AAR864" s="208"/>
      <c r="AAS864" s="208"/>
      <c r="AAT864" s="208"/>
      <c r="AAU864" s="208"/>
      <c r="AAV864" s="208"/>
      <c r="AAW864" s="208"/>
      <c r="AAX864" s="208"/>
      <c r="AAY864" s="208"/>
      <c r="AAZ864" s="208"/>
      <c r="ABA864" s="208"/>
      <c r="ABB864" s="208"/>
      <c r="ABC864" s="208"/>
      <c r="ABD864" s="208"/>
      <c r="ABE864" s="208"/>
      <c r="ABF864" s="208"/>
      <c r="ABG864" s="208"/>
      <c r="ABH864" s="208"/>
      <c r="ABI864" s="208"/>
      <c r="ABJ864" s="208"/>
      <c r="ABK864" s="208"/>
      <c r="ABL864" s="208"/>
      <c r="ABM864" s="208"/>
      <c r="ABN864" s="208"/>
      <c r="ABO864" s="208"/>
      <c r="ABP864" s="208"/>
      <c r="ABQ864" s="208"/>
      <c r="ABR864" s="208"/>
      <c r="ABS864" s="208"/>
      <c r="ABT864" s="208"/>
      <c r="ABU864" s="208"/>
      <c r="ABV864" s="208"/>
      <c r="ABW864" s="208"/>
      <c r="ABX864" s="208"/>
      <c r="ABY864" s="208"/>
      <c r="ABZ864" s="208"/>
      <c r="ACA864" s="208"/>
      <c r="ACB864" s="208"/>
      <c r="ACC864" s="208"/>
      <c r="ACD864" s="208"/>
      <c r="ACE864" s="208"/>
      <c r="ACF864" s="208"/>
      <c r="ACG864" s="208"/>
      <c r="ACH864" s="208"/>
      <c r="ACI864" s="208"/>
      <c r="ACJ864" s="208"/>
      <c r="ACK864" s="208"/>
      <c r="ACL864" s="208"/>
      <c r="ACM864" s="208"/>
      <c r="ACN864" s="208"/>
      <c r="ACO864" s="208"/>
      <c r="ACP864" s="208"/>
      <c r="ACQ864" s="208"/>
      <c r="ACR864" s="208"/>
      <c r="ACS864" s="208"/>
      <c r="ACT864" s="208"/>
      <c r="ACU864" s="208"/>
      <c r="ACV864" s="208"/>
      <c r="ACW864" s="208"/>
      <c r="ACX864" s="208"/>
      <c r="ACY864" s="208"/>
      <c r="ACZ864" s="208"/>
      <c r="ADA864" s="208"/>
      <c r="ADB864" s="208"/>
      <c r="ADC864" s="208"/>
      <c r="ADD864" s="208"/>
      <c r="ADE864" s="208"/>
      <c r="ADF864" s="208"/>
      <c r="ADG864" s="208"/>
      <c r="ADH864" s="208"/>
      <c r="ADI864" s="208"/>
      <c r="ADJ864" s="208"/>
      <c r="ADK864" s="208"/>
      <c r="ADL864" s="208"/>
      <c r="ADM864" s="208"/>
      <c r="ADN864" s="208"/>
      <c r="ADO864" s="208"/>
      <c r="ADP864" s="208"/>
      <c r="ADQ864" s="208"/>
      <c r="ADR864" s="208"/>
      <c r="ADS864" s="208"/>
      <c r="ADT864" s="208"/>
      <c r="ADU864" s="208"/>
      <c r="ADV864" s="208"/>
      <c r="ADW864" s="208"/>
      <c r="ADX864" s="208"/>
      <c r="ADY864" s="208"/>
      <c r="ADZ864" s="208"/>
      <c r="AEA864" s="208"/>
      <c r="AEB864" s="208"/>
      <c r="AEC864" s="208"/>
      <c r="AED864" s="208"/>
      <c r="AEE864" s="208"/>
      <c r="AEF864" s="208"/>
      <c r="AEG864" s="208"/>
      <c r="AEH864" s="208"/>
      <c r="AEI864" s="208"/>
      <c r="AEJ864" s="208"/>
      <c r="AEK864" s="208"/>
      <c r="AEL864" s="208"/>
      <c r="AEM864" s="208"/>
      <c r="AEN864" s="208"/>
      <c r="AEO864" s="208"/>
      <c r="AEP864" s="208"/>
      <c r="AEQ864" s="208"/>
      <c r="AER864" s="208"/>
      <c r="AES864" s="208"/>
      <c r="AET864" s="208"/>
      <c r="AEU864" s="208"/>
      <c r="AEV864" s="208"/>
      <c r="AEW864" s="208"/>
      <c r="AEX864" s="208"/>
      <c r="AEY864" s="208"/>
      <c r="AEZ864" s="208"/>
      <c r="AFA864" s="208"/>
      <c r="AFB864" s="208"/>
      <c r="AFC864" s="208"/>
      <c r="AFD864" s="208"/>
      <c r="AFE864" s="208"/>
      <c r="AFF864" s="208"/>
      <c r="AFG864" s="208"/>
      <c r="AFH864" s="208"/>
      <c r="AFI864" s="208"/>
      <c r="AFJ864" s="208"/>
      <c r="AFK864" s="208"/>
      <c r="AFL864" s="208"/>
      <c r="AFM864" s="208"/>
      <c r="AFN864" s="208"/>
      <c r="AFO864" s="208"/>
      <c r="AFP864" s="208"/>
      <c r="AFQ864" s="208"/>
      <c r="AFR864" s="208"/>
      <c r="AFS864" s="208"/>
      <c r="AFT864" s="208"/>
      <c r="AFU864" s="208"/>
      <c r="AFV864" s="208"/>
      <c r="AFW864" s="208"/>
      <c r="AFX864" s="208"/>
      <c r="AFY864" s="208"/>
      <c r="AFZ864" s="208"/>
      <c r="AGA864" s="208"/>
      <c r="AGB864" s="208"/>
      <c r="AGC864" s="208"/>
      <c r="AGD864" s="208"/>
      <c r="AGE864" s="208"/>
      <c r="AGF864" s="208"/>
      <c r="AGG864" s="208"/>
      <c r="AGH864" s="208"/>
      <c r="AGI864" s="208"/>
      <c r="AGJ864" s="208"/>
      <c r="AGK864" s="208"/>
      <c r="AGL864" s="208"/>
      <c r="AGM864" s="208"/>
      <c r="AGN864" s="208"/>
      <c r="AGO864" s="208"/>
      <c r="AGP864" s="208"/>
      <c r="AGQ864" s="208"/>
      <c r="AGR864" s="208"/>
      <c r="AGS864" s="208"/>
      <c r="AGT864" s="208"/>
      <c r="AGU864" s="208"/>
      <c r="AGV864" s="208"/>
      <c r="AGW864" s="208"/>
      <c r="AGX864" s="208"/>
      <c r="AGY864" s="208"/>
      <c r="AGZ864" s="208"/>
      <c r="AHA864" s="208"/>
      <c r="AHB864" s="208"/>
      <c r="AHC864" s="208"/>
      <c r="AHD864" s="208"/>
      <c r="AHE864" s="208"/>
      <c r="AHF864" s="208"/>
      <c r="AHG864" s="208"/>
      <c r="AHH864" s="208"/>
      <c r="AHI864" s="208"/>
      <c r="AHJ864" s="208"/>
      <c r="AHK864" s="208"/>
      <c r="AHL864" s="208"/>
      <c r="AHM864" s="208"/>
      <c r="AHN864" s="208"/>
      <c r="AHO864" s="208"/>
      <c r="AHP864" s="208"/>
      <c r="AHQ864" s="208"/>
      <c r="AHR864" s="208"/>
      <c r="AHS864" s="208"/>
      <c r="AHT864" s="208"/>
      <c r="AHU864" s="208"/>
      <c r="AHV864" s="208"/>
      <c r="AHW864" s="208"/>
      <c r="AHX864" s="208"/>
      <c r="AHY864" s="208"/>
      <c r="AHZ864" s="208"/>
      <c r="AIA864" s="208"/>
      <c r="AIB864" s="208"/>
      <c r="AIC864" s="208"/>
      <c r="AID864" s="208"/>
      <c r="AIE864" s="208"/>
      <c r="AIF864" s="208"/>
      <c r="AIG864" s="208"/>
      <c r="AIH864" s="208"/>
      <c r="AII864" s="208"/>
      <c r="AIJ864" s="208"/>
      <c r="AIK864" s="208"/>
      <c r="AIL864" s="208"/>
      <c r="AIM864" s="208"/>
      <c r="AIN864" s="208"/>
      <c r="AIO864" s="208"/>
      <c r="AIP864" s="208"/>
      <c r="AIQ864" s="208"/>
      <c r="AIR864" s="208"/>
      <c r="AIS864" s="208"/>
      <c r="AIT864" s="208"/>
      <c r="AIU864" s="208"/>
      <c r="AIV864" s="208"/>
      <c r="AIW864" s="208"/>
      <c r="AIX864" s="208"/>
      <c r="AIY864" s="208"/>
      <c r="AIZ864" s="208"/>
      <c r="AJA864" s="208"/>
      <c r="AJB864" s="208"/>
      <c r="AJC864" s="208"/>
      <c r="AJD864" s="208"/>
      <c r="AJE864" s="208"/>
      <c r="AJF864" s="208"/>
      <c r="AJG864" s="208"/>
      <c r="AJH864" s="208"/>
      <c r="AJI864" s="208"/>
      <c r="AJJ864" s="208"/>
      <c r="AJK864" s="208"/>
      <c r="AJL864" s="208"/>
      <c r="AJM864" s="208"/>
      <c r="AJN864" s="208"/>
      <c r="AJO864" s="208"/>
      <c r="AJP864" s="208"/>
      <c r="AJQ864" s="208"/>
      <c r="AJR864" s="208"/>
      <c r="AJS864" s="208"/>
      <c r="AJT864" s="208"/>
      <c r="AJU864" s="208"/>
      <c r="AJV864" s="208"/>
      <c r="AJW864" s="208"/>
      <c r="AJX864" s="208"/>
      <c r="AJY864" s="208"/>
      <c r="AJZ864" s="208"/>
      <c r="AKA864" s="208"/>
      <c r="AKB864" s="208"/>
      <c r="AKC864" s="208"/>
      <c r="AKD864" s="208"/>
      <c r="AKE864" s="208"/>
      <c r="AKF864" s="208"/>
      <c r="AKG864" s="208"/>
      <c r="AKH864" s="208"/>
      <c r="AKI864" s="208"/>
      <c r="AKJ864" s="208"/>
      <c r="AKK864" s="208"/>
      <c r="AKL864" s="208"/>
      <c r="AKM864" s="208"/>
      <c r="AKN864" s="208"/>
      <c r="AKO864" s="208"/>
      <c r="AKP864" s="208"/>
      <c r="AKQ864" s="208"/>
      <c r="AKR864" s="208"/>
      <c r="AKS864" s="208"/>
      <c r="AKT864" s="208"/>
      <c r="AKU864" s="208"/>
      <c r="AKV864" s="208"/>
      <c r="AKW864" s="208"/>
      <c r="AKX864" s="208"/>
      <c r="AKY864" s="208"/>
      <c r="AKZ864" s="208"/>
      <c r="ALA864" s="208"/>
      <c r="ALB864" s="208"/>
      <c r="ALC864" s="208"/>
      <c r="ALD864" s="208"/>
      <c r="ALE864" s="208"/>
      <c r="ALF864" s="208"/>
      <c r="ALG864" s="208"/>
      <c r="ALH864" s="208"/>
      <c r="ALI864" s="208"/>
      <c r="ALJ864" s="208"/>
      <c r="ALK864" s="208"/>
      <c r="ALL864" s="208"/>
      <c r="ALM864" s="208"/>
      <c r="ALN864" s="208"/>
      <c r="ALO864" s="208"/>
      <c r="ALP864" s="208"/>
      <c r="ALQ864" s="208"/>
      <c r="ALR864" s="208"/>
      <c r="ALS864" s="208"/>
      <c r="ALT864" s="208"/>
      <c r="ALU864" s="208"/>
      <c r="ALV864" s="208"/>
      <c r="ALW864" s="208"/>
      <c r="ALX864" s="208"/>
      <c r="ALY864" s="208"/>
      <c r="ALZ864" s="208"/>
      <c r="AMA864" s="208"/>
      <c r="AMB864" s="208"/>
      <c r="AMC864" s="208"/>
      <c r="AMD864" s="208"/>
      <c r="AME864" s="208"/>
      <c r="AMF864" s="208"/>
      <c r="AMG864" s="208"/>
      <c r="AMH864" s="208"/>
      <c r="AMI864" s="208"/>
      <c r="AMJ864" s="208"/>
    </row>
    <row r="865" spans="1:13" customFormat="1" x14ac:dyDescent="0.25">
      <c r="A865" s="91" t="s">
        <v>1294</v>
      </c>
      <c r="B865" s="85">
        <v>9.6</v>
      </c>
      <c r="C865" s="85"/>
      <c r="D865" s="85">
        <v>20</v>
      </c>
      <c r="E865" s="86">
        <f>1 - (E866) * (E867) * (E868) * (E869)</f>
        <v>0.12037156569999996</v>
      </c>
      <c r="F865" s="86">
        <f>1 - (F866) * (F867) * (F868) * (F869)</f>
        <v>0.10815581934000007</v>
      </c>
      <c r="G865" s="86">
        <f t="shared" ref="G865:K865" si="206">1 - (G866) * (G867) * (G868) * (G869)</f>
        <v>6.1149587499999991E-2</v>
      </c>
      <c r="H865" s="86">
        <f t="shared" ref="H865" si="207">1 - (H866) * (H867) * (H868) * (H869)</f>
        <v>6.1149587499999991E-2</v>
      </c>
      <c r="I865" s="87">
        <f t="shared" si="206"/>
        <v>0.37480633750000003</v>
      </c>
      <c r="J865" s="87">
        <f t="shared" si="206"/>
        <v>0.41885439999999996</v>
      </c>
      <c r="K865" s="87">
        <f t="shared" si="206"/>
        <v>0.41885439999999996</v>
      </c>
      <c r="L865" s="87">
        <f t="shared" ref="L865" si="208">1 - (L866) * (L867) * (L868) * (L869)</f>
        <v>0.37480633750000003</v>
      </c>
      <c r="M865" s="8"/>
    </row>
    <row r="866" spans="1:13" customFormat="1" x14ac:dyDescent="0.25">
      <c r="A866" s="88" t="s">
        <v>686</v>
      </c>
      <c r="B866" s="89">
        <f>B865*0.15</f>
        <v>1.44</v>
      </c>
      <c r="C866" s="89">
        <f>(100-D866)/100</f>
        <v>0.97</v>
      </c>
      <c r="D866" s="89">
        <f>D865*0.15</f>
        <v>3</v>
      </c>
      <c r="E866" s="90">
        <v>0.99</v>
      </c>
      <c r="F866" s="90">
        <v>0.98199999999999998</v>
      </c>
      <c r="G866" s="90">
        <v>0.99</v>
      </c>
      <c r="H866" s="90">
        <v>0.99</v>
      </c>
      <c r="I866" s="90">
        <v>0.93</v>
      </c>
      <c r="J866" s="90">
        <v>0.92</v>
      </c>
      <c r="K866" s="90">
        <v>0.92</v>
      </c>
      <c r="L866" s="90">
        <v>0.93</v>
      </c>
      <c r="M866" s="8"/>
    </row>
    <row r="867" spans="1:13" customFormat="1" x14ac:dyDescent="0.25">
      <c r="A867" s="88" t="s">
        <v>687</v>
      </c>
      <c r="B867" s="89">
        <f>B865*0.4</f>
        <v>3.84</v>
      </c>
      <c r="C867" s="89">
        <f>(100-D867)/100</f>
        <v>0.92</v>
      </c>
      <c r="D867" s="89">
        <f>D865*0.4</f>
        <v>8</v>
      </c>
      <c r="E867" s="90">
        <v>0.94499999999999995</v>
      </c>
      <c r="F867" s="90">
        <v>0.95499999999999996</v>
      </c>
      <c r="G867" s="90">
        <v>0.97499999999999998</v>
      </c>
      <c r="H867" s="90">
        <v>0.97499999999999998</v>
      </c>
      <c r="I867" s="90">
        <v>0.82499999999999996</v>
      </c>
      <c r="J867" s="90">
        <v>0.8</v>
      </c>
      <c r="K867" s="90">
        <v>0.8</v>
      </c>
      <c r="L867" s="90">
        <v>0.82499999999999996</v>
      </c>
      <c r="M867" s="8"/>
    </row>
    <row r="868" spans="1:13" customFormat="1" x14ac:dyDescent="0.25">
      <c r="A868" s="88" t="s">
        <v>688</v>
      </c>
      <c r="B868" s="89">
        <f>B865*0.15</f>
        <v>1.44</v>
      </c>
      <c r="C868" s="89">
        <f>(100-D868)/100</f>
        <v>0.97</v>
      </c>
      <c r="D868" s="89">
        <f>D865*0.15</f>
        <v>3</v>
      </c>
      <c r="E868" s="90">
        <v>0.98350000000000004</v>
      </c>
      <c r="F868" s="90">
        <v>0.98650000000000004</v>
      </c>
      <c r="G868" s="90">
        <v>0.99250000000000005</v>
      </c>
      <c r="H868" s="90">
        <v>0.99250000000000005</v>
      </c>
      <c r="I868" s="90">
        <v>0.94750000000000001</v>
      </c>
      <c r="J868" s="90">
        <v>0.94</v>
      </c>
      <c r="K868" s="90">
        <v>0.94</v>
      </c>
      <c r="L868" s="90">
        <v>0.94750000000000001</v>
      </c>
      <c r="M868" s="8"/>
    </row>
    <row r="869" spans="1:13" customFormat="1" x14ac:dyDescent="0.25">
      <c r="A869" s="88" t="s">
        <v>689</v>
      </c>
      <c r="B869" s="89">
        <f>B865*0.3</f>
        <v>2.88</v>
      </c>
      <c r="C869" s="89">
        <f>(100-D869)/100</f>
        <v>0.94</v>
      </c>
      <c r="D869" s="89">
        <f>D865*0.3</f>
        <v>6</v>
      </c>
      <c r="E869" s="90">
        <v>0.95599999999999996</v>
      </c>
      <c r="F869" s="90">
        <v>0.96399999999999997</v>
      </c>
      <c r="G869" s="90">
        <v>0.98</v>
      </c>
      <c r="H869" s="90">
        <v>0.98</v>
      </c>
      <c r="I869" s="90">
        <v>0.86</v>
      </c>
      <c r="J869" s="90">
        <v>0.84</v>
      </c>
      <c r="K869" s="90">
        <v>0.84</v>
      </c>
      <c r="L869" s="90">
        <v>0.86</v>
      </c>
      <c r="M869" s="8"/>
    </row>
    <row r="870" spans="1:13" customFormat="1" x14ac:dyDescent="0.25">
      <c r="A870" s="91" t="s">
        <v>894</v>
      </c>
      <c r="B870" s="85">
        <v>9.4</v>
      </c>
      <c r="C870" s="85"/>
      <c r="D870" s="85">
        <v>20</v>
      </c>
      <c r="E870" s="86">
        <f t="shared" ref="E870:L870" si="209">1 - (E871) * (E872) * (E873) * (E874)</f>
        <v>0.10815581934000007</v>
      </c>
      <c r="F870" s="86">
        <f t="shared" si="209"/>
        <v>8.4862626940000019E-2</v>
      </c>
      <c r="G870" s="86">
        <f t="shared" si="209"/>
        <v>6.1149587499999991E-2</v>
      </c>
      <c r="H870" s="86">
        <f t="shared" si="209"/>
        <v>7.3058874240000016E-2</v>
      </c>
      <c r="I870" s="87">
        <f t="shared" si="209"/>
        <v>0.37480633750000003</v>
      </c>
      <c r="J870" s="87">
        <f t="shared" si="209"/>
        <v>0.41885439999999996</v>
      </c>
      <c r="K870" s="87">
        <f t="shared" si="209"/>
        <v>0.37480633750000003</v>
      </c>
      <c r="L870" s="87">
        <f t="shared" si="209"/>
        <v>0.41885439999999996</v>
      </c>
      <c r="M870" s="8"/>
    </row>
    <row r="871" spans="1:13" customFormat="1" x14ac:dyDescent="0.25">
      <c r="A871" s="88" t="s">
        <v>686</v>
      </c>
      <c r="B871" s="89">
        <f>B870*0.15</f>
        <v>1.41</v>
      </c>
      <c r="C871" s="89">
        <f>(100-D871)/100</f>
        <v>0.97</v>
      </c>
      <c r="D871" s="89">
        <f>D870*0.15</f>
        <v>3</v>
      </c>
      <c r="E871" s="90">
        <v>0.98199999999999998</v>
      </c>
      <c r="F871" s="90">
        <v>0.98599999999999999</v>
      </c>
      <c r="G871" s="90">
        <v>0.99</v>
      </c>
      <c r="H871" s="90">
        <v>0.98799999999999999</v>
      </c>
      <c r="I871" s="90">
        <v>0.93</v>
      </c>
      <c r="J871" s="90">
        <v>0.92</v>
      </c>
      <c r="K871" s="90">
        <v>0.93</v>
      </c>
      <c r="L871" s="90">
        <v>0.92</v>
      </c>
      <c r="M871" s="8"/>
    </row>
    <row r="872" spans="1:13" customFormat="1" x14ac:dyDescent="0.25">
      <c r="A872" s="88" t="s">
        <v>687</v>
      </c>
      <c r="B872" s="89">
        <f>B870*0.4</f>
        <v>3.7600000000000002</v>
      </c>
      <c r="C872" s="89">
        <f>(100-D872)/100</f>
        <v>0.92</v>
      </c>
      <c r="D872" s="89">
        <f>D870*0.4</f>
        <v>8</v>
      </c>
      <c r="E872" s="90">
        <v>0.95499999999999996</v>
      </c>
      <c r="F872" s="90">
        <v>0.96499999999999997</v>
      </c>
      <c r="G872" s="90">
        <v>0.97499999999999998</v>
      </c>
      <c r="H872" s="90">
        <v>0.97</v>
      </c>
      <c r="I872" s="90">
        <v>0.82499999999999996</v>
      </c>
      <c r="J872" s="90">
        <v>0.8</v>
      </c>
      <c r="K872" s="90">
        <v>0.82499999999999996</v>
      </c>
      <c r="L872" s="90">
        <v>0.8</v>
      </c>
      <c r="M872" s="8"/>
    </row>
    <row r="873" spans="1:13" customFormat="1" x14ac:dyDescent="0.25">
      <c r="A873" s="88" t="s">
        <v>688</v>
      </c>
      <c r="B873" s="89">
        <f>B870*0.15</f>
        <v>1.41</v>
      </c>
      <c r="C873" s="89">
        <f>(100-D873)/100</f>
        <v>0.97</v>
      </c>
      <c r="D873" s="89">
        <f>D870*0.15</f>
        <v>3</v>
      </c>
      <c r="E873" s="90">
        <v>0.98650000000000004</v>
      </c>
      <c r="F873" s="90">
        <v>0.98950000000000005</v>
      </c>
      <c r="G873" s="90">
        <v>0.99250000000000005</v>
      </c>
      <c r="H873" s="90">
        <v>0.99099999999999999</v>
      </c>
      <c r="I873" s="90">
        <v>0.94750000000000001</v>
      </c>
      <c r="J873" s="90">
        <v>0.94</v>
      </c>
      <c r="K873" s="90">
        <v>0.94750000000000001</v>
      </c>
      <c r="L873" s="90">
        <v>0.94</v>
      </c>
      <c r="M873" s="8"/>
    </row>
    <row r="874" spans="1:13" customFormat="1" x14ac:dyDescent="0.25">
      <c r="A874" s="88" t="s">
        <v>689</v>
      </c>
      <c r="B874" s="89">
        <f>B870*0.3</f>
        <v>2.82</v>
      </c>
      <c r="C874" s="89">
        <f>(100-D874)/100</f>
        <v>0.94</v>
      </c>
      <c r="D874" s="89">
        <f>D870*0.3</f>
        <v>6</v>
      </c>
      <c r="E874" s="90">
        <v>0.96399999999999997</v>
      </c>
      <c r="F874" s="90">
        <v>0.97199999999999998</v>
      </c>
      <c r="G874" s="90">
        <v>0.98</v>
      </c>
      <c r="H874" s="90">
        <v>0.97599999999999998</v>
      </c>
      <c r="I874" s="90">
        <v>0.86</v>
      </c>
      <c r="J874" s="90">
        <v>0.84</v>
      </c>
      <c r="K874" s="90">
        <v>0.86</v>
      </c>
      <c r="L874" s="90">
        <v>0.84</v>
      </c>
      <c r="M874" s="8"/>
    </row>
    <row r="875" spans="1:13" customFormat="1" x14ac:dyDescent="0.25">
      <c r="A875" s="91" t="s">
        <v>895</v>
      </c>
      <c r="B875" s="85">
        <v>9.4</v>
      </c>
      <c r="C875" s="85"/>
      <c r="D875" s="85">
        <v>20</v>
      </c>
      <c r="E875" s="86">
        <f t="shared" ref="E875:L875" si="210">1 - (E876)</f>
        <v>1.8000000000000016E-2</v>
      </c>
      <c r="F875" s="86">
        <f t="shared" si="210"/>
        <v>1.4000000000000012E-2</v>
      </c>
      <c r="G875" s="86">
        <f t="shared" si="210"/>
        <v>1.0000000000000009E-2</v>
      </c>
      <c r="H875" s="86">
        <f t="shared" si="210"/>
        <v>1.2000000000000011E-2</v>
      </c>
      <c r="I875" s="87">
        <f t="shared" si="210"/>
        <v>6.0000000000000053E-2</v>
      </c>
      <c r="J875" s="87">
        <f t="shared" si="210"/>
        <v>4.0000000000000036E-2</v>
      </c>
      <c r="K875" s="87">
        <f t="shared" si="210"/>
        <v>6.0000000000000053E-2</v>
      </c>
      <c r="L875" s="87">
        <f t="shared" si="210"/>
        <v>6.0000000000000053E-2</v>
      </c>
      <c r="M875" s="8"/>
    </row>
    <row r="876" spans="1:13" customFormat="1" x14ac:dyDescent="0.25">
      <c r="A876" s="88" t="s">
        <v>686</v>
      </c>
      <c r="B876" s="89">
        <f>B875*0.15</f>
        <v>1.41</v>
      </c>
      <c r="C876" s="89">
        <f>(100-D876)/100</f>
        <v>0.97</v>
      </c>
      <c r="D876" s="89">
        <f>D875*0.15</f>
        <v>3</v>
      </c>
      <c r="E876" s="90">
        <v>0.98199999999999998</v>
      </c>
      <c r="F876" s="90">
        <v>0.98599999999999999</v>
      </c>
      <c r="G876" s="90">
        <v>0.99</v>
      </c>
      <c r="H876" s="90">
        <v>0.98799999999999999</v>
      </c>
      <c r="I876" s="90">
        <v>0.94</v>
      </c>
      <c r="J876" s="90">
        <v>0.96</v>
      </c>
      <c r="K876" s="90">
        <v>0.94</v>
      </c>
      <c r="L876" s="90">
        <v>0.94</v>
      </c>
      <c r="M876" s="8"/>
    </row>
    <row r="877" spans="1:13" customFormat="1" x14ac:dyDescent="0.25">
      <c r="A877" s="91" t="s">
        <v>896</v>
      </c>
      <c r="B877" s="85">
        <v>9.4</v>
      </c>
      <c r="C877" s="85"/>
      <c r="D877" s="85">
        <v>20</v>
      </c>
      <c r="E877" s="86">
        <f t="shared" ref="E877:L877" si="211">1 - (E878) * (E879) * (E880) * (E881)</f>
        <v>0.10815581934000007</v>
      </c>
      <c r="F877" s="86">
        <f t="shared" si="211"/>
        <v>8.4862626940000019E-2</v>
      </c>
      <c r="G877" s="86">
        <f t="shared" si="211"/>
        <v>6.1149587499999991E-2</v>
      </c>
      <c r="H877" s="86">
        <f t="shared" si="211"/>
        <v>7.3058874240000016E-2</v>
      </c>
      <c r="I877" s="87">
        <f t="shared" si="211"/>
        <v>0.37480633750000003</v>
      </c>
      <c r="J877" s="87">
        <f t="shared" si="211"/>
        <v>0.37480633750000003</v>
      </c>
      <c r="K877" s="87">
        <f t="shared" si="211"/>
        <v>0.37480633750000003</v>
      </c>
      <c r="L877" s="87">
        <f t="shared" si="211"/>
        <v>0.41885439999999996</v>
      </c>
      <c r="M877" s="8"/>
    </row>
    <row r="878" spans="1:13" customFormat="1" x14ac:dyDescent="0.25">
      <c r="A878" s="88" t="s">
        <v>686</v>
      </c>
      <c r="B878" s="89">
        <f>B877*0.15</f>
        <v>1.41</v>
      </c>
      <c r="C878" s="89">
        <f>(100-D878)/100</f>
        <v>0.97</v>
      </c>
      <c r="D878" s="89">
        <f>D877*0.15</f>
        <v>3</v>
      </c>
      <c r="E878" s="90">
        <v>0.98199999999999998</v>
      </c>
      <c r="F878" s="90">
        <v>0.98599999999999999</v>
      </c>
      <c r="G878" s="90">
        <v>0.99</v>
      </c>
      <c r="H878" s="90">
        <v>0.98799999999999999</v>
      </c>
      <c r="I878" s="90">
        <v>0.93</v>
      </c>
      <c r="J878" s="90">
        <v>0.93</v>
      </c>
      <c r="K878" s="90">
        <v>0.93</v>
      </c>
      <c r="L878" s="90">
        <v>0.92</v>
      </c>
      <c r="M878" s="8"/>
    </row>
    <row r="879" spans="1:13" customFormat="1" x14ac:dyDescent="0.25">
      <c r="A879" s="88" t="s">
        <v>687</v>
      </c>
      <c r="B879" s="89">
        <f>B877*0.4</f>
        <v>3.7600000000000002</v>
      </c>
      <c r="C879" s="89">
        <f>(100-D879)/100</f>
        <v>0.92</v>
      </c>
      <c r="D879" s="89">
        <f>D877*0.4</f>
        <v>8</v>
      </c>
      <c r="E879" s="90">
        <v>0.95499999999999996</v>
      </c>
      <c r="F879" s="90">
        <v>0.96499999999999997</v>
      </c>
      <c r="G879" s="90">
        <v>0.97499999999999998</v>
      </c>
      <c r="H879" s="90">
        <v>0.97</v>
      </c>
      <c r="I879" s="90">
        <v>0.82499999999999996</v>
      </c>
      <c r="J879" s="90">
        <v>0.82499999999999996</v>
      </c>
      <c r="K879" s="90">
        <v>0.82499999999999996</v>
      </c>
      <c r="L879" s="90">
        <v>0.8</v>
      </c>
      <c r="M879" s="8"/>
    </row>
    <row r="880" spans="1:13" customFormat="1" x14ac:dyDescent="0.25">
      <c r="A880" s="88" t="s">
        <v>688</v>
      </c>
      <c r="B880" s="89">
        <f>B877*0.15</f>
        <v>1.41</v>
      </c>
      <c r="C880" s="89">
        <f>(100-D880)/100</f>
        <v>0.97</v>
      </c>
      <c r="D880" s="89">
        <f>D877*0.15</f>
        <v>3</v>
      </c>
      <c r="E880" s="90">
        <v>0.98650000000000004</v>
      </c>
      <c r="F880" s="90">
        <v>0.98950000000000005</v>
      </c>
      <c r="G880" s="90">
        <v>0.99250000000000005</v>
      </c>
      <c r="H880" s="90">
        <v>0.99099999999999999</v>
      </c>
      <c r="I880" s="90">
        <v>0.94750000000000001</v>
      </c>
      <c r="J880" s="90">
        <v>0.94750000000000001</v>
      </c>
      <c r="K880" s="90">
        <v>0.94750000000000001</v>
      </c>
      <c r="L880" s="90">
        <v>0.94</v>
      </c>
      <c r="M880" s="8"/>
    </row>
    <row r="881" spans="1:13" customFormat="1" x14ac:dyDescent="0.25">
      <c r="A881" s="88" t="s">
        <v>689</v>
      </c>
      <c r="B881" s="89">
        <f>B877*0.3</f>
        <v>2.82</v>
      </c>
      <c r="C881" s="89">
        <f>(100-D881)/100</f>
        <v>0.94</v>
      </c>
      <c r="D881" s="89">
        <f>D877*0.3</f>
        <v>6</v>
      </c>
      <c r="E881" s="90">
        <v>0.96399999999999997</v>
      </c>
      <c r="F881" s="90">
        <v>0.97199999999999998</v>
      </c>
      <c r="G881" s="90">
        <v>0.98</v>
      </c>
      <c r="H881" s="90">
        <v>0.97599999999999998</v>
      </c>
      <c r="I881" s="90">
        <v>0.86</v>
      </c>
      <c r="J881" s="90">
        <v>0.86</v>
      </c>
      <c r="K881" s="90">
        <v>0.86</v>
      </c>
      <c r="L881" s="90">
        <v>0.84</v>
      </c>
      <c r="M881" s="8"/>
    </row>
    <row r="882" spans="1:13" customFormat="1" x14ac:dyDescent="0.25">
      <c r="A882" s="84" t="s">
        <v>897</v>
      </c>
      <c r="B882" s="85">
        <v>9.1999999999999993</v>
      </c>
      <c r="C882" s="85"/>
      <c r="D882" s="85">
        <v>20</v>
      </c>
      <c r="E882" s="86">
        <f t="shared" ref="E882:L882" si="212">1 - (E883) * (E884) * (E885) * (E886)</f>
        <v>0.10815581934000007</v>
      </c>
      <c r="F882" s="86">
        <f t="shared" si="212"/>
        <v>8.4862626940000019E-2</v>
      </c>
      <c r="G882" s="86">
        <f t="shared" si="212"/>
        <v>6.1149587499999991E-2</v>
      </c>
      <c r="H882" s="86">
        <f t="shared" si="212"/>
        <v>7.3058874240000016E-2</v>
      </c>
      <c r="I882" s="87">
        <f t="shared" si="212"/>
        <v>0.41885439999999996</v>
      </c>
      <c r="J882" s="87">
        <f t="shared" si="212"/>
        <v>0.41885439999999996</v>
      </c>
      <c r="K882" s="87">
        <f t="shared" si="212"/>
        <v>0.41885439999999996</v>
      </c>
      <c r="L882" s="87">
        <f t="shared" si="212"/>
        <v>0.41885439999999996</v>
      </c>
      <c r="M882" s="7"/>
    </row>
    <row r="883" spans="1:13" customFormat="1" x14ac:dyDescent="0.25">
      <c r="A883" s="88" t="s">
        <v>686</v>
      </c>
      <c r="B883" s="89">
        <f>B882*0.15</f>
        <v>1.38</v>
      </c>
      <c r="C883" s="89">
        <f>(100-D883)/100</f>
        <v>0.97</v>
      </c>
      <c r="D883" s="89">
        <f>D882*0.15</f>
        <v>3</v>
      </c>
      <c r="E883" s="90">
        <v>0.98199999999999998</v>
      </c>
      <c r="F883" s="90">
        <v>0.98599999999999999</v>
      </c>
      <c r="G883" s="90">
        <v>0.99</v>
      </c>
      <c r="H883" s="90">
        <v>0.98799999999999999</v>
      </c>
      <c r="I883" s="90">
        <v>0.92</v>
      </c>
      <c r="J883" s="90">
        <v>0.92</v>
      </c>
      <c r="K883" s="90">
        <v>0.92</v>
      </c>
      <c r="L883" s="90">
        <v>0.92</v>
      </c>
      <c r="M883" s="7"/>
    </row>
    <row r="884" spans="1:13" customFormat="1" x14ac:dyDescent="0.25">
      <c r="A884" s="88" t="s">
        <v>687</v>
      </c>
      <c r="B884" s="89">
        <f>B882*0.4</f>
        <v>3.6799999999999997</v>
      </c>
      <c r="C884" s="89">
        <f>(100-D884)/100</f>
        <v>0.92</v>
      </c>
      <c r="D884" s="89">
        <f>D882*0.4</f>
        <v>8</v>
      </c>
      <c r="E884" s="90">
        <v>0.95499999999999996</v>
      </c>
      <c r="F884" s="90">
        <v>0.96499999999999997</v>
      </c>
      <c r="G884" s="90">
        <v>0.97499999999999998</v>
      </c>
      <c r="H884" s="90">
        <v>0.97</v>
      </c>
      <c r="I884" s="90">
        <v>0.8</v>
      </c>
      <c r="J884" s="90">
        <v>0.8</v>
      </c>
      <c r="K884" s="90">
        <v>0.8</v>
      </c>
      <c r="L884" s="90">
        <v>0.8</v>
      </c>
      <c r="M884" s="7"/>
    </row>
    <row r="885" spans="1:13" customFormat="1" x14ac:dyDescent="0.25">
      <c r="A885" s="88" t="s">
        <v>688</v>
      </c>
      <c r="B885" s="89">
        <f>B882*0.15</f>
        <v>1.38</v>
      </c>
      <c r="C885" s="89">
        <f>(100-D885)/100</f>
        <v>0.97</v>
      </c>
      <c r="D885" s="89">
        <f>D882*0.15</f>
        <v>3</v>
      </c>
      <c r="E885" s="90">
        <v>0.98650000000000004</v>
      </c>
      <c r="F885" s="90">
        <v>0.98950000000000005</v>
      </c>
      <c r="G885" s="90">
        <v>0.99250000000000005</v>
      </c>
      <c r="H885" s="90">
        <v>0.99099999999999999</v>
      </c>
      <c r="I885" s="90">
        <v>0.94</v>
      </c>
      <c r="J885" s="90">
        <v>0.94</v>
      </c>
      <c r="K885" s="90">
        <v>0.94</v>
      </c>
      <c r="L885" s="90">
        <v>0.94</v>
      </c>
      <c r="M885" s="7"/>
    </row>
    <row r="886" spans="1:13" customFormat="1" x14ac:dyDescent="0.25">
      <c r="A886" s="88" t="s">
        <v>689</v>
      </c>
      <c r="B886" s="89">
        <f>B882*0.3</f>
        <v>2.76</v>
      </c>
      <c r="C886" s="89">
        <f>(100-D886)/100</f>
        <v>0.94</v>
      </c>
      <c r="D886" s="89">
        <f>D882*0.3</f>
        <v>6</v>
      </c>
      <c r="E886" s="90">
        <v>0.96399999999999997</v>
      </c>
      <c r="F886" s="90">
        <v>0.97199999999999998</v>
      </c>
      <c r="G886" s="90">
        <v>0.98</v>
      </c>
      <c r="H886" s="90">
        <v>0.97599999999999998</v>
      </c>
      <c r="I886" s="90">
        <v>0.84</v>
      </c>
      <c r="J886" s="90">
        <v>0.84</v>
      </c>
      <c r="K886" s="90">
        <v>0.84</v>
      </c>
      <c r="L886" s="90">
        <v>0.84</v>
      </c>
      <c r="M886" s="7"/>
    </row>
    <row r="887" spans="1:13" customFormat="1" x14ac:dyDescent="0.25">
      <c r="A887" s="91" t="s">
        <v>898</v>
      </c>
      <c r="B887" s="85">
        <v>9.1999999999999993</v>
      </c>
      <c r="C887" s="85"/>
      <c r="D887" s="85">
        <v>20</v>
      </c>
      <c r="E887" s="86">
        <f t="shared" ref="E887:L887" si="213">1 - (E888) * (E889) * (E890) * (E891)</f>
        <v>0.10815581934000007</v>
      </c>
      <c r="F887" s="86">
        <f t="shared" si="213"/>
        <v>8.4862626940000019E-2</v>
      </c>
      <c r="G887" s="86">
        <f t="shared" si="213"/>
        <v>6.1149587499999991E-2</v>
      </c>
      <c r="H887" s="86">
        <f t="shared" si="213"/>
        <v>7.3058874240000016E-2</v>
      </c>
      <c r="I887" s="87">
        <f t="shared" si="213"/>
        <v>0.41885439999999996</v>
      </c>
      <c r="J887" s="87">
        <f t="shared" si="213"/>
        <v>0.41885439999999996</v>
      </c>
      <c r="K887" s="87">
        <f t="shared" si="213"/>
        <v>0.41885439999999996</v>
      </c>
      <c r="L887" s="87">
        <f t="shared" si="213"/>
        <v>0.41885439999999996</v>
      </c>
      <c r="M887" s="7"/>
    </row>
    <row r="888" spans="1:13" customFormat="1" x14ac:dyDescent="0.25">
      <c r="A888" s="88" t="s">
        <v>686</v>
      </c>
      <c r="B888" s="89">
        <f>B887*0.15</f>
        <v>1.38</v>
      </c>
      <c r="C888" s="89">
        <f>(100-D888)/100</f>
        <v>0.97</v>
      </c>
      <c r="D888" s="89">
        <f>D887*0.15</f>
        <v>3</v>
      </c>
      <c r="E888" s="90">
        <v>0.98199999999999998</v>
      </c>
      <c r="F888" s="90">
        <v>0.98599999999999999</v>
      </c>
      <c r="G888" s="90">
        <v>0.99</v>
      </c>
      <c r="H888" s="90">
        <v>0.98799999999999999</v>
      </c>
      <c r="I888" s="90">
        <v>0.92</v>
      </c>
      <c r="J888" s="90">
        <v>0.92</v>
      </c>
      <c r="K888" s="90">
        <v>0.92</v>
      </c>
      <c r="L888" s="90">
        <v>0.92</v>
      </c>
      <c r="M888" s="7"/>
    </row>
    <row r="889" spans="1:13" customFormat="1" x14ac:dyDescent="0.25">
      <c r="A889" s="88" t="s">
        <v>687</v>
      </c>
      <c r="B889" s="89">
        <f>B887*0.4</f>
        <v>3.6799999999999997</v>
      </c>
      <c r="C889" s="89">
        <f>(100-D889)/100</f>
        <v>0.92</v>
      </c>
      <c r="D889" s="89">
        <f>D887*0.4</f>
        <v>8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</v>
      </c>
      <c r="J889" s="90">
        <v>0.8</v>
      </c>
      <c r="K889" s="90">
        <v>0.8</v>
      </c>
      <c r="L889" s="90">
        <v>0.8</v>
      </c>
      <c r="M889" s="7"/>
    </row>
    <row r="890" spans="1:13" customFormat="1" x14ac:dyDescent="0.25">
      <c r="A890" s="88" t="s">
        <v>688</v>
      </c>
      <c r="B890" s="89">
        <f>B887*0.15</f>
        <v>1.38</v>
      </c>
      <c r="C890" s="89">
        <f>(100-D890)/100</f>
        <v>0.97</v>
      </c>
      <c r="D890" s="89">
        <f>D887*0.15</f>
        <v>3</v>
      </c>
      <c r="E890" s="90">
        <v>0.98650000000000004</v>
      </c>
      <c r="F890" s="90">
        <v>0.98950000000000005</v>
      </c>
      <c r="G890" s="90">
        <v>0.99250000000000005</v>
      </c>
      <c r="H890" s="90">
        <v>0.99099999999999999</v>
      </c>
      <c r="I890" s="90">
        <v>0.94</v>
      </c>
      <c r="J890" s="90">
        <v>0.94</v>
      </c>
      <c r="K890" s="90">
        <v>0.94</v>
      </c>
      <c r="L890" s="90">
        <v>0.94</v>
      </c>
      <c r="M890" s="7"/>
    </row>
    <row r="891" spans="1:13" customFormat="1" x14ac:dyDescent="0.25">
      <c r="A891" s="88" t="s">
        <v>689</v>
      </c>
      <c r="B891" s="89">
        <f>B887*0.3</f>
        <v>2.76</v>
      </c>
      <c r="C891" s="89">
        <f>(100-D891)/100</f>
        <v>0.94</v>
      </c>
      <c r="D891" s="89">
        <f>D887*0.3</f>
        <v>6</v>
      </c>
      <c r="E891" s="90">
        <v>0.96399999999999997</v>
      </c>
      <c r="F891" s="90">
        <v>0.97199999999999998</v>
      </c>
      <c r="G891" s="90">
        <v>0.98</v>
      </c>
      <c r="H891" s="90">
        <v>0.97599999999999998</v>
      </c>
      <c r="I891" s="90">
        <v>0.84</v>
      </c>
      <c r="J891" s="90">
        <v>0.84</v>
      </c>
      <c r="K891" s="90">
        <v>0.84</v>
      </c>
      <c r="L891" s="90">
        <v>0.84</v>
      </c>
      <c r="M891" s="7"/>
    </row>
    <row r="892" spans="1:13" customFormat="1" x14ac:dyDescent="0.25">
      <c r="A892" s="91" t="s">
        <v>899</v>
      </c>
      <c r="B892" s="85">
        <v>9.1999999999999993</v>
      </c>
      <c r="C892" s="85"/>
      <c r="D892" s="85">
        <v>20</v>
      </c>
      <c r="E892" s="86">
        <f t="shared" ref="E892:L892" si="214">1 - (E893) * (E894) * (E895) * (E896)</f>
        <v>0.10815581934000007</v>
      </c>
      <c r="F892" s="86">
        <f t="shared" si="214"/>
        <v>8.4862626940000019E-2</v>
      </c>
      <c r="G892" s="86">
        <f t="shared" si="214"/>
        <v>6.1149587499999991E-2</v>
      </c>
      <c r="H892" s="86">
        <f t="shared" si="214"/>
        <v>7.3058874240000016E-2</v>
      </c>
      <c r="I892" s="87">
        <f t="shared" si="214"/>
        <v>0.41885439999999996</v>
      </c>
      <c r="J892" s="87">
        <f t="shared" si="214"/>
        <v>0.41885439999999996</v>
      </c>
      <c r="K892" s="87">
        <f t="shared" si="214"/>
        <v>0.41885439999999996</v>
      </c>
      <c r="L892" s="87">
        <f t="shared" si="214"/>
        <v>0.41885439999999996</v>
      </c>
      <c r="M892" s="7"/>
    </row>
    <row r="893" spans="1:13" customFormat="1" x14ac:dyDescent="0.25">
      <c r="A893" s="88" t="s">
        <v>686</v>
      </c>
      <c r="B893" s="89">
        <f>B892*0.15</f>
        <v>1.38</v>
      </c>
      <c r="C893" s="89">
        <f>(100-D893)/100</f>
        <v>0.97</v>
      </c>
      <c r="D893" s="89">
        <f>D892*0.15</f>
        <v>3</v>
      </c>
      <c r="E893" s="90">
        <v>0.98199999999999998</v>
      </c>
      <c r="F893" s="90">
        <v>0.98599999999999999</v>
      </c>
      <c r="G893" s="90">
        <v>0.99</v>
      </c>
      <c r="H893" s="90">
        <v>0.98799999999999999</v>
      </c>
      <c r="I893" s="90">
        <v>0.92</v>
      </c>
      <c r="J893" s="90">
        <v>0.92</v>
      </c>
      <c r="K893" s="90">
        <v>0.92</v>
      </c>
      <c r="L893" s="90">
        <v>0.92</v>
      </c>
      <c r="M893" s="7"/>
    </row>
    <row r="894" spans="1:13" customFormat="1" x14ac:dyDescent="0.25">
      <c r="A894" s="88" t="s">
        <v>687</v>
      </c>
      <c r="B894" s="89">
        <f>B892*0.4</f>
        <v>3.6799999999999997</v>
      </c>
      <c r="C894" s="89">
        <f>(100-D894)/100</f>
        <v>0.92</v>
      </c>
      <c r="D894" s="89">
        <f>D892*0.4</f>
        <v>8</v>
      </c>
      <c r="E894" s="90">
        <v>0.95499999999999996</v>
      </c>
      <c r="F894" s="90">
        <v>0.96499999999999997</v>
      </c>
      <c r="G894" s="90">
        <v>0.97499999999999998</v>
      </c>
      <c r="H894" s="90">
        <v>0.97</v>
      </c>
      <c r="I894" s="90">
        <v>0.8</v>
      </c>
      <c r="J894" s="90">
        <v>0.8</v>
      </c>
      <c r="K894" s="90">
        <v>0.8</v>
      </c>
      <c r="L894" s="90">
        <v>0.8</v>
      </c>
      <c r="M894" s="7"/>
    </row>
    <row r="895" spans="1:13" customFormat="1" x14ac:dyDescent="0.25">
      <c r="A895" s="88" t="s">
        <v>688</v>
      </c>
      <c r="B895" s="89">
        <f>B892*0.15</f>
        <v>1.38</v>
      </c>
      <c r="C895" s="89">
        <f>(100-D895)/100</f>
        <v>0.97</v>
      </c>
      <c r="D895" s="89">
        <f>D892*0.15</f>
        <v>3</v>
      </c>
      <c r="E895" s="90">
        <v>0.98650000000000004</v>
      </c>
      <c r="F895" s="90">
        <v>0.98950000000000005</v>
      </c>
      <c r="G895" s="90">
        <v>0.99250000000000005</v>
      </c>
      <c r="H895" s="90">
        <v>0.99099999999999999</v>
      </c>
      <c r="I895" s="90">
        <v>0.94</v>
      </c>
      <c r="J895" s="90">
        <v>0.94</v>
      </c>
      <c r="K895" s="90">
        <v>0.94</v>
      </c>
      <c r="L895" s="90">
        <v>0.94</v>
      </c>
      <c r="M895" s="7"/>
    </row>
    <row r="896" spans="1:13" customFormat="1" x14ac:dyDescent="0.25">
      <c r="A896" s="88" t="s">
        <v>689</v>
      </c>
      <c r="B896" s="89">
        <f>B892*0.3</f>
        <v>2.76</v>
      </c>
      <c r="C896" s="89">
        <f>(100-D896)/100</f>
        <v>0.94</v>
      </c>
      <c r="D896" s="89">
        <f>D892*0.3</f>
        <v>6</v>
      </c>
      <c r="E896" s="90">
        <v>0.96399999999999997</v>
      </c>
      <c r="F896" s="90">
        <v>0.97199999999999998</v>
      </c>
      <c r="G896" s="90">
        <v>0.98</v>
      </c>
      <c r="H896" s="90">
        <v>0.97599999999999998</v>
      </c>
      <c r="I896" s="90">
        <v>0.84</v>
      </c>
      <c r="J896" s="90">
        <v>0.84</v>
      </c>
      <c r="K896" s="90">
        <v>0.84</v>
      </c>
      <c r="L896" s="90">
        <v>0.84</v>
      </c>
      <c r="M896" s="7"/>
    </row>
    <row r="897" spans="1:12" customFormat="1" x14ac:dyDescent="0.25">
      <c r="A897" s="91" t="s">
        <v>900</v>
      </c>
      <c r="B897" s="85">
        <v>9.1999999999999993</v>
      </c>
      <c r="C897" s="85"/>
      <c r="D897" s="85">
        <v>20</v>
      </c>
      <c r="E897" s="86">
        <f t="shared" ref="E897:L897" si="215">1 - (E898)</f>
        <v>1.8000000000000016E-2</v>
      </c>
      <c r="F897" s="86">
        <f t="shared" si="215"/>
        <v>1.4000000000000012E-2</v>
      </c>
      <c r="G897" s="86">
        <f t="shared" si="215"/>
        <v>1.0000000000000009E-2</v>
      </c>
      <c r="H897" s="86">
        <f t="shared" si="215"/>
        <v>1.2000000000000011E-2</v>
      </c>
      <c r="I897" s="87">
        <f t="shared" si="215"/>
        <v>7.999999999999996E-2</v>
      </c>
      <c r="J897" s="87">
        <f t="shared" si="215"/>
        <v>7.999999999999996E-2</v>
      </c>
      <c r="K897" s="87">
        <f t="shared" si="215"/>
        <v>7.999999999999996E-2</v>
      </c>
      <c r="L897" s="87">
        <f t="shared" si="215"/>
        <v>7.999999999999996E-2</v>
      </c>
    </row>
    <row r="898" spans="1:12" customFormat="1" x14ac:dyDescent="0.25">
      <c r="A898" s="88" t="s">
        <v>686</v>
      </c>
      <c r="B898" s="89">
        <f>B897*0.15</f>
        <v>1.38</v>
      </c>
      <c r="C898" s="89">
        <f>(100-D898)/100</f>
        <v>0.97</v>
      </c>
      <c r="D898" s="89">
        <f>D897*0.15</f>
        <v>3</v>
      </c>
      <c r="E898" s="90">
        <v>0.98199999999999998</v>
      </c>
      <c r="F898" s="90">
        <v>0.98599999999999999</v>
      </c>
      <c r="G898" s="90">
        <v>0.99</v>
      </c>
      <c r="H898" s="90">
        <v>0.98799999999999999</v>
      </c>
      <c r="I898" s="90">
        <v>0.92</v>
      </c>
      <c r="J898" s="90">
        <v>0.92</v>
      </c>
      <c r="K898" s="90">
        <v>0.92</v>
      </c>
      <c r="L898" s="90">
        <v>0.92</v>
      </c>
    </row>
    <row r="899" spans="1:12" customFormat="1" x14ac:dyDescent="0.25">
      <c r="A899" s="91" t="s">
        <v>901</v>
      </c>
      <c r="B899" s="85">
        <v>9</v>
      </c>
      <c r="C899" s="85"/>
      <c r="D899" s="85">
        <v>15</v>
      </c>
      <c r="E899" s="86">
        <f t="shared" ref="E899:L899" si="216">1 - (E900)</f>
        <v>4.500000000000004E-2</v>
      </c>
      <c r="F899" s="86">
        <f t="shared" si="216"/>
        <v>3.5000000000000031E-2</v>
      </c>
      <c r="G899" s="86">
        <f t="shared" si="216"/>
        <v>2.5000000000000022E-2</v>
      </c>
      <c r="H899" s="86">
        <f t="shared" si="216"/>
        <v>3.0000000000000027E-2</v>
      </c>
      <c r="I899" s="87">
        <f t="shared" si="216"/>
        <v>0.17500000000000004</v>
      </c>
      <c r="J899" s="87">
        <f t="shared" si="216"/>
        <v>0.17500000000000004</v>
      </c>
      <c r="K899" s="87">
        <f t="shared" si="216"/>
        <v>0.17500000000000004</v>
      </c>
      <c r="L899" s="87">
        <f t="shared" si="216"/>
        <v>0.19999999999999996</v>
      </c>
    </row>
    <row r="900" spans="1:12" customFormat="1" x14ac:dyDescent="0.25">
      <c r="A900" s="88" t="s">
        <v>687</v>
      </c>
      <c r="B900" s="89">
        <f>B899*0.4</f>
        <v>3.6</v>
      </c>
      <c r="C900" s="89">
        <f>(100-D900)/100</f>
        <v>0.94</v>
      </c>
      <c r="D900" s="89">
        <f>D899*0.4</f>
        <v>6</v>
      </c>
      <c r="E900" s="90">
        <v>0.95499999999999996</v>
      </c>
      <c r="F900" s="90">
        <v>0.96499999999999997</v>
      </c>
      <c r="G900" s="90">
        <v>0.97499999999999998</v>
      </c>
      <c r="H900" s="90">
        <v>0.97</v>
      </c>
      <c r="I900" s="90">
        <v>0.82499999999999996</v>
      </c>
      <c r="J900" s="90">
        <v>0.82499999999999996</v>
      </c>
      <c r="K900" s="90">
        <v>0.82499999999999996</v>
      </c>
      <c r="L900" s="90">
        <v>0.8</v>
      </c>
    </row>
    <row r="901" spans="1:12" customFormat="1" x14ac:dyDescent="0.25">
      <c r="A901" s="91" t="s">
        <v>902</v>
      </c>
      <c r="B901" s="85">
        <v>9</v>
      </c>
      <c r="C901" s="85"/>
      <c r="D901" s="85">
        <v>15</v>
      </c>
      <c r="E901" s="86">
        <f t="shared" ref="E901:L901" si="217">1 - (E902) * (E903) * (E904) * (E905)</f>
        <v>0.10815581934000007</v>
      </c>
      <c r="F901" s="86">
        <f t="shared" si="217"/>
        <v>8.4862626940000019E-2</v>
      </c>
      <c r="G901" s="86">
        <f t="shared" si="217"/>
        <v>6.1149587499999991E-2</v>
      </c>
      <c r="H901" s="86">
        <f t="shared" si="217"/>
        <v>7.3058874240000016E-2</v>
      </c>
      <c r="I901" s="87">
        <f t="shared" si="217"/>
        <v>0.41885439999999996</v>
      </c>
      <c r="J901" s="87">
        <f t="shared" si="217"/>
        <v>0.37480633750000003</v>
      </c>
      <c r="K901" s="87">
        <f t="shared" si="217"/>
        <v>0.37480633750000003</v>
      </c>
      <c r="L901" s="87">
        <f t="shared" si="217"/>
        <v>0.37480633750000003</v>
      </c>
    </row>
    <row r="902" spans="1:12" customFormat="1" x14ac:dyDescent="0.25">
      <c r="A902" s="88" t="s">
        <v>686</v>
      </c>
      <c r="B902" s="89">
        <f>B901*0.15</f>
        <v>1.3499999999999999</v>
      </c>
      <c r="C902" s="89">
        <f>(100-D902)/100</f>
        <v>0.97750000000000004</v>
      </c>
      <c r="D902" s="89">
        <f>D901*0.15</f>
        <v>2.25</v>
      </c>
      <c r="E902" s="90">
        <v>0.98199999999999998</v>
      </c>
      <c r="F902" s="90">
        <v>0.98599999999999999</v>
      </c>
      <c r="G902" s="90">
        <v>0.99</v>
      </c>
      <c r="H902" s="90">
        <v>0.98799999999999999</v>
      </c>
      <c r="I902" s="90">
        <v>0.92</v>
      </c>
      <c r="J902" s="90">
        <v>0.93</v>
      </c>
      <c r="K902" s="90">
        <v>0.93</v>
      </c>
      <c r="L902" s="90">
        <v>0.93</v>
      </c>
    </row>
    <row r="903" spans="1:12" customFormat="1" x14ac:dyDescent="0.25">
      <c r="A903" s="88" t="s">
        <v>687</v>
      </c>
      <c r="B903" s="89">
        <f>B901*0.4</f>
        <v>3.6</v>
      </c>
      <c r="C903" s="89">
        <f>(100-D903)/100</f>
        <v>0.94</v>
      </c>
      <c r="D903" s="89">
        <f>D901*0.4</f>
        <v>6</v>
      </c>
      <c r="E903" s="90">
        <v>0.95499999999999996</v>
      </c>
      <c r="F903" s="90">
        <v>0.96499999999999997</v>
      </c>
      <c r="G903" s="90">
        <v>0.97499999999999998</v>
      </c>
      <c r="H903" s="90">
        <v>0.97</v>
      </c>
      <c r="I903" s="90">
        <v>0.8</v>
      </c>
      <c r="J903" s="90">
        <v>0.82499999999999996</v>
      </c>
      <c r="K903" s="90">
        <v>0.82499999999999996</v>
      </c>
      <c r="L903" s="90">
        <v>0.82499999999999996</v>
      </c>
    </row>
    <row r="904" spans="1:12" customFormat="1" x14ac:dyDescent="0.25">
      <c r="A904" s="88" t="s">
        <v>688</v>
      </c>
      <c r="B904" s="89">
        <f>B901*0.15</f>
        <v>1.3499999999999999</v>
      </c>
      <c r="C904" s="89">
        <f>(100-D904)/100</f>
        <v>0.97750000000000004</v>
      </c>
      <c r="D904" s="89">
        <f>D901*0.15</f>
        <v>2.25</v>
      </c>
      <c r="E904" s="90">
        <v>0.98650000000000004</v>
      </c>
      <c r="F904" s="90">
        <v>0.98950000000000005</v>
      </c>
      <c r="G904" s="90">
        <v>0.99250000000000005</v>
      </c>
      <c r="H904" s="90">
        <v>0.99099999999999999</v>
      </c>
      <c r="I904" s="90">
        <v>0.94</v>
      </c>
      <c r="J904" s="90">
        <v>0.94750000000000001</v>
      </c>
      <c r="K904" s="90">
        <v>0.94750000000000001</v>
      </c>
      <c r="L904" s="90">
        <v>0.94750000000000001</v>
      </c>
    </row>
    <row r="905" spans="1:12" customFormat="1" x14ac:dyDescent="0.25">
      <c r="A905" s="88" t="s">
        <v>689</v>
      </c>
      <c r="B905" s="89">
        <f>B901*0.3</f>
        <v>2.6999999999999997</v>
      </c>
      <c r="C905" s="89">
        <f>(100-D905)/100</f>
        <v>0.95499999999999996</v>
      </c>
      <c r="D905" s="89">
        <f>D901*0.3</f>
        <v>4.5</v>
      </c>
      <c r="E905" s="90">
        <v>0.96399999999999997</v>
      </c>
      <c r="F905" s="90">
        <v>0.97199999999999998</v>
      </c>
      <c r="G905" s="90">
        <v>0.98</v>
      </c>
      <c r="H905" s="90">
        <v>0.97599999999999998</v>
      </c>
      <c r="I905" s="90">
        <v>0.84</v>
      </c>
      <c r="J905" s="90">
        <v>0.86</v>
      </c>
      <c r="K905" s="90">
        <v>0.86</v>
      </c>
      <c r="L905" s="90">
        <v>0.86</v>
      </c>
    </row>
    <row r="906" spans="1:12" customFormat="1" x14ac:dyDescent="0.25">
      <c r="A906" s="84" t="s">
        <v>903</v>
      </c>
      <c r="B906" s="85">
        <v>9</v>
      </c>
      <c r="C906" s="85"/>
      <c r="D906" s="85">
        <v>15</v>
      </c>
      <c r="E906" s="86">
        <f t="shared" ref="E906:L906" si="218">1 - (E907) * (E908) * (E909) * (E910)</f>
        <v>0.10815581934000007</v>
      </c>
      <c r="F906" s="86">
        <f t="shared" si="218"/>
        <v>8.4862626940000019E-2</v>
      </c>
      <c r="G906" s="86">
        <f t="shared" si="218"/>
        <v>6.1149587499999991E-2</v>
      </c>
      <c r="H906" s="86">
        <f t="shared" si="218"/>
        <v>7.3058874240000016E-2</v>
      </c>
      <c r="I906" s="87">
        <f t="shared" si="218"/>
        <v>0.37480633750000003</v>
      </c>
      <c r="J906" s="87">
        <f t="shared" si="218"/>
        <v>0.37480633750000003</v>
      </c>
      <c r="K906" s="87">
        <f t="shared" si="218"/>
        <v>0.41885439999999996</v>
      </c>
      <c r="L906" s="87">
        <f t="shared" si="218"/>
        <v>0.41885439999999996</v>
      </c>
    </row>
    <row r="907" spans="1:12" customFormat="1" x14ac:dyDescent="0.25">
      <c r="A907" s="88" t="s">
        <v>686</v>
      </c>
      <c r="B907" s="89">
        <f>B906*0.15</f>
        <v>1.3499999999999999</v>
      </c>
      <c r="C907" s="89">
        <f>(100-D907)/100</f>
        <v>0.97750000000000004</v>
      </c>
      <c r="D907" s="89">
        <f>D906*0.15</f>
        <v>2.25</v>
      </c>
      <c r="E907" s="90">
        <v>0.98199999999999998</v>
      </c>
      <c r="F907" s="90">
        <v>0.98599999999999999</v>
      </c>
      <c r="G907" s="90">
        <v>0.99</v>
      </c>
      <c r="H907" s="90">
        <v>0.98799999999999999</v>
      </c>
      <c r="I907" s="90">
        <v>0.93</v>
      </c>
      <c r="J907" s="90">
        <v>0.93</v>
      </c>
      <c r="K907" s="90">
        <v>0.92</v>
      </c>
      <c r="L907" s="90">
        <v>0.92</v>
      </c>
    </row>
    <row r="908" spans="1:12" customFormat="1" x14ac:dyDescent="0.25">
      <c r="A908" s="88" t="s">
        <v>687</v>
      </c>
      <c r="B908" s="89">
        <f>B906*0.4</f>
        <v>3.6</v>
      </c>
      <c r="C908" s="89">
        <f>(100-D908)/100</f>
        <v>0.94</v>
      </c>
      <c r="D908" s="89">
        <f>D906*0.4</f>
        <v>6</v>
      </c>
      <c r="E908" s="90">
        <v>0.95499999999999996</v>
      </c>
      <c r="F908" s="90">
        <v>0.96499999999999997</v>
      </c>
      <c r="G908" s="90">
        <v>0.97499999999999998</v>
      </c>
      <c r="H908" s="90">
        <v>0.97</v>
      </c>
      <c r="I908" s="90">
        <v>0.82499999999999996</v>
      </c>
      <c r="J908" s="90">
        <v>0.82499999999999996</v>
      </c>
      <c r="K908" s="90">
        <v>0.8</v>
      </c>
      <c r="L908" s="90">
        <v>0.8</v>
      </c>
    </row>
    <row r="909" spans="1:12" customFormat="1" x14ac:dyDescent="0.25">
      <c r="A909" s="88" t="s">
        <v>688</v>
      </c>
      <c r="B909" s="89">
        <f>B906*0.15</f>
        <v>1.3499999999999999</v>
      </c>
      <c r="C909" s="89">
        <f>(100-D909)/100</f>
        <v>0.97750000000000004</v>
      </c>
      <c r="D909" s="89">
        <f>D906*0.15</f>
        <v>2.25</v>
      </c>
      <c r="E909" s="90">
        <v>0.98650000000000004</v>
      </c>
      <c r="F909" s="90">
        <v>0.98950000000000005</v>
      </c>
      <c r="G909" s="90">
        <v>0.99250000000000005</v>
      </c>
      <c r="H909" s="90">
        <v>0.99099999999999999</v>
      </c>
      <c r="I909" s="90">
        <v>0.94750000000000001</v>
      </c>
      <c r="J909" s="90">
        <v>0.94750000000000001</v>
      </c>
      <c r="K909" s="90">
        <v>0.94</v>
      </c>
      <c r="L909" s="90">
        <v>0.94</v>
      </c>
    </row>
    <row r="910" spans="1:12" customFormat="1" x14ac:dyDescent="0.25">
      <c r="A910" s="88" t="s">
        <v>689</v>
      </c>
      <c r="B910" s="89">
        <f>B906*0.3</f>
        <v>2.6999999999999997</v>
      </c>
      <c r="C910" s="89">
        <f>(100-D910)/100</f>
        <v>0.95499999999999996</v>
      </c>
      <c r="D910" s="89">
        <f>D906*0.3</f>
        <v>4.5</v>
      </c>
      <c r="E910" s="90">
        <v>0.96399999999999997</v>
      </c>
      <c r="F910" s="90">
        <v>0.97199999999999998</v>
      </c>
      <c r="G910" s="90">
        <v>0.98</v>
      </c>
      <c r="H910" s="90">
        <v>0.97599999999999998</v>
      </c>
      <c r="I910" s="90">
        <v>0.86</v>
      </c>
      <c r="J910" s="90">
        <v>0.86</v>
      </c>
      <c r="K910" s="90">
        <v>0.84</v>
      </c>
      <c r="L910" s="90">
        <v>0.84</v>
      </c>
    </row>
    <row r="911" spans="1:12" customFormat="1" x14ac:dyDescent="0.25">
      <c r="A911" s="84" t="s">
        <v>904</v>
      </c>
      <c r="B911" s="85">
        <v>9</v>
      </c>
      <c r="C911" s="85"/>
      <c r="D911" s="85">
        <v>15</v>
      </c>
      <c r="E911" s="86">
        <f t="shared" ref="E911:L911" si="219">1 - (E912)</f>
        <v>4.500000000000004E-2</v>
      </c>
      <c r="F911" s="86">
        <f t="shared" si="219"/>
        <v>3.5000000000000031E-2</v>
      </c>
      <c r="G911" s="86">
        <f t="shared" si="219"/>
        <v>2.5000000000000022E-2</v>
      </c>
      <c r="H911" s="86">
        <f t="shared" si="219"/>
        <v>3.0000000000000027E-2</v>
      </c>
      <c r="I911" s="87">
        <f t="shared" si="219"/>
        <v>0.19999999999999996</v>
      </c>
      <c r="J911" s="87">
        <f t="shared" si="219"/>
        <v>0.17500000000000004</v>
      </c>
      <c r="K911" s="87">
        <f t="shared" si="219"/>
        <v>0.17500000000000004</v>
      </c>
      <c r="L911" s="87">
        <f t="shared" si="219"/>
        <v>0.17500000000000004</v>
      </c>
    </row>
    <row r="912" spans="1:12" customFormat="1" x14ac:dyDescent="0.25">
      <c r="A912" s="88" t="s">
        <v>687</v>
      </c>
      <c r="B912" s="89">
        <f>B911*0.4</f>
        <v>3.6</v>
      </c>
      <c r="C912" s="89">
        <f>(100-D912)/100</f>
        <v>0.97750000000000004</v>
      </c>
      <c r="D912" s="89">
        <f>D911*0.15</f>
        <v>2.25</v>
      </c>
      <c r="E912" s="90">
        <v>0.95499999999999996</v>
      </c>
      <c r="F912" s="90">
        <v>0.96499999999999997</v>
      </c>
      <c r="G912" s="90">
        <v>0.97499999999999998</v>
      </c>
      <c r="H912" s="90">
        <v>0.97</v>
      </c>
      <c r="I912" s="90">
        <v>0.8</v>
      </c>
      <c r="J912" s="90">
        <v>0.82499999999999996</v>
      </c>
      <c r="K912" s="90">
        <v>0.82499999999999996</v>
      </c>
      <c r="L912" s="90">
        <v>0.82499999999999996</v>
      </c>
    </row>
    <row r="913" spans="1:12" customFormat="1" x14ac:dyDescent="0.25">
      <c r="A913" s="84" t="s">
        <v>1293</v>
      </c>
      <c r="B913" s="85">
        <v>9</v>
      </c>
      <c r="C913" s="85"/>
      <c r="D913" s="85">
        <v>15</v>
      </c>
      <c r="E913" s="86">
        <f t="shared" ref="E913:L913" si="220">1 - (E914) * (E915) * (E916) * (E917)</f>
        <v>0.10815581934000007</v>
      </c>
      <c r="F913" s="86">
        <f t="shared" si="220"/>
        <v>8.4862626940000019E-2</v>
      </c>
      <c r="G913" s="86">
        <f t="shared" si="220"/>
        <v>8.4862626940000019E-2</v>
      </c>
      <c r="H913" s="86">
        <f t="shared" si="220"/>
        <v>8.4862626940000019E-2</v>
      </c>
      <c r="I913" s="87">
        <f t="shared" si="220"/>
        <v>0.37480633750000003</v>
      </c>
      <c r="J913" s="87">
        <f t="shared" si="220"/>
        <v>0.30936446464000011</v>
      </c>
      <c r="K913" s="87">
        <f t="shared" si="220"/>
        <v>0.41885439999999996</v>
      </c>
      <c r="L913" s="87">
        <f t="shared" si="220"/>
        <v>0.30936446464000011</v>
      </c>
    </row>
    <row r="914" spans="1:12" customFormat="1" x14ac:dyDescent="0.25">
      <c r="A914" s="88" t="s">
        <v>686</v>
      </c>
      <c r="B914" s="89">
        <f>B913*0.15</f>
        <v>1.3499999999999999</v>
      </c>
      <c r="C914" s="89">
        <f>(100-D914)/100</f>
        <v>0.97750000000000004</v>
      </c>
      <c r="D914" s="89">
        <f>D913*0.15</f>
        <v>2.25</v>
      </c>
      <c r="E914" s="90">
        <v>0.98199999999999998</v>
      </c>
      <c r="F914" s="90">
        <v>0.98599999999999999</v>
      </c>
      <c r="G914" s="90">
        <v>0.98599999999999999</v>
      </c>
      <c r="H914" s="90">
        <v>0.98599999999999999</v>
      </c>
      <c r="I914" s="90">
        <v>0.93</v>
      </c>
      <c r="J914" s="90">
        <v>0.94399999999999995</v>
      </c>
      <c r="K914" s="90">
        <v>0.92</v>
      </c>
      <c r="L914" s="90">
        <v>0.94399999999999995</v>
      </c>
    </row>
    <row r="915" spans="1:12" customFormat="1" x14ac:dyDescent="0.25">
      <c r="A915" s="88" t="s">
        <v>687</v>
      </c>
      <c r="B915" s="89">
        <f>B913*0.4</f>
        <v>3.6</v>
      </c>
      <c r="C915" s="89">
        <f>(100-D915)/100</f>
        <v>0.94</v>
      </c>
      <c r="D915" s="89">
        <v>6</v>
      </c>
      <c r="E915" s="90">
        <v>0.95499999999999996</v>
      </c>
      <c r="F915" s="90">
        <v>0.96499999999999997</v>
      </c>
      <c r="G915" s="90">
        <v>0.96499999999999997</v>
      </c>
      <c r="H915" s="90">
        <v>0.96499999999999997</v>
      </c>
      <c r="I915" s="90">
        <v>0.82499999999999996</v>
      </c>
      <c r="J915" s="90">
        <v>0.86</v>
      </c>
      <c r="K915" s="90">
        <v>0.8</v>
      </c>
      <c r="L915" s="90">
        <v>0.86</v>
      </c>
    </row>
    <row r="916" spans="1:12" customFormat="1" x14ac:dyDescent="0.25">
      <c r="A916" s="88" t="s">
        <v>688</v>
      </c>
      <c r="B916" s="89">
        <f>B913*0.15</f>
        <v>1.3499999999999999</v>
      </c>
      <c r="C916" s="89">
        <f>(100-D916)/100</f>
        <v>0.97750000000000004</v>
      </c>
      <c r="D916" s="89">
        <f>D913*0.15</f>
        <v>2.25</v>
      </c>
      <c r="E916" s="90">
        <v>0.98650000000000004</v>
      </c>
      <c r="F916" s="90">
        <v>0.98950000000000005</v>
      </c>
      <c r="G916" s="90">
        <v>0.98950000000000005</v>
      </c>
      <c r="H916" s="90">
        <v>0.98950000000000005</v>
      </c>
      <c r="I916" s="90">
        <v>0.94750000000000001</v>
      </c>
      <c r="J916" s="90">
        <v>0.95799999999999996</v>
      </c>
      <c r="K916" s="90">
        <v>0.94</v>
      </c>
      <c r="L916" s="90">
        <v>0.95799999999999996</v>
      </c>
    </row>
    <row r="917" spans="1:12" customFormat="1" x14ac:dyDescent="0.25">
      <c r="A917" s="88" t="s">
        <v>689</v>
      </c>
      <c r="B917" s="89">
        <f>B913*0.3</f>
        <v>2.6999999999999997</v>
      </c>
      <c r="C917" s="89">
        <f>(100-D917)/100</f>
        <v>0.95499999999999996</v>
      </c>
      <c r="D917" s="89">
        <f>D913*0.3</f>
        <v>4.5</v>
      </c>
      <c r="E917" s="90">
        <v>0.96399999999999997</v>
      </c>
      <c r="F917" s="90">
        <v>0.97199999999999998</v>
      </c>
      <c r="G917" s="90">
        <v>0.97199999999999998</v>
      </c>
      <c r="H917" s="90">
        <v>0.97199999999999998</v>
      </c>
      <c r="I917" s="90">
        <v>0.86</v>
      </c>
      <c r="J917" s="90">
        <v>0.88800000000000001</v>
      </c>
      <c r="K917" s="90">
        <v>0.84</v>
      </c>
      <c r="L917" s="90">
        <v>0.88800000000000001</v>
      </c>
    </row>
    <row r="918" spans="1:12" customFormat="1" x14ac:dyDescent="0.25">
      <c r="A918" s="91" t="s">
        <v>905</v>
      </c>
      <c r="B918" s="85">
        <v>9</v>
      </c>
      <c r="C918" s="85"/>
      <c r="D918" s="85">
        <v>15</v>
      </c>
      <c r="E918" s="86">
        <f t="shared" ref="E918:L918" si="221">1 - (E919) * (E920) * (E921) * (E922)</f>
        <v>0.10815581934000007</v>
      </c>
      <c r="F918" s="86">
        <f t="shared" si="221"/>
        <v>8.4862626940000019E-2</v>
      </c>
      <c r="G918" s="86">
        <f t="shared" si="221"/>
        <v>6.1149587499999991E-2</v>
      </c>
      <c r="H918" s="86">
        <f t="shared" si="221"/>
        <v>7.3058874240000016E-2</v>
      </c>
      <c r="I918" s="87">
        <f t="shared" si="221"/>
        <v>0.50049999999999994</v>
      </c>
      <c r="J918" s="87">
        <f t="shared" si="221"/>
        <v>0.37480633750000003</v>
      </c>
      <c r="K918" s="87">
        <f t="shared" si="221"/>
        <v>0.37480633750000003</v>
      </c>
      <c r="L918" s="87">
        <f t="shared" si="221"/>
        <v>0.37480633750000003</v>
      </c>
    </row>
    <row r="919" spans="1:12" customFormat="1" x14ac:dyDescent="0.25">
      <c r="A919" s="88" t="s">
        <v>686</v>
      </c>
      <c r="B919" s="89">
        <f>B918*0.15</f>
        <v>1.3499999999999999</v>
      </c>
      <c r="C919" s="89">
        <f>(100-D919)/100</f>
        <v>0.97750000000000004</v>
      </c>
      <c r="D919" s="89">
        <f>D918*0.15</f>
        <v>2.25</v>
      </c>
      <c r="E919" s="90">
        <v>0.98199999999999998</v>
      </c>
      <c r="F919" s="90">
        <v>0.98599999999999999</v>
      </c>
      <c r="G919" s="90">
        <v>0.99</v>
      </c>
      <c r="H919" s="90">
        <v>0.98799999999999999</v>
      </c>
      <c r="I919" s="90">
        <v>0.9</v>
      </c>
      <c r="J919" s="90">
        <v>0.93</v>
      </c>
      <c r="K919" s="90">
        <v>0.93</v>
      </c>
      <c r="L919" s="90">
        <v>0.93</v>
      </c>
    </row>
    <row r="920" spans="1:12" customFormat="1" x14ac:dyDescent="0.25">
      <c r="A920" s="88" t="s">
        <v>687</v>
      </c>
      <c r="B920" s="89">
        <f>B918*0.4</f>
        <v>3.6</v>
      </c>
      <c r="C920" s="89">
        <f>(100-D920)/100</f>
        <v>0.94</v>
      </c>
      <c r="D920" s="89">
        <f>D918*0.4</f>
        <v>6</v>
      </c>
      <c r="E920" s="90">
        <v>0.95499999999999996</v>
      </c>
      <c r="F920" s="90">
        <v>0.96499999999999997</v>
      </c>
      <c r="G920" s="90">
        <v>0.97499999999999998</v>
      </c>
      <c r="H920" s="90">
        <v>0.97</v>
      </c>
      <c r="I920" s="90">
        <v>0.75</v>
      </c>
      <c r="J920" s="90">
        <v>0.82499999999999996</v>
      </c>
      <c r="K920" s="90">
        <v>0.82499999999999996</v>
      </c>
      <c r="L920" s="90">
        <v>0.82499999999999996</v>
      </c>
    </row>
    <row r="921" spans="1:12" customFormat="1" x14ac:dyDescent="0.25">
      <c r="A921" s="88" t="s">
        <v>688</v>
      </c>
      <c r="B921" s="89">
        <f>B918*0.15</f>
        <v>1.3499999999999999</v>
      </c>
      <c r="C921" s="89">
        <f>(100-D921)/100</f>
        <v>0.97750000000000004</v>
      </c>
      <c r="D921" s="89">
        <f>D918*0.15</f>
        <v>2.25</v>
      </c>
      <c r="E921" s="90">
        <v>0.98650000000000004</v>
      </c>
      <c r="F921" s="90">
        <v>0.98950000000000005</v>
      </c>
      <c r="G921" s="90">
        <v>0.99250000000000005</v>
      </c>
      <c r="H921" s="90">
        <v>0.99099999999999999</v>
      </c>
      <c r="I921" s="90">
        <v>0.92500000000000004</v>
      </c>
      <c r="J921" s="90">
        <v>0.94750000000000001</v>
      </c>
      <c r="K921" s="90">
        <v>0.94750000000000001</v>
      </c>
      <c r="L921" s="90">
        <v>0.94750000000000001</v>
      </c>
    </row>
    <row r="922" spans="1:12" customFormat="1" x14ac:dyDescent="0.25">
      <c r="A922" s="88" t="s">
        <v>689</v>
      </c>
      <c r="B922" s="89">
        <f>B918*0.3</f>
        <v>2.6999999999999997</v>
      </c>
      <c r="C922" s="89">
        <f>(100-D922)/100</f>
        <v>0.95499999999999996</v>
      </c>
      <c r="D922" s="89">
        <f>D918*0.3</f>
        <v>4.5</v>
      </c>
      <c r="E922" s="90">
        <v>0.96399999999999997</v>
      </c>
      <c r="F922" s="90">
        <v>0.97199999999999998</v>
      </c>
      <c r="G922" s="90">
        <v>0.98</v>
      </c>
      <c r="H922" s="90">
        <v>0.97599999999999998</v>
      </c>
      <c r="I922" s="90">
        <v>0.8</v>
      </c>
      <c r="J922" s="90">
        <v>0.86</v>
      </c>
      <c r="K922" s="90">
        <v>0.86</v>
      </c>
      <c r="L922" s="90">
        <v>0.86</v>
      </c>
    </row>
    <row r="923" spans="1:12" customFormat="1" x14ac:dyDescent="0.25">
      <c r="A923" s="91" t="s">
        <v>906</v>
      </c>
      <c r="B923" s="85">
        <v>9</v>
      </c>
      <c r="C923" s="85"/>
      <c r="D923" s="85">
        <v>15</v>
      </c>
      <c r="E923" s="86">
        <f t="shared" ref="E923:L923" si="222">1 - (E924) * (E925) * (E926) * (E927)</f>
        <v>0.10815581934000007</v>
      </c>
      <c r="F923" s="86">
        <f t="shared" si="222"/>
        <v>8.4862626940000019E-2</v>
      </c>
      <c r="G923" s="86">
        <f t="shared" si="222"/>
        <v>6.1149587499999991E-2</v>
      </c>
      <c r="H923" s="86">
        <f t="shared" si="222"/>
        <v>7.3058874240000016E-2</v>
      </c>
      <c r="I923" s="87">
        <f t="shared" si="222"/>
        <v>0.41885439999999996</v>
      </c>
      <c r="J923" s="87">
        <f t="shared" si="222"/>
        <v>0.37480633750000003</v>
      </c>
      <c r="K923" s="87">
        <f t="shared" si="222"/>
        <v>0.37480633750000003</v>
      </c>
      <c r="L923" s="87">
        <f t="shared" si="222"/>
        <v>0.37480633750000003</v>
      </c>
    </row>
    <row r="924" spans="1:12" customFormat="1" x14ac:dyDescent="0.25">
      <c r="A924" s="88" t="s">
        <v>686</v>
      </c>
      <c r="B924" s="89">
        <f>B923*0.15</f>
        <v>1.3499999999999999</v>
      </c>
      <c r="C924" s="89">
        <f>(100-D924)/100</f>
        <v>0.97750000000000004</v>
      </c>
      <c r="D924" s="89">
        <f>D923*0.15</f>
        <v>2.25</v>
      </c>
      <c r="E924" s="90">
        <v>0.98199999999999998</v>
      </c>
      <c r="F924" s="90">
        <v>0.98599999999999999</v>
      </c>
      <c r="G924" s="90">
        <v>0.99</v>
      </c>
      <c r="H924" s="90">
        <v>0.98799999999999999</v>
      </c>
      <c r="I924" s="90">
        <v>0.92</v>
      </c>
      <c r="J924" s="90">
        <v>0.93</v>
      </c>
      <c r="K924" s="90">
        <v>0.93</v>
      </c>
      <c r="L924" s="90">
        <v>0.93</v>
      </c>
    </row>
    <row r="925" spans="1:12" customFormat="1" x14ac:dyDescent="0.25">
      <c r="A925" s="88" t="s">
        <v>687</v>
      </c>
      <c r="B925" s="89">
        <f>B923*0.4</f>
        <v>3.6</v>
      </c>
      <c r="C925" s="89">
        <f>(100-D925)/100</f>
        <v>0.94</v>
      </c>
      <c r="D925" s="89">
        <f>D923*0.4</f>
        <v>6</v>
      </c>
      <c r="E925" s="90">
        <v>0.95499999999999996</v>
      </c>
      <c r="F925" s="90">
        <v>0.96499999999999997</v>
      </c>
      <c r="G925" s="90">
        <v>0.97499999999999998</v>
      </c>
      <c r="H925" s="90">
        <v>0.97</v>
      </c>
      <c r="I925" s="90">
        <v>0.8</v>
      </c>
      <c r="J925" s="90">
        <v>0.82499999999999996</v>
      </c>
      <c r="K925" s="90">
        <v>0.82499999999999996</v>
      </c>
      <c r="L925" s="90">
        <v>0.82499999999999996</v>
      </c>
    </row>
    <row r="926" spans="1:12" customFormat="1" x14ac:dyDescent="0.25">
      <c r="A926" s="88" t="s">
        <v>688</v>
      </c>
      <c r="B926" s="89">
        <f>B923*0.15</f>
        <v>1.3499999999999999</v>
      </c>
      <c r="C926" s="89">
        <f>(100-D926)/100</f>
        <v>0.97750000000000004</v>
      </c>
      <c r="D926" s="89">
        <f>D923*0.15</f>
        <v>2.25</v>
      </c>
      <c r="E926" s="90">
        <v>0.98650000000000004</v>
      </c>
      <c r="F926" s="90">
        <v>0.98950000000000005</v>
      </c>
      <c r="G926" s="90">
        <v>0.99250000000000005</v>
      </c>
      <c r="H926" s="90">
        <v>0.99099999999999999</v>
      </c>
      <c r="I926" s="90">
        <v>0.94</v>
      </c>
      <c r="J926" s="90">
        <v>0.94750000000000001</v>
      </c>
      <c r="K926" s="90">
        <v>0.94750000000000001</v>
      </c>
      <c r="L926" s="90">
        <v>0.94750000000000001</v>
      </c>
    </row>
    <row r="927" spans="1:12" customFormat="1" x14ac:dyDescent="0.25">
      <c r="A927" s="88" t="s">
        <v>689</v>
      </c>
      <c r="B927" s="89">
        <f>B923*0.3</f>
        <v>2.6999999999999997</v>
      </c>
      <c r="C927" s="89">
        <f>(100-D927)/100</f>
        <v>0.95499999999999996</v>
      </c>
      <c r="D927" s="89">
        <f>D923*0.3</f>
        <v>4.5</v>
      </c>
      <c r="E927" s="90">
        <v>0.96399999999999997</v>
      </c>
      <c r="F927" s="90">
        <v>0.97199999999999998</v>
      </c>
      <c r="G927" s="90">
        <v>0.98</v>
      </c>
      <c r="H927" s="90">
        <v>0.97599999999999998</v>
      </c>
      <c r="I927" s="90">
        <v>0.84</v>
      </c>
      <c r="J927" s="90">
        <v>0.86</v>
      </c>
      <c r="K927" s="90">
        <v>0.86</v>
      </c>
      <c r="L927" s="90">
        <v>0.86</v>
      </c>
    </row>
    <row r="928" spans="1:12" customFormat="1" x14ac:dyDescent="0.25">
      <c r="A928" s="91" t="s">
        <v>907</v>
      </c>
      <c r="B928" s="85">
        <v>9</v>
      </c>
      <c r="C928" s="85"/>
      <c r="D928" s="85">
        <v>15</v>
      </c>
      <c r="E928" s="86">
        <f t="shared" ref="E928:L928" si="223">1 - (E929)</f>
        <v>1.8000000000000016E-2</v>
      </c>
      <c r="F928" s="86">
        <f t="shared" si="223"/>
        <v>1.4000000000000012E-2</v>
      </c>
      <c r="G928" s="86">
        <f t="shared" si="223"/>
        <v>1.0000000000000009E-2</v>
      </c>
      <c r="H928" s="86">
        <f t="shared" si="223"/>
        <v>1.2000000000000011E-2</v>
      </c>
      <c r="I928" s="87">
        <f t="shared" si="223"/>
        <v>9.9999999999999978E-2</v>
      </c>
      <c r="J928" s="87">
        <f t="shared" si="223"/>
        <v>6.9999999999999951E-2</v>
      </c>
      <c r="K928" s="87">
        <f t="shared" si="223"/>
        <v>6.9999999999999951E-2</v>
      </c>
      <c r="L928" s="87">
        <f t="shared" si="223"/>
        <v>6.9999999999999951E-2</v>
      </c>
    </row>
    <row r="929" spans="1:12" customFormat="1" x14ac:dyDescent="0.25">
      <c r="A929" s="88" t="s">
        <v>686</v>
      </c>
      <c r="B929" s="89">
        <f>B928*0.15</f>
        <v>1.3499999999999999</v>
      </c>
      <c r="C929" s="89">
        <f>(100-D929)/100</f>
        <v>0.97750000000000004</v>
      </c>
      <c r="D929" s="89">
        <f>D928*0.15</f>
        <v>2.25</v>
      </c>
      <c r="E929" s="90">
        <v>0.98199999999999998</v>
      </c>
      <c r="F929" s="90">
        <v>0.98599999999999999</v>
      </c>
      <c r="G929" s="90">
        <v>0.99</v>
      </c>
      <c r="H929" s="90">
        <v>0.98799999999999999</v>
      </c>
      <c r="I929" s="90">
        <v>0.9</v>
      </c>
      <c r="J929" s="90">
        <v>0.93</v>
      </c>
      <c r="K929" s="90">
        <v>0.93</v>
      </c>
      <c r="L929" s="90">
        <v>0.93</v>
      </c>
    </row>
    <row r="930" spans="1:12" customFormat="1" x14ac:dyDescent="0.25">
      <c r="A930" s="84" t="s">
        <v>908</v>
      </c>
      <c r="B930" s="85">
        <v>9</v>
      </c>
      <c r="C930" s="85"/>
      <c r="D930" s="85">
        <v>15</v>
      </c>
      <c r="E930" s="86">
        <f t="shared" ref="E930:L930" si="224">1 - (E931) * (E932) * (E933) * (E934)</f>
        <v>0.10815581934000007</v>
      </c>
      <c r="F930" s="86">
        <f t="shared" si="224"/>
        <v>8.4862626940000019E-2</v>
      </c>
      <c r="G930" s="86">
        <f t="shared" si="224"/>
        <v>6.1149587499999991E-2</v>
      </c>
      <c r="H930" s="86">
        <f t="shared" si="224"/>
        <v>7.3058874240000016E-2</v>
      </c>
      <c r="I930" s="87">
        <f t="shared" si="224"/>
        <v>0.50049999999999994</v>
      </c>
      <c r="J930" s="87">
        <f t="shared" si="224"/>
        <v>0.37480633750000003</v>
      </c>
      <c r="K930" s="87">
        <f t="shared" si="224"/>
        <v>0.37480633750000003</v>
      </c>
      <c r="L930" s="87">
        <f t="shared" si="224"/>
        <v>0.37480633750000003</v>
      </c>
    </row>
    <row r="931" spans="1:12" customFormat="1" x14ac:dyDescent="0.25">
      <c r="A931" s="88" t="s">
        <v>686</v>
      </c>
      <c r="B931" s="89">
        <f>B930*0.15</f>
        <v>1.3499999999999999</v>
      </c>
      <c r="C931" s="89">
        <f>(100-D931)/100</f>
        <v>0.97750000000000004</v>
      </c>
      <c r="D931" s="89">
        <f>D930*0.15</f>
        <v>2.25</v>
      </c>
      <c r="E931" s="90">
        <v>0.98199999999999998</v>
      </c>
      <c r="F931" s="90">
        <v>0.98599999999999999</v>
      </c>
      <c r="G931" s="90">
        <v>0.99</v>
      </c>
      <c r="H931" s="90">
        <v>0.98799999999999999</v>
      </c>
      <c r="I931" s="90">
        <v>0.9</v>
      </c>
      <c r="J931" s="90">
        <v>0.93</v>
      </c>
      <c r="K931" s="90">
        <v>0.93</v>
      </c>
      <c r="L931" s="90">
        <v>0.93</v>
      </c>
    </row>
    <row r="932" spans="1:12" customFormat="1" x14ac:dyDescent="0.25">
      <c r="A932" s="88" t="s">
        <v>687</v>
      </c>
      <c r="B932" s="89">
        <f>B930*0.4</f>
        <v>3.6</v>
      </c>
      <c r="C932" s="89">
        <f>(100-D932)/100</f>
        <v>0.94</v>
      </c>
      <c r="D932" s="89">
        <f>D930*0.4</f>
        <v>6</v>
      </c>
      <c r="E932" s="90">
        <v>0.95499999999999996</v>
      </c>
      <c r="F932" s="90">
        <v>0.96499999999999997</v>
      </c>
      <c r="G932" s="90">
        <v>0.97499999999999998</v>
      </c>
      <c r="H932" s="90">
        <v>0.97</v>
      </c>
      <c r="I932" s="90">
        <v>0.75</v>
      </c>
      <c r="J932" s="90">
        <v>0.82499999999999996</v>
      </c>
      <c r="K932" s="90">
        <v>0.82499999999999996</v>
      </c>
      <c r="L932" s="90">
        <v>0.82499999999999996</v>
      </c>
    </row>
    <row r="933" spans="1:12" customFormat="1" x14ac:dyDescent="0.25">
      <c r="A933" s="88" t="s">
        <v>688</v>
      </c>
      <c r="B933" s="89">
        <f>B930*0.15</f>
        <v>1.3499999999999999</v>
      </c>
      <c r="C933" s="89">
        <f>(100-D933)/100</f>
        <v>0.97750000000000004</v>
      </c>
      <c r="D933" s="89">
        <f>D930*0.15</f>
        <v>2.25</v>
      </c>
      <c r="E933" s="90">
        <v>0.98650000000000004</v>
      </c>
      <c r="F933" s="90">
        <v>0.98950000000000005</v>
      </c>
      <c r="G933" s="90">
        <v>0.99250000000000005</v>
      </c>
      <c r="H933" s="90">
        <v>0.99099999999999999</v>
      </c>
      <c r="I933" s="90">
        <v>0.92500000000000004</v>
      </c>
      <c r="J933" s="90">
        <v>0.94750000000000001</v>
      </c>
      <c r="K933" s="90">
        <v>0.94750000000000001</v>
      </c>
      <c r="L933" s="90">
        <v>0.94750000000000001</v>
      </c>
    </row>
    <row r="934" spans="1:12" customFormat="1" x14ac:dyDescent="0.25">
      <c r="A934" s="88" t="s">
        <v>689</v>
      </c>
      <c r="B934" s="89">
        <f>B930*0.3</f>
        <v>2.6999999999999997</v>
      </c>
      <c r="C934" s="89">
        <f>(100-D934)/100</f>
        <v>0.95499999999999996</v>
      </c>
      <c r="D934" s="89">
        <f>D930*0.3</f>
        <v>4.5</v>
      </c>
      <c r="E934" s="90">
        <v>0.96399999999999997</v>
      </c>
      <c r="F934" s="90">
        <v>0.97199999999999998</v>
      </c>
      <c r="G934" s="90">
        <v>0.98</v>
      </c>
      <c r="H934" s="90">
        <v>0.97599999999999998</v>
      </c>
      <c r="I934" s="90">
        <v>0.8</v>
      </c>
      <c r="J934" s="90">
        <v>0.86</v>
      </c>
      <c r="K934" s="90">
        <v>0.86</v>
      </c>
      <c r="L934" s="90">
        <v>0.86</v>
      </c>
    </row>
    <row r="935" spans="1:12" customFormat="1" x14ac:dyDescent="0.25">
      <c r="A935" s="84" t="s">
        <v>909</v>
      </c>
      <c r="B935" s="85">
        <v>9</v>
      </c>
      <c r="C935" s="85"/>
      <c r="D935" s="85">
        <v>15</v>
      </c>
      <c r="E935" s="86">
        <f t="shared" ref="E935:L935" si="225">1 - (E936) * (E937) * (E938) * (E939)</f>
        <v>0.10815581934000007</v>
      </c>
      <c r="F935" s="86">
        <f t="shared" si="225"/>
        <v>8.4862626940000019E-2</v>
      </c>
      <c r="G935" s="86">
        <f t="shared" si="225"/>
        <v>6.1149587499999991E-2</v>
      </c>
      <c r="H935" s="86">
        <f t="shared" si="225"/>
        <v>7.3058874240000016E-2</v>
      </c>
      <c r="I935" s="87">
        <f t="shared" si="225"/>
        <v>0.37480633750000003</v>
      </c>
      <c r="J935" s="87">
        <f t="shared" si="225"/>
        <v>0.59837499999999999</v>
      </c>
      <c r="K935" s="87">
        <f t="shared" si="225"/>
        <v>0.37480633750000003</v>
      </c>
      <c r="L935" s="87">
        <f t="shared" si="225"/>
        <v>0.37480633750000003</v>
      </c>
    </row>
    <row r="936" spans="1:12" customFormat="1" x14ac:dyDescent="0.25">
      <c r="A936" s="88" t="s">
        <v>686</v>
      </c>
      <c r="B936" s="89">
        <f>B935*0.15</f>
        <v>1.3499999999999999</v>
      </c>
      <c r="C936" s="89">
        <f>(100-D936)/100</f>
        <v>0.97750000000000004</v>
      </c>
      <c r="D936" s="89">
        <f>D935*0.15</f>
        <v>2.25</v>
      </c>
      <c r="E936" s="90">
        <v>0.98199999999999998</v>
      </c>
      <c r="F936" s="90">
        <v>0.98599999999999999</v>
      </c>
      <c r="G936" s="90">
        <v>0.99</v>
      </c>
      <c r="H936" s="90">
        <v>0.98799999999999999</v>
      </c>
      <c r="I936" s="90">
        <v>0.93</v>
      </c>
      <c r="J936" s="90">
        <v>0.85</v>
      </c>
      <c r="K936" s="90">
        <v>0.93</v>
      </c>
      <c r="L936" s="90">
        <v>0.93</v>
      </c>
    </row>
    <row r="937" spans="1:12" customFormat="1" x14ac:dyDescent="0.25">
      <c r="A937" s="88" t="s">
        <v>687</v>
      </c>
      <c r="B937" s="89">
        <f>B935*0.4</f>
        <v>3.6</v>
      </c>
      <c r="C937" s="89">
        <f>(100-D937)/100</f>
        <v>0.94</v>
      </c>
      <c r="D937" s="89">
        <f>D935*0.4</f>
        <v>6</v>
      </c>
      <c r="E937" s="90">
        <v>0.95499999999999996</v>
      </c>
      <c r="F937" s="90">
        <v>0.96499999999999997</v>
      </c>
      <c r="G937" s="90">
        <v>0.97499999999999998</v>
      </c>
      <c r="H937" s="90">
        <v>0.97</v>
      </c>
      <c r="I937" s="90">
        <v>0.82499999999999996</v>
      </c>
      <c r="J937" s="90">
        <v>0.7</v>
      </c>
      <c r="K937" s="90">
        <v>0.82499999999999996</v>
      </c>
      <c r="L937" s="90">
        <v>0.82499999999999996</v>
      </c>
    </row>
    <row r="938" spans="1:12" customFormat="1" x14ac:dyDescent="0.25">
      <c r="A938" s="88" t="s">
        <v>688</v>
      </c>
      <c r="B938" s="89">
        <f>B935*0.15</f>
        <v>1.3499999999999999</v>
      </c>
      <c r="C938" s="89">
        <f>(100-D938)/100</f>
        <v>0.97750000000000004</v>
      </c>
      <c r="D938" s="89">
        <f>D935*0.15</f>
        <v>2.25</v>
      </c>
      <c r="E938" s="90">
        <v>0.98650000000000004</v>
      </c>
      <c r="F938" s="90">
        <v>0.98950000000000005</v>
      </c>
      <c r="G938" s="90">
        <v>0.99250000000000005</v>
      </c>
      <c r="H938" s="90">
        <v>0.99099999999999999</v>
      </c>
      <c r="I938" s="90">
        <v>0.94750000000000001</v>
      </c>
      <c r="J938" s="90">
        <v>0.9</v>
      </c>
      <c r="K938" s="90">
        <v>0.94750000000000001</v>
      </c>
      <c r="L938" s="90">
        <v>0.94750000000000001</v>
      </c>
    </row>
    <row r="939" spans="1:12" customFormat="1" x14ac:dyDescent="0.25">
      <c r="A939" s="88" t="s">
        <v>689</v>
      </c>
      <c r="B939" s="89">
        <f>B935*0.3</f>
        <v>2.6999999999999997</v>
      </c>
      <c r="C939" s="89">
        <f>(100-D939)/100</f>
        <v>0.95499999999999996</v>
      </c>
      <c r="D939" s="89">
        <f>D935*0.3</f>
        <v>4.5</v>
      </c>
      <c r="E939" s="90">
        <v>0.96399999999999997</v>
      </c>
      <c r="F939" s="90">
        <v>0.97199999999999998</v>
      </c>
      <c r="G939" s="90">
        <v>0.98</v>
      </c>
      <c r="H939" s="90">
        <v>0.97599999999999998</v>
      </c>
      <c r="I939" s="90">
        <v>0.86</v>
      </c>
      <c r="J939" s="90">
        <v>0.75</v>
      </c>
      <c r="K939" s="90">
        <v>0.86</v>
      </c>
      <c r="L939" s="90">
        <v>0.86</v>
      </c>
    </row>
    <row r="940" spans="1:12" customFormat="1" x14ac:dyDescent="0.25">
      <c r="A940" s="84" t="s">
        <v>910</v>
      </c>
      <c r="B940" s="85">
        <v>9</v>
      </c>
      <c r="C940" s="85"/>
      <c r="D940" s="85">
        <v>15</v>
      </c>
      <c r="E940" s="86">
        <f t="shared" ref="E940:L940" si="226">1 - (E941) * (E942) * (E943) * (E944)</f>
        <v>0.10815581934000007</v>
      </c>
      <c r="F940" s="86">
        <f t="shared" si="226"/>
        <v>8.4862626940000019E-2</v>
      </c>
      <c r="G940" s="86">
        <f t="shared" si="226"/>
        <v>6.1149587499999991E-2</v>
      </c>
      <c r="H940" s="86">
        <f t="shared" si="226"/>
        <v>7.3058874240000016E-2</v>
      </c>
      <c r="I940" s="87">
        <f t="shared" si="226"/>
        <v>0.37480633750000003</v>
      </c>
      <c r="J940" s="87">
        <f t="shared" si="226"/>
        <v>0.37480633750000003</v>
      </c>
      <c r="K940" s="87">
        <f t="shared" si="226"/>
        <v>0.37480633750000003</v>
      </c>
      <c r="L940" s="87">
        <f t="shared" si="226"/>
        <v>0.59837499999999999</v>
      </c>
    </row>
    <row r="941" spans="1:12" customFormat="1" x14ac:dyDescent="0.25">
      <c r="A941" s="88" t="s">
        <v>686</v>
      </c>
      <c r="B941" s="89">
        <f>B940*0.15</f>
        <v>1.3499999999999999</v>
      </c>
      <c r="C941" s="89">
        <f>(100-D941)/100</f>
        <v>0.97750000000000004</v>
      </c>
      <c r="D941" s="89">
        <f>D940*0.15</f>
        <v>2.25</v>
      </c>
      <c r="E941" s="90">
        <v>0.98199999999999998</v>
      </c>
      <c r="F941" s="90">
        <v>0.98599999999999999</v>
      </c>
      <c r="G941" s="90">
        <v>0.99</v>
      </c>
      <c r="H941" s="90">
        <v>0.98799999999999999</v>
      </c>
      <c r="I941" s="90">
        <v>0.93</v>
      </c>
      <c r="J941" s="90">
        <v>0.93</v>
      </c>
      <c r="K941" s="90">
        <v>0.93</v>
      </c>
      <c r="L941" s="90">
        <v>0.85</v>
      </c>
    </row>
    <row r="942" spans="1:12" customFormat="1" x14ac:dyDescent="0.25">
      <c r="A942" s="88" t="s">
        <v>687</v>
      </c>
      <c r="B942" s="89">
        <f>B940*0.4</f>
        <v>3.6</v>
      </c>
      <c r="C942" s="89">
        <f>(100-D942)/100</f>
        <v>0.94</v>
      </c>
      <c r="D942" s="89">
        <f>D940*0.4</f>
        <v>6</v>
      </c>
      <c r="E942" s="90">
        <v>0.95499999999999996</v>
      </c>
      <c r="F942" s="90">
        <v>0.96499999999999997</v>
      </c>
      <c r="G942" s="90">
        <v>0.97499999999999998</v>
      </c>
      <c r="H942" s="90">
        <v>0.97</v>
      </c>
      <c r="I942" s="90">
        <v>0.82499999999999996</v>
      </c>
      <c r="J942" s="90">
        <v>0.82499999999999996</v>
      </c>
      <c r="K942" s="90">
        <v>0.82499999999999996</v>
      </c>
      <c r="L942" s="90">
        <v>0.7</v>
      </c>
    </row>
    <row r="943" spans="1:12" customFormat="1" x14ac:dyDescent="0.25">
      <c r="A943" s="88" t="s">
        <v>688</v>
      </c>
      <c r="B943" s="89">
        <f>B940*0.15</f>
        <v>1.3499999999999999</v>
      </c>
      <c r="C943" s="89">
        <f>(100-D943)/100</f>
        <v>0.97750000000000004</v>
      </c>
      <c r="D943" s="89">
        <f>D940*0.15</f>
        <v>2.25</v>
      </c>
      <c r="E943" s="90">
        <v>0.98650000000000004</v>
      </c>
      <c r="F943" s="90">
        <v>0.98950000000000005</v>
      </c>
      <c r="G943" s="90">
        <v>0.99250000000000005</v>
      </c>
      <c r="H943" s="90">
        <v>0.99099999999999999</v>
      </c>
      <c r="I943" s="90">
        <v>0.94750000000000001</v>
      </c>
      <c r="J943" s="90">
        <v>0.94750000000000001</v>
      </c>
      <c r="K943" s="90">
        <v>0.94750000000000001</v>
      </c>
      <c r="L943" s="90">
        <v>0.9</v>
      </c>
    </row>
    <row r="944" spans="1:12" customFormat="1" x14ac:dyDescent="0.25">
      <c r="A944" s="88" t="s">
        <v>689</v>
      </c>
      <c r="B944" s="89">
        <f>B940*0.3</f>
        <v>2.6999999999999997</v>
      </c>
      <c r="C944" s="89">
        <f>(100-D944)/100</f>
        <v>0.95499999999999996</v>
      </c>
      <c r="D944" s="89">
        <f>D940*0.3</f>
        <v>4.5</v>
      </c>
      <c r="E944" s="90">
        <v>0.96399999999999997</v>
      </c>
      <c r="F944" s="90">
        <v>0.97199999999999998</v>
      </c>
      <c r="G944" s="90">
        <v>0.98</v>
      </c>
      <c r="H944" s="90">
        <v>0.97599999999999998</v>
      </c>
      <c r="I944" s="90">
        <v>0.86</v>
      </c>
      <c r="J944" s="90">
        <v>0.86</v>
      </c>
      <c r="K944" s="90">
        <v>0.86</v>
      </c>
      <c r="L944" s="90">
        <v>0.75</v>
      </c>
    </row>
    <row r="945" spans="1:12" customFormat="1" x14ac:dyDescent="0.25">
      <c r="A945" s="91" t="s">
        <v>911</v>
      </c>
      <c r="B945" s="85">
        <v>8.5</v>
      </c>
      <c r="C945" s="85"/>
      <c r="D945" s="85">
        <v>15</v>
      </c>
      <c r="E945" s="86">
        <f t="shared" ref="E945:L945" si="227">1 - (E946) * (E947) * (E948) * (E949)</f>
        <v>0.10815581934000007</v>
      </c>
      <c r="F945" s="86">
        <f t="shared" si="227"/>
        <v>8.4862626940000019E-2</v>
      </c>
      <c r="G945" s="86">
        <f t="shared" si="227"/>
        <v>6.1149587499999991E-2</v>
      </c>
      <c r="H945" s="86">
        <f t="shared" si="227"/>
        <v>7.3058874240000016E-2</v>
      </c>
      <c r="I945" s="87">
        <f t="shared" si="227"/>
        <v>0.41885439999999996</v>
      </c>
      <c r="J945" s="87">
        <f t="shared" si="227"/>
        <v>0.37480633750000003</v>
      </c>
      <c r="K945" s="87">
        <f t="shared" si="227"/>
        <v>0.35656423374000001</v>
      </c>
      <c r="L945" s="87">
        <f t="shared" si="227"/>
        <v>0.35656423374000001</v>
      </c>
    </row>
    <row r="946" spans="1:12" customFormat="1" x14ac:dyDescent="0.25">
      <c r="A946" s="88" t="s">
        <v>686</v>
      </c>
      <c r="B946" s="89">
        <f>B945*0.15</f>
        <v>1.2749999999999999</v>
      </c>
      <c r="C946" s="89">
        <f>(100-D946)/100</f>
        <v>0.97750000000000004</v>
      </c>
      <c r="D946" s="89">
        <f>D945*0.15</f>
        <v>2.25</v>
      </c>
      <c r="E946" s="90">
        <v>0.98199999999999998</v>
      </c>
      <c r="F946" s="90">
        <v>0.98599999999999999</v>
      </c>
      <c r="G946" s="90">
        <v>0.99</v>
      </c>
      <c r="H946" s="90">
        <v>0.98799999999999999</v>
      </c>
      <c r="I946" s="90">
        <v>0.92</v>
      </c>
      <c r="J946" s="90">
        <v>0.93</v>
      </c>
      <c r="K946" s="90">
        <v>0.93400000000000005</v>
      </c>
      <c r="L946" s="90">
        <v>0.93400000000000005</v>
      </c>
    </row>
    <row r="947" spans="1:12" customFormat="1" x14ac:dyDescent="0.25">
      <c r="A947" s="88" t="s">
        <v>687</v>
      </c>
      <c r="B947" s="89">
        <f>B945*0.4</f>
        <v>3.4000000000000004</v>
      </c>
      <c r="C947" s="89">
        <f>(100-D947)/100</f>
        <v>0.94</v>
      </c>
      <c r="D947" s="89">
        <f>D945*0.4</f>
        <v>6</v>
      </c>
      <c r="E947" s="90">
        <v>0.95499999999999996</v>
      </c>
      <c r="F947" s="90">
        <v>0.96499999999999997</v>
      </c>
      <c r="G947" s="90">
        <v>0.97499999999999998</v>
      </c>
      <c r="H947" s="90">
        <v>0.97</v>
      </c>
      <c r="I947" s="90">
        <v>0.8</v>
      </c>
      <c r="J947" s="90">
        <v>0.82499999999999996</v>
      </c>
      <c r="K947" s="90">
        <v>0.83499999999999996</v>
      </c>
      <c r="L947" s="90">
        <v>0.83499999999999996</v>
      </c>
    </row>
    <row r="948" spans="1:12" customFormat="1" x14ac:dyDescent="0.25">
      <c r="A948" s="88" t="s">
        <v>688</v>
      </c>
      <c r="B948" s="89">
        <f>B945*0.15</f>
        <v>1.2749999999999999</v>
      </c>
      <c r="C948" s="89">
        <f>(100-D948)/100</f>
        <v>0.97750000000000004</v>
      </c>
      <c r="D948" s="89">
        <f>D945*0.15</f>
        <v>2.25</v>
      </c>
      <c r="E948" s="90">
        <v>0.98650000000000004</v>
      </c>
      <c r="F948" s="90">
        <v>0.98950000000000005</v>
      </c>
      <c r="G948" s="90">
        <v>0.99250000000000005</v>
      </c>
      <c r="H948" s="90">
        <v>0.99099999999999999</v>
      </c>
      <c r="I948" s="90">
        <v>0.94</v>
      </c>
      <c r="J948" s="90">
        <v>0.94750000000000001</v>
      </c>
      <c r="K948" s="90">
        <v>0.95050000000000001</v>
      </c>
      <c r="L948" s="90">
        <v>0.95050000000000001</v>
      </c>
    </row>
    <row r="949" spans="1:12" customFormat="1" x14ac:dyDescent="0.25">
      <c r="A949" s="88" t="s">
        <v>689</v>
      </c>
      <c r="B949" s="89">
        <f>B945*0.3</f>
        <v>2.5499999999999998</v>
      </c>
      <c r="C949" s="89">
        <f>(100-D949)/100</f>
        <v>0.95499999999999996</v>
      </c>
      <c r="D949" s="89">
        <f>D945*0.3</f>
        <v>4.5</v>
      </c>
      <c r="E949" s="90">
        <v>0.96399999999999997</v>
      </c>
      <c r="F949" s="90">
        <v>0.97199999999999998</v>
      </c>
      <c r="G949" s="90">
        <v>0.98</v>
      </c>
      <c r="H949" s="90">
        <v>0.97599999999999998</v>
      </c>
      <c r="I949" s="90">
        <v>0.84</v>
      </c>
      <c r="J949" s="90">
        <v>0.86</v>
      </c>
      <c r="K949" s="90">
        <v>0.86799999999999999</v>
      </c>
      <c r="L949" s="90">
        <v>0.86799999999999999</v>
      </c>
    </row>
    <row r="950" spans="1:12" customFormat="1" x14ac:dyDescent="0.25">
      <c r="A950" s="91" t="s">
        <v>912</v>
      </c>
      <c r="B950" s="85">
        <v>8.5</v>
      </c>
      <c r="C950" s="85"/>
      <c r="D950" s="85">
        <v>15</v>
      </c>
      <c r="E950" s="86">
        <f t="shared" ref="E950:L950" si="228">1 - (E951) * (E952) * (E953) * (E954)</f>
        <v>0.10815581934000007</v>
      </c>
      <c r="F950" s="86">
        <f t="shared" si="228"/>
        <v>8.4862626940000019E-2</v>
      </c>
      <c r="G950" s="86">
        <f t="shared" si="228"/>
        <v>6.1149587499999991E-2</v>
      </c>
      <c r="H950" s="86">
        <f t="shared" si="228"/>
        <v>7.3058874240000016E-2</v>
      </c>
      <c r="I950" s="87">
        <f t="shared" si="228"/>
        <v>0.37480633750000003</v>
      </c>
      <c r="J950" s="87">
        <f t="shared" si="228"/>
        <v>0.22896640000000001</v>
      </c>
      <c r="K950" s="87">
        <f t="shared" si="228"/>
        <v>0.41885439999999996</v>
      </c>
      <c r="L950" s="87">
        <f t="shared" si="228"/>
        <v>0.37480633750000003</v>
      </c>
    </row>
    <row r="951" spans="1:12" customFormat="1" x14ac:dyDescent="0.25">
      <c r="A951" s="88" t="s">
        <v>686</v>
      </c>
      <c r="B951" s="89">
        <f>B950*0.15</f>
        <v>1.2749999999999999</v>
      </c>
      <c r="C951" s="89">
        <f>(100-D951)/100</f>
        <v>0.97750000000000004</v>
      </c>
      <c r="D951" s="89">
        <f>D950*0.15</f>
        <v>2.25</v>
      </c>
      <c r="E951" s="90">
        <v>0.98199999999999998</v>
      </c>
      <c r="F951" s="90">
        <v>0.98599999999999999</v>
      </c>
      <c r="G951" s="90">
        <v>0.99</v>
      </c>
      <c r="H951" s="90">
        <v>0.98799999999999999</v>
      </c>
      <c r="I951" s="90">
        <v>0.93</v>
      </c>
      <c r="J951" s="90">
        <v>0.96</v>
      </c>
      <c r="K951" s="90">
        <v>0.92</v>
      </c>
      <c r="L951" s="90">
        <v>0.93</v>
      </c>
    </row>
    <row r="952" spans="1:12" customFormat="1" x14ac:dyDescent="0.25">
      <c r="A952" s="88" t="s">
        <v>687</v>
      </c>
      <c r="B952" s="89">
        <f>B950*0.4</f>
        <v>3.4000000000000004</v>
      </c>
      <c r="C952" s="89">
        <f>(100-D952)/100</f>
        <v>0.94</v>
      </c>
      <c r="D952" s="89">
        <f>D950*0.4</f>
        <v>6</v>
      </c>
      <c r="E952" s="90">
        <v>0.95499999999999996</v>
      </c>
      <c r="F952" s="90">
        <v>0.96499999999999997</v>
      </c>
      <c r="G952" s="90">
        <v>0.97499999999999998</v>
      </c>
      <c r="H952" s="90">
        <v>0.97</v>
      </c>
      <c r="I952" s="90">
        <v>0.82499999999999996</v>
      </c>
      <c r="J952" s="90">
        <v>0.9</v>
      </c>
      <c r="K952" s="90">
        <v>0.8</v>
      </c>
      <c r="L952" s="90">
        <v>0.82499999999999996</v>
      </c>
    </row>
    <row r="953" spans="1:12" customFormat="1" x14ac:dyDescent="0.25">
      <c r="A953" s="88" t="s">
        <v>688</v>
      </c>
      <c r="B953" s="89">
        <f>B950*0.15</f>
        <v>1.2749999999999999</v>
      </c>
      <c r="C953" s="89">
        <f>(100-D953)/100</f>
        <v>0.97750000000000004</v>
      </c>
      <c r="D953" s="89">
        <f>D950*0.15</f>
        <v>2.25</v>
      </c>
      <c r="E953" s="90">
        <v>0.98650000000000004</v>
      </c>
      <c r="F953" s="90">
        <v>0.98950000000000005</v>
      </c>
      <c r="G953" s="90">
        <v>0.99250000000000005</v>
      </c>
      <c r="H953" s="90">
        <v>0.99099999999999999</v>
      </c>
      <c r="I953" s="90">
        <v>0.94750000000000001</v>
      </c>
      <c r="J953" s="90">
        <v>0.97</v>
      </c>
      <c r="K953" s="90">
        <v>0.94</v>
      </c>
      <c r="L953" s="90">
        <v>0.94750000000000001</v>
      </c>
    </row>
    <row r="954" spans="1:12" customFormat="1" x14ac:dyDescent="0.25">
      <c r="A954" s="88" t="s">
        <v>689</v>
      </c>
      <c r="B954" s="89">
        <f>B950*0.3</f>
        <v>2.5499999999999998</v>
      </c>
      <c r="C954" s="89">
        <f>(100-D954)/100</f>
        <v>0.95499999999999996</v>
      </c>
      <c r="D954" s="89">
        <f>D950*0.3</f>
        <v>4.5</v>
      </c>
      <c r="E954" s="90">
        <v>0.96399999999999997</v>
      </c>
      <c r="F954" s="90">
        <v>0.97199999999999998</v>
      </c>
      <c r="G954" s="90">
        <v>0.98</v>
      </c>
      <c r="H954" s="90">
        <v>0.97599999999999998</v>
      </c>
      <c r="I954" s="90">
        <v>0.86</v>
      </c>
      <c r="J954" s="90">
        <v>0.92</v>
      </c>
      <c r="K954" s="90">
        <v>0.84</v>
      </c>
      <c r="L954" s="90">
        <v>0.86</v>
      </c>
    </row>
    <row r="955" spans="1:12" customFormat="1" x14ac:dyDescent="0.25">
      <c r="A955" s="91" t="s">
        <v>913</v>
      </c>
      <c r="B955" s="85">
        <v>8.5</v>
      </c>
      <c r="C955" s="85"/>
      <c r="D955" s="85">
        <v>15</v>
      </c>
      <c r="E955" s="86">
        <f t="shared" ref="E955:L955" si="229">1 - (E956) * (E957) * (E958) * (E959)</f>
        <v>0.10815581934000007</v>
      </c>
      <c r="F955" s="86">
        <f t="shared" si="229"/>
        <v>8.4862626940000019E-2</v>
      </c>
      <c r="G955" s="86">
        <f t="shared" si="229"/>
        <v>6.1149587499999991E-2</v>
      </c>
      <c r="H955" s="86">
        <f t="shared" si="229"/>
        <v>7.3058874240000016E-2</v>
      </c>
      <c r="I955" s="87">
        <f t="shared" si="229"/>
        <v>0.37480633750000003</v>
      </c>
      <c r="J955" s="87">
        <f t="shared" si="229"/>
        <v>0.35656423374000001</v>
      </c>
      <c r="K955" s="87">
        <f t="shared" si="229"/>
        <v>0.37480633750000003</v>
      </c>
      <c r="L955" s="87">
        <f t="shared" si="229"/>
        <v>0.35656423374000001</v>
      </c>
    </row>
    <row r="956" spans="1:12" customFormat="1" x14ac:dyDescent="0.25">
      <c r="A956" s="88" t="s">
        <v>686</v>
      </c>
      <c r="B956" s="89">
        <f>B955*0.15</f>
        <v>1.2749999999999999</v>
      </c>
      <c r="C956" s="89">
        <f>(100-D956)/100</f>
        <v>0.97750000000000004</v>
      </c>
      <c r="D956" s="89">
        <f>D955*0.15</f>
        <v>2.25</v>
      </c>
      <c r="E956" s="90">
        <v>0.98199999999999998</v>
      </c>
      <c r="F956" s="90">
        <v>0.98599999999999999</v>
      </c>
      <c r="G956" s="90">
        <v>0.99</v>
      </c>
      <c r="H956" s="90">
        <v>0.98799999999999999</v>
      </c>
      <c r="I956" s="90">
        <v>0.93</v>
      </c>
      <c r="J956" s="90">
        <v>0.93400000000000005</v>
      </c>
      <c r="K956" s="90">
        <v>0.93</v>
      </c>
      <c r="L956" s="90">
        <v>0.93400000000000005</v>
      </c>
    </row>
    <row r="957" spans="1:12" customFormat="1" x14ac:dyDescent="0.25">
      <c r="A957" s="88" t="s">
        <v>687</v>
      </c>
      <c r="B957" s="89">
        <f>B955*0.4</f>
        <v>3.4000000000000004</v>
      </c>
      <c r="C957" s="89">
        <f>(100-D957)/100</f>
        <v>0.94</v>
      </c>
      <c r="D957" s="89">
        <f>D955*0.4</f>
        <v>6</v>
      </c>
      <c r="E957" s="90">
        <v>0.95499999999999996</v>
      </c>
      <c r="F957" s="90">
        <v>0.96499999999999997</v>
      </c>
      <c r="G957" s="90">
        <v>0.97499999999999998</v>
      </c>
      <c r="H957" s="90">
        <v>0.97</v>
      </c>
      <c r="I957" s="90">
        <v>0.82499999999999996</v>
      </c>
      <c r="J957" s="90">
        <v>0.83499999999999996</v>
      </c>
      <c r="K957" s="90">
        <v>0.82499999999999996</v>
      </c>
      <c r="L957" s="90">
        <v>0.83499999999999996</v>
      </c>
    </row>
    <row r="958" spans="1:12" customFormat="1" x14ac:dyDescent="0.25">
      <c r="A958" s="88" t="s">
        <v>688</v>
      </c>
      <c r="B958" s="89">
        <f>B955*0.15</f>
        <v>1.2749999999999999</v>
      </c>
      <c r="C958" s="89">
        <f>(100-D958)/100</f>
        <v>0.97750000000000004</v>
      </c>
      <c r="D958" s="89">
        <f>D955*0.15</f>
        <v>2.25</v>
      </c>
      <c r="E958" s="90">
        <v>0.98650000000000004</v>
      </c>
      <c r="F958" s="90">
        <v>0.98950000000000005</v>
      </c>
      <c r="G958" s="90">
        <v>0.99250000000000005</v>
      </c>
      <c r="H958" s="90">
        <v>0.99099999999999999</v>
      </c>
      <c r="I958" s="90">
        <v>0.94750000000000001</v>
      </c>
      <c r="J958" s="90">
        <v>0.95050000000000001</v>
      </c>
      <c r="K958" s="90">
        <v>0.94750000000000001</v>
      </c>
      <c r="L958" s="90">
        <v>0.95050000000000001</v>
      </c>
    </row>
    <row r="959" spans="1:12" customFormat="1" x14ac:dyDescent="0.25">
      <c r="A959" s="88" t="s">
        <v>689</v>
      </c>
      <c r="B959" s="89">
        <f>B955*0.3</f>
        <v>2.5499999999999998</v>
      </c>
      <c r="C959" s="89">
        <f>(100-D959)/100</f>
        <v>0.95499999999999996</v>
      </c>
      <c r="D959" s="89">
        <f>D955*0.3</f>
        <v>4.5</v>
      </c>
      <c r="E959" s="90">
        <v>0.96399999999999997</v>
      </c>
      <c r="F959" s="90">
        <v>0.97199999999999998</v>
      </c>
      <c r="G959" s="90">
        <v>0.98</v>
      </c>
      <c r="H959" s="90">
        <v>0.97599999999999998</v>
      </c>
      <c r="I959" s="90">
        <v>0.86</v>
      </c>
      <c r="J959" s="90">
        <v>0.86799999999999999</v>
      </c>
      <c r="K959" s="90">
        <v>0.86</v>
      </c>
      <c r="L959" s="90">
        <v>0.86799999999999999</v>
      </c>
    </row>
    <row r="960" spans="1:12" customFormat="1" x14ac:dyDescent="0.25">
      <c r="A960" s="91" t="s">
        <v>914</v>
      </c>
      <c r="B960" s="85">
        <v>8</v>
      </c>
      <c r="C960" s="85"/>
      <c r="D960" s="85">
        <v>15</v>
      </c>
      <c r="E960" s="86">
        <f t="shared" ref="E960:L960" si="230">1 - (E961) * (E962) * (E963) * (E964)</f>
        <v>0.10815581934000007</v>
      </c>
      <c r="F960" s="86">
        <f t="shared" si="230"/>
        <v>8.4862626940000019E-2</v>
      </c>
      <c r="G960" s="86">
        <f t="shared" si="230"/>
        <v>6.1149587499999991E-2</v>
      </c>
      <c r="H960" s="86">
        <f t="shared" si="230"/>
        <v>7.3058874240000016E-2</v>
      </c>
      <c r="I960" s="87">
        <f t="shared" si="230"/>
        <v>0.22896640000000001</v>
      </c>
      <c r="J960" s="87">
        <f t="shared" si="230"/>
        <v>0.22896640000000001</v>
      </c>
      <c r="K960" s="87">
        <f t="shared" si="230"/>
        <v>0.27992968750000002</v>
      </c>
      <c r="L960" s="87">
        <f t="shared" si="230"/>
        <v>0.22896640000000001</v>
      </c>
    </row>
    <row r="961" spans="1:12" customFormat="1" x14ac:dyDescent="0.25">
      <c r="A961" s="88" t="s">
        <v>686</v>
      </c>
      <c r="B961" s="89">
        <f>B960*0.15</f>
        <v>1.2</v>
      </c>
      <c r="C961" s="89">
        <f>(100-D961)/100</f>
        <v>0.97750000000000004</v>
      </c>
      <c r="D961" s="89">
        <f>D960*0.15</f>
        <v>2.25</v>
      </c>
      <c r="E961" s="90">
        <v>0.98199999999999998</v>
      </c>
      <c r="F961" s="90">
        <v>0.98599999999999999</v>
      </c>
      <c r="G961" s="90">
        <v>0.99</v>
      </c>
      <c r="H961" s="90">
        <v>0.98799999999999999</v>
      </c>
      <c r="I961" s="90">
        <v>0.96</v>
      </c>
      <c r="J961" s="90">
        <v>0.96</v>
      </c>
      <c r="K961" s="90">
        <v>0.95</v>
      </c>
      <c r="L961" s="90">
        <v>0.96</v>
      </c>
    </row>
    <row r="962" spans="1:12" customFormat="1" x14ac:dyDescent="0.25">
      <c r="A962" s="88" t="s">
        <v>687</v>
      </c>
      <c r="B962" s="89">
        <f>B960*0.4</f>
        <v>3.2</v>
      </c>
      <c r="C962" s="89">
        <f>(100-D962)/100</f>
        <v>0.94</v>
      </c>
      <c r="D962" s="89">
        <f>D960*0.4</f>
        <v>6</v>
      </c>
      <c r="E962" s="90">
        <v>0.95499999999999996</v>
      </c>
      <c r="F962" s="90">
        <v>0.96499999999999997</v>
      </c>
      <c r="G962" s="90">
        <v>0.97499999999999998</v>
      </c>
      <c r="H962" s="90">
        <v>0.97</v>
      </c>
      <c r="I962" s="90">
        <v>0.9</v>
      </c>
      <c r="J962" s="90">
        <v>0.9</v>
      </c>
      <c r="K962" s="90">
        <v>0.875</v>
      </c>
      <c r="L962" s="90">
        <v>0.9</v>
      </c>
    </row>
    <row r="963" spans="1:12" customFormat="1" x14ac:dyDescent="0.25">
      <c r="A963" s="88" t="s">
        <v>688</v>
      </c>
      <c r="B963" s="89">
        <f>B960*0.15</f>
        <v>1.2</v>
      </c>
      <c r="C963" s="89">
        <f>(100-D963)/100</f>
        <v>0.97750000000000004</v>
      </c>
      <c r="D963" s="89">
        <f>D960*0.15</f>
        <v>2.25</v>
      </c>
      <c r="E963" s="90">
        <v>0.98650000000000004</v>
      </c>
      <c r="F963" s="90">
        <v>0.98950000000000005</v>
      </c>
      <c r="G963" s="90">
        <v>0.99250000000000005</v>
      </c>
      <c r="H963" s="90">
        <v>0.99099999999999999</v>
      </c>
      <c r="I963" s="90">
        <v>0.97</v>
      </c>
      <c r="J963" s="90">
        <v>0.97</v>
      </c>
      <c r="K963" s="90">
        <v>0.96250000000000002</v>
      </c>
      <c r="L963" s="90">
        <v>0.97</v>
      </c>
    </row>
    <row r="964" spans="1:12" customFormat="1" x14ac:dyDescent="0.25">
      <c r="A964" s="88" t="s">
        <v>689</v>
      </c>
      <c r="B964" s="89">
        <f>B960*0.3</f>
        <v>2.4</v>
      </c>
      <c r="C964" s="89">
        <f>(100-D964)/100</f>
        <v>0.95499999999999996</v>
      </c>
      <c r="D964" s="89">
        <f>D960*0.3</f>
        <v>4.5</v>
      </c>
      <c r="E964" s="90">
        <v>0.96399999999999997</v>
      </c>
      <c r="F964" s="90">
        <v>0.97199999999999998</v>
      </c>
      <c r="G964" s="90">
        <v>0.98</v>
      </c>
      <c r="H964" s="90">
        <v>0.97599999999999998</v>
      </c>
      <c r="I964" s="90">
        <v>0.92</v>
      </c>
      <c r="J964" s="90">
        <v>0.92</v>
      </c>
      <c r="K964" s="90">
        <v>0.9</v>
      </c>
      <c r="L964" s="90">
        <v>0.92</v>
      </c>
    </row>
    <row r="965" spans="1:12" customFormat="1" x14ac:dyDescent="0.25">
      <c r="A965" s="84" t="s">
        <v>915</v>
      </c>
      <c r="B965" s="85">
        <v>8</v>
      </c>
      <c r="C965" s="85"/>
      <c r="D965" s="85">
        <v>15</v>
      </c>
      <c r="E965" s="86">
        <f t="shared" ref="E965:L965" si="231">1 - (E966) * (E967) * (E968) * (E969)</f>
        <v>0.10815581934000007</v>
      </c>
      <c r="F965" s="86">
        <f t="shared" si="231"/>
        <v>8.4862626940000019E-2</v>
      </c>
      <c r="G965" s="86">
        <f t="shared" si="231"/>
        <v>6.1149587499999991E-2</v>
      </c>
      <c r="H965" s="86">
        <f t="shared" si="231"/>
        <v>7.3058874240000016E-2</v>
      </c>
      <c r="I965" s="87">
        <f t="shared" si="231"/>
        <v>0.37480633750000003</v>
      </c>
      <c r="J965" s="87">
        <f t="shared" si="231"/>
        <v>0.37480633750000003</v>
      </c>
      <c r="K965" s="87">
        <f t="shared" si="231"/>
        <v>0.37480633750000003</v>
      </c>
      <c r="L965" s="87">
        <f t="shared" si="231"/>
        <v>0.37480633750000003</v>
      </c>
    </row>
    <row r="966" spans="1:12" customFormat="1" x14ac:dyDescent="0.25">
      <c r="A966" s="88" t="s">
        <v>686</v>
      </c>
      <c r="B966" s="89">
        <f>B965*0.15</f>
        <v>1.2</v>
      </c>
      <c r="C966" s="89">
        <f>(100-D966)/100</f>
        <v>0.97750000000000004</v>
      </c>
      <c r="D966" s="89">
        <f>D965*0.15</f>
        <v>2.25</v>
      </c>
      <c r="E966" s="90">
        <v>0.98199999999999998</v>
      </c>
      <c r="F966" s="90">
        <v>0.98599999999999999</v>
      </c>
      <c r="G966" s="90">
        <v>0.99</v>
      </c>
      <c r="H966" s="90">
        <v>0.98799999999999999</v>
      </c>
      <c r="I966" s="90">
        <v>0.93</v>
      </c>
      <c r="J966" s="90">
        <v>0.93</v>
      </c>
      <c r="K966" s="90">
        <v>0.93</v>
      </c>
      <c r="L966" s="90">
        <v>0.93</v>
      </c>
    </row>
    <row r="967" spans="1:12" customFormat="1" x14ac:dyDescent="0.25">
      <c r="A967" s="88" t="s">
        <v>687</v>
      </c>
      <c r="B967" s="89">
        <f>B965*0.4</f>
        <v>3.2</v>
      </c>
      <c r="C967" s="89">
        <f>(100-D967)/100</f>
        <v>0.94</v>
      </c>
      <c r="D967" s="89">
        <f>D965*0.4</f>
        <v>6</v>
      </c>
      <c r="E967" s="90">
        <v>0.95499999999999996</v>
      </c>
      <c r="F967" s="90">
        <v>0.96499999999999997</v>
      </c>
      <c r="G967" s="90">
        <v>0.97499999999999998</v>
      </c>
      <c r="H967" s="90">
        <v>0.97</v>
      </c>
      <c r="I967" s="90">
        <v>0.82499999999999996</v>
      </c>
      <c r="J967" s="90">
        <v>0.82499999999999996</v>
      </c>
      <c r="K967" s="90">
        <v>0.82499999999999996</v>
      </c>
      <c r="L967" s="90">
        <v>0.82499999999999996</v>
      </c>
    </row>
    <row r="968" spans="1:12" customFormat="1" x14ac:dyDescent="0.25">
      <c r="A968" s="88" t="s">
        <v>688</v>
      </c>
      <c r="B968" s="89">
        <f>B965*0.15</f>
        <v>1.2</v>
      </c>
      <c r="C968" s="89">
        <f>(100-D968)/100</f>
        <v>0.97750000000000004</v>
      </c>
      <c r="D968" s="89">
        <f>D965*0.15</f>
        <v>2.25</v>
      </c>
      <c r="E968" s="90">
        <v>0.98650000000000004</v>
      </c>
      <c r="F968" s="90">
        <v>0.98950000000000005</v>
      </c>
      <c r="G968" s="90">
        <v>0.99250000000000005</v>
      </c>
      <c r="H968" s="90">
        <v>0.99099999999999999</v>
      </c>
      <c r="I968" s="90">
        <v>0.94750000000000001</v>
      </c>
      <c r="J968" s="90">
        <v>0.94750000000000001</v>
      </c>
      <c r="K968" s="90">
        <v>0.94750000000000001</v>
      </c>
      <c r="L968" s="90">
        <v>0.94750000000000001</v>
      </c>
    </row>
    <row r="969" spans="1:12" customFormat="1" x14ac:dyDescent="0.25">
      <c r="A969" s="88" t="s">
        <v>689</v>
      </c>
      <c r="B969" s="89">
        <f>B965*0.3</f>
        <v>2.4</v>
      </c>
      <c r="C969" s="89">
        <f>(100-D969)/100</f>
        <v>0.95499999999999996</v>
      </c>
      <c r="D969" s="89">
        <f>D965*0.3</f>
        <v>4.5</v>
      </c>
      <c r="E969" s="90">
        <v>0.96399999999999997</v>
      </c>
      <c r="F969" s="90">
        <v>0.97199999999999998</v>
      </c>
      <c r="G969" s="90">
        <v>0.98</v>
      </c>
      <c r="H969" s="90">
        <v>0.97599999999999998</v>
      </c>
      <c r="I969" s="90">
        <v>0.86</v>
      </c>
      <c r="J969" s="90">
        <v>0.86</v>
      </c>
      <c r="K969" s="90">
        <v>0.86</v>
      </c>
      <c r="L969" s="90">
        <v>0.86</v>
      </c>
    </row>
    <row r="970" spans="1:12" customFormat="1" x14ac:dyDescent="0.25">
      <c r="A970" s="91" t="s">
        <v>916</v>
      </c>
      <c r="B970" s="85">
        <v>8</v>
      </c>
      <c r="C970" s="85"/>
      <c r="D970" s="85">
        <v>15</v>
      </c>
      <c r="E970" s="86">
        <f t="shared" ref="E970:L970" si="232">1 - (E971) * (E972) * (E973) * (E974)</f>
        <v>0.10815581934000007</v>
      </c>
      <c r="F970" s="86">
        <f t="shared" si="232"/>
        <v>8.4862626940000019E-2</v>
      </c>
      <c r="G970" s="86">
        <f t="shared" si="232"/>
        <v>6.1149587499999991E-2</v>
      </c>
      <c r="H970" s="86">
        <f t="shared" si="232"/>
        <v>7.3058874240000016E-2</v>
      </c>
      <c r="I970" s="87">
        <f t="shared" si="232"/>
        <v>0.35656423374000001</v>
      </c>
      <c r="J970" s="87">
        <f t="shared" si="232"/>
        <v>0.27992968750000002</v>
      </c>
      <c r="K970" s="87">
        <f t="shared" si="232"/>
        <v>0.37480633750000003</v>
      </c>
      <c r="L970" s="87">
        <f t="shared" si="232"/>
        <v>0.41885439999999996</v>
      </c>
    </row>
    <row r="971" spans="1:12" customFormat="1" x14ac:dyDescent="0.25">
      <c r="A971" s="88" t="s">
        <v>686</v>
      </c>
      <c r="B971" s="89">
        <f>B970*0.15</f>
        <v>1.2</v>
      </c>
      <c r="C971" s="89">
        <f>(100-D971)/100</f>
        <v>0.97750000000000004</v>
      </c>
      <c r="D971" s="89">
        <f>D970*0.15</f>
        <v>2.25</v>
      </c>
      <c r="E971" s="90">
        <v>0.98199999999999998</v>
      </c>
      <c r="F971" s="90">
        <v>0.98599999999999999</v>
      </c>
      <c r="G971" s="90">
        <v>0.99</v>
      </c>
      <c r="H971" s="90">
        <v>0.98799999999999999</v>
      </c>
      <c r="I971" s="90">
        <v>0.93400000000000005</v>
      </c>
      <c r="J971" s="90">
        <v>0.95</v>
      </c>
      <c r="K971" s="90">
        <v>0.93</v>
      </c>
      <c r="L971" s="90">
        <v>0.92</v>
      </c>
    </row>
    <row r="972" spans="1:12" customFormat="1" x14ac:dyDescent="0.25">
      <c r="A972" s="88" t="s">
        <v>687</v>
      </c>
      <c r="B972" s="89">
        <f>B970*0.4</f>
        <v>3.2</v>
      </c>
      <c r="C972" s="89">
        <f>(100-D972)/100</f>
        <v>0.94</v>
      </c>
      <c r="D972" s="89">
        <f>D970*0.4</f>
        <v>6</v>
      </c>
      <c r="E972" s="90">
        <v>0.95499999999999996</v>
      </c>
      <c r="F972" s="90">
        <v>0.96499999999999997</v>
      </c>
      <c r="G972" s="90">
        <v>0.97499999999999998</v>
      </c>
      <c r="H972" s="90">
        <v>0.97</v>
      </c>
      <c r="I972" s="90">
        <v>0.83499999999999996</v>
      </c>
      <c r="J972" s="90">
        <v>0.875</v>
      </c>
      <c r="K972" s="90">
        <v>0.82499999999999996</v>
      </c>
      <c r="L972" s="90">
        <v>0.8</v>
      </c>
    </row>
    <row r="973" spans="1:12" customFormat="1" x14ac:dyDescent="0.25">
      <c r="A973" s="88" t="s">
        <v>688</v>
      </c>
      <c r="B973" s="89">
        <f>B970*0.15</f>
        <v>1.2</v>
      </c>
      <c r="C973" s="89">
        <f>(100-D973)/100</f>
        <v>0.97750000000000004</v>
      </c>
      <c r="D973" s="89">
        <f>D970*0.15</f>
        <v>2.25</v>
      </c>
      <c r="E973" s="90">
        <v>0.98650000000000004</v>
      </c>
      <c r="F973" s="90">
        <v>0.98950000000000005</v>
      </c>
      <c r="G973" s="90">
        <v>0.99250000000000005</v>
      </c>
      <c r="H973" s="90">
        <v>0.99099999999999999</v>
      </c>
      <c r="I973" s="90">
        <v>0.95050000000000001</v>
      </c>
      <c r="J973" s="90">
        <v>0.96250000000000002</v>
      </c>
      <c r="K973" s="90">
        <v>0.94750000000000001</v>
      </c>
      <c r="L973" s="90">
        <v>0.94</v>
      </c>
    </row>
    <row r="974" spans="1:12" customFormat="1" x14ac:dyDescent="0.25">
      <c r="A974" s="88" t="s">
        <v>689</v>
      </c>
      <c r="B974" s="89">
        <f>B970*0.3</f>
        <v>2.4</v>
      </c>
      <c r="C974" s="89">
        <f>(100-D974)/100</f>
        <v>0.95499999999999996</v>
      </c>
      <c r="D974" s="89">
        <f>D970*0.3</f>
        <v>4.5</v>
      </c>
      <c r="E974" s="90">
        <v>0.96399999999999997</v>
      </c>
      <c r="F974" s="90">
        <v>0.97199999999999998</v>
      </c>
      <c r="G974" s="90">
        <v>0.98</v>
      </c>
      <c r="H974" s="90">
        <v>0.97599999999999998</v>
      </c>
      <c r="I974" s="90">
        <v>0.86799999999999999</v>
      </c>
      <c r="J974" s="90">
        <v>0.9</v>
      </c>
      <c r="K974" s="90">
        <v>0.86</v>
      </c>
      <c r="L974" s="90">
        <v>0.84</v>
      </c>
    </row>
    <row r="975" spans="1:12" customFormat="1" x14ac:dyDescent="0.25">
      <c r="A975" s="91" t="s">
        <v>917</v>
      </c>
      <c r="B975" s="85">
        <v>8</v>
      </c>
      <c r="C975" s="85"/>
      <c r="D975" s="85">
        <v>15</v>
      </c>
      <c r="E975" s="86">
        <f t="shared" ref="E975:L975" si="233">1 - (E976) * (E977) * (E978) * (E979)</f>
        <v>0.10815581934000007</v>
      </c>
      <c r="F975" s="86">
        <f t="shared" si="233"/>
        <v>8.4862626940000019E-2</v>
      </c>
      <c r="G975" s="86">
        <f t="shared" si="233"/>
        <v>6.1149587499999991E-2</v>
      </c>
      <c r="H975" s="86">
        <f t="shared" si="233"/>
        <v>7.3058874240000016E-2</v>
      </c>
      <c r="I975" s="87">
        <f t="shared" si="233"/>
        <v>0.35656423374000001</v>
      </c>
      <c r="J975" s="87">
        <f t="shared" si="233"/>
        <v>0.41885439999999996</v>
      </c>
      <c r="K975" s="87">
        <f t="shared" si="233"/>
        <v>0.35656423374000001</v>
      </c>
      <c r="L975" s="87">
        <f t="shared" si="233"/>
        <v>0.35656423374000001</v>
      </c>
    </row>
    <row r="976" spans="1:12" customFormat="1" x14ac:dyDescent="0.25">
      <c r="A976" s="88" t="s">
        <v>686</v>
      </c>
      <c r="B976" s="89">
        <f>B975*0.15</f>
        <v>1.2</v>
      </c>
      <c r="C976" s="89">
        <f>(100-D976)/100</f>
        <v>0.97750000000000004</v>
      </c>
      <c r="D976" s="89">
        <f>D975*0.15</f>
        <v>2.25</v>
      </c>
      <c r="E976" s="90">
        <v>0.98199999999999998</v>
      </c>
      <c r="F976" s="90">
        <v>0.98599999999999999</v>
      </c>
      <c r="G976" s="90">
        <v>0.99</v>
      </c>
      <c r="H976" s="90">
        <v>0.98799999999999999</v>
      </c>
      <c r="I976" s="90">
        <v>0.93400000000000005</v>
      </c>
      <c r="J976" s="90">
        <v>0.92</v>
      </c>
      <c r="K976" s="90">
        <v>0.93400000000000005</v>
      </c>
      <c r="L976" s="90">
        <v>0.93400000000000005</v>
      </c>
    </row>
    <row r="977" spans="1:12" customFormat="1" x14ac:dyDescent="0.25">
      <c r="A977" s="88" t="s">
        <v>687</v>
      </c>
      <c r="B977" s="89">
        <f>B975*0.4</f>
        <v>3.2</v>
      </c>
      <c r="C977" s="89">
        <f>(100-D977)/100</f>
        <v>0.94</v>
      </c>
      <c r="D977" s="89">
        <f>D975*0.4</f>
        <v>6</v>
      </c>
      <c r="E977" s="90">
        <v>0.95499999999999996</v>
      </c>
      <c r="F977" s="90">
        <v>0.96499999999999997</v>
      </c>
      <c r="G977" s="90">
        <v>0.97499999999999998</v>
      </c>
      <c r="H977" s="90">
        <v>0.97</v>
      </c>
      <c r="I977" s="90">
        <v>0.83499999999999996</v>
      </c>
      <c r="J977" s="90">
        <v>0.8</v>
      </c>
      <c r="K977" s="90">
        <v>0.83499999999999996</v>
      </c>
      <c r="L977" s="90">
        <v>0.83499999999999996</v>
      </c>
    </row>
    <row r="978" spans="1:12" customFormat="1" x14ac:dyDescent="0.25">
      <c r="A978" s="88" t="s">
        <v>688</v>
      </c>
      <c r="B978" s="89">
        <f>B975*0.15</f>
        <v>1.2</v>
      </c>
      <c r="C978" s="89">
        <f>(100-D978)/100</f>
        <v>0.97750000000000004</v>
      </c>
      <c r="D978" s="89">
        <f>D975*0.15</f>
        <v>2.25</v>
      </c>
      <c r="E978" s="90">
        <v>0.98650000000000004</v>
      </c>
      <c r="F978" s="90">
        <v>0.98950000000000005</v>
      </c>
      <c r="G978" s="90">
        <v>0.99250000000000005</v>
      </c>
      <c r="H978" s="90">
        <v>0.99099999999999999</v>
      </c>
      <c r="I978" s="90">
        <v>0.95050000000000001</v>
      </c>
      <c r="J978" s="90">
        <v>0.94</v>
      </c>
      <c r="K978" s="90">
        <v>0.95050000000000001</v>
      </c>
      <c r="L978" s="90">
        <v>0.95050000000000001</v>
      </c>
    </row>
    <row r="979" spans="1:12" customFormat="1" x14ac:dyDescent="0.25">
      <c r="A979" s="88" t="s">
        <v>689</v>
      </c>
      <c r="B979" s="89">
        <f>B975*0.3</f>
        <v>2.4</v>
      </c>
      <c r="C979" s="89">
        <f>(100-D979)/100</f>
        <v>0.95499999999999996</v>
      </c>
      <c r="D979" s="89">
        <f>D975*0.3</f>
        <v>4.5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0.84</v>
      </c>
      <c r="K979" s="90">
        <v>0.86799999999999999</v>
      </c>
      <c r="L979" s="90">
        <v>0.86799999999999999</v>
      </c>
    </row>
    <row r="980" spans="1:12" customFormat="1" x14ac:dyDescent="0.25">
      <c r="A980" s="84" t="s">
        <v>918</v>
      </c>
      <c r="B980" s="85">
        <v>8</v>
      </c>
      <c r="C980" s="85"/>
      <c r="D980" s="85">
        <v>15</v>
      </c>
      <c r="E980" s="86">
        <f t="shared" ref="E980:L980" si="234">1 - (E981) * (E982) * (E983) * (E984)</f>
        <v>0.10815581934000007</v>
      </c>
      <c r="F980" s="86">
        <f t="shared" si="234"/>
        <v>8.4862626940000019E-2</v>
      </c>
      <c r="G980" s="86">
        <f t="shared" si="234"/>
        <v>6.1149587499999991E-2</v>
      </c>
      <c r="H980" s="86">
        <f t="shared" si="234"/>
        <v>7.3058874240000016E-2</v>
      </c>
      <c r="I980" s="87">
        <f t="shared" si="234"/>
        <v>0.30936446464000011</v>
      </c>
      <c r="J980" s="87">
        <f t="shared" si="234"/>
        <v>0.30936446464000011</v>
      </c>
      <c r="K980" s="87">
        <f t="shared" si="234"/>
        <v>0.35656423374000001</v>
      </c>
      <c r="L980" s="87">
        <f t="shared" si="234"/>
        <v>0.1755618375000001</v>
      </c>
    </row>
    <row r="981" spans="1:12" customFormat="1" x14ac:dyDescent="0.25">
      <c r="A981" s="88" t="s">
        <v>686</v>
      </c>
      <c r="B981" s="89">
        <f>B980*0.15</f>
        <v>1.2</v>
      </c>
      <c r="C981" s="89">
        <f>(100-D981)/100</f>
        <v>0.97750000000000004</v>
      </c>
      <c r="D981" s="89">
        <f>D980*0.15</f>
        <v>2.25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0.94399999999999995</v>
      </c>
      <c r="J981" s="90">
        <v>0.94399999999999995</v>
      </c>
      <c r="K981" s="90">
        <v>0.93400000000000005</v>
      </c>
      <c r="L981" s="90">
        <v>0.97</v>
      </c>
    </row>
    <row r="982" spans="1:12" customFormat="1" x14ac:dyDescent="0.25">
      <c r="A982" s="88" t="s">
        <v>687</v>
      </c>
      <c r="B982" s="89">
        <f>B980*0.4</f>
        <v>3.2</v>
      </c>
      <c r="C982" s="89">
        <f>(100-D982)/100</f>
        <v>0.94</v>
      </c>
      <c r="D982" s="89">
        <f>D980*0.4</f>
        <v>6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0.86</v>
      </c>
      <c r="J982" s="90">
        <v>0.86</v>
      </c>
      <c r="K982" s="90">
        <v>0.83499999999999996</v>
      </c>
      <c r="L982" s="90">
        <v>0.92500000000000004</v>
      </c>
    </row>
    <row r="983" spans="1:12" customFormat="1" x14ac:dyDescent="0.25">
      <c r="A983" s="88" t="s">
        <v>688</v>
      </c>
      <c r="B983" s="89">
        <f>B980*0.15</f>
        <v>1.2</v>
      </c>
      <c r="C983" s="89">
        <f>(100-D983)/100</f>
        <v>0.97750000000000004</v>
      </c>
      <c r="D983" s="89">
        <f>D980*0.15</f>
        <v>2.25</v>
      </c>
      <c r="E983" s="90">
        <v>0.98650000000000004</v>
      </c>
      <c r="F983" s="90">
        <v>0.98950000000000005</v>
      </c>
      <c r="G983" s="90">
        <v>0.99250000000000005</v>
      </c>
      <c r="H983" s="90">
        <v>0.99099999999999999</v>
      </c>
      <c r="I983" s="90">
        <v>0.95799999999999996</v>
      </c>
      <c r="J983" s="90">
        <v>0.95799999999999996</v>
      </c>
      <c r="K983" s="90">
        <v>0.95050000000000001</v>
      </c>
      <c r="L983" s="90">
        <v>0.97750000000000004</v>
      </c>
    </row>
    <row r="984" spans="1:12" customFormat="1" x14ac:dyDescent="0.25">
      <c r="A984" s="88" t="s">
        <v>689</v>
      </c>
      <c r="B984" s="89">
        <f>B980*0.3</f>
        <v>2.4</v>
      </c>
      <c r="C984" s="89">
        <f>(100-D984)/100</f>
        <v>0.95499999999999996</v>
      </c>
      <c r="D984" s="89">
        <f>D980*0.3</f>
        <v>4.5</v>
      </c>
      <c r="E984" s="90">
        <v>0.96399999999999997</v>
      </c>
      <c r="F984" s="90">
        <v>0.97199999999999998</v>
      </c>
      <c r="G984" s="90">
        <v>0.98</v>
      </c>
      <c r="H984" s="90">
        <v>0.97599999999999998</v>
      </c>
      <c r="I984" s="90">
        <v>0.88800000000000001</v>
      </c>
      <c r="J984" s="90">
        <v>0.88800000000000001</v>
      </c>
      <c r="K984" s="90">
        <v>0.86799999999999999</v>
      </c>
      <c r="L984" s="90">
        <v>0.94</v>
      </c>
    </row>
    <row r="985" spans="1:12" customFormat="1" x14ac:dyDescent="0.25">
      <c r="A985" s="91" t="s">
        <v>919</v>
      </c>
      <c r="B985" s="85">
        <v>8</v>
      </c>
      <c r="C985" s="85"/>
      <c r="D985" s="85">
        <v>15</v>
      </c>
      <c r="E985" s="86">
        <f t="shared" ref="E985:L985" si="235">1 - (E986) * (E987) * (E988)</f>
        <v>9.5951160000000146E-2</v>
      </c>
      <c r="F985" s="86">
        <f t="shared" si="235"/>
        <v>7.5151720000000033E-2</v>
      </c>
      <c r="G985" s="86">
        <f t="shared" si="235"/>
        <v>5.4055000000000075E-2</v>
      </c>
      <c r="H985" s="86">
        <f t="shared" si="235"/>
        <v>6.4640640000000027E-2</v>
      </c>
      <c r="I985" s="87">
        <f t="shared" si="235"/>
        <v>0.38175999999999999</v>
      </c>
      <c r="J985" s="87">
        <f t="shared" si="235"/>
        <v>0.27908608000000013</v>
      </c>
      <c r="K985" s="87">
        <f t="shared" si="235"/>
        <v>0.27908608000000013</v>
      </c>
      <c r="L985" s="87">
        <f t="shared" si="235"/>
        <v>0.27908608000000013</v>
      </c>
    </row>
    <row r="986" spans="1:12" customFormat="1" x14ac:dyDescent="0.25">
      <c r="A986" s="88" t="s">
        <v>686</v>
      </c>
      <c r="B986" s="89">
        <f>B985*0.15</f>
        <v>1.2</v>
      </c>
      <c r="C986" s="89">
        <f>(100-D986)/100</f>
        <v>0.97750000000000004</v>
      </c>
      <c r="D986" s="89">
        <f>D985*0.15</f>
        <v>2.25</v>
      </c>
      <c r="E986" s="90">
        <v>0.98199999999999998</v>
      </c>
      <c r="F986" s="90">
        <v>0.98599999999999999</v>
      </c>
      <c r="G986" s="90">
        <v>0.99</v>
      </c>
      <c r="H986" s="90">
        <v>0.98799999999999999</v>
      </c>
      <c r="I986" s="90">
        <v>0.92</v>
      </c>
      <c r="J986" s="90">
        <v>0.94399999999999995</v>
      </c>
      <c r="K986" s="90">
        <v>0.94399999999999995</v>
      </c>
      <c r="L986" s="90">
        <v>0.94399999999999995</v>
      </c>
    </row>
    <row r="987" spans="1:12" customFormat="1" x14ac:dyDescent="0.25">
      <c r="A987" s="88" t="s">
        <v>687</v>
      </c>
      <c r="B987" s="89">
        <f>B985*0.4</f>
        <v>3.2</v>
      </c>
      <c r="C987" s="89">
        <f>(100-D987)/100</f>
        <v>0.94</v>
      </c>
      <c r="D987" s="89">
        <f>D985*0.4</f>
        <v>6</v>
      </c>
      <c r="E987" s="90">
        <v>0.95499999999999996</v>
      </c>
      <c r="F987" s="90">
        <v>0.96499999999999997</v>
      </c>
      <c r="G987" s="90">
        <v>0.97499999999999998</v>
      </c>
      <c r="H987" s="90">
        <v>0.97</v>
      </c>
      <c r="I987" s="90">
        <v>0.8</v>
      </c>
      <c r="J987" s="90">
        <v>0.86</v>
      </c>
      <c r="K987" s="90">
        <v>0.86</v>
      </c>
      <c r="L987" s="90">
        <v>0.86</v>
      </c>
    </row>
    <row r="988" spans="1:12" customFormat="1" x14ac:dyDescent="0.25">
      <c r="A988" s="88" t="s">
        <v>689</v>
      </c>
      <c r="B988" s="89">
        <f>B985*0.3</f>
        <v>2.4</v>
      </c>
      <c r="C988" s="89">
        <f>(100-D988)/100</f>
        <v>0.95499999999999996</v>
      </c>
      <c r="D988" s="89">
        <f>D985*0.3</f>
        <v>4.5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0.84</v>
      </c>
      <c r="J988" s="90">
        <v>0.88800000000000001</v>
      </c>
      <c r="K988" s="90">
        <v>0.88800000000000001</v>
      </c>
      <c r="L988" s="90">
        <v>0.88800000000000001</v>
      </c>
    </row>
    <row r="989" spans="1:12" customFormat="1" x14ac:dyDescent="0.25">
      <c r="A989" s="91" t="s">
        <v>920</v>
      </c>
      <c r="B989" s="85">
        <v>7</v>
      </c>
      <c r="C989" s="85"/>
      <c r="D989" s="85">
        <v>10</v>
      </c>
      <c r="E989" s="86">
        <f t="shared" ref="E989:L989" si="236">1 - (E990) * (E991) * (E992) * (E993)</f>
        <v>0.10815581934000007</v>
      </c>
      <c r="F989" s="86">
        <f t="shared" si="236"/>
        <v>8.4862626940000019E-2</v>
      </c>
      <c r="G989" s="86">
        <f t="shared" si="236"/>
        <v>6.1149587499999991E-2</v>
      </c>
      <c r="H989" s="86">
        <f t="shared" si="236"/>
        <v>7.3058874240000016E-2</v>
      </c>
      <c r="I989" s="87">
        <f t="shared" si="236"/>
        <v>0.30936446464000011</v>
      </c>
      <c r="J989" s="87">
        <f t="shared" si="236"/>
        <v>0.37480633750000003</v>
      </c>
      <c r="K989" s="87">
        <f t="shared" si="236"/>
        <v>0.35656423374000001</v>
      </c>
      <c r="L989" s="87">
        <f t="shared" si="236"/>
        <v>0.37480633750000003</v>
      </c>
    </row>
    <row r="990" spans="1:12" customFormat="1" x14ac:dyDescent="0.25">
      <c r="A990" s="88" t="s">
        <v>686</v>
      </c>
      <c r="B990" s="89">
        <f>B989*0.15</f>
        <v>1.05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0.94399999999999995</v>
      </c>
      <c r="J990" s="90">
        <v>0.93</v>
      </c>
      <c r="K990" s="90">
        <v>0.93400000000000005</v>
      </c>
      <c r="L990" s="90">
        <v>0.93</v>
      </c>
    </row>
    <row r="991" spans="1:12" customFormat="1" x14ac:dyDescent="0.25">
      <c r="A991" s="88" t="s">
        <v>687</v>
      </c>
      <c r="B991" s="89">
        <f>B989*0.4</f>
        <v>2.8000000000000003</v>
      </c>
      <c r="C991" s="89">
        <f>(100-D991)/100</f>
        <v>0.96</v>
      </c>
      <c r="D991" s="89">
        <f>D989*0.4</f>
        <v>4</v>
      </c>
      <c r="E991" s="90">
        <v>0.95499999999999996</v>
      </c>
      <c r="F991" s="90">
        <v>0.96499999999999997</v>
      </c>
      <c r="G991" s="90">
        <v>0.97499999999999998</v>
      </c>
      <c r="H991" s="90">
        <v>0.97</v>
      </c>
      <c r="I991" s="90">
        <v>0.86</v>
      </c>
      <c r="J991" s="90">
        <v>0.82499999999999996</v>
      </c>
      <c r="K991" s="90">
        <v>0.83499999999999996</v>
      </c>
      <c r="L991" s="90">
        <v>0.82499999999999996</v>
      </c>
    </row>
    <row r="992" spans="1:12" customFormat="1" x14ac:dyDescent="0.25">
      <c r="A992" s="88" t="s">
        <v>688</v>
      </c>
      <c r="B992" s="89">
        <f>B989*0.15</f>
        <v>1.05</v>
      </c>
      <c r="C992" s="89">
        <f>(100-D992)/100</f>
        <v>0.98499999999999999</v>
      </c>
      <c r="D992" s="89">
        <f>D989*0.15</f>
        <v>1.5</v>
      </c>
      <c r="E992" s="90">
        <v>0.98650000000000004</v>
      </c>
      <c r="F992" s="90">
        <v>0.98950000000000005</v>
      </c>
      <c r="G992" s="90">
        <v>0.99250000000000005</v>
      </c>
      <c r="H992" s="90">
        <v>0.99099999999999999</v>
      </c>
      <c r="I992" s="90">
        <v>0.95799999999999996</v>
      </c>
      <c r="J992" s="90">
        <v>0.94750000000000001</v>
      </c>
      <c r="K992" s="90">
        <v>0.95050000000000001</v>
      </c>
      <c r="L992" s="90">
        <v>0.94750000000000001</v>
      </c>
    </row>
    <row r="993" spans="1:12" customFormat="1" x14ac:dyDescent="0.25">
      <c r="A993" s="88" t="s">
        <v>689</v>
      </c>
      <c r="B993" s="89">
        <f>B989*0.3</f>
        <v>2.1</v>
      </c>
      <c r="C993" s="89">
        <f>(100-D993)/100</f>
        <v>0.97</v>
      </c>
      <c r="D993" s="89">
        <f>D989*0.3</f>
        <v>3</v>
      </c>
      <c r="E993" s="90">
        <v>0.96399999999999997</v>
      </c>
      <c r="F993" s="90">
        <v>0.97199999999999998</v>
      </c>
      <c r="G993" s="90">
        <v>0.98</v>
      </c>
      <c r="H993" s="90">
        <v>0.97599999999999998</v>
      </c>
      <c r="I993" s="90">
        <v>0.88800000000000001</v>
      </c>
      <c r="J993" s="90">
        <v>0.86</v>
      </c>
      <c r="K993" s="90">
        <v>0.86799999999999999</v>
      </c>
      <c r="L993" s="90">
        <v>0.86</v>
      </c>
    </row>
    <row r="994" spans="1:12" customFormat="1" x14ac:dyDescent="0.25">
      <c r="A994" s="91" t="s">
        <v>921</v>
      </c>
      <c r="B994" s="85">
        <v>7</v>
      </c>
      <c r="C994" s="85"/>
      <c r="D994" s="85">
        <v>10</v>
      </c>
      <c r="E994" s="86">
        <f t="shared" ref="E994:L994" si="237">1 - (E995) * (E996) * (E997) * (E998)</f>
        <v>0.10815581934000007</v>
      </c>
      <c r="F994" s="86">
        <f t="shared" si="237"/>
        <v>8.4862626940000019E-2</v>
      </c>
      <c r="G994" s="86">
        <f t="shared" si="237"/>
        <v>6.1149587499999991E-2</v>
      </c>
      <c r="H994" s="86">
        <f t="shared" si="237"/>
        <v>7.3058874240000016E-2</v>
      </c>
      <c r="I994" s="87">
        <f t="shared" si="237"/>
        <v>0.30936446464000011</v>
      </c>
      <c r="J994" s="87">
        <f t="shared" si="237"/>
        <v>0.30936446464000011</v>
      </c>
      <c r="K994" s="87">
        <f t="shared" si="237"/>
        <v>0.30936446464000011</v>
      </c>
      <c r="L994" s="87">
        <f t="shared" si="237"/>
        <v>0.37480633750000003</v>
      </c>
    </row>
    <row r="995" spans="1:12" customFormat="1" x14ac:dyDescent="0.25">
      <c r="A995" s="88" t="s">
        <v>686</v>
      </c>
      <c r="B995" s="89">
        <f>B994*0.15</f>
        <v>1.05</v>
      </c>
      <c r="C995" s="89">
        <f>(100-D995)/100</f>
        <v>0.98499999999999999</v>
      </c>
      <c r="D995" s="89">
        <f>D994*0.15</f>
        <v>1.5</v>
      </c>
      <c r="E995" s="90">
        <v>0.98199999999999998</v>
      </c>
      <c r="F995" s="90">
        <v>0.98599999999999999</v>
      </c>
      <c r="G995" s="90">
        <v>0.99</v>
      </c>
      <c r="H995" s="90">
        <v>0.98799999999999999</v>
      </c>
      <c r="I995" s="90">
        <v>0.94399999999999995</v>
      </c>
      <c r="J995" s="90">
        <v>0.94399999999999995</v>
      </c>
      <c r="K995" s="90">
        <v>0.94399999999999995</v>
      </c>
      <c r="L995" s="90">
        <v>0.93</v>
      </c>
    </row>
    <row r="996" spans="1:12" customFormat="1" x14ac:dyDescent="0.25">
      <c r="A996" s="88" t="s">
        <v>687</v>
      </c>
      <c r="B996" s="89">
        <f>B994*0.4</f>
        <v>2.8000000000000003</v>
      </c>
      <c r="C996" s="89">
        <f>(100-D996)/100</f>
        <v>0.96</v>
      </c>
      <c r="D996" s="89">
        <f>D994*0.4</f>
        <v>4</v>
      </c>
      <c r="E996" s="90">
        <v>0.95499999999999996</v>
      </c>
      <c r="F996" s="90">
        <v>0.96499999999999997</v>
      </c>
      <c r="G996" s="90">
        <v>0.97499999999999998</v>
      </c>
      <c r="H996" s="90">
        <v>0.97</v>
      </c>
      <c r="I996" s="90">
        <v>0.86</v>
      </c>
      <c r="J996" s="90">
        <v>0.86</v>
      </c>
      <c r="K996" s="90">
        <v>0.86</v>
      </c>
      <c r="L996" s="90">
        <v>0.82499999999999996</v>
      </c>
    </row>
    <row r="997" spans="1:12" customFormat="1" x14ac:dyDescent="0.25">
      <c r="A997" s="88" t="s">
        <v>688</v>
      </c>
      <c r="B997" s="89">
        <f>B994*0.15</f>
        <v>1.05</v>
      </c>
      <c r="C997" s="89">
        <f>(100-D997)/100</f>
        <v>0.98499999999999999</v>
      </c>
      <c r="D997" s="89">
        <f>D994*0.15</f>
        <v>1.5</v>
      </c>
      <c r="E997" s="90">
        <v>0.98650000000000004</v>
      </c>
      <c r="F997" s="90">
        <v>0.98950000000000005</v>
      </c>
      <c r="G997" s="90">
        <v>0.99250000000000005</v>
      </c>
      <c r="H997" s="90">
        <v>0.99099999999999999</v>
      </c>
      <c r="I997" s="90">
        <v>0.95799999999999996</v>
      </c>
      <c r="J997" s="90">
        <v>0.95799999999999996</v>
      </c>
      <c r="K997" s="90">
        <v>0.95799999999999996</v>
      </c>
      <c r="L997" s="90">
        <v>0.94750000000000001</v>
      </c>
    </row>
    <row r="998" spans="1:12" customFormat="1" x14ac:dyDescent="0.25">
      <c r="A998" s="88" t="s">
        <v>689</v>
      </c>
      <c r="B998" s="89">
        <f>B994*0.3</f>
        <v>2.1</v>
      </c>
      <c r="C998" s="89">
        <f>(100-D998)/100</f>
        <v>0.97</v>
      </c>
      <c r="D998" s="89">
        <f>D994*0.3</f>
        <v>3</v>
      </c>
      <c r="E998" s="90">
        <v>0.96399999999999997</v>
      </c>
      <c r="F998" s="90">
        <v>0.97199999999999998</v>
      </c>
      <c r="G998" s="90">
        <v>0.98</v>
      </c>
      <c r="H998" s="90">
        <v>0.97599999999999998</v>
      </c>
      <c r="I998" s="90">
        <v>0.88800000000000001</v>
      </c>
      <c r="J998" s="90">
        <v>0.88800000000000001</v>
      </c>
      <c r="K998" s="90">
        <v>0.88800000000000001</v>
      </c>
      <c r="L998" s="90">
        <v>0.86</v>
      </c>
    </row>
    <row r="999" spans="1:12" customFormat="1" x14ac:dyDescent="0.25">
      <c r="A999" s="91" t="s">
        <v>922</v>
      </c>
      <c r="B999" s="85">
        <v>7</v>
      </c>
      <c r="C999" s="85"/>
      <c r="D999" s="85">
        <v>10</v>
      </c>
      <c r="E999" s="86">
        <f t="shared" ref="E999:L999" si="238">1 - (E1000) * (E1001) * (E1002) * (E1003)</f>
        <v>0.10815581934000007</v>
      </c>
      <c r="F999" s="86">
        <f t="shared" si="238"/>
        <v>8.4862626940000019E-2</v>
      </c>
      <c r="G999" s="86">
        <f t="shared" si="238"/>
        <v>6.1149587499999991E-2</v>
      </c>
      <c r="H999" s="86">
        <f t="shared" si="238"/>
        <v>7.3058874240000016E-2</v>
      </c>
      <c r="I999" s="87">
        <f t="shared" si="238"/>
        <v>0.30936446464000011</v>
      </c>
      <c r="J999" s="87">
        <f t="shared" si="238"/>
        <v>0.30936446464000011</v>
      </c>
      <c r="K999" s="87">
        <f t="shared" si="238"/>
        <v>0.30936446464000011</v>
      </c>
      <c r="L999" s="87">
        <f t="shared" si="238"/>
        <v>0.30936446464000011</v>
      </c>
    </row>
    <row r="1000" spans="1:12" customFormat="1" x14ac:dyDescent="0.25">
      <c r="A1000" s="88" t="s">
        <v>686</v>
      </c>
      <c r="B1000" s="89">
        <f>B999*0.15</f>
        <v>1.05</v>
      </c>
      <c r="C1000" s="89">
        <f>(100-D1000)/100</f>
        <v>0.98499999999999999</v>
      </c>
      <c r="D1000" s="89">
        <f>D999*0.15</f>
        <v>1.5</v>
      </c>
      <c r="E1000" s="90">
        <v>0.98199999999999998</v>
      </c>
      <c r="F1000" s="90">
        <v>0.98599999999999999</v>
      </c>
      <c r="G1000" s="90">
        <v>0.99</v>
      </c>
      <c r="H1000" s="90">
        <v>0.98799999999999999</v>
      </c>
      <c r="I1000" s="90">
        <v>0.94399999999999995</v>
      </c>
      <c r="J1000" s="90">
        <v>0.94399999999999995</v>
      </c>
      <c r="K1000" s="90">
        <v>0.94399999999999995</v>
      </c>
      <c r="L1000" s="90">
        <v>0.94399999999999995</v>
      </c>
    </row>
    <row r="1001" spans="1:12" customFormat="1" x14ac:dyDescent="0.25">
      <c r="A1001" s="88" t="s">
        <v>687</v>
      </c>
      <c r="B1001" s="89">
        <f>B999*0.4</f>
        <v>2.8000000000000003</v>
      </c>
      <c r="C1001" s="89">
        <f>(100-D1001)/100</f>
        <v>0.96</v>
      </c>
      <c r="D1001" s="89">
        <f>D999*0.4</f>
        <v>4</v>
      </c>
      <c r="E1001" s="90">
        <v>0.95499999999999996</v>
      </c>
      <c r="F1001" s="90">
        <v>0.96499999999999997</v>
      </c>
      <c r="G1001" s="90">
        <v>0.97499999999999998</v>
      </c>
      <c r="H1001" s="90">
        <v>0.97</v>
      </c>
      <c r="I1001" s="90">
        <v>0.86</v>
      </c>
      <c r="J1001" s="90">
        <v>0.86</v>
      </c>
      <c r="K1001" s="90">
        <v>0.86</v>
      </c>
      <c r="L1001" s="90">
        <v>0.86</v>
      </c>
    </row>
    <row r="1002" spans="1:12" customFormat="1" x14ac:dyDescent="0.25">
      <c r="A1002" s="88" t="s">
        <v>688</v>
      </c>
      <c r="B1002" s="89">
        <f>B999*0.15</f>
        <v>1.05</v>
      </c>
      <c r="C1002" s="89">
        <f>(100-D1002)/100</f>
        <v>0.98499999999999999</v>
      </c>
      <c r="D1002" s="89">
        <f>D999*0.15</f>
        <v>1.5</v>
      </c>
      <c r="E1002" s="90">
        <v>0.98650000000000004</v>
      </c>
      <c r="F1002" s="90">
        <v>0.98950000000000005</v>
      </c>
      <c r="G1002" s="90">
        <v>0.99250000000000005</v>
      </c>
      <c r="H1002" s="90">
        <v>0.99099999999999999</v>
      </c>
      <c r="I1002" s="90">
        <v>0.95799999999999996</v>
      </c>
      <c r="J1002" s="90">
        <v>0.95799999999999996</v>
      </c>
      <c r="K1002" s="90">
        <v>0.95799999999999996</v>
      </c>
      <c r="L1002" s="90">
        <v>0.95799999999999996</v>
      </c>
    </row>
    <row r="1003" spans="1:12" customFormat="1" x14ac:dyDescent="0.25">
      <c r="A1003" s="88" t="s">
        <v>689</v>
      </c>
      <c r="B1003" s="89">
        <f>B999*0.3</f>
        <v>2.1</v>
      </c>
      <c r="C1003" s="89">
        <f>(100-D1003)/100</f>
        <v>0.97</v>
      </c>
      <c r="D1003" s="89">
        <f>D999*0.3</f>
        <v>3</v>
      </c>
      <c r="E1003" s="90">
        <v>0.96399999999999997</v>
      </c>
      <c r="F1003" s="90">
        <v>0.97199999999999998</v>
      </c>
      <c r="G1003" s="90">
        <v>0.98</v>
      </c>
      <c r="H1003" s="90">
        <v>0.97599999999999998</v>
      </c>
      <c r="I1003" s="90">
        <v>0.88800000000000001</v>
      </c>
      <c r="J1003" s="90">
        <v>0.88800000000000001</v>
      </c>
      <c r="K1003" s="90">
        <v>0.88800000000000001</v>
      </c>
      <c r="L1003" s="90">
        <v>0.88800000000000001</v>
      </c>
    </row>
    <row r="1004" spans="1:12" customFormat="1" x14ac:dyDescent="0.25">
      <c r="A1004" s="84" t="s">
        <v>923</v>
      </c>
      <c r="B1004" s="85">
        <v>6.8</v>
      </c>
      <c r="C1004" s="85"/>
      <c r="D1004" s="85">
        <v>10</v>
      </c>
      <c r="E1004" s="86">
        <f t="shared" ref="E1004:L1004" si="239">1 - (E1005) * (E1006) * (E1007)</f>
        <v>9.5951160000000146E-2</v>
      </c>
      <c r="F1004" s="86">
        <f t="shared" si="239"/>
        <v>7.5151720000000033E-2</v>
      </c>
      <c r="G1004" s="86">
        <f t="shared" si="239"/>
        <v>5.4055000000000075E-2</v>
      </c>
      <c r="H1004" s="86">
        <f t="shared" si="239"/>
        <v>6.4640640000000027E-2</v>
      </c>
      <c r="I1004" s="87">
        <f t="shared" si="239"/>
        <v>0.32305548000000006</v>
      </c>
      <c r="J1004" s="87">
        <f t="shared" si="239"/>
        <v>0.27908608000000013</v>
      </c>
      <c r="K1004" s="87">
        <f t="shared" si="239"/>
        <v>0.27908608000000013</v>
      </c>
      <c r="L1004" s="87">
        <f t="shared" si="239"/>
        <v>0.34016500000000005</v>
      </c>
    </row>
    <row r="1005" spans="1:12" customFormat="1" x14ac:dyDescent="0.25">
      <c r="A1005" s="88" t="s">
        <v>686</v>
      </c>
      <c r="B1005" s="89">
        <f>B1004*0.15</f>
        <v>1.02</v>
      </c>
      <c r="C1005" s="89">
        <f>(100-D1005)/100</f>
        <v>0.98499999999999999</v>
      </c>
      <c r="D1005" s="89">
        <f>D1004*0.15</f>
        <v>1.5</v>
      </c>
      <c r="E1005" s="90">
        <v>0.98199999999999998</v>
      </c>
      <c r="F1005" s="90">
        <v>0.98599999999999999</v>
      </c>
      <c r="G1005" s="90">
        <v>0.99</v>
      </c>
      <c r="H1005" s="90">
        <v>0.98799999999999999</v>
      </c>
      <c r="I1005" s="90">
        <v>0.93400000000000005</v>
      </c>
      <c r="J1005" s="90">
        <v>0.94399999999999995</v>
      </c>
      <c r="K1005" s="90">
        <v>0.94399999999999995</v>
      </c>
      <c r="L1005" s="90">
        <v>0.93</v>
      </c>
    </row>
    <row r="1006" spans="1:12" customFormat="1" x14ac:dyDescent="0.25">
      <c r="A1006" s="88" t="s">
        <v>687</v>
      </c>
      <c r="B1006" s="89">
        <f>B1004*0.4</f>
        <v>2.72</v>
      </c>
      <c r="C1006" s="89">
        <f>(100-D1006)/100</f>
        <v>0.96</v>
      </c>
      <c r="D1006" s="89">
        <f>D1004*0.4</f>
        <v>4</v>
      </c>
      <c r="E1006" s="90">
        <v>0.95499999999999996</v>
      </c>
      <c r="F1006" s="90">
        <v>0.96499999999999997</v>
      </c>
      <c r="G1006" s="90">
        <v>0.97499999999999998</v>
      </c>
      <c r="H1006" s="90">
        <v>0.97</v>
      </c>
      <c r="I1006" s="90">
        <v>0.83499999999999996</v>
      </c>
      <c r="J1006" s="90">
        <v>0.86</v>
      </c>
      <c r="K1006" s="90">
        <v>0.86</v>
      </c>
      <c r="L1006" s="90">
        <v>0.82499999999999996</v>
      </c>
    </row>
    <row r="1007" spans="1:12" customFormat="1" x14ac:dyDescent="0.25">
      <c r="A1007" s="88" t="s">
        <v>689</v>
      </c>
      <c r="B1007" s="89">
        <f>B1004*0.3</f>
        <v>2.04</v>
      </c>
      <c r="C1007" s="89">
        <f>(100-D1007)/100</f>
        <v>0.98499999999999999</v>
      </c>
      <c r="D1007" s="89">
        <f>D1004*0.15</f>
        <v>1.5</v>
      </c>
      <c r="E1007" s="90">
        <v>0.96399999999999997</v>
      </c>
      <c r="F1007" s="90">
        <v>0.97199999999999998</v>
      </c>
      <c r="G1007" s="90">
        <v>0.98</v>
      </c>
      <c r="H1007" s="90">
        <v>0.97599999999999998</v>
      </c>
      <c r="I1007" s="90">
        <v>0.86799999999999999</v>
      </c>
      <c r="J1007" s="90">
        <v>0.88800000000000001</v>
      </c>
      <c r="K1007" s="90">
        <v>0.88800000000000001</v>
      </c>
      <c r="L1007" s="90">
        <v>0.86</v>
      </c>
    </row>
    <row r="1008" spans="1:12" customFormat="1" x14ac:dyDescent="0.25">
      <c r="A1008" s="91" t="s">
        <v>924</v>
      </c>
      <c r="B1008" s="85">
        <v>6</v>
      </c>
      <c r="C1008" s="85"/>
      <c r="D1008" s="85">
        <v>10</v>
      </c>
      <c r="E1008" s="86">
        <f t="shared" ref="E1008:L1008" si="240">1 - (E1009) * (E1010) * (E1011)</f>
        <v>9.5951160000000146E-2</v>
      </c>
      <c r="F1008" s="86">
        <f t="shared" si="240"/>
        <v>7.5151720000000033E-2</v>
      </c>
      <c r="G1008" s="86">
        <f t="shared" si="240"/>
        <v>5.4055000000000075E-2</v>
      </c>
      <c r="H1008" s="86">
        <f t="shared" si="240"/>
        <v>6.4640640000000027E-2</v>
      </c>
      <c r="I1008" s="87">
        <f t="shared" si="240"/>
        <v>0.32305548000000006</v>
      </c>
      <c r="J1008" s="87">
        <f t="shared" si="240"/>
        <v>0.32305548000000006</v>
      </c>
      <c r="K1008" s="87">
        <f t="shared" si="240"/>
        <v>0.32305548000000006</v>
      </c>
      <c r="L1008" s="87">
        <f t="shared" si="240"/>
        <v>0.34016500000000005</v>
      </c>
    </row>
    <row r="1009" spans="1:12" customFormat="1" x14ac:dyDescent="0.25">
      <c r="A1009" s="88" t="s">
        <v>686</v>
      </c>
      <c r="B1009" s="89">
        <f>B1008*0.15</f>
        <v>0.89999999999999991</v>
      </c>
      <c r="C1009" s="89">
        <f>(100-D1009)/100</f>
        <v>0.98499999999999999</v>
      </c>
      <c r="D1009" s="89">
        <f>D1008*0.15</f>
        <v>1.5</v>
      </c>
      <c r="E1009" s="90">
        <v>0.98199999999999998</v>
      </c>
      <c r="F1009" s="90">
        <v>0.98599999999999999</v>
      </c>
      <c r="G1009" s="90">
        <v>0.99</v>
      </c>
      <c r="H1009" s="90">
        <v>0.98799999999999999</v>
      </c>
      <c r="I1009" s="90">
        <v>0.93400000000000005</v>
      </c>
      <c r="J1009" s="90">
        <v>0.93400000000000005</v>
      </c>
      <c r="K1009" s="90">
        <v>0.93400000000000005</v>
      </c>
      <c r="L1009" s="90">
        <v>0.93</v>
      </c>
    </row>
    <row r="1010" spans="1:12" customFormat="1" x14ac:dyDescent="0.25">
      <c r="A1010" s="88" t="s">
        <v>687</v>
      </c>
      <c r="B1010" s="89">
        <f>B1008*0.4</f>
        <v>2.4000000000000004</v>
      </c>
      <c r="C1010" s="89">
        <f>(100-D1010)/100</f>
        <v>0.96</v>
      </c>
      <c r="D1010" s="89">
        <f>D1008*0.4</f>
        <v>4</v>
      </c>
      <c r="E1010" s="90">
        <v>0.95499999999999996</v>
      </c>
      <c r="F1010" s="90">
        <v>0.96499999999999997</v>
      </c>
      <c r="G1010" s="90">
        <v>0.97499999999999998</v>
      </c>
      <c r="H1010" s="90">
        <v>0.97</v>
      </c>
      <c r="I1010" s="90">
        <v>0.83499999999999996</v>
      </c>
      <c r="J1010" s="90">
        <v>0.83499999999999996</v>
      </c>
      <c r="K1010" s="90">
        <v>0.83499999999999996</v>
      </c>
      <c r="L1010" s="90">
        <v>0.82499999999999996</v>
      </c>
    </row>
    <row r="1011" spans="1:12" customFormat="1" x14ac:dyDescent="0.25">
      <c r="A1011" s="88" t="s">
        <v>689</v>
      </c>
      <c r="B1011" s="89">
        <f>B1008*0.3</f>
        <v>1.7999999999999998</v>
      </c>
      <c r="C1011" s="89">
        <f>(100-D1011)/100</f>
        <v>0.98499999999999999</v>
      </c>
      <c r="D1011" s="89">
        <f>D1008*0.15</f>
        <v>1.5</v>
      </c>
      <c r="E1011" s="90">
        <v>0.96399999999999997</v>
      </c>
      <c r="F1011" s="90">
        <v>0.97199999999999998</v>
      </c>
      <c r="G1011" s="90">
        <v>0.98</v>
      </c>
      <c r="H1011" s="90">
        <v>0.97599999999999998</v>
      </c>
      <c r="I1011" s="90">
        <v>0.86799999999999999</v>
      </c>
      <c r="J1011" s="90">
        <v>0.86799999999999999</v>
      </c>
      <c r="K1011" s="90">
        <v>0.86799999999999999</v>
      </c>
      <c r="L1011" s="90">
        <v>0.86</v>
      </c>
    </row>
    <row r="1012" spans="1:12" customFormat="1" x14ac:dyDescent="0.25">
      <c r="A1012" s="91" t="s">
        <v>925</v>
      </c>
      <c r="B1012" s="85">
        <v>6</v>
      </c>
      <c r="C1012" s="85"/>
      <c r="D1012" s="85">
        <v>10</v>
      </c>
      <c r="E1012" s="86">
        <f t="shared" ref="E1012:L1012" si="241">1 - (E1013) * (E1014) * (E1015) * (E1016)</f>
        <v>0.10815581934000007</v>
      </c>
      <c r="F1012" s="86">
        <f t="shared" si="241"/>
        <v>8.4862626940000019E-2</v>
      </c>
      <c r="G1012" s="86">
        <f t="shared" si="241"/>
        <v>6.1149587499999991E-2</v>
      </c>
      <c r="H1012" s="86">
        <f t="shared" si="241"/>
        <v>7.3058874240000016E-2</v>
      </c>
      <c r="I1012" s="87">
        <f t="shared" si="241"/>
        <v>0.27992968750000002</v>
      </c>
      <c r="J1012" s="87">
        <f t="shared" si="241"/>
        <v>0.30936446464000011</v>
      </c>
      <c r="K1012" s="87">
        <f t="shared" si="241"/>
        <v>0.27992968750000002</v>
      </c>
      <c r="L1012" s="87">
        <f t="shared" si="241"/>
        <v>0.35656423374000001</v>
      </c>
    </row>
    <row r="1013" spans="1:12" customFormat="1" x14ac:dyDescent="0.25">
      <c r="A1013" s="88" t="s">
        <v>686</v>
      </c>
      <c r="B1013" s="89">
        <f>B1012*0.15</f>
        <v>0.89999999999999991</v>
      </c>
      <c r="C1013" s="89">
        <f>(100-D1013)/100</f>
        <v>0.98499999999999999</v>
      </c>
      <c r="D1013" s="89">
        <f>D1012*0.15</f>
        <v>1.5</v>
      </c>
      <c r="E1013" s="90">
        <v>0.98199999999999998</v>
      </c>
      <c r="F1013" s="90">
        <v>0.98599999999999999</v>
      </c>
      <c r="G1013" s="90">
        <v>0.99</v>
      </c>
      <c r="H1013" s="90">
        <v>0.98799999999999999</v>
      </c>
      <c r="I1013" s="90">
        <v>0.95</v>
      </c>
      <c r="J1013" s="90">
        <v>0.94399999999999995</v>
      </c>
      <c r="K1013" s="90">
        <v>0.95</v>
      </c>
      <c r="L1013" s="90">
        <v>0.93400000000000005</v>
      </c>
    </row>
    <row r="1014" spans="1:12" customFormat="1" x14ac:dyDescent="0.25">
      <c r="A1014" s="88" t="s">
        <v>687</v>
      </c>
      <c r="B1014" s="89">
        <f>B1012*0.4</f>
        <v>2.4000000000000004</v>
      </c>
      <c r="C1014" s="89">
        <f>(100-D1014)/100</f>
        <v>0.96</v>
      </c>
      <c r="D1014" s="89">
        <f>D1012*0.4</f>
        <v>4</v>
      </c>
      <c r="E1014" s="90">
        <v>0.95499999999999996</v>
      </c>
      <c r="F1014" s="90">
        <v>0.96499999999999997</v>
      </c>
      <c r="G1014" s="90">
        <v>0.97499999999999998</v>
      </c>
      <c r="H1014" s="90">
        <v>0.97</v>
      </c>
      <c r="I1014" s="90">
        <v>0.875</v>
      </c>
      <c r="J1014" s="90">
        <v>0.86</v>
      </c>
      <c r="K1014" s="90">
        <v>0.875</v>
      </c>
      <c r="L1014" s="90">
        <v>0.83499999999999996</v>
      </c>
    </row>
    <row r="1015" spans="1:12" customFormat="1" x14ac:dyDescent="0.25">
      <c r="A1015" s="88" t="s">
        <v>688</v>
      </c>
      <c r="B1015" s="89">
        <f>B1012*0.15</f>
        <v>0.89999999999999991</v>
      </c>
      <c r="C1015" s="89">
        <f>(100-D1015)/100</f>
        <v>0.98499999999999999</v>
      </c>
      <c r="D1015" s="89">
        <f>D1012*0.15</f>
        <v>1.5</v>
      </c>
      <c r="E1015" s="90">
        <v>0.98650000000000004</v>
      </c>
      <c r="F1015" s="90">
        <v>0.98950000000000005</v>
      </c>
      <c r="G1015" s="90">
        <v>0.99250000000000005</v>
      </c>
      <c r="H1015" s="90">
        <v>0.99099999999999999</v>
      </c>
      <c r="I1015" s="90">
        <v>0.96250000000000002</v>
      </c>
      <c r="J1015" s="90">
        <v>0.95799999999999996</v>
      </c>
      <c r="K1015" s="90">
        <v>0.96250000000000002</v>
      </c>
      <c r="L1015" s="90">
        <v>0.95050000000000001</v>
      </c>
    </row>
    <row r="1016" spans="1:12" customFormat="1" x14ac:dyDescent="0.25">
      <c r="A1016" s="88" t="s">
        <v>689</v>
      </c>
      <c r="B1016" s="89">
        <f>B1012*0.3</f>
        <v>1.7999999999999998</v>
      </c>
      <c r="C1016" s="89">
        <f>(100-D1016)/100</f>
        <v>0.97</v>
      </c>
      <c r="D1016" s="89">
        <f>D1012*0.3</f>
        <v>3</v>
      </c>
      <c r="E1016" s="90">
        <v>0.96399999999999997</v>
      </c>
      <c r="F1016" s="90">
        <v>0.97199999999999998</v>
      </c>
      <c r="G1016" s="90">
        <v>0.98</v>
      </c>
      <c r="H1016" s="90">
        <v>0.97599999999999998</v>
      </c>
      <c r="I1016" s="90">
        <v>0.9</v>
      </c>
      <c r="J1016" s="90">
        <v>0.88800000000000001</v>
      </c>
      <c r="K1016" s="90">
        <v>0.9</v>
      </c>
      <c r="L1016" s="90">
        <v>0.86799999999999999</v>
      </c>
    </row>
    <row r="1017" spans="1:12" customFormat="1" x14ac:dyDescent="0.25">
      <c r="A1017" s="91" t="s">
        <v>926</v>
      </c>
      <c r="B1017" s="85">
        <v>6</v>
      </c>
      <c r="C1017" s="85"/>
      <c r="D1017" s="85">
        <v>10</v>
      </c>
      <c r="E1017" s="86">
        <f t="shared" ref="E1017:L1017" si="242">1 - (E1018)</f>
        <v>1.8000000000000016E-2</v>
      </c>
      <c r="F1017" s="86">
        <f t="shared" si="242"/>
        <v>1.4000000000000012E-2</v>
      </c>
      <c r="G1017" s="86">
        <f t="shared" si="242"/>
        <v>1.0000000000000009E-2</v>
      </c>
      <c r="H1017" s="86">
        <f t="shared" si="242"/>
        <v>1.2000000000000011E-2</v>
      </c>
      <c r="I1017" s="87">
        <f t="shared" si="242"/>
        <v>5.0000000000000044E-2</v>
      </c>
      <c r="J1017" s="87">
        <f t="shared" si="242"/>
        <v>5.600000000000005E-2</v>
      </c>
      <c r="K1017" s="87">
        <f t="shared" si="242"/>
        <v>5.0000000000000044E-2</v>
      </c>
      <c r="L1017" s="87">
        <f t="shared" si="242"/>
        <v>6.5999999999999948E-2</v>
      </c>
    </row>
    <row r="1018" spans="1:12" customFormat="1" x14ac:dyDescent="0.25">
      <c r="A1018" s="88" t="s">
        <v>686</v>
      </c>
      <c r="B1018" s="89">
        <f>B1017*0.15</f>
        <v>0.89999999999999991</v>
      </c>
      <c r="C1018" s="89">
        <f>(100-D1018)/100</f>
        <v>0.98499999999999999</v>
      </c>
      <c r="D1018" s="89">
        <f>D1017*0.15</f>
        <v>1.5</v>
      </c>
      <c r="E1018" s="90">
        <v>0.98199999999999998</v>
      </c>
      <c r="F1018" s="90">
        <v>0.98599999999999999</v>
      </c>
      <c r="G1018" s="90">
        <v>0.99</v>
      </c>
      <c r="H1018" s="90">
        <v>0.98799999999999999</v>
      </c>
      <c r="I1018" s="90">
        <v>0.95</v>
      </c>
      <c r="J1018" s="90">
        <v>0.94399999999999995</v>
      </c>
      <c r="K1018" s="90">
        <v>0.95</v>
      </c>
      <c r="L1018" s="90">
        <v>0.93400000000000005</v>
      </c>
    </row>
    <row r="1019" spans="1:12" customFormat="1" x14ac:dyDescent="0.25">
      <c r="A1019" s="91" t="s">
        <v>927</v>
      </c>
      <c r="B1019" s="85">
        <v>6</v>
      </c>
      <c r="C1019" s="85"/>
      <c r="D1019" s="85">
        <v>10</v>
      </c>
      <c r="E1019" s="86">
        <f t="shared" ref="E1019:L1019" si="243">1 - (E1020)</f>
        <v>1.8000000000000016E-2</v>
      </c>
      <c r="F1019" s="86">
        <f t="shared" si="243"/>
        <v>1.4000000000000012E-2</v>
      </c>
      <c r="G1019" s="86">
        <f t="shared" si="243"/>
        <v>1.0000000000000009E-2</v>
      </c>
      <c r="H1019" s="86">
        <f t="shared" si="243"/>
        <v>1.2000000000000011E-2</v>
      </c>
      <c r="I1019" s="87">
        <f t="shared" si="243"/>
        <v>5.600000000000005E-2</v>
      </c>
      <c r="J1019" s="87">
        <f t="shared" si="243"/>
        <v>5.600000000000005E-2</v>
      </c>
      <c r="K1019" s="87">
        <f t="shared" si="243"/>
        <v>5.600000000000005E-2</v>
      </c>
      <c r="L1019" s="87">
        <f t="shared" si="243"/>
        <v>5.600000000000005E-2</v>
      </c>
    </row>
    <row r="1020" spans="1:12" customFormat="1" x14ac:dyDescent="0.25">
      <c r="A1020" s="88" t="s">
        <v>686</v>
      </c>
      <c r="B1020" s="89">
        <f>B1019*0.15</f>
        <v>0.89999999999999991</v>
      </c>
      <c r="C1020" s="89">
        <f>(100-D1020)/100</f>
        <v>0.98499999999999999</v>
      </c>
      <c r="D1020" s="89">
        <f>D1019*0.15</f>
        <v>1.5</v>
      </c>
      <c r="E1020" s="90">
        <v>0.98199999999999998</v>
      </c>
      <c r="F1020" s="90">
        <v>0.98599999999999999</v>
      </c>
      <c r="G1020" s="90">
        <v>0.99</v>
      </c>
      <c r="H1020" s="90">
        <v>0.98799999999999999</v>
      </c>
      <c r="I1020" s="90">
        <v>0.94399999999999995</v>
      </c>
      <c r="J1020" s="90">
        <v>0.94399999999999995</v>
      </c>
      <c r="K1020" s="90">
        <v>0.94399999999999995</v>
      </c>
      <c r="L1020" s="90">
        <v>0.94399999999999995</v>
      </c>
    </row>
    <row r="1021" spans="1:12" customFormat="1" x14ac:dyDescent="0.25">
      <c r="A1021" s="84" t="s">
        <v>928</v>
      </c>
      <c r="B1021" s="85">
        <v>6</v>
      </c>
      <c r="C1021" s="85"/>
      <c r="D1021" s="85">
        <v>10</v>
      </c>
      <c r="E1021" s="86">
        <f t="shared" ref="E1021:L1021" si="244">1 - (E1022) * (E1023) * (E1024) * (E1025)</f>
        <v>0.10815581934000007</v>
      </c>
      <c r="F1021" s="86">
        <f t="shared" si="244"/>
        <v>8.4862626940000019E-2</v>
      </c>
      <c r="G1021" s="86">
        <f t="shared" si="244"/>
        <v>6.1149587499999991E-2</v>
      </c>
      <c r="H1021" s="86">
        <f t="shared" si="244"/>
        <v>7.3058874240000016E-2</v>
      </c>
      <c r="I1021" s="87">
        <f t="shared" si="244"/>
        <v>0.50049999999999994</v>
      </c>
      <c r="J1021" s="87">
        <f t="shared" si="244"/>
        <v>0.27992968750000002</v>
      </c>
      <c r="K1021" s="87">
        <f t="shared" si="244"/>
        <v>0.30936446464000011</v>
      </c>
      <c r="L1021" s="87">
        <f t="shared" si="244"/>
        <v>0.30936446464000011</v>
      </c>
    </row>
    <row r="1022" spans="1:12" customFormat="1" x14ac:dyDescent="0.25">
      <c r="A1022" s="88" t="s">
        <v>686</v>
      </c>
      <c r="B1022" s="89">
        <f>B1021*0.15</f>
        <v>0.89999999999999991</v>
      </c>
      <c r="C1022" s="89">
        <f>(100-D1022)/100</f>
        <v>0.98499999999999999</v>
      </c>
      <c r="D1022" s="89">
        <f>D1021*0.15</f>
        <v>1.5</v>
      </c>
      <c r="E1022" s="90">
        <v>0.98199999999999998</v>
      </c>
      <c r="F1022" s="90">
        <v>0.98599999999999999</v>
      </c>
      <c r="G1022" s="90">
        <v>0.99</v>
      </c>
      <c r="H1022" s="90">
        <v>0.98799999999999999</v>
      </c>
      <c r="I1022" s="90">
        <v>0.9</v>
      </c>
      <c r="J1022" s="90">
        <v>0.95</v>
      </c>
      <c r="K1022" s="90">
        <v>0.94399999999999995</v>
      </c>
      <c r="L1022" s="90">
        <v>0.94399999999999995</v>
      </c>
    </row>
    <row r="1023" spans="1:12" customFormat="1" x14ac:dyDescent="0.25">
      <c r="A1023" s="88" t="s">
        <v>687</v>
      </c>
      <c r="B1023" s="89">
        <f>B1021*0.4</f>
        <v>2.4000000000000004</v>
      </c>
      <c r="C1023" s="89">
        <f>(100-D1023)/100</f>
        <v>0.96</v>
      </c>
      <c r="D1023" s="89">
        <f>D1021*0.4</f>
        <v>4</v>
      </c>
      <c r="E1023" s="90">
        <v>0.95499999999999996</v>
      </c>
      <c r="F1023" s="90">
        <v>0.96499999999999997</v>
      </c>
      <c r="G1023" s="90">
        <v>0.97499999999999998</v>
      </c>
      <c r="H1023" s="90">
        <v>0.97</v>
      </c>
      <c r="I1023" s="90">
        <v>0.75</v>
      </c>
      <c r="J1023" s="90">
        <v>0.875</v>
      </c>
      <c r="K1023" s="90">
        <v>0.86</v>
      </c>
      <c r="L1023" s="90">
        <v>0.86</v>
      </c>
    </row>
    <row r="1024" spans="1:12" customFormat="1" x14ac:dyDescent="0.25">
      <c r="A1024" s="88" t="s">
        <v>688</v>
      </c>
      <c r="B1024" s="89">
        <f>B1021*0.15</f>
        <v>0.89999999999999991</v>
      </c>
      <c r="C1024" s="89">
        <f>(100-D1024)/100</f>
        <v>0.98499999999999999</v>
      </c>
      <c r="D1024" s="89">
        <f>D1021*0.15</f>
        <v>1.5</v>
      </c>
      <c r="E1024" s="90">
        <v>0.98650000000000004</v>
      </c>
      <c r="F1024" s="90">
        <v>0.98950000000000005</v>
      </c>
      <c r="G1024" s="90">
        <v>0.99250000000000005</v>
      </c>
      <c r="H1024" s="90">
        <v>0.99099999999999999</v>
      </c>
      <c r="I1024" s="90">
        <v>0.92500000000000004</v>
      </c>
      <c r="J1024" s="90">
        <v>0.96250000000000002</v>
      </c>
      <c r="K1024" s="90">
        <v>0.95799999999999996</v>
      </c>
      <c r="L1024" s="90">
        <v>0.95799999999999996</v>
      </c>
    </row>
    <row r="1025" spans="1:12" customFormat="1" x14ac:dyDescent="0.25">
      <c r="A1025" s="88" t="s">
        <v>689</v>
      </c>
      <c r="B1025" s="89">
        <f>B1021*0.3</f>
        <v>1.7999999999999998</v>
      </c>
      <c r="C1025" s="89">
        <f>(100-D1025)/100</f>
        <v>0.97</v>
      </c>
      <c r="D1025" s="89">
        <f>D1021*0.3</f>
        <v>3</v>
      </c>
      <c r="E1025" s="90">
        <v>0.96399999999999997</v>
      </c>
      <c r="F1025" s="90">
        <v>0.97199999999999998</v>
      </c>
      <c r="G1025" s="90">
        <v>0.98</v>
      </c>
      <c r="H1025" s="90">
        <v>0.97599999999999998</v>
      </c>
      <c r="I1025" s="90">
        <v>0.8</v>
      </c>
      <c r="J1025" s="90">
        <v>0.9</v>
      </c>
      <c r="K1025" s="90">
        <v>0.88800000000000001</v>
      </c>
      <c r="L1025" s="90">
        <v>0.88800000000000001</v>
      </c>
    </row>
    <row r="1026" spans="1:12" customFormat="1" x14ac:dyDescent="0.25">
      <c r="A1026" s="91" t="s">
        <v>929</v>
      </c>
      <c r="B1026" s="85">
        <v>6</v>
      </c>
      <c r="C1026" s="85"/>
      <c r="D1026" s="85">
        <v>10</v>
      </c>
      <c r="E1026" s="86">
        <f t="shared" ref="E1026:L1026" si="245">1 - (E1027) * (E1028) * (E1029)</f>
        <v>9.1808370000000084E-2</v>
      </c>
      <c r="F1026" s="86">
        <f t="shared" si="245"/>
        <v>7.1868790000000016E-2</v>
      </c>
      <c r="G1026" s="86">
        <f t="shared" si="245"/>
        <v>5.1666250000000025E-2</v>
      </c>
      <c r="H1026" s="86">
        <f t="shared" si="245"/>
        <v>6.1800480000000046E-2</v>
      </c>
      <c r="I1026" s="87">
        <f t="shared" si="245"/>
        <v>0.44499999999999995</v>
      </c>
      <c r="J1026" s="87">
        <f t="shared" si="245"/>
        <v>0.24203125000000003</v>
      </c>
      <c r="K1026" s="87">
        <f t="shared" si="245"/>
        <v>0.26839456000000006</v>
      </c>
      <c r="L1026" s="87">
        <f t="shared" si="245"/>
        <v>0.26839456000000006</v>
      </c>
    </row>
    <row r="1027" spans="1:12" customFormat="1" x14ac:dyDescent="0.25">
      <c r="A1027" s="88" t="s">
        <v>687</v>
      </c>
      <c r="B1027" s="89">
        <f>B1026*0.4</f>
        <v>2.4000000000000004</v>
      </c>
      <c r="C1027" s="89">
        <f>(100-D1027)/100</f>
        <v>0.98499999999999999</v>
      </c>
      <c r="D1027" s="89">
        <f>D1026*0.15</f>
        <v>1.5</v>
      </c>
      <c r="E1027" s="90">
        <v>0.95499999999999996</v>
      </c>
      <c r="F1027" s="90">
        <v>0.96499999999999997</v>
      </c>
      <c r="G1027" s="90">
        <v>0.97499999999999998</v>
      </c>
      <c r="H1027" s="90">
        <v>0.97</v>
      </c>
      <c r="I1027" s="90">
        <v>0.75</v>
      </c>
      <c r="J1027" s="90">
        <v>0.875</v>
      </c>
      <c r="K1027" s="90">
        <v>0.86</v>
      </c>
      <c r="L1027" s="90">
        <v>0.86</v>
      </c>
    </row>
    <row r="1028" spans="1:12" customFormat="1" x14ac:dyDescent="0.25">
      <c r="A1028" s="88" t="s">
        <v>688</v>
      </c>
      <c r="B1028" s="89">
        <f>B1026*0.15</f>
        <v>0.89999999999999991</v>
      </c>
      <c r="C1028" s="89">
        <f>(100-D1028)/100</f>
        <v>0.96</v>
      </c>
      <c r="D1028" s="89">
        <f>D1026*0.4</f>
        <v>4</v>
      </c>
      <c r="E1028" s="90">
        <v>0.98650000000000004</v>
      </c>
      <c r="F1028" s="90">
        <v>0.98950000000000005</v>
      </c>
      <c r="G1028" s="90">
        <v>0.99250000000000005</v>
      </c>
      <c r="H1028" s="90">
        <v>0.99099999999999999</v>
      </c>
      <c r="I1028" s="90">
        <v>0.92500000000000004</v>
      </c>
      <c r="J1028" s="90">
        <v>0.96250000000000002</v>
      </c>
      <c r="K1028" s="90">
        <v>0.95799999999999996</v>
      </c>
      <c r="L1028" s="90">
        <v>0.95799999999999996</v>
      </c>
    </row>
    <row r="1029" spans="1:12" customFormat="1" x14ac:dyDescent="0.25">
      <c r="A1029" s="88" t="s">
        <v>689</v>
      </c>
      <c r="B1029" s="89">
        <f>B1026*0.3</f>
        <v>1.7999999999999998</v>
      </c>
      <c r="C1029" s="89">
        <f>(100-D1029)/100</f>
        <v>0.97</v>
      </c>
      <c r="D1029" s="89">
        <f>D1026*0.3</f>
        <v>3</v>
      </c>
      <c r="E1029" s="90">
        <v>0.96399999999999997</v>
      </c>
      <c r="F1029" s="90">
        <v>0.97199999999999998</v>
      </c>
      <c r="G1029" s="90">
        <v>0.98</v>
      </c>
      <c r="H1029" s="90">
        <v>0.97599999999999998</v>
      </c>
      <c r="I1029" s="90">
        <v>0.8</v>
      </c>
      <c r="J1029" s="90">
        <v>0.9</v>
      </c>
      <c r="K1029" s="90">
        <v>0.88800000000000001</v>
      </c>
      <c r="L1029" s="90">
        <v>0.88800000000000001</v>
      </c>
    </row>
    <row r="1030" spans="1:12" customFormat="1" x14ac:dyDescent="0.25">
      <c r="A1030" s="91" t="s">
        <v>930</v>
      </c>
      <c r="B1030" s="85">
        <v>6</v>
      </c>
      <c r="C1030" s="85"/>
      <c r="D1030" s="85">
        <v>10</v>
      </c>
      <c r="E1030" s="86">
        <f t="shared" ref="E1030:L1030" si="246">1 - (E1031) * (E1032) * (E1033)</f>
        <v>9.1808370000000084E-2</v>
      </c>
      <c r="F1030" s="86">
        <f t="shared" si="246"/>
        <v>7.1868790000000016E-2</v>
      </c>
      <c r="G1030" s="86">
        <f t="shared" si="246"/>
        <v>5.1666250000000025E-2</v>
      </c>
      <c r="H1030" s="86">
        <f t="shared" si="246"/>
        <v>6.1800480000000046E-2</v>
      </c>
      <c r="I1030" s="87">
        <f t="shared" si="246"/>
        <v>0.44499999999999995</v>
      </c>
      <c r="J1030" s="87">
        <f t="shared" si="246"/>
        <v>0.26839456000000006</v>
      </c>
      <c r="K1030" s="87">
        <f t="shared" si="246"/>
        <v>0.26839456000000006</v>
      </c>
      <c r="L1030" s="87">
        <f t="shared" si="246"/>
        <v>0.26839456000000006</v>
      </c>
    </row>
    <row r="1031" spans="1:12" customFormat="1" x14ac:dyDescent="0.25">
      <c r="A1031" s="88" t="s">
        <v>687</v>
      </c>
      <c r="B1031" s="89">
        <f>B1030*0.4</f>
        <v>2.4000000000000004</v>
      </c>
      <c r="C1031" s="89">
        <f>(100-D1031)/100</f>
        <v>0.98499999999999999</v>
      </c>
      <c r="D1031" s="89">
        <f>D1030*0.15</f>
        <v>1.5</v>
      </c>
      <c r="E1031" s="90">
        <v>0.95499999999999996</v>
      </c>
      <c r="F1031" s="90">
        <v>0.96499999999999997</v>
      </c>
      <c r="G1031" s="90">
        <v>0.97499999999999998</v>
      </c>
      <c r="H1031" s="90">
        <v>0.97</v>
      </c>
      <c r="I1031" s="90">
        <v>0.75</v>
      </c>
      <c r="J1031" s="90">
        <v>0.86</v>
      </c>
      <c r="K1031" s="90">
        <v>0.86</v>
      </c>
      <c r="L1031" s="90">
        <v>0.86</v>
      </c>
    </row>
    <row r="1032" spans="1:12" customFormat="1" x14ac:dyDescent="0.25">
      <c r="A1032" s="88" t="s">
        <v>688</v>
      </c>
      <c r="B1032" s="89">
        <f>B1030*0.15</f>
        <v>0.89999999999999991</v>
      </c>
      <c r="C1032" s="89">
        <f>(100-D1032)/100</f>
        <v>0.96</v>
      </c>
      <c r="D1032" s="89">
        <f>D1030*0.4</f>
        <v>4</v>
      </c>
      <c r="E1032" s="90">
        <v>0.98650000000000004</v>
      </c>
      <c r="F1032" s="90">
        <v>0.98950000000000005</v>
      </c>
      <c r="G1032" s="90">
        <v>0.99250000000000005</v>
      </c>
      <c r="H1032" s="90">
        <v>0.99099999999999999</v>
      </c>
      <c r="I1032" s="90">
        <v>0.92500000000000004</v>
      </c>
      <c r="J1032" s="90">
        <v>0.95799999999999996</v>
      </c>
      <c r="K1032" s="90">
        <v>0.95799999999999996</v>
      </c>
      <c r="L1032" s="90">
        <v>0.95799999999999996</v>
      </c>
    </row>
    <row r="1033" spans="1:12" customFormat="1" x14ac:dyDescent="0.25">
      <c r="A1033" s="88" t="s">
        <v>689</v>
      </c>
      <c r="B1033" s="89">
        <f>B1030*0.3</f>
        <v>1.7999999999999998</v>
      </c>
      <c r="C1033" s="89">
        <f>(100-D1033)/100</f>
        <v>0.97</v>
      </c>
      <c r="D1033" s="89">
        <f>D1030*0.3</f>
        <v>3</v>
      </c>
      <c r="E1033" s="90">
        <v>0.96399999999999997</v>
      </c>
      <c r="F1033" s="90">
        <v>0.97199999999999998</v>
      </c>
      <c r="G1033" s="90">
        <v>0.98</v>
      </c>
      <c r="H1033" s="90">
        <v>0.97599999999999998</v>
      </c>
      <c r="I1033" s="90">
        <v>0.8</v>
      </c>
      <c r="J1033" s="90">
        <v>0.88800000000000001</v>
      </c>
      <c r="K1033" s="90">
        <v>0.88800000000000001</v>
      </c>
      <c r="L1033" s="90">
        <v>0.88800000000000001</v>
      </c>
    </row>
    <row r="1034" spans="1:12" customFormat="1" x14ac:dyDescent="0.25">
      <c r="A1034" s="91" t="s">
        <v>931</v>
      </c>
      <c r="B1034" s="85">
        <v>5</v>
      </c>
      <c r="C1034" s="85"/>
      <c r="D1034" s="85">
        <v>5</v>
      </c>
      <c r="E1034" s="86">
        <f t="shared" ref="E1034:L1034" si="247">1 - (E1035) * (E1036) * (E1037) * (E1038)</f>
        <v>0.10815581934000007</v>
      </c>
      <c r="F1034" s="86">
        <f t="shared" si="247"/>
        <v>8.4862626940000019E-2</v>
      </c>
      <c r="G1034" s="86">
        <f t="shared" si="247"/>
        <v>6.1149587499999991E-2</v>
      </c>
      <c r="H1034" s="86">
        <f t="shared" si="247"/>
        <v>7.3058874240000016E-2</v>
      </c>
      <c r="I1034" s="87">
        <f t="shared" si="247"/>
        <v>0.1755618375000001</v>
      </c>
      <c r="J1034" s="87">
        <f t="shared" si="247"/>
        <v>0.1755618375000001</v>
      </c>
      <c r="K1034" s="87">
        <f t="shared" si="247"/>
        <v>0.1755618375000001</v>
      </c>
      <c r="L1034" s="87">
        <f t="shared" si="247"/>
        <v>0.1755618375000001</v>
      </c>
    </row>
    <row r="1035" spans="1:12" customFormat="1" x14ac:dyDescent="0.25">
      <c r="A1035" s="88" t="s">
        <v>686</v>
      </c>
      <c r="B1035" s="89">
        <f>B1034*0.15</f>
        <v>0.75</v>
      </c>
      <c r="C1035" s="89">
        <f>(100-D1035)/100</f>
        <v>0.99250000000000005</v>
      </c>
      <c r="D1035" s="89">
        <f>D1034*0.15</f>
        <v>0.75</v>
      </c>
      <c r="E1035" s="90">
        <v>0.98199999999999998</v>
      </c>
      <c r="F1035" s="90">
        <v>0.98599999999999999</v>
      </c>
      <c r="G1035" s="90">
        <v>0.99</v>
      </c>
      <c r="H1035" s="90">
        <v>0.98799999999999999</v>
      </c>
      <c r="I1035" s="90">
        <v>0.97</v>
      </c>
      <c r="J1035" s="90">
        <v>0.97</v>
      </c>
      <c r="K1035" s="90">
        <v>0.97</v>
      </c>
      <c r="L1035" s="90">
        <v>0.97</v>
      </c>
    </row>
    <row r="1036" spans="1:12" customFormat="1" x14ac:dyDescent="0.25">
      <c r="A1036" s="88" t="s">
        <v>687</v>
      </c>
      <c r="B1036" s="89">
        <f>B1034*0.4</f>
        <v>2</v>
      </c>
      <c r="C1036" s="89">
        <f>(100-D1036)/100</f>
        <v>0.98</v>
      </c>
      <c r="D1036" s="89">
        <f>D1034*0.4</f>
        <v>2</v>
      </c>
      <c r="E1036" s="90">
        <v>0.95499999999999996</v>
      </c>
      <c r="F1036" s="90">
        <v>0.96499999999999997</v>
      </c>
      <c r="G1036" s="90">
        <v>0.97499999999999998</v>
      </c>
      <c r="H1036" s="90">
        <v>0.97</v>
      </c>
      <c r="I1036" s="90">
        <v>0.92500000000000004</v>
      </c>
      <c r="J1036" s="90">
        <v>0.92500000000000004</v>
      </c>
      <c r="K1036" s="90">
        <v>0.92500000000000004</v>
      </c>
      <c r="L1036" s="90">
        <v>0.92500000000000004</v>
      </c>
    </row>
    <row r="1037" spans="1:12" customFormat="1" x14ac:dyDescent="0.25">
      <c r="A1037" s="88" t="s">
        <v>688</v>
      </c>
      <c r="B1037" s="89">
        <f>B1034*0.15</f>
        <v>0.75</v>
      </c>
      <c r="C1037" s="89">
        <f>(100-D1037)/100</f>
        <v>0.99250000000000005</v>
      </c>
      <c r="D1037" s="89">
        <f>D1034*0.15</f>
        <v>0.75</v>
      </c>
      <c r="E1037" s="90">
        <v>0.98650000000000004</v>
      </c>
      <c r="F1037" s="90">
        <v>0.98950000000000005</v>
      </c>
      <c r="G1037" s="90">
        <v>0.99250000000000005</v>
      </c>
      <c r="H1037" s="90">
        <v>0.99099999999999999</v>
      </c>
      <c r="I1037" s="90">
        <v>0.97750000000000004</v>
      </c>
      <c r="J1037" s="90">
        <v>0.97750000000000004</v>
      </c>
      <c r="K1037" s="90">
        <v>0.97750000000000004</v>
      </c>
      <c r="L1037" s="90">
        <v>0.97750000000000004</v>
      </c>
    </row>
    <row r="1038" spans="1:12" customFormat="1" x14ac:dyDescent="0.25">
      <c r="A1038" s="88" t="s">
        <v>689</v>
      </c>
      <c r="B1038" s="89">
        <f>B1034*0.3</f>
        <v>1.5</v>
      </c>
      <c r="C1038" s="89">
        <f>(100-D1038)/100</f>
        <v>0.98499999999999999</v>
      </c>
      <c r="D1038" s="89">
        <f>D1034*0.3</f>
        <v>1.5</v>
      </c>
      <c r="E1038" s="90">
        <v>0.96399999999999997</v>
      </c>
      <c r="F1038" s="90">
        <v>0.97199999999999998</v>
      </c>
      <c r="G1038" s="90">
        <v>0.98</v>
      </c>
      <c r="H1038" s="90">
        <v>0.97599999999999998</v>
      </c>
      <c r="I1038" s="90">
        <v>0.94</v>
      </c>
      <c r="J1038" s="90">
        <v>0.94</v>
      </c>
      <c r="K1038" s="90">
        <v>0.94</v>
      </c>
      <c r="L1038" s="90">
        <v>0.94</v>
      </c>
    </row>
    <row r="1039" spans="1:12" customFormat="1" x14ac:dyDescent="0.25">
      <c r="A1039" s="84" t="s">
        <v>932</v>
      </c>
      <c r="B1039" s="85">
        <v>5</v>
      </c>
      <c r="C1039" s="85"/>
      <c r="D1039" s="85">
        <v>5</v>
      </c>
      <c r="E1039" s="86">
        <f t="shared" ref="E1039:L1039" si="248">1 - (E1040) * (E1041)</f>
        <v>7.9380000000000117E-2</v>
      </c>
      <c r="F1039" s="86">
        <f t="shared" si="248"/>
        <v>6.2020000000000075E-2</v>
      </c>
      <c r="G1039" s="86">
        <f t="shared" si="248"/>
        <v>4.4499999999999984E-2</v>
      </c>
      <c r="H1039" s="86">
        <f t="shared" si="248"/>
        <v>5.3279999999999994E-2</v>
      </c>
      <c r="I1039" s="87">
        <f t="shared" si="248"/>
        <v>0.21250000000000002</v>
      </c>
      <c r="J1039" s="87">
        <f t="shared" si="248"/>
        <v>0.21250000000000002</v>
      </c>
      <c r="K1039" s="87">
        <f t="shared" si="248"/>
        <v>0.21250000000000002</v>
      </c>
      <c r="L1039" s="87">
        <f t="shared" si="248"/>
        <v>0.23631999999999997</v>
      </c>
    </row>
    <row r="1040" spans="1:12" customFormat="1" x14ac:dyDescent="0.25">
      <c r="A1040" s="88" t="s">
        <v>687</v>
      </c>
      <c r="B1040" s="89">
        <f>B1039*0.4</f>
        <v>2</v>
      </c>
      <c r="C1040" s="89">
        <f>(100-D1040)/100</f>
        <v>0.98</v>
      </c>
      <c r="D1040" s="89">
        <f>D1039*0.4</f>
        <v>2</v>
      </c>
      <c r="E1040" s="90">
        <v>0.95499999999999996</v>
      </c>
      <c r="F1040" s="90">
        <v>0.96499999999999997</v>
      </c>
      <c r="G1040" s="90">
        <v>0.97499999999999998</v>
      </c>
      <c r="H1040" s="90">
        <v>0.97</v>
      </c>
      <c r="I1040" s="90">
        <v>0.875</v>
      </c>
      <c r="J1040" s="90">
        <v>0.875</v>
      </c>
      <c r="K1040" s="90">
        <v>0.875</v>
      </c>
      <c r="L1040" s="90">
        <v>0.86</v>
      </c>
    </row>
    <row r="1041" spans="1:12" customFormat="1" x14ac:dyDescent="0.25">
      <c r="A1041" s="88" t="s">
        <v>689</v>
      </c>
      <c r="B1041" s="89">
        <f>B1039*0.3</f>
        <v>1.5</v>
      </c>
      <c r="C1041" s="89">
        <f>(100-D1041)/100</f>
        <v>0.98499999999999999</v>
      </c>
      <c r="D1041" s="89">
        <f>D1039*0.3</f>
        <v>1.5</v>
      </c>
      <c r="E1041" s="90">
        <v>0.96399999999999997</v>
      </c>
      <c r="F1041" s="90">
        <v>0.97199999999999998</v>
      </c>
      <c r="G1041" s="90">
        <v>0.98</v>
      </c>
      <c r="H1041" s="90">
        <v>0.97599999999999998</v>
      </c>
      <c r="I1041" s="90">
        <v>0.9</v>
      </c>
      <c r="J1041" s="90">
        <v>0.9</v>
      </c>
      <c r="K1041" s="90">
        <v>0.9</v>
      </c>
      <c r="L1041" s="90">
        <v>0.88800000000000001</v>
      </c>
    </row>
    <row r="1042" spans="1:12" customFormat="1" x14ac:dyDescent="0.25">
      <c r="A1042" s="91" t="s">
        <v>933</v>
      </c>
      <c r="B1042" s="85">
        <v>5</v>
      </c>
      <c r="C1042" s="85"/>
      <c r="D1042" s="85">
        <v>5</v>
      </c>
      <c r="E1042" s="86">
        <f t="shared" ref="E1042:L1042" si="249">1 - (E1043) * (E1044)</f>
        <v>6.2190000000000079E-2</v>
      </c>
      <c r="F1042" s="86">
        <f t="shared" si="249"/>
        <v>4.8510000000000053E-2</v>
      </c>
      <c r="G1042" s="86">
        <f t="shared" si="249"/>
        <v>3.4750000000000059E-2</v>
      </c>
      <c r="H1042" s="86">
        <f t="shared" si="249"/>
        <v>4.164000000000001E-2</v>
      </c>
      <c r="I1042" s="87">
        <f t="shared" si="249"/>
        <v>0.1881600000000001</v>
      </c>
      <c r="J1042" s="87">
        <f t="shared" si="249"/>
        <v>0.1881600000000001</v>
      </c>
      <c r="K1042" s="87">
        <f t="shared" si="249"/>
        <v>0.22011000000000003</v>
      </c>
      <c r="L1042" s="87">
        <f t="shared" si="249"/>
        <v>0.1881600000000001</v>
      </c>
    </row>
    <row r="1043" spans="1:12" customFormat="1" x14ac:dyDescent="0.25">
      <c r="A1043" s="88" t="s">
        <v>686</v>
      </c>
      <c r="B1043" s="89">
        <f>B1042*0.15</f>
        <v>0.75</v>
      </c>
      <c r="C1043" s="89">
        <f>(100-D1043)/100</f>
        <v>0.99250000000000005</v>
      </c>
      <c r="D1043" s="89">
        <f>D1042*0.15</f>
        <v>0.75</v>
      </c>
      <c r="E1043" s="90">
        <v>0.98199999999999998</v>
      </c>
      <c r="F1043" s="90">
        <v>0.98599999999999999</v>
      </c>
      <c r="G1043" s="90">
        <v>0.99</v>
      </c>
      <c r="H1043" s="90">
        <v>0.98799999999999999</v>
      </c>
      <c r="I1043" s="90">
        <v>0.94399999999999995</v>
      </c>
      <c r="J1043" s="90">
        <v>0.94399999999999995</v>
      </c>
      <c r="K1043" s="90">
        <v>0.93400000000000005</v>
      </c>
      <c r="L1043" s="90">
        <v>0.94399999999999995</v>
      </c>
    </row>
    <row r="1044" spans="1:12" customFormat="1" x14ac:dyDescent="0.25">
      <c r="A1044" s="88" t="s">
        <v>687</v>
      </c>
      <c r="B1044" s="89">
        <f>B1042*0.4</f>
        <v>2</v>
      </c>
      <c r="C1044" s="89">
        <f>(100-D1044)/100</f>
        <v>0.98</v>
      </c>
      <c r="D1044" s="89">
        <f>D1042*0.4</f>
        <v>2</v>
      </c>
      <c r="E1044" s="90">
        <v>0.95499999999999996</v>
      </c>
      <c r="F1044" s="90">
        <v>0.96499999999999997</v>
      </c>
      <c r="G1044" s="90">
        <v>0.97499999999999998</v>
      </c>
      <c r="H1044" s="90">
        <v>0.97</v>
      </c>
      <c r="I1044" s="90">
        <v>0.86</v>
      </c>
      <c r="J1044" s="90">
        <v>0.86</v>
      </c>
      <c r="K1044" s="90">
        <v>0.83499999999999996</v>
      </c>
      <c r="L1044" s="90">
        <v>0.86</v>
      </c>
    </row>
    <row r="1045" spans="1:12" customFormat="1" x14ac:dyDescent="0.2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</row>
  </sheetData>
  <mergeCells count="6">
    <mergeCell ref="A863:L863"/>
    <mergeCell ref="A2:L2"/>
    <mergeCell ref="A169:L169"/>
    <mergeCell ref="A283:L283"/>
    <mergeCell ref="A445:L445"/>
    <mergeCell ref="A645:L64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10" zoomScale="85" zoomScaleNormal="85" workbookViewId="0">
      <selection activeCell="E66" sqref="E66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3" t="s">
        <v>934</v>
      </c>
      <c r="B1" s="94">
        <v>1.2</v>
      </c>
    </row>
    <row r="2" spans="1:18" x14ac:dyDescent="0.25">
      <c r="A2" s="93" t="s">
        <v>935</v>
      </c>
      <c r="B2" s="94">
        <v>1.2</v>
      </c>
    </row>
    <row r="3" spans="1:18" x14ac:dyDescent="0.25">
      <c r="A3" s="93" t="s">
        <v>936</v>
      </c>
      <c r="B3" s="94">
        <v>1.2</v>
      </c>
    </row>
    <row r="4" spans="1:18" x14ac:dyDescent="0.25">
      <c r="A4" s="93" t="s">
        <v>937</v>
      </c>
      <c r="B4" s="94">
        <v>1.2</v>
      </c>
    </row>
    <row r="5" spans="1:18" x14ac:dyDescent="0.25">
      <c r="A5" s="93" t="s">
        <v>938</v>
      </c>
      <c r="B5" s="94">
        <v>1.2</v>
      </c>
    </row>
    <row r="6" spans="1:18" x14ac:dyDescent="0.25">
      <c r="A6" s="95" t="s">
        <v>34</v>
      </c>
      <c r="B6" s="96">
        <v>1.2</v>
      </c>
    </row>
    <row r="7" spans="1:18" x14ac:dyDescent="0.25">
      <c r="A7" s="222" t="s">
        <v>939</v>
      </c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22"/>
      <c r="Q7" s="222"/>
    </row>
    <row r="8" spans="1:18" x14ac:dyDescent="0.25">
      <c r="A8" s="11" t="s">
        <v>19</v>
      </c>
      <c r="B8" s="11" t="s">
        <v>940</v>
      </c>
      <c r="C8" s="98" t="s">
        <v>941</v>
      </c>
      <c r="D8" s="98" t="s">
        <v>942</v>
      </c>
      <c r="E8" s="98" t="s">
        <v>943</v>
      </c>
      <c r="F8" s="98" t="s">
        <v>944</v>
      </c>
      <c r="G8" s="98" t="s">
        <v>945</v>
      </c>
      <c r="H8" s="98" t="s">
        <v>13</v>
      </c>
      <c r="I8" s="13" t="s">
        <v>946</v>
      </c>
      <c r="J8" s="13" t="s">
        <v>947</v>
      </c>
      <c r="K8" s="98" t="s">
        <v>942</v>
      </c>
      <c r="L8" s="98" t="s">
        <v>943</v>
      </c>
      <c r="M8" s="98" t="s">
        <v>944</v>
      </c>
      <c r="N8" s="98" t="s">
        <v>945</v>
      </c>
      <c r="O8" s="98" t="s">
        <v>13</v>
      </c>
      <c r="P8" s="13" t="s">
        <v>946</v>
      </c>
      <c r="Q8" s="13" t="s">
        <v>948</v>
      </c>
      <c r="R8" s="13" t="s">
        <v>949</v>
      </c>
    </row>
    <row r="9" spans="1:18" x14ac:dyDescent="0.25">
      <c r="A9" s="99" t="s">
        <v>448</v>
      </c>
      <c r="B9" s="100" t="s">
        <v>939</v>
      </c>
      <c r="C9" s="101" t="s">
        <v>4</v>
      </c>
      <c r="D9" s="102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3">
        <v>1</v>
      </c>
      <c r="K9" s="104">
        <f t="shared" ref="K9:K28" si="0">MIN(D9*$B$1,100)</f>
        <v>90</v>
      </c>
      <c r="L9" s="105">
        <f t="shared" ref="L9:L28" si="1">MIN(E9*$B$2,100)</f>
        <v>60</v>
      </c>
      <c r="M9" s="105">
        <f t="shared" ref="M9:M28" si="2">MIN(F9*$B$3,100)</f>
        <v>54</v>
      </c>
      <c r="N9" s="105">
        <f t="shared" ref="N9:N28" si="3">MIN(G9*$B$4,100)</f>
        <v>30</v>
      </c>
      <c r="O9" s="105">
        <f t="shared" ref="O9:O28" si="4">MIN(H9*$B$5,100)</f>
        <v>54</v>
      </c>
      <c r="P9" s="106">
        <f t="shared" ref="P9:P28" si="5">MIN(I9*$B$6,100)</f>
        <v>60</v>
      </c>
      <c r="Q9" s="107" t="s">
        <v>950</v>
      </c>
    </row>
    <row r="10" spans="1:18" x14ac:dyDescent="0.25">
      <c r="A10" s="99" t="s">
        <v>449</v>
      </c>
      <c r="B10" s="100" t="s">
        <v>939</v>
      </c>
      <c r="C10" s="101" t="s">
        <v>4</v>
      </c>
      <c r="D10" s="102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3">
        <v>2</v>
      </c>
      <c r="K10" s="104">
        <f t="shared" si="0"/>
        <v>78</v>
      </c>
      <c r="L10" s="105">
        <f t="shared" si="1"/>
        <v>66</v>
      </c>
      <c r="M10" s="105">
        <f t="shared" si="2"/>
        <v>78</v>
      </c>
      <c r="N10" s="105">
        <f t="shared" si="3"/>
        <v>66</v>
      </c>
      <c r="O10" s="105">
        <f t="shared" si="4"/>
        <v>60</v>
      </c>
      <c r="P10" s="106">
        <f t="shared" si="5"/>
        <v>60</v>
      </c>
      <c r="Q10" s="107" t="s">
        <v>950</v>
      </c>
    </row>
    <row r="11" spans="1:18" x14ac:dyDescent="0.25">
      <c r="A11" s="99" t="s">
        <v>452</v>
      </c>
      <c r="B11" s="100" t="s">
        <v>939</v>
      </c>
      <c r="C11" s="101" t="s">
        <v>4</v>
      </c>
      <c r="D11" s="102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3">
        <v>4</v>
      </c>
      <c r="K11" s="104">
        <f t="shared" si="0"/>
        <v>96</v>
      </c>
      <c r="L11" s="105">
        <f t="shared" si="1"/>
        <v>60</v>
      </c>
      <c r="M11" s="105">
        <f t="shared" si="2"/>
        <v>90</v>
      </c>
      <c r="N11" s="105">
        <f t="shared" si="3"/>
        <v>72</v>
      </c>
      <c r="O11" s="105">
        <f t="shared" si="4"/>
        <v>84</v>
      </c>
      <c r="P11" s="106">
        <f t="shared" si="5"/>
        <v>60</v>
      </c>
      <c r="Q11" s="107" t="s">
        <v>950</v>
      </c>
      <c r="R11" t="s">
        <v>951</v>
      </c>
    </row>
    <row r="12" spans="1:18" x14ac:dyDescent="0.25">
      <c r="A12" s="99" t="s">
        <v>453</v>
      </c>
      <c r="B12" s="100" t="s">
        <v>939</v>
      </c>
      <c r="C12" s="101" t="s">
        <v>4</v>
      </c>
      <c r="D12" s="102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3">
        <v>4</v>
      </c>
      <c r="K12" s="104">
        <f t="shared" si="0"/>
        <v>100</v>
      </c>
      <c r="L12" s="105">
        <f t="shared" si="1"/>
        <v>72</v>
      </c>
      <c r="M12" s="105">
        <f t="shared" si="2"/>
        <v>66</v>
      </c>
      <c r="N12" s="105">
        <f t="shared" si="3"/>
        <v>42</v>
      </c>
      <c r="O12" s="105">
        <f t="shared" si="4"/>
        <v>60</v>
      </c>
      <c r="P12" s="106">
        <f t="shared" si="5"/>
        <v>60</v>
      </c>
      <c r="Q12" s="107" t="s">
        <v>950</v>
      </c>
    </row>
    <row r="13" spans="1:18" x14ac:dyDescent="0.25">
      <c r="A13" s="99" t="s">
        <v>456</v>
      </c>
      <c r="B13" s="100" t="s">
        <v>939</v>
      </c>
      <c r="C13" s="101" t="s">
        <v>4</v>
      </c>
      <c r="D13" s="102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3">
        <v>2</v>
      </c>
      <c r="K13" s="104">
        <f t="shared" si="0"/>
        <v>100</v>
      </c>
      <c r="L13" s="105">
        <f t="shared" si="1"/>
        <v>72</v>
      </c>
      <c r="M13" s="105">
        <f t="shared" si="2"/>
        <v>66</v>
      </c>
      <c r="N13" s="105">
        <f t="shared" si="3"/>
        <v>60</v>
      </c>
      <c r="O13" s="105">
        <f t="shared" si="4"/>
        <v>66</v>
      </c>
      <c r="P13" s="106">
        <f t="shared" si="5"/>
        <v>60</v>
      </c>
      <c r="Q13" s="107" t="s">
        <v>952</v>
      </c>
    </row>
    <row r="14" spans="1:18" x14ac:dyDescent="0.25">
      <c r="A14" s="99" t="s">
        <v>457</v>
      </c>
      <c r="B14" s="100" t="s">
        <v>939</v>
      </c>
      <c r="C14" s="101" t="s">
        <v>4</v>
      </c>
      <c r="D14" s="102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3">
        <v>2</v>
      </c>
      <c r="K14" s="104">
        <f t="shared" si="0"/>
        <v>100</v>
      </c>
      <c r="L14" s="105">
        <f t="shared" si="1"/>
        <v>60</v>
      </c>
      <c r="M14" s="105">
        <f t="shared" si="2"/>
        <v>54</v>
      </c>
      <c r="N14" s="105">
        <f t="shared" si="3"/>
        <v>30</v>
      </c>
      <c r="O14" s="105">
        <f t="shared" si="4"/>
        <v>54</v>
      </c>
      <c r="P14" s="106">
        <f t="shared" si="5"/>
        <v>60</v>
      </c>
      <c r="Q14" s="107" t="s">
        <v>950</v>
      </c>
    </row>
    <row r="15" spans="1:18" x14ac:dyDescent="0.25">
      <c r="A15" s="99" t="s">
        <v>458</v>
      </c>
      <c r="B15" s="100" t="s">
        <v>939</v>
      </c>
      <c r="C15" s="101" t="s">
        <v>4</v>
      </c>
      <c r="D15" s="102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3">
        <v>3</v>
      </c>
      <c r="K15" s="104">
        <f t="shared" si="0"/>
        <v>100</v>
      </c>
      <c r="L15" s="105">
        <f t="shared" si="1"/>
        <v>96</v>
      </c>
      <c r="M15" s="105">
        <f t="shared" si="2"/>
        <v>60</v>
      </c>
      <c r="N15" s="105">
        <f t="shared" si="3"/>
        <v>60</v>
      </c>
      <c r="O15" s="105">
        <f t="shared" si="4"/>
        <v>48</v>
      </c>
      <c r="P15" s="106">
        <f t="shared" si="5"/>
        <v>60</v>
      </c>
      <c r="Q15" s="107" t="s">
        <v>950</v>
      </c>
      <c r="R15" t="s">
        <v>953</v>
      </c>
    </row>
    <row r="16" spans="1:18" x14ac:dyDescent="0.25">
      <c r="A16" s="99" t="s">
        <v>459</v>
      </c>
      <c r="B16" s="100" t="s">
        <v>939</v>
      </c>
      <c r="C16" s="101" t="s">
        <v>4</v>
      </c>
      <c r="D16" s="102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3">
        <v>3</v>
      </c>
      <c r="K16" s="104">
        <f t="shared" si="0"/>
        <v>100</v>
      </c>
      <c r="L16" s="105">
        <f t="shared" si="1"/>
        <v>96</v>
      </c>
      <c r="M16" s="105">
        <f t="shared" si="2"/>
        <v>72</v>
      </c>
      <c r="N16" s="105">
        <f t="shared" si="3"/>
        <v>72</v>
      </c>
      <c r="O16" s="105">
        <f t="shared" si="4"/>
        <v>60</v>
      </c>
      <c r="P16" s="106">
        <f t="shared" si="5"/>
        <v>60</v>
      </c>
      <c r="Q16" s="107" t="s">
        <v>546</v>
      </c>
    </row>
    <row r="17" spans="1:18" x14ac:dyDescent="0.25">
      <c r="A17" s="99" t="s">
        <v>460</v>
      </c>
      <c r="B17" s="100" t="s">
        <v>939</v>
      </c>
      <c r="C17" s="101" t="s">
        <v>4</v>
      </c>
      <c r="D17" s="102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3">
        <v>3</v>
      </c>
      <c r="K17" s="104">
        <f t="shared" si="0"/>
        <v>100</v>
      </c>
      <c r="L17" s="105">
        <f t="shared" si="1"/>
        <v>90</v>
      </c>
      <c r="M17" s="105">
        <f t="shared" si="2"/>
        <v>72</v>
      </c>
      <c r="N17" s="105">
        <f t="shared" si="3"/>
        <v>60</v>
      </c>
      <c r="O17" s="105">
        <f t="shared" si="4"/>
        <v>48</v>
      </c>
      <c r="P17" s="106">
        <f t="shared" si="5"/>
        <v>60</v>
      </c>
      <c r="Q17" s="107" t="s">
        <v>950</v>
      </c>
      <c r="R17" t="s">
        <v>954</v>
      </c>
    </row>
    <row r="18" spans="1:18" x14ac:dyDescent="0.25">
      <c r="A18" s="99" t="s">
        <v>461</v>
      </c>
      <c r="B18" s="100" t="s">
        <v>939</v>
      </c>
      <c r="C18" s="101" t="s">
        <v>4</v>
      </c>
      <c r="D18" s="102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3">
        <v>3</v>
      </c>
      <c r="K18" s="104">
        <f t="shared" si="0"/>
        <v>100</v>
      </c>
      <c r="L18" s="105">
        <f t="shared" si="1"/>
        <v>90</v>
      </c>
      <c r="M18" s="105">
        <f t="shared" si="2"/>
        <v>72</v>
      </c>
      <c r="N18" s="105">
        <f t="shared" si="3"/>
        <v>60</v>
      </c>
      <c r="O18" s="105">
        <f t="shared" si="4"/>
        <v>54</v>
      </c>
      <c r="P18" s="106">
        <f t="shared" si="5"/>
        <v>60</v>
      </c>
      <c r="Q18" s="107" t="s">
        <v>950</v>
      </c>
    </row>
    <row r="19" spans="1:18" x14ac:dyDescent="0.25">
      <c r="A19" s="99" t="s">
        <v>462</v>
      </c>
      <c r="B19" s="100" t="s">
        <v>939</v>
      </c>
      <c r="C19" s="101" t="s">
        <v>4</v>
      </c>
      <c r="D19" s="102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3">
        <v>0.5</v>
      </c>
      <c r="K19" s="104">
        <f t="shared" si="0"/>
        <v>78</v>
      </c>
      <c r="L19" s="105">
        <f t="shared" si="1"/>
        <v>48</v>
      </c>
      <c r="M19" s="105">
        <f t="shared" si="2"/>
        <v>48</v>
      </c>
      <c r="N19" s="105">
        <f t="shared" si="3"/>
        <v>48</v>
      </c>
      <c r="O19" s="105">
        <f t="shared" si="4"/>
        <v>48</v>
      </c>
      <c r="P19" s="106">
        <f t="shared" si="5"/>
        <v>60</v>
      </c>
      <c r="Q19" s="107" t="s">
        <v>952</v>
      </c>
    </row>
    <row r="20" spans="1:18" x14ac:dyDescent="0.25">
      <c r="A20" s="99" t="s">
        <v>463</v>
      </c>
      <c r="B20" s="100" t="s">
        <v>939</v>
      </c>
      <c r="C20" s="101" t="s">
        <v>4</v>
      </c>
      <c r="D20" s="102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3">
        <v>2</v>
      </c>
      <c r="K20" s="104">
        <f t="shared" si="0"/>
        <v>90</v>
      </c>
      <c r="L20" s="105">
        <f t="shared" si="1"/>
        <v>66</v>
      </c>
      <c r="M20" s="105">
        <f t="shared" si="2"/>
        <v>66</v>
      </c>
      <c r="N20" s="105">
        <f t="shared" si="3"/>
        <v>66</v>
      </c>
      <c r="O20" s="105">
        <f t="shared" si="4"/>
        <v>54</v>
      </c>
      <c r="P20" s="106">
        <f t="shared" si="5"/>
        <v>60</v>
      </c>
      <c r="Q20" s="107" t="s">
        <v>950</v>
      </c>
    </row>
    <row r="21" spans="1:18" x14ac:dyDescent="0.25">
      <c r="A21" s="99" t="s">
        <v>464</v>
      </c>
      <c r="B21" s="100" t="s">
        <v>939</v>
      </c>
      <c r="C21" s="101" t="s">
        <v>4</v>
      </c>
      <c r="D21" s="102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3">
        <v>3</v>
      </c>
      <c r="K21" s="104">
        <f t="shared" si="0"/>
        <v>90</v>
      </c>
      <c r="L21" s="105">
        <f t="shared" si="1"/>
        <v>96</v>
      </c>
      <c r="M21" s="105">
        <f t="shared" si="2"/>
        <v>66</v>
      </c>
      <c r="N21" s="105">
        <f t="shared" si="3"/>
        <v>60</v>
      </c>
      <c r="O21" s="105">
        <f t="shared" si="4"/>
        <v>66</v>
      </c>
      <c r="P21" s="106">
        <f t="shared" si="5"/>
        <v>60</v>
      </c>
      <c r="Q21" s="107" t="s">
        <v>950</v>
      </c>
      <c r="R21" t="s">
        <v>955</v>
      </c>
    </row>
    <row r="22" spans="1:18" x14ac:dyDescent="0.25">
      <c r="A22" s="99" t="s">
        <v>465</v>
      </c>
      <c r="B22" s="100" t="s">
        <v>939</v>
      </c>
      <c r="C22" s="101" t="s">
        <v>4</v>
      </c>
      <c r="D22" s="102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3">
        <v>4</v>
      </c>
      <c r="K22" s="104">
        <f t="shared" si="0"/>
        <v>100</v>
      </c>
      <c r="L22" s="105">
        <f t="shared" si="1"/>
        <v>66</v>
      </c>
      <c r="M22" s="105">
        <f t="shared" si="2"/>
        <v>66</v>
      </c>
      <c r="N22" s="105">
        <f t="shared" si="3"/>
        <v>42</v>
      </c>
      <c r="O22" s="105">
        <f t="shared" si="4"/>
        <v>66</v>
      </c>
      <c r="P22" s="106">
        <f t="shared" si="5"/>
        <v>60</v>
      </c>
      <c r="Q22" s="107" t="s">
        <v>546</v>
      </c>
      <c r="R22" t="s">
        <v>951</v>
      </c>
    </row>
    <row r="23" spans="1:18" x14ac:dyDescent="0.25">
      <c r="A23" s="99" t="s">
        <v>466</v>
      </c>
      <c r="B23" s="100" t="s">
        <v>939</v>
      </c>
      <c r="C23" s="101" t="s">
        <v>4</v>
      </c>
      <c r="D23" s="102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3">
        <v>3</v>
      </c>
      <c r="K23" s="104">
        <f t="shared" si="0"/>
        <v>100</v>
      </c>
      <c r="L23" s="105">
        <f t="shared" si="1"/>
        <v>78</v>
      </c>
      <c r="M23" s="105">
        <f t="shared" si="2"/>
        <v>78</v>
      </c>
      <c r="N23" s="105">
        <f t="shared" si="3"/>
        <v>78</v>
      </c>
      <c r="O23" s="105">
        <f t="shared" si="4"/>
        <v>78</v>
      </c>
      <c r="P23" s="106">
        <f t="shared" si="5"/>
        <v>60</v>
      </c>
      <c r="Q23" s="107" t="s">
        <v>950</v>
      </c>
      <c r="R23" t="s">
        <v>956</v>
      </c>
    </row>
    <row r="24" spans="1:18" x14ac:dyDescent="0.25">
      <c r="A24" s="99" t="s">
        <v>467</v>
      </c>
      <c r="B24" s="100" t="s">
        <v>939</v>
      </c>
      <c r="C24" s="101" t="s">
        <v>4</v>
      </c>
      <c r="D24" s="102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3">
        <v>1</v>
      </c>
      <c r="K24" s="104">
        <f t="shared" si="0"/>
        <v>78</v>
      </c>
      <c r="L24" s="105">
        <f t="shared" si="1"/>
        <v>66</v>
      </c>
      <c r="M24" s="105">
        <f t="shared" si="2"/>
        <v>60</v>
      </c>
      <c r="N24" s="105">
        <f t="shared" si="3"/>
        <v>78</v>
      </c>
      <c r="O24" s="105">
        <f t="shared" si="4"/>
        <v>66</v>
      </c>
      <c r="P24" s="106">
        <f t="shared" si="5"/>
        <v>60</v>
      </c>
      <c r="Q24" s="107" t="s">
        <v>957</v>
      </c>
    </row>
    <row r="25" spans="1:18" x14ac:dyDescent="0.25">
      <c r="A25" s="99" t="s">
        <v>468</v>
      </c>
      <c r="B25" s="100" t="s">
        <v>939</v>
      </c>
      <c r="C25" s="101" t="s">
        <v>4</v>
      </c>
      <c r="D25" s="102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3">
        <v>2.5</v>
      </c>
      <c r="K25" s="104">
        <f t="shared" si="0"/>
        <v>100</v>
      </c>
      <c r="L25" s="105">
        <f t="shared" si="1"/>
        <v>72</v>
      </c>
      <c r="M25" s="105">
        <f t="shared" si="2"/>
        <v>66</v>
      </c>
      <c r="N25" s="105">
        <f t="shared" si="3"/>
        <v>42</v>
      </c>
      <c r="O25" s="105">
        <f t="shared" si="4"/>
        <v>66</v>
      </c>
      <c r="P25" s="106">
        <f t="shared" si="5"/>
        <v>60</v>
      </c>
      <c r="Q25" s="107" t="s">
        <v>950</v>
      </c>
      <c r="R25" t="s">
        <v>958</v>
      </c>
    </row>
    <row r="26" spans="1:18" x14ac:dyDescent="0.25">
      <c r="A26" s="108" t="s">
        <v>493</v>
      </c>
      <c r="B26" s="100" t="s">
        <v>939</v>
      </c>
      <c r="C26" s="101" t="s">
        <v>50</v>
      </c>
      <c r="D26" s="102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3">
        <v>3</v>
      </c>
      <c r="K26" s="104">
        <f t="shared" si="0"/>
        <v>90</v>
      </c>
      <c r="L26" s="105">
        <f t="shared" si="1"/>
        <v>100</v>
      </c>
      <c r="M26" s="105">
        <f t="shared" si="2"/>
        <v>60</v>
      </c>
      <c r="N26" s="105">
        <f t="shared" si="3"/>
        <v>72</v>
      </c>
      <c r="O26" s="105">
        <f t="shared" si="4"/>
        <v>84</v>
      </c>
      <c r="P26" s="106">
        <f t="shared" si="5"/>
        <v>60</v>
      </c>
      <c r="Q26" s="107" t="s">
        <v>957</v>
      </c>
      <c r="R26" t="s">
        <v>541</v>
      </c>
    </row>
    <row r="27" spans="1:18" x14ac:dyDescent="0.25">
      <c r="A27" s="109" t="s">
        <v>495</v>
      </c>
      <c r="B27" s="100" t="s">
        <v>939</v>
      </c>
      <c r="C27" s="101" t="s">
        <v>50</v>
      </c>
      <c r="D27" s="102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3">
        <v>2</v>
      </c>
      <c r="K27" s="104">
        <f t="shared" si="0"/>
        <v>96</v>
      </c>
      <c r="L27" s="105">
        <f t="shared" si="1"/>
        <v>100</v>
      </c>
      <c r="M27" s="105">
        <f t="shared" si="2"/>
        <v>72</v>
      </c>
      <c r="N27" s="105">
        <f t="shared" si="3"/>
        <v>60</v>
      </c>
      <c r="O27" s="105">
        <f t="shared" si="4"/>
        <v>60</v>
      </c>
      <c r="P27" s="106">
        <f t="shared" si="5"/>
        <v>60</v>
      </c>
      <c r="Q27" s="107" t="s">
        <v>957</v>
      </c>
      <c r="R27" t="s">
        <v>959</v>
      </c>
    </row>
    <row r="28" spans="1:18" x14ac:dyDescent="0.25">
      <c r="A28" s="109" t="s">
        <v>497</v>
      </c>
      <c r="B28" s="110" t="s">
        <v>939</v>
      </c>
      <c r="C28" s="111" t="s">
        <v>61</v>
      </c>
      <c r="D28" s="112">
        <v>100</v>
      </c>
      <c r="E28" s="113">
        <v>70</v>
      </c>
      <c r="F28" s="113">
        <v>90</v>
      </c>
      <c r="G28" s="113">
        <v>50</v>
      </c>
      <c r="H28" s="113">
        <v>70</v>
      </c>
      <c r="I28" s="39">
        <v>50</v>
      </c>
      <c r="J28" s="114">
        <v>5</v>
      </c>
      <c r="K28" s="104">
        <f t="shared" si="0"/>
        <v>100</v>
      </c>
      <c r="L28" s="105">
        <f t="shared" si="1"/>
        <v>84</v>
      </c>
      <c r="M28" s="105">
        <f t="shared" si="2"/>
        <v>100</v>
      </c>
      <c r="N28" s="105">
        <f t="shared" si="3"/>
        <v>60</v>
      </c>
      <c r="O28" s="105">
        <f t="shared" si="4"/>
        <v>84</v>
      </c>
      <c r="P28" s="106">
        <f t="shared" si="5"/>
        <v>60</v>
      </c>
      <c r="Q28" s="115" t="s">
        <v>960</v>
      </c>
    </row>
    <row r="29" spans="1:18" x14ac:dyDescent="0.25">
      <c r="I29" s="116"/>
      <c r="K29" s="14"/>
      <c r="L29" s="14"/>
      <c r="M29" s="14"/>
      <c r="N29" s="14"/>
      <c r="O29" s="14"/>
      <c r="P29" s="14"/>
    </row>
    <row r="30" spans="1:18" x14ac:dyDescent="0.25">
      <c r="A30" s="222" t="s">
        <v>961</v>
      </c>
      <c r="B30" s="222"/>
      <c r="C30" s="222"/>
      <c r="D30" s="222"/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</row>
    <row r="31" spans="1:18" x14ac:dyDescent="0.25">
      <c r="A31" s="11" t="s">
        <v>19</v>
      </c>
      <c r="B31" s="12" t="s">
        <v>940</v>
      </c>
      <c r="C31" s="12" t="s">
        <v>962</v>
      </c>
      <c r="D31" s="98" t="s">
        <v>942</v>
      </c>
      <c r="E31" s="98" t="s">
        <v>943</v>
      </c>
      <c r="F31" s="98" t="s">
        <v>944</v>
      </c>
      <c r="G31" s="98" t="s">
        <v>945</v>
      </c>
      <c r="H31" s="98" t="s">
        <v>13</v>
      </c>
      <c r="I31" s="13" t="s">
        <v>946</v>
      </c>
      <c r="J31" s="13" t="s">
        <v>947</v>
      </c>
      <c r="K31" s="98" t="s">
        <v>942</v>
      </c>
      <c r="L31" s="98" t="s">
        <v>943</v>
      </c>
      <c r="M31" s="98" t="s">
        <v>944</v>
      </c>
      <c r="N31" s="98" t="s">
        <v>945</v>
      </c>
      <c r="O31" s="98" t="s">
        <v>13</v>
      </c>
      <c r="P31" s="13" t="s">
        <v>946</v>
      </c>
      <c r="Q31" s="13" t="s">
        <v>948</v>
      </c>
      <c r="R31" s="13" t="s">
        <v>949</v>
      </c>
    </row>
    <row r="32" spans="1:18" x14ac:dyDescent="0.25">
      <c r="A32" s="99" t="s">
        <v>450</v>
      </c>
      <c r="B32" s="101" t="s">
        <v>961</v>
      </c>
      <c r="C32" s="101" t="s">
        <v>4</v>
      </c>
      <c r="D32" s="102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3">
        <v>6</v>
      </c>
      <c r="K32" s="104">
        <f t="shared" ref="K32:K71" si="6">MIN(D32*$B$1,100)</f>
        <v>100</v>
      </c>
      <c r="L32" s="105">
        <f t="shared" ref="L32:L71" si="7">MIN(E32*$B$2,100)</f>
        <v>96</v>
      </c>
      <c r="M32" s="105">
        <f t="shared" ref="M32:M71" si="8">MIN(F32*$B$3,100)</f>
        <v>78</v>
      </c>
      <c r="N32" s="105">
        <f t="shared" ref="N32:N71" si="9">MIN(G32*$B$4,100)</f>
        <v>72</v>
      </c>
      <c r="O32" s="105">
        <f t="shared" ref="O32:O71" si="10">MIN(H32*$B$5,100)</f>
        <v>66</v>
      </c>
      <c r="P32" s="106">
        <f t="shared" ref="P32:P71" si="11">MIN(I32*$B$6,100)</f>
        <v>66</v>
      </c>
      <c r="Q32" s="107" t="s">
        <v>950</v>
      </c>
    </row>
    <row r="33" spans="1:18" x14ac:dyDescent="0.25">
      <c r="A33" s="99" t="s">
        <v>451</v>
      </c>
      <c r="B33" s="101" t="s">
        <v>961</v>
      </c>
      <c r="C33" s="101" t="s">
        <v>4</v>
      </c>
      <c r="D33" s="102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3">
        <v>6</v>
      </c>
      <c r="K33" s="104">
        <f t="shared" si="6"/>
        <v>100</v>
      </c>
      <c r="L33" s="105">
        <f t="shared" si="7"/>
        <v>84</v>
      </c>
      <c r="M33" s="105">
        <f t="shared" si="8"/>
        <v>84</v>
      </c>
      <c r="N33" s="105">
        <f t="shared" si="9"/>
        <v>90</v>
      </c>
      <c r="O33" s="105">
        <f t="shared" si="10"/>
        <v>78</v>
      </c>
      <c r="P33" s="106">
        <f t="shared" si="11"/>
        <v>66</v>
      </c>
      <c r="Q33" s="107" t="s">
        <v>950</v>
      </c>
    </row>
    <row r="34" spans="1:18" x14ac:dyDescent="0.25">
      <c r="A34" s="99" t="s">
        <v>454</v>
      </c>
      <c r="B34" s="101" t="s">
        <v>961</v>
      </c>
      <c r="C34" s="101" t="s">
        <v>4</v>
      </c>
      <c r="D34" s="102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3">
        <v>5</v>
      </c>
      <c r="K34" s="104">
        <f t="shared" si="6"/>
        <v>100</v>
      </c>
      <c r="L34" s="105">
        <f t="shared" si="7"/>
        <v>96</v>
      </c>
      <c r="M34" s="105">
        <f t="shared" si="8"/>
        <v>78</v>
      </c>
      <c r="N34" s="105">
        <f t="shared" si="9"/>
        <v>72</v>
      </c>
      <c r="O34" s="105">
        <f t="shared" si="10"/>
        <v>66</v>
      </c>
      <c r="P34" s="106">
        <f t="shared" si="11"/>
        <v>66</v>
      </c>
      <c r="Q34" s="107" t="s">
        <v>950</v>
      </c>
    </row>
    <row r="35" spans="1:18" x14ac:dyDescent="0.25">
      <c r="A35" s="99" t="s">
        <v>469</v>
      </c>
      <c r="B35" s="101" t="s">
        <v>961</v>
      </c>
      <c r="C35" s="101" t="s">
        <v>4</v>
      </c>
      <c r="D35" s="102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3">
        <v>6</v>
      </c>
      <c r="K35" s="104">
        <f t="shared" si="6"/>
        <v>100</v>
      </c>
      <c r="L35" s="105">
        <f t="shared" si="7"/>
        <v>78</v>
      </c>
      <c r="M35" s="105">
        <f t="shared" si="8"/>
        <v>60</v>
      </c>
      <c r="N35" s="105">
        <f t="shared" si="9"/>
        <v>78</v>
      </c>
      <c r="O35" s="105">
        <f t="shared" si="10"/>
        <v>96</v>
      </c>
      <c r="P35" s="106">
        <f t="shared" si="11"/>
        <v>66</v>
      </c>
      <c r="Q35" s="107" t="s">
        <v>546</v>
      </c>
    </row>
    <row r="36" spans="1:18" x14ac:dyDescent="0.25">
      <c r="A36" s="99" t="s">
        <v>470</v>
      </c>
      <c r="B36" s="101" t="s">
        <v>961</v>
      </c>
      <c r="C36" s="101" t="s">
        <v>4</v>
      </c>
      <c r="D36" s="102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3">
        <v>8</v>
      </c>
      <c r="K36" s="104">
        <f t="shared" si="6"/>
        <v>100</v>
      </c>
      <c r="L36" s="105">
        <f t="shared" si="7"/>
        <v>72</v>
      </c>
      <c r="M36" s="105">
        <f t="shared" si="8"/>
        <v>66</v>
      </c>
      <c r="N36" s="105">
        <f t="shared" si="9"/>
        <v>100</v>
      </c>
      <c r="O36" s="105">
        <f t="shared" si="10"/>
        <v>60</v>
      </c>
      <c r="P36" s="106">
        <f t="shared" si="11"/>
        <v>66</v>
      </c>
      <c r="Q36" s="107" t="s">
        <v>950</v>
      </c>
    </row>
    <row r="37" spans="1:18" x14ac:dyDescent="0.25">
      <c r="A37" s="99" t="s">
        <v>471</v>
      </c>
      <c r="B37" s="101" t="s">
        <v>961</v>
      </c>
      <c r="C37" s="101" t="s">
        <v>4</v>
      </c>
      <c r="D37" s="102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3">
        <v>7</v>
      </c>
      <c r="K37" s="104">
        <f t="shared" si="6"/>
        <v>100</v>
      </c>
      <c r="L37" s="105">
        <f t="shared" si="7"/>
        <v>78</v>
      </c>
      <c r="M37" s="105">
        <f t="shared" si="8"/>
        <v>72</v>
      </c>
      <c r="N37" s="105">
        <f t="shared" si="9"/>
        <v>60</v>
      </c>
      <c r="O37" s="105">
        <f t="shared" si="10"/>
        <v>72</v>
      </c>
      <c r="P37" s="106">
        <f t="shared" si="11"/>
        <v>66</v>
      </c>
      <c r="Q37" s="107" t="s">
        <v>950</v>
      </c>
    </row>
    <row r="38" spans="1:18" x14ac:dyDescent="0.25">
      <c r="A38" s="99" t="s">
        <v>472</v>
      </c>
      <c r="B38" s="101" t="s">
        <v>961</v>
      </c>
      <c r="C38" s="101" t="s">
        <v>4</v>
      </c>
      <c r="D38" s="102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3">
        <v>5</v>
      </c>
      <c r="K38" s="104">
        <f t="shared" si="6"/>
        <v>100</v>
      </c>
      <c r="L38" s="105">
        <f t="shared" si="7"/>
        <v>72</v>
      </c>
      <c r="M38" s="105">
        <f t="shared" si="8"/>
        <v>42</v>
      </c>
      <c r="N38" s="105">
        <f t="shared" si="9"/>
        <v>84</v>
      </c>
      <c r="O38" s="105">
        <f t="shared" si="10"/>
        <v>90</v>
      </c>
      <c r="P38" s="106">
        <f t="shared" si="11"/>
        <v>66</v>
      </c>
      <c r="Q38" s="107" t="s">
        <v>950</v>
      </c>
      <c r="R38" t="s">
        <v>963</v>
      </c>
    </row>
    <row r="39" spans="1:18" x14ac:dyDescent="0.25">
      <c r="A39" s="99" t="s">
        <v>473</v>
      </c>
      <c r="B39" s="101" t="s">
        <v>961</v>
      </c>
      <c r="C39" s="101" t="s">
        <v>4</v>
      </c>
      <c r="D39" s="102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3">
        <v>8</v>
      </c>
      <c r="K39" s="104">
        <f t="shared" si="6"/>
        <v>100</v>
      </c>
      <c r="L39" s="105">
        <f t="shared" si="7"/>
        <v>78</v>
      </c>
      <c r="M39" s="105">
        <f t="shared" si="8"/>
        <v>78</v>
      </c>
      <c r="N39" s="105">
        <f t="shared" si="9"/>
        <v>54</v>
      </c>
      <c r="O39" s="105">
        <f t="shared" si="10"/>
        <v>84</v>
      </c>
      <c r="P39" s="106">
        <f t="shared" si="11"/>
        <v>66</v>
      </c>
      <c r="Q39" s="107" t="s">
        <v>952</v>
      </c>
    </row>
    <row r="40" spans="1:18" x14ac:dyDescent="0.25">
      <c r="A40" s="99" t="s">
        <v>474</v>
      </c>
      <c r="B40" s="101" t="s">
        <v>961</v>
      </c>
      <c r="C40" s="101" t="s">
        <v>4</v>
      </c>
      <c r="D40" s="102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3">
        <v>8</v>
      </c>
      <c r="K40" s="104">
        <f t="shared" si="6"/>
        <v>100</v>
      </c>
      <c r="L40" s="105">
        <f t="shared" si="7"/>
        <v>90</v>
      </c>
      <c r="M40" s="105">
        <f t="shared" si="8"/>
        <v>78</v>
      </c>
      <c r="N40" s="105">
        <f t="shared" si="9"/>
        <v>54</v>
      </c>
      <c r="O40" s="105">
        <f t="shared" si="10"/>
        <v>78</v>
      </c>
      <c r="P40" s="106">
        <f t="shared" si="11"/>
        <v>66</v>
      </c>
      <c r="Q40" s="107" t="s">
        <v>964</v>
      </c>
    </row>
    <row r="41" spans="1:18" x14ac:dyDescent="0.25">
      <c r="A41" s="99" t="s">
        <v>475</v>
      </c>
      <c r="B41" s="101" t="s">
        <v>961</v>
      </c>
      <c r="C41" s="101" t="s">
        <v>4</v>
      </c>
      <c r="D41" s="102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3">
        <v>5</v>
      </c>
      <c r="K41" s="104">
        <f t="shared" si="6"/>
        <v>100</v>
      </c>
      <c r="L41" s="105">
        <f t="shared" si="7"/>
        <v>100</v>
      </c>
      <c r="M41" s="105">
        <f t="shared" si="8"/>
        <v>78</v>
      </c>
      <c r="N41" s="105">
        <f t="shared" si="9"/>
        <v>84</v>
      </c>
      <c r="O41" s="105">
        <f t="shared" si="10"/>
        <v>72</v>
      </c>
      <c r="P41" s="106">
        <f t="shared" si="11"/>
        <v>66</v>
      </c>
      <c r="Q41" s="107" t="s">
        <v>950</v>
      </c>
    </row>
    <row r="42" spans="1:18" x14ac:dyDescent="0.25">
      <c r="A42" s="99" t="s">
        <v>476</v>
      </c>
      <c r="B42" s="101" t="s">
        <v>961</v>
      </c>
      <c r="C42" s="101" t="s">
        <v>4</v>
      </c>
      <c r="D42" s="102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3">
        <v>7</v>
      </c>
      <c r="K42" s="104">
        <f t="shared" si="6"/>
        <v>100</v>
      </c>
      <c r="L42" s="105">
        <f t="shared" si="7"/>
        <v>84</v>
      </c>
      <c r="M42" s="105">
        <f t="shared" si="8"/>
        <v>78</v>
      </c>
      <c r="N42" s="105">
        <f t="shared" si="9"/>
        <v>72</v>
      </c>
      <c r="O42" s="105">
        <f t="shared" si="10"/>
        <v>72</v>
      </c>
      <c r="P42" s="106">
        <f t="shared" si="11"/>
        <v>66</v>
      </c>
      <c r="Q42" s="107" t="s">
        <v>950</v>
      </c>
      <c r="R42" t="s">
        <v>584</v>
      </c>
    </row>
    <row r="43" spans="1:18" x14ac:dyDescent="0.25">
      <c r="A43" s="99" t="s">
        <v>477</v>
      </c>
      <c r="B43" s="101" t="s">
        <v>961</v>
      </c>
      <c r="C43" s="101" t="s">
        <v>4</v>
      </c>
      <c r="D43" s="102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3">
        <v>6</v>
      </c>
      <c r="K43" s="104">
        <f t="shared" si="6"/>
        <v>100</v>
      </c>
      <c r="L43" s="105">
        <f t="shared" si="7"/>
        <v>78</v>
      </c>
      <c r="M43" s="105">
        <f t="shared" si="8"/>
        <v>72</v>
      </c>
      <c r="N43" s="105">
        <f t="shared" si="9"/>
        <v>54</v>
      </c>
      <c r="O43" s="105">
        <f t="shared" si="10"/>
        <v>72</v>
      </c>
      <c r="P43" s="106">
        <f t="shared" si="11"/>
        <v>66</v>
      </c>
      <c r="Q43" s="107" t="s">
        <v>546</v>
      </c>
      <c r="R43" t="s">
        <v>965</v>
      </c>
    </row>
    <row r="44" spans="1:18" x14ac:dyDescent="0.25">
      <c r="A44" s="99" t="s">
        <v>478</v>
      </c>
      <c r="B44" s="101" t="s">
        <v>961</v>
      </c>
      <c r="C44" s="101" t="s">
        <v>4</v>
      </c>
      <c r="D44" s="102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3">
        <v>7</v>
      </c>
      <c r="K44" s="104">
        <f t="shared" si="6"/>
        <v>100</v>
      </c>
      <c r="L44" s="105">
        <f t="shared" si="7"/>
        <v>90</v>
      </c>
      <c r="M44" s="105">
        <f t="shared" si="8"/>
        <v>84</v>
      </c>
      <c r="N44" s="105">
        <f t="shared" si="9"/>
        <v>84</v>
      </c>
      <c r="O44" s="105">
        <f t="shared" si="10"/>
        <v>48</v>
      </c>
      <c r="P44" s="106">
        <f t="shared" si="11"/>
        <v>66</v>
      </c>
      <c r="Q44" s="107" t="s">
        <v>950</v>
      </c>
    </row>
    <row r="45" spans="1:18" x14ac:dyDescent="0.25">
      <c r="A45" s="99" t="s">
        <v>479</v>
      </c>
      <c r="B45" s="101" t="s">
        <v>961</v>
      </c>
      <c r="C45" s="101" t="s">
        <v>4</v>
      </c>
      <c r="D45" s="102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3">
        <v>5</v>
      </c>
      <c r="K45" s="104">
        <f t="shared" si="6"/>
        <v>100</v>
      </c>
      <c r="L45" s="105">
        <f t="shared" si="7"/>
        <v>100</v>
      </c>
      <c r="M45" s="105">
        <f t="shared" si="8"/>
        <v>84</v>
      </c>
      <c r="N45" s="105">
        <f t="shared" si="9"/>
        <v>84</v>
      </c>
      <c r="O45" s="105">
        <f t="shared" si="10"/>
        <v>66</v>
      </c>
      <c r="P45" s="106">
        <f t="shared" si="11"/>
        <v>66</v>
      </c>
      <c r="Q45" s="107" t="s">
        <v>950</v>
      </c>
    </row>
    <row r="46" spans="1:18" x14ac:dyDescent="0.25">
      <c r="A46" s="99" t="s">
        <v>480</v>
      </c>
      <c r="B46" s="101" t="s">
        <v>961</v>
      </c>
      <c r="C46" s="101" t="s">
        <v>4</v>
      </c>
      <c r="D46" s="102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3">
        <v>8</v>
      </c>
      <c r="K46" s="104">
        <f t="shared" si="6"/>
        <v>100</v>
      </c>
      <c r="L46" s="105">
        <f t="shared" si="7"/>
        <v>78</v>
      </c>
      <c r="M46" s="105">
        <f t="shared" si="8"/>
        <v>78</v>
      </c>
      <c r="N46" s="105">
        <f t="shared" si="9"/>
        <v>78</v>
      </c>
      <c r="O46" s="105">
        <f t="shared" si="10"/>
        <v>78</v>
      </c>
      <c r="P46" s="106">
        <f t="shared" si="11"/>
        <v>66</v>
      </c>
      <c r="Q46" s="107" t="s">
        <v>546</v>
      </c>
    </row>
    <row r="47" spans="1:18" x14ac:dyDescent="0.25">
      <c r="A47" s="99" t="s">
        <v>481</v>
      </c>
      <c r="B47" s="101" t="s">
        <v>961</v>
      </c>
      <c r="C47" s="101" t="s">
        <v>4</v>
      </c>
      <c r="D47" s="102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3">
        <v>12</v>
      </c>
      <c r="K47" s="104">
        <f t="shared" si="6"/>
        <v>100</v>
      </c>
      <c r="L47" s="105">
        <f t="shared" si="7"/>
        <v>90</v>
      </c>
      <c r="M47" s="105">
        <f t="shared" si="8"/>
        <v>84</v>
      </c>
      <c r="N47" s="105">
        <f t="shared" si="9"/>
        <v>84</v>
      </c>
      <c r="O47" s="105">
        <f t="shared" si="10"/>
        <v>90</v>
      </c>
      <c r="P47" s="106">
        <f t="shared" si="11"/>
        <v>72</v>
      </c>
      <c r="Q47" s="107" t="s">
        <v>546</v>
      </c>
      <c r="R47" t="s">
        <v>966</v>
      </c>
    </row>
    <row r="48" spans="1:18" x14ac:dyDescent="0.25">
      <c r="A48" s="99" t="s">
        <v>482</v>
      </c>
      <c r="B48" s="101" t="s">
        <v>961</v>
      </c>
      <c r="C48" s="101" t="s">
        <v>4</v>
      </c>
      <c r="D48" s="102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3">
        <v>7</v>
      </c>
      <c r="K48" s="104">
        <f t="shared" si="6"/>
        <v>100</v>
      </c>
      <c r="L48" s="105">
        <f t="shared" si="7"/>
        <v>72</v>
      </c>
      <c r="M48" s="105">
        <f t="shared" si="8"/>
        <v>66</v>
      </c>
      <c r="N48" s="105">
        <f t="shared" si="9"/>
        <v>54</v>
      </c>
      <c r="O48" s="105">
        <f t="shared" si="10"/>
        <v>60</v>
      </c>
      <c r="P48" s="106">
        <f t="shared" si="11"/>
        <v>66</v>
      </c>
      <c r="Q48" s="107" t="s">
        <v>952</v>
      </c>
      <c r="R48" t="s">
        <v>967</v>
      </c>
    </row>
    <row r="49" spans="1:18" x14ac:dyDescent="0.25">
      <c r="A49" s="99" t="s">
        <v>483</v>
      </c>
      <c r="B49" s="101" t="s">
        <v>961</v>
      </c>
      <c r="C49" s="101" t="s">
        <v>4</v>
      </c>
      <c r="D49" s="102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3">
        <v>7</v>
      </c>
      <c r="K49" s="104">
        <f t="shared" si="6"/>
        <v>100</v>
      </c>
      <c r="L49" s="105">
        <f t="shared" si="7"/>
        <v>72</v>
      </c>
      <c r="M49" s="105">
        <f t="shared" si="8"/>
        <v>66</v>
      </c>
      <c r="N49" s="105">
        <f t="shared" si="9"/>
        <v>78</v>
      </c>
      <c r="O49" s="105">
        <f t="shared" si="10"/>
        <v>84</v>
      </c>
      <c r="P49" s="106">
        <f t="shared" si="11"/>
        <v>66</v>
      </c>
      <c r="Q49" s="107" t="s">
        <v>546</v>
      </c>
      <c r="R49" t="s">
        <v>968</v>
      </c>
    </row>
    <row r="50" spans="1:18" x14ac:dyDescent="0.25">
      <c r="A50" s="99" t="s">
        <v>455</v>
      </c>
      <c r="B50" s="101" t="s">
        <v>961</v>
      </c>
      <c r="C50" s="101" t="s">
        <v>4</v>
      </c>
      <c r="D50" s="102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3">
        <v>7</v>
      </c>
      <c r="K50" s="104">
        <f t="shared" si="6"/>
        <v>100</v>
      </c>
      <c r="L50" s="105">
        <f t="shared" si="7"/>
        <v>78</v>
      </c>
      <c r="M50" s="105">
        <f t="shared" si="8"/>
        <v>78</v>
      </c>
      <c r="N50" s="105">
        <f t="shared" si="9"/>
        <v>60</v>
      </c>
      <c r="O50" s="105">
        <f t="shared" si="10"/>
        <v>78</v>
      </c>
      <c r="P50" s="106">
        <f t="shared" si="11"/>
        <v>66</v>
      </c>
      <c r="Q50" s="107" t="s">
        <v>950</v>
      </c>
    </row>
    <row r="51" spans="1:18" x14ac:dyDescent="0.25">
      <c r="A51" s="99" t="s">
        <v>491</v>
      </c>
      <c r="B51" s="101" t="s">
        <v>961</v>
      </c>
      <c r="C51" s="101" t="s">
        <v>4</v>
      </c>
      <c r="D51" s="102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3">
        <v>6</v>
      </c>
      <c r="K51" s="104">
        <f t="shared" si="6"/>
        <v>100</v>
      </c>
      <c r="L51" s="105">
        <f t="shared" si="7"/>
        <v>84</v>
      </c>
      <c r="M51" s="105">
        <f t="shared" si="8"/>
        <v>60</v>
      </c>
      <c r="N51" s="105">
        <f t="shared" si="9"/>
        <v>90</v>
      </c>
      <c r="O51" s="105">
        <f t="shared" si="10"/>
        <v>96</v>
      </c>
      <c r="P51" s="106">
        <f t="shared" si="11"/>
        <v>66</v>
      </c>
      <c r="Q51" s="107" t="s">
        <v>952</v>
      </c>
    </row>
    <row r="52" spans="1:18" x14ac:dyDescent="0.25">
      <c r="A52" s="99" t="s">
        <v>492</v>
      </c>
      <c r="B52" s="101" t="s">
        <v>961</v>
      </c>
      <c r="C52" s="101" t="s">
        <v>4</v>
      </c>
      <c r="D52" s="102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3">
        <v>6</v>
      </c>
      <c r="K52" s="104">
        <f t="shared" si="6"/>
        <v>100</v>
      </c>
      <c r="L52" s="105">
        <f t="shared" si="7"/>
        <v>78</v>
      </c>
      <c r="M52" s="105">
        <f t="shared" si="8"/>
        <v>100</v>
      </c>
      <c r="N52" s="105">
        <f t="shared" si="9"/>
        <v>84</v>
      </c>
      <c r="O52" s="105">
        <f t="shared" si="10"/>
        <v>84</v>
      </c>
      <c r="P52" s="106">
        <f t="shared" si="11"/>
        <v>66</v>
      </c>
      <c r="Q52" s="107" t="s">
        <v>952</v>
      </c>
    </row>
    <row r="53" spans="1:18" x14ac:dyDescent="0.25">
      <c r="A53" s="109" t="s">
        <v>498</v>
      </c>
      <c r="B53" s="101" t="s">
        <v>961</v>
      </c>
      <c r="C53" s="101" t="s">
        <v>50</v>
      </c>
      <c r="D53" s="102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3">
        <v>6</v>
      </c>
      <c r="K53" s="104">
        <f t="shared" si="6"/>
        <v>100</v>
      </c>
      <c r="L53" s="105">
        <f t="shared" si="7"/>
        <v>100</v>
      </c>
      <c r="M53" s="105">
        <f t="shared" si="8"/>
        <v>60</v>
      </c>
      <c r="N53" s="105">
        <f t="shared" si="9"/>
        <v>66</v>
      </c>
      <c r="O53" s="105">
        <f t="shared" si="10"/>
        <v>96</v>
      </c>
      <c r="P53" s="106">
        <f t="shared" si="11"/>
        <v>66</v>
      </c>
      <c r="Q53" s="107" t="s">
        <v>546</v>
      </c>
    </row>
    <row r="54" spans="1:18" x14ac:dyDescent="0.25">
      <c r="A54" s="109" t="s">
        <v>499</v>
      </c>
      <c r="B54" s="101" t="s">
        <v>961</v>
      </c>
      <c r="C54" s="101" t="s">
        <v>50</v>
      </c>
      <c r="D54" s="102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3">
        <v>10</v>
      </c>
      <c r="K54" s="104">
        <f t="shared" si="6"/>
        <v>100</v>
      </c>
      <c r="L54" s="105">
        <f t="shared" si="7"/>
        <v>84</v>
      </c>
      <c r="M54" s="105">
        <f t="shared" si="8"/>
        <v>96</v>
      </c>
      <c r="N54" s="105">
        <f t="shared" si="9"/>
        <v>60</v>
      </c>
      <c r="O54" s="105">
        <f t="shared" si="10"/>
        <v>72</v>
      </c>
      <c r="P54" s="106">
        <f t="shared" si="11"/>
        <v>66</v>
      </c>
      <c r="Q54" s="107" t="s">
        <v>950</v>
      </c>
      <c r="R54" t="s">
        <v>578</v>
      </c>
    </row>
    <row r="55" spans="1:18" x14ac:dyDescent="0.25">
      <c r="A55" s="109" t="s">
        <v>500</v>
      </c>
      <c r="B55" s="101" t="s">
        <v>961</v>
      </c>
      <c r="C55" s="101" t="s">
        <v>53</v>
      </c>
      <c r="D55" s="102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3">
        <v>9</v>
      </c>
      <c r="K55" s="104">
        <f t="shared" si="6"/>
        <v>100</v>
      </c>
      <c r="L55" s="105">
        <f t="shared" si="7"/>
        <v>84</v>
      </c>
      <c r="M55" s="105">
        <f t="shared" si="8"/>
        <v>96</v>
      </c>
      <c r="N55" s="105">
        <f t="shared" si="9"/>
        <v>84</v>
      </c>
      <c r="O55" s="105">
        <f t="shared" si="10"/>
        <v>72</v>
      </c>
      <c r="P55" s="106">
        <f t="shared" si="11"/>
        <v>66</v>
      </c>
      <c r="Q55" s="107" t="s">
        <v>950</v>
      </c>
    </row>
    <row r="56" spans="1:18" x14ac:dyDescent="0.25">
      <c r="A56" s="109" t="s">
        <v>501</v>
      </c>
      <c r="B56" s="101" t="s">
        <v>961</v>
      </c>
      <c r="C56" s="101" t="s">
        <v>50</v>
      </c>
      <c r="D56" s="102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3">
        <v>10</v>
      </c>
      <c r="K56" s="104">
        <f t="shared" si="6"/>
        <v>100</v>
      </c>
      <c r="L56" s="105">
        <f t="shared" si="7"/>
        <v>72</v>
      </c>
      <c r="M56" s="105">
        <f t="shared" si="8"/>
        <v>96</v>
      </c>
      <c r="N56" s="105">
        <f t="shared" si="9"/>
        <v>60</v>
      </c>
      <c r="O56" s="105">
        <f t="shared" si="10"/>
        <v>84</v>
      </c>
      <c r="P56" s="106">
        <f t="shared" si="11"/>
        <v>66</v>
      </c>
      <c r="Q56" s="107" t="s">
        <v>950</v>
      </c>
    </row>
    <row r="57" spans="1:18" x14ac:dyDescent="0.25">
      <c r="A57" s="109" t="s">
        <v>502</v>
      </c>
      <c r="B57" s="101" t="s">
        <v>961</v>
      </c>
      <c r="C57" s="101" t="s">
        <v>50</v>
      </c>
      <c r="D57" s="102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3">
        <v>8</v>
      </c>
      <c r="K57" s="104">
        <f t="shared" si="6"/>
        <v>100</v>
      </c>
      <c r="L57" s="105">
        <f t="shared" si="7"/>
        <v>96</v>
      </c>
      <c r="M57" s="105">
        <f t="shared" si="8"/>
        <v>84</v>
      </c>
      <c r="N57" s="105">
        <f t="shared" si="9"/>
        <v>72</v>
      </c>
      <c r="O57" s="105">
        <f t="shared" si="10"/>
        <v>100</v>
      </c>
      <c r="P57" s="106">
        <f t="shared" si="11"/>
        <v>66</v>
      </c>
      <c r="Q57" s="107" t="s">
        <v>950</v>
      </c>
      <c r="R57" t="s">
        <v>578</v>
      </c>
    </row>
    <row r="58" spans="1:18" x14ac:dyDescent="0.25">
      <c r="A58" s="109" t="s">
        <v>503</v>
      </c>
      <c r="B58" s="101" t="s">
        <v>961</v>
      </c>
      <c r="C58" s="101" t="s">
        <v>50</v>
      </c>
      <c r="D58" s="102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3">
        <v>8</v>
      </c>
      <c r="K58" s="104">
        <f t="shared" si="6"/>
        <v>100</v>
      </c>
      <c r="L58" s="105">
        <f t="shared" si="7"/>
        <v>96</v>
      </c>
      <c r="M58" s="105">
        <f t="shared" si="8"/>
        <v>100</v>
      </c>
      <c r="N58" s="105">
        <f t="shared" si="9"/>
        <v>66</v>
      </c>
      <c r="O58" s="105">
        <f t="shared" si="10"/>
        <v>78</v>
      </c>
      <c r="P58" s="106">
        <f t="shared" si="11"/>
        <v>66</v>
      </c>
      <c r="Q58" s="107" t="s">
        <v>950</v>
      </c>
      <c r="R58" t="s">
        <v>963</v>
      </c>
    </row>
    <row r="59" spans="1:18" x14ac:dyDescent="0.25">
      <c r="A59" s="109" t="s">
        <v>504</v>
      </c>
      <c r="B59" s="101" t="s">
        <v>961</v>
      </c>
      <c r="C59" s="101" t="s">
        <v>50</v>
      </c>
      <c r="D59" s="102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3">
        <v>8</v>
      </c>
      <c r="K59" s="104">
        <f t="shared" si="6"/>
        <v>100</v>
      </c>
      <c r="L59" s="105">
        <f t="shared" si="7"/>
        <v>66</v>
      </c>
      <c r="M59" s="105">
        <f t="shared" si="8"/>
        <v>66</v>
      </c>
      <c r="N59" s="105">
        <f t="shared" si="9"/>
        <v>60</v>
      </c>
      <c r="O59" s="105">
        <f t="shared" si="10"/>
        <v>60</v>
      </c>
      <c r="P59" s="106">
        <f t="shared" si="11"/>
        <v>66</v>
      </c>
      <c r="Q59" s="107" t="s">
        <v>950</v>
      </c>
    </row>
    <row r="60" spans="1:18" x14ac:dyDescent="0.25">
      <c r="A60" s="109" t="s">
        <v>505</v>
      </c>
      <c r="B60" s="101" t="s">
        <v>961</v>
      </c>
      <c r="C60" s="101" t="s">
        <v>50</v>
      </c>
      <c r="D60" s="102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3">
        <v>9</v>
      </c>
      <c r="K60" s="104">
        <f t="shared" si="6"/>
        <v>100</v>
      </c>
      <c r="L60" s="105">
        <f t="shared" si="7"/>
        <v>100</v>
      </c>
      <c r="M60" s="105">
        <f t="shared" si="8"/>
        <v>78</v>
      </c>
      <c r="N60" s="105">
        <f t="shared" si="9"/>
        <v>72</v>
      </c>
      <c r="O60" s="105">
        <f t="shared" si="10"/>
        <v>60</v>
      </c>
      <c r="P60" s="106">
        <f t="shared" si="11"/>
        <v>66</v>
      </c>
      <c r="Q60" s="107" t="s">
        <v>957</v>
      </c>
      <c r="R60" t="s">
        <v>969</v>
      </c>
    </row>
    <row r="61" spans="1:18" x14ac:dyDescent="0.25">
      <c r="A61" s="109" t="s">
        <v>506</v>
      </c>
      <c r="B61" s="101" t="s">
        <v>961</v>
      </c>
      <c r="C61" s="101" t="s">
        <v>50</v>
      </c>
      <c r="D61" s="102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3">
        <v>8</v>
      </c>
      <c r="K61" s="104">
        <f t="shared" si="6"/>
        <v>100</v>
      </c>
      <c r="L61" s="105">
        <f t="shared" si="7"/>
        <v>90</v>
      </c>
      <c r="M61" s="105">
        <f t="shared" si="8"/>
        <v>84</v>
      </c>
      <c r="N61" s="105">
        <f t="shared" si="9"/>
        <v>100</v>
      </c>
      <c r="O61" s="105">
        <f t="shared" si="10"/>
        <v>78</v>
      </c>
      <c r="P61" s="106">
        <f t="shared" si="11"/>
        <v>66</v>
      </c>
      <c r="Q61" s="107" t="s">
        <v>950</v>
      </c>
      <c r="R61" t="s">
        <v>970</v>
      </c>
    </row>
    <row r="62" spans="1:18" x14ac:dyDescent="0.25">
      <c r="A62" s="109" t="s">
        <v>507</v>
      </c>
      <c r="B62" s="101" t="s">
        <v>961</v>
      </c>
      <c r="C62" s="101" t="s">
        <v>53</v>
      </c>
      <c r="D62" s="102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3">
        <v>8</v>
      </c>
      <c r="K62" s="104">
        <f t="shared" si="6"/>
        <v>100</v>
      </c>
      <c r="L62" s="105">
        <f t="shared" si="7"/>
        <v>66</v>
      </c>
      <c r="M62" s="105">
        <f t="shared" si="8"/>
        <v>72</v>
      </c>
      <c r="N62" s="105">
        <f t="shared" si="9"/>
        <v>66</v>
      </c>
      <c r="O62" s="105">
        <f t="shared" si="10"/>
        <v>72</v>
      </c>
      <c r="P62" s="106">
        <f t="shared" si="11"/>
        <v>66</v>
      </c>
      <c r="Q62" s="107" t="s">
        <v>546</v>
      </c>
      <c r="R62" t="s">
        <v>578</v>
      </c>
    </row>
    <row r="63" spans="1:18" x14ac:dyDescent="0.25">
      <c r="A63" s="109" t="s">
        <v>508</v>
      </c>
      <c r="B63" s="101" t="s">
        <v>961</v>
      </c>
      <c r="C63" s="101" t="s">
        <v>50</v>
      </c>
      <c r="D63" s="102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3">
        <v>10</v>
      </c>
      <c r="K63" s="104">
        <f t="shared" si="6"/>
        <v>100</v>
      </c>
      <c r="L63" s="105">
        <f t="shared" si="7"/>
        <v>84</v>
      </c>
      <c r="M63" s="105">
        <f t="shared" si="8"/>
        <v>60</v>
      </c>
      <c r="N63" s="105">
        <f t="shared" si="9"/>
        <v>96</v>
      </c>
      <c r="O63" s="105">
        <f t="shared" si="10"/>
        <v>84</v>
      </c>
      <c r="P63" s="106">
        <f t="shared" si="11"/>
        <v>66</v>
      </c>
      <c r="Q63" s="107" t="s">
        <v>546</v>
      </c>
    </row>
    <row r="64" spans="1:18" x14ac:dyDescent="0.25">
      <c r="A64" s="108" t="s">
        <v>517</v>
      </c>
      <c r="B64" s="101" t="s">
        <v>961</v>
      </c>
      <c r="C64" s="101" t="s">
        <v>50</v>
      </c>
      <c r="D64" s="102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3">
        <v>6</v>
      </c>
      <c r="K64" s="104">
        <f t="shared" si="6"/>
        <v>100</v>
      </c>
      <c r="L64" s="105">
        <f t="shared" si="7"/>
        <v>72</v>
      </c>
      <c r="M64" s="105">
        <f t="shared" si="8"/>
        <v>100</v>
      </c>
      <c r="N64" s="105">
        <f t="shared" si="9"/>
        <v>60</v>
      </c>
      <c r="O64" s="105">
        <f t="shared" si="10"/>
        <v>72</v>
      </c>
      <c r="P64" s="106">
        <f t="shared" si="11"/>
        <v>66</v>
      </c>
      <c r="Q64" s="107" t="s">
        <v>950</v>
      </c>
    </row>
    <row r="65" spans="1:18" x14ac:dyDescent="0.25">
      <c r="A65" s="108" t="s">
        <v>518</v>
      </c>
      <c r="B65" s="101" t="s">
        <v>961</v>
      </c>
      <c r="C65" s="101" t="s">
        <v>50</v>
      </c>
      <c r="D65" s="102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3">
        <v>6</v>
      </c>
      <c r="K65" s="104">
        <f t="shared" si="6"/>
        <v>100</v>
      </c>
      <c r="L65" s="105">
        <f t="shared" si="7"/>
        <v>100</v>
      </c>
      <c r="M65" s="105">
        <f t="shared" si="8"/>
        <v>100</v>
      </c>
      <c r="N65" s="105">
        <f t="shared" si="9"/>
        <v>100</v>
      </c>
      <c r="O65" s="105">
        <f t="shared" si="10"/>
        <v>100</v>
      </c>
      <c r="P65" s="106">
        <f t="shared" si="11"/>
        <v>36</v>
      </c>
      <c r="Q65" s="107" t="s">
        <v>957</v>
      </c>
      <c r="R65" t="s">
        <v>966</v>
      </c>
    </row>
    <row r="66" spans="1:18" x14ac:dyDescent="0.25">
      <c r="A66" s="108" t="s">
        <v>519</v>
      </c>
      <c r="B66" s="101" t="s">
        <v>961</v>
      </c>
      <c r="C66" s="101" t="s">
        <v>50</v>
      </c>
      <c r="D66" s="102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3">
        <v>10</v>
      </c>
      <c r="K66" s="104">
        <f t="shared" si="6"/>
        <v>100</v>
      </c>
      <c r="L66" s="105">
        <f t="shared" si="7"/>
        <v>60</v>
      </c>
      <c r="M66" s="105">
        <f t="shared" si="8"/>
        <v>100</v>
      </c>
      <c r="N66" s="105">
        <f t="shared" si="9"/>
        <v>90</v>
      </c>
      <c r="O66" s="105">
        <f t="shared" si="10"/>
        <v>72</v>
      </c>
      <c r="P66" s="106">
        <f t="shared" si="11"/>
        <v>66</v>
      </c>
      <c r="Q66" s="107" t="s">
        <v>952</v>
      </c>
      <c r="R66" t="s">
        <v>971</v>
      </c>
    </row>
    <row r="67" spans="1:18" x14ac:dyDescent="0.25">
      <c r="A67" s="108" t="s">
        <v>523</v>
      </c>
      <c r="B67" s="101" t="s">
        <v>961</v>
      </c>
      <c r="C67" s="101" t="s">
        <v>50</v>
      </c>
      <c r="D67" s="102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3">
        <v>6</v>
      </c>
      <c r="K67" s="104">
        <f t="shared" si="6"/>
        <v>100</v>
      </c>
      <c r="L67" s="105">
        <f t="shared" si="7"/>
        <v>100</v>
      </c>
      <c r="M67" s="105">
        <f t="shared" si="8"/>
        <v>72</v>
      </c>
      <c r="N67" s="105">
        <f t="shared" si="9"/>
        <v>72</v>
      </c>
      <c r="O67" s="105">
        <f t="shared" si="10"/>
        <v>84</v>
      </c>
      <c r="P67" s="106">
        <f t="shared" si="11"/>
        <v>66</v>
      </c>
      <c r="Q67" s="107" t="s">
        <v>957</v>
      </c>
      <c r="R67" t="s">
        <v>606</v>
      </c>
    </row>
    <row r="68" spans="1:18" x14ac:dyDescent="0.25">
      <c r="A68" s="108" t="s">
        <v>524</v>
      </c>
      <c r="B68" s="101" t="s">
        <v>961</v>
      </c>
      <c r="C68" s="101" t="s">
        <v>50</v>
      </c>
      <c r="D68" s="102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3">
        <v>8</v>
      </c>
      <c r="K68" s="104">
        <f t="shared" si="6"/>
        <v>100</v>
      </c>
      <c r="L68" s="105">
        <f t="shared" si="7"/>
        <v>72</v>
      </c>
      <c r="M68" s="105">
        <f t="shared" si="8"/>
        <v>60</v>
      </c>
      <c r="N68" s="105">
        <f t="shared" si="9"/>
        <v>60</v>
      </c>
      <c r="O68" s="105">
        <f t="shared" si="10"/>
        <v>100</v>
      </c>
      <c r="P68" s="106">
        <f t="shared" si="11"/>
        <v>66</v>
      </c>
      <c r="Q68" s="107" t="s">
        <v>950</v>
      </c>
    </row>
    <row r="69" spans="1:18" x14ac:dyDescent="0.25">
      <c r="A69" s="108" t="s">
        <v>526</v>
      </c>
      <c r="B69" s="111" t="s">
        <v>961</v>
      </c>
      <c r="C69" s="111" t="s">
        <v>61</v>
      </c>
      <c r="D69" s="102">
        <v>90</v>
      </c>
      <c r="E69" s="113">
        <v>50</v>
      </c>
      <c r="F69" s="113">
        <v>90</v>
      </c>
      <c r="G69" s="113">
        <v>40</v>
      </c>
      <c r="H69" s="113">
        <v>60</v>
      </c>
      <c r="I69" s="39">
        <v>55</v>
      </c>
      <c r="J69" s="114">
        <v>8</v>
      </c>
      <c r="K69" s="104">
        <f t="shared" si="6"/>
        <v>100</v>
      </c>
      <c r="L69" s="105">
        <f t="shared" si="7"/>
        <v>60</v>
      </c>
      <c r="M69" s="105">
        <f t="shared" si="8"/>
        <v>100</v>
      </c>
      <c r="N69" s="105">
        <f t="shared" si="9"/>
        <v>48</v>
      </c>
      <c r="O69" s="105">
        <f t="shared" si="10"/>
        <v>72</v>
      </c>
      <c r="P69" s="106">
        <f t="shared" si="11"/>
        <v>66</v>
      </c>
      <c r="Q69" s="115" t="s">
        <v>546</v>
      </c>
    </row>
    <row r="70" spans="1:18" x14ac:dyDescent="0.25">
      <c r="A70" s="108" t="s">
        <v>528</v>
      </c>
      <c r="B70" s="101" t="s">
        <v>961</v>
      </c>
      <c r="C70" s="101" t="s">
        <v>50</v>
      </c>
      <c r="D70" s="102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3">
        <v>6</v>
      </c>
      <c r="K70" s="104">
        <f t="shared" si="6"/>
        <v>100</v>
      </c>
      <c r="L70" s="105">
        <f t="shared" si="7"/>
        <v>100</v>
      </c>
      <c r="M70" s="105">
        <f t="shared" si="8"/>
        <v>84</v>
      </c>
      <c r="N70" s="105">
        <f t="shared" si="9"/>
        <v>84</v>
      </c>
      <c r="O70" s="105">
        <f t="shared" si="10"/>
        <v>84</v>
      </c>
      <c r="P70" s="106">
        <f t="shared" si="11"/>
        <v>66</v>
      </c>
      <c r="Q70" s="107" t="s">
        <v>952</v>
      </c>
    </row>
    <row r="71" spans="1:18" x14ac:dyDescent="0.25">
      <c r="A71" s="108" t="s">
        <v>529</v>
      </c>
      <c r="B71" s="101" t="s">
        <v>961</v>
      </c>
      <c r="C71" s="101" t="s">
        <v>50</v>
      </c>
      <c r="D71" s="102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3">
        <v>8</v>
      </c>
      <c r="K71" s="104">
        <f t="shared" si="6"/>
        <v>100</v>
      </c>
      <c r="L71" s="105">
        <f t="shared" si="7"/>
        <v>84</v>
      </c>
      <c r="M71" s="105">
        <f t="shared" si="8"/>
        <v>96</v>
      </c>
      <c r="N71" s="105">
        <f t="shared" si="9"/>
        <v>100</v>
      </c>
      <c r="O71" s="105">
        <f t="shared" si="10"/>
        <v>96</v>
      </c>
      <c r="P71" s="106">
        <f t="shared" si="11"/>
        <v>66</v>
      </c>
      <c r="Q71" s="107" t="s">
        <v>950</v>
      </c>
      <c r="R71" s="13" t="s">
        <v>949</v>
      </c>
    </row>
    <row r="72" spans="1:18" x14ac:dyDescent="0.25">
      <c r="I72" s="116"/>
      <c r="K72" s="14"/>
      <c r="L72" s="14"/>
      <c r="M72" s="14"/>
      <c r="N72" s="14"/>
      <c r="O72" s="14"/>
      <c r="P72" s="14"/>
    </row>
    <row r="73" spans="1:18" x14ac:dyDescent="0.25">
      <c r="A73" s="222" t="s">
        <v>972</v>
      </c>
      <c r="B73" s="222"/>
      <c r="C73" s="222"/>
      <c r="D73" s="222"/>
      <c r="E73" s="222"/>
      <c r="F73" s="222"/>
      <c r="G73" s="222"/>
      <c r="H73" s="222"/>
      <c r="I73" s="222"/>
      <c r="J73" s="222"/>
      <c r="K73" s="222"/>
      <c r="L73" s="222"/>
      <c r="M73" s="222"/>
      <c r="N73" s="222"/>
      <c r="O73" s="222"/>
      <c r="P73" s="222"/>
      <c r="Q73" s="222"/>
    </row>
    <row r="74" spans="1:18" x14ac:dyDescent="0.25">
      <c r="A74" s="11" t="s">
        <v>19</v>
      </c>
      <c r="B74" s="12" t="s">
        <v>940</v>
      </c>
      <c r="C74" s="12" t="s">
        <v>962</v>
      </c>
      <c r="D74" s="98" t="s">
        <v>942</v>
      </c>
      <c r="E74" s="98" t="s">
        <v>943</v>
      </c>
      <c r="F74" s="98" t="s">
        <v>944</v>
      </c>
      <c r="G74" s="98" t="s">
        <v>945</v>
      </c>
      <c r="H74" s="98" t="s">
        <v>13</v>
      </c>
      <c r="I74" s="13" t="s">
        <v>946</v>
      </c>
      <c r="J74" s="13" t="s">
        <v>947</v>
      </c>
      <c r="K74" s="98" t="s">
        <v>942</v>
      </c>
      <c r="L74" s="98" t="s">
        <v>943</v>
      </c>
      <c r="M74" s="98" t="s">
        <v>944</v>
      </c>
      <c r="N74" s="98" t="s">
        <v>945</v>
      </c>
      <c r="O74" s="98" t="s">
        <v>13</v>
      </c>
      <c r="P74" s="13" t="s">
        <v>946</v>
      </c>
      <c r="Q74" s="13" t="s">
        <v>948</v>
      </c>
    </row>
    <row r="75" spans="1:18" x14ac:dyDescent="0.25">
      <c r="A75" s="99" t="s">
        <v>484</v>
      </c>
      <c r="B75" s="101" t="s">
        <v>972</v>
      </c>
      <c r="C75" s="101" t="s">
        <v>4</v>
      </c>
      <c r="D75" s="102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3">
        <v>18</v>
      </c>
      <c r="K75" s="104">
        <f t="shared" ref="K75:K98" si="12">MIN(D75*$B$1,100)</f>
        <v>100</v>
      </c>
      <c r="L75" s="105">
        <f t="shared" ref="L75:L98" si="13">MIN(E75*$B$2,100)</f>
        <v>100</v>
      </c>
      <c r="M75" s="105">
        <f t="shared" ref="M75:M98" si="14">MIN(F75*$B$3,100)</f>
        <v>84</v>
      </c>
      <c r="N75" s="105">
        <f t="shared" ref="N75:N98" si="15">MIN(G75*$B$4,100)</f>
        <v>72</v>
      </c>
      <c r="O75" s="105">
        <f t="shared" ref="O75:O98" si="16">MIN(H75*$B$5,100)</f>
        <v>84</v>
      </c>
      <c r="P75" s="106">
        <f t="shared" ref="P75:P98" si="17">MIN(I75*$B$6,100)</f>
        <v>84</v>
      </c>
      <c r="Q75" s="107" t="s">
        <v>952</v>
      </c>
      <c r="R75" t="s">
        <v>967</v>
      </c>
    </row>
    <row r="76" spans="1:18" x14ac:dyDescent="0.25">
      <c r="A76" s="99" t="s">
        <v>485</v>
      </c>
      <c r="B76" s="101" t="s">
        <v>972</v>
      </c>
      <c r="C76" s="101" t="s">
        <v>4</v>
      </c>
      <c r="D76" s="102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3">
        <v>19</v>
      </c>
      <c r="K76" s="104">
        <f t="shared" si="12"/>
        <v>100</v>
      </c>
      <c r="L76" s="105">
        <f t="shared" si="13"/>
        <v>96</v>
      </c>
      <c r="M76" s="105">
        <f t="shared" si="14"/>
        <v>84</v>
      </c>
      <c r="N76" s="105">
        <f t="shared" si="15"/>
        <v>78</v>
      </c>
      <c r="O76" s="105">
        <f t="shared" si="16"/>
        <v>100</v>
      </c>
      <c r="P76" s="106">
        <f t="shared" si="17"/>
        <v>84</v>
      </c>
      <c r="Q76" s="107" t="s">
        <v>952</v>
      </c>
    </row>
    <row r="77" spans="1:18" x14ac:dyDescent="0.25">
      <c r="A77" s="99" t="s">
        <v>486</v>
      </c>
      <c r="B77" s="101" t="s">
        <v>972</v>
      </c>
      <c r="C77" s="101" t="s">
        <v>4</v>
      </c>
      <c r="D77" s="102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3">
        <v>20</v>
      </c>
      <c r="K77" s="104">
        <f t="shared" si="12"/>
        <v>100</v>
      </c>
      <c r="L77" s="105">
        <f t="shared" si="13"/>
        <v>90</v>
      </c>
      <c r="M77" s="105">
        <f t="shared" si="14"/>
        <v>100</v>
      </c>
      <c r="N77" s="105">
        <f t="shared" si="15"/>
        <v>72</v>
      </c>
      <c r="O77" s="105">
        <f t="shared" si="16"/>
        <v>90</v>
      </c>
      <c r="P77" s="106">
        <f t="shared" si="17"/>
        <v>84</v>
      </c>
      <c r="Q77" s="107" t="s">
        <v>952</v>
      </c>
      <c r="R77" t="s">
        <v>966</v>
      </c>
    </row>
    <row r="78" spans="1:18" x14ac:dyDescent="0.25">
      <c r="A78" s="99" t="s">
        <v>487</v>
      </c>
      <c r="B78" s="101" t="s">
        <v>972</v>
      </c>
      <c r="C78" s="101" t="s">
        <v>4</v>
      </c>
      <c r="D78" s="102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3">
        <v>16</v>
      </c>
      <c r="K78" s="104">
        <f t="shared" si="12"/>
        <v>100</v>
      </c>
      <c r="L78" s="105">
        <f t="shared" si="13"/>
        <v>66</v>
      </c>
      <c r="M78" s="105">
        <f t="shared" si="14"/>
        <v>78</v>
      </c>
      <c r="N78" s="105">
        <f t="shared" si="15"/>
        <v>66</v>
      </c>
      <c r="O78" s="105">
        <f t="shared" si="16"/>
        <v>66</v>
      </c>
      <c r="P78" s="106">
        <f t="shared" si="17"/>
        <v>84</v>
      </c>
      <c r="Q78" s="107" t="s">
        <v>952</v>
      </c>
    </row>
    <row r="79" spans="1:18" x14ac:dyDescent="0.25">
      <c r="A79" s="99" t="s">
        <v>488</v>
      </c>
      <c r="B79" s="101" t="s">
        <v>972</v>
      </c>
      <c r="C79" s="101" t="s">
        <v>4</v>
      </c>
      <c r="D79" s="102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3">
        <v>22</v>
      </c>
      <c r="K79" s="104">
        <f t="shared" si="12"/>
        <v>100</v>
      </c>
      <c r="L79" s="105">
        <f t="shared" si="13"/>
        <v>72</v>
      </c>
      <c r="M79" s="105">
        <f t="shared" si="14"/>
        <v>72</v>
      </c>
      <c r="N79" s="105">
        <f t="shared" si="15"/>
        <v>72</v>
      </c>
      <c r="O79" s="105">
        <f t="shared" si="16"/>
        <v>84</v>
      </c>
      <c r="P79" s="106">
        <f t="shared" si="17"/>
        <v>84</v>
      </c>
      <c r="Q79" s="107" t="s">
        <v>973</v>
      </c>
    </row>
    <row r="80" spans="1:18" x14ac:dyDescent="0.25">
      <c r="A80" s="99" t="s">
        <v>489</v>
      </c>
      <c r="B80" s="101" t="s">
        <v>972</v>
      </c>
      <c r="C80" s="101" t="s">
        <v>4</v>
      </c>
      <c r="D80" s="102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3">
        <v>26</v>
      </c>
      <c r="K80" s="104">
        <f t="shared" si="12"/>
        <v>100</v>
      </c>
      <c r="L80" s="105">
        <f t="shared" si="13"/>
        <v>96</v>
      </c>
      <c r="M80" s="105">
        <f t="shared" si="14"/>
        <v>96</v>
      </c>
      <c r="N80" s="105">
        <f t="shared" si="15"/>
        <v>96</v>
      </c>
      <c r="O80" s="105">
        <f t="shared" si="16"/>
        <v>96</v>
      </c>
      <c r="P80" s="106">
        <f t="shared" si="17"/>
        <v>90</v>
      </c>
      <c r="Q80" s="107" t="s">
        <v>952</v>
      </c>
    </row>
    <row r="81" spans="1:18" x14ac:dyDescent="0.25">
      <c r="A81" s="99" t="s">
        <v>490</v>
      </c>
      <c r="B81" s="101" t="s">
        <v>972</v>
      </c>
      <c r="C81" s="101" t="s">
        <v>4</v>
      </c>
      <c r="D81" s="102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3">
        <v>18</v>
      </c>
      <c r="K81" s="104">
        <f t="shared" si="12"/>
        <v>100</v>
      </c>
      <c r="L81" s="105">
        <f t="shared" si="13"/>
        <v>66</v>
      </c>
      <c r="M81" s="105">
        <f t="shared" si="14"/>
        <v>48</v>
      </c>
      <c r="N81" s="105">
        <f t="shared" si="15"/>
        <v>72</v>
      </c>
      <c r="O81" s="105">
        <f t="shared" si="16"/>
        <v>66</v>
      </c>
      <c r="P81" s="106">
        <f t="shared" si="17"/>
        <v>84</v>
      </c>
      <c r="Q81" s="107" t="s">
        <v>973</v>
      </c>
      <c r="R81" t="s">
        <v>578</v>
      </c>
    </row>
    <row r="82" spans="1:18" x14ac:dyDescent="0.25">
      <c r="A82" s="99" t="s">
        <v>406</v>
      </c>
      <c r="B82" s="101" t="s">
        <v>972</v>
      </c>
      <c r="C82" s="101" t="s">
        <v>4</v>
      </c>
      <c r="D82" s="102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3">
        <v>20</v>
      </c>
      <c r="K82" s="104">
        <f t="shared" si="12"/>
        <v>100</v>
      </c>
      <c r="L82" s="105">
        <f t="shared" si="13"/>
        <v>72</v>
      </c>
      <c r="M82" s="105">
        <f t="shared" si="14"/>
        <v>48</v>
      </c>
      <c r="N82" s="105">
        <f t="shared" si="15"/>
        <v>72</v>
      </c>
      <c r="O82" s="105">
        <f t="shared" si="16"/>
        <v>72</v>
      </c>
      <c r="P82" s="106">
        <f t="shared" si="17"/>
        <v>84</v>
      </c>
      <c r="Q82" s="107" t="s">
        <v>974</v>
      </c>
    </row>
    <row r="83" spans="1:18" x14ac:dyDescent="0.25">
      <c r="A83" s="109" t="s">
        <v>494</v>
      </c>
      <c r="B83" s="101" t="s">
        <v>972</v>
      </c>
      <c r="C83" s="101" t="s">
        <v>61</v>
      </c>
      <c r="D83" s="102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3">
        <v>28</v>
      </c>
      <c r="K83" s="104">
        <f t="shared" si="12"/>
        <v>100</v>
      </c>
      <c r="L83" s="105">
        <f t="shared" si="13"/>
        <v>100</v>
      </c>
      <c r="M83" s="105">
        <f t="shared" si="14"/>
        <v>100</v>
      </c>
      <c r="N83" s="105">
        <f t="shared" si="15"/>
        <v>60</v>
      </c>
      <c r="O83" s="105">
        <f t="shared" si="16"/>
        <v>90</v>
      </c>
      <c r="P83" s="106">
        <f t="shared" si="17"/>
        <v>90</v>
      </c>
      <c r="Q83" s="107" t="s">
        <v>975</v>
      </c>
    </row>
    <row r="84" spans="1:18" x14ac:dyDescent="0.25">
      <c r="A84" s="109" t="s">
        <v>496</v>
      </c>
      <c r="B84" s="101" t="s">
        <v>972</v>
      </c>
      <c r="C84" s="101" t="s">
        <v>61</v>
      </c>
      <c r="D84" s="102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3">
        <v>18</v>
      </c>
      <c r="K84" s="104">
        <f t="shared" si="12"/>
        <v>100</v>
      </c>
      <c r="L84" s="105">
        <f t="shared" si="13"/>
        <v>72</v>
      </c>
      <c r="M84" s="105">
        <f t="shared" si="14"/>
        <v>100</v>
      </c>
      <c r="N84" s="105">
        <f t="shared" si="15"/>
        <v>60</v>
      </c>
      <c r="O84" s="105">
        <f t="shared" si="16"/>
        <v>72</v>
      </c>
      <c r="P84" s="106">
        <f t="shared" si="17"/>
        <v>84</v>
      </c>
      <c r="Q84" s="107" t="s">
        <v>546</v>
      </c>
    </row>
    <row r="85" spans="1:18" x14ac:dyDescent="0.25">
      <c r="A85" s="109" t="s">
        <v>509</v>
      </c>
      <c r="B85" s="101" t="s">
        <v>972</v>
      </c>
      <c r="C85" s="101" t="s">
        <v>61</v>
      </c>
      <c r="D85" s="102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3">
        <v>18</v>
      </c>
      <c r="K85" s="104">
        <f t="shared" si="12"/>
        <v>100</v>
      </c>
      <c r="L85" s="105">
        <f t="shared" si="13"/>
        <v>72</v>
      </c>
      <c r="M85" s="105">
        <f t="shared" si="14"/>
        <v>100</v>
      </c>
      <c r="N85" s="105">
        <f t="shared" si="15"/>
        <v>48</v>
      </c>
      <c r="O85" s="105">
        <f t="shared" si="16"/>
        <v>78</v>
      </c>
      <c r="P85" s="106">
        <f t="shared" si="17"/>
        <v>84</v>
      </c>
      <c r="Q85" s="107" t="s">
        <v>976</v>
      </c>
      <c r="R85" t="s">
        <v>977</v>
      </c>
    </row>
    <row r="86" spans="1:18" x14ac:dyDescent="0.25">
      <c r="A86" s="109" t="s">
        <v>510</v>
      </c>
      <c r="B86" s="101" t="s">
        <v>972</v>
      </c>
      <c r="C86" s="101" t="s">
        <v>53</v>
      </c>
      <c r="D86" s="102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3">
        <v>24</v>
      </c>
      <c r="K86" s="104">
        <f t="shared" si="12"/>
        <v>100</v>
      </c>
      <c r="L86" s="105">
        <f t="shared" si="13"/>
        <v>84</v>
      </c>
      <c r="M86" s="105">
        <f t="shared" si="14"/>
        <v>96</v>
      </c>
      <c r="N86" s="105">
        <f t="shared" si="15"/>
        <v>100</v>
      </c>
      <c r="O86" s="105">
        <f t="shared" si="16"/>
        <v>96</v>
      </c>
      <c r="P86" s="106">
        <f t="shared" si="17"/>
        <v>84</v>
      </c>
      <c r="Q86" s="107" t="s">
        <v>952</v>
      </c>
      <c r="R86" t="s">
        <v>955</v>
      </c>
    </row>
    <row r="87" spans="1:18" x14ac:dyDescent="0.25">
      <c r="A87" s="109" t="s">
        <v>511</v>
      </c>
      <c r="B87" s="101" t="s">
        <v>972</v>
      </c>
      <c r="C87" s="101" t="s">
        <v>50</v>
      </c>
      <c r="D87" s="102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3">
        <v>23</v>
      </c>
      <c r="K87" s="104">
        <f t="shared" si="12"/>
        <v>100</v>
      </c>
      <c r="L87" s="105">
        <f t="shared" si="13"/>
        <v>90</v>
      </c>
      <c r="M87" s="105">
        <f t="shared" si="14"/>
        <v>84</v>
      </c>
      <c r="N87" s="105">
        <f t="shared" si="15"/>
        <v>84</v>
      </c>
      <c r="O87" s="105">
        <f t="shared" si="16"/>
        <v>100</v>
      </c>
      <c r="P87" s="106">
        <f t="shared" si="17"/>
        <v>84</v>
      </c>
      <c r="Q87" s="107" t="s">
        <v>978</v>
      </c>
      <c r="R87" t="s">
        <v>954</v>
      </c>
    </row>
    <row r="88" spans="1:18" x14ac:dyDescent="0.25">
      <c r="A88" s="109" t="s">
        <v>512</v>
      </c>
      <c r="B88" s="101" t="s">
        <v>972</v>
      </c>
      <c r="C88" s="101" t="s">
        <v>61</v>
      </c>
      <c r="D88" s="102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3">
        <v>20</v>
      </c>
      <c r="K88" s="104">
        <f t="shared" si="12"/>
        <v>100</v>
      </c>
      <c r="L88" s="105">
        <f t="shared" si="13"/>
        <v>72</v>
      </c>
      <c r="M88" s="105">
        <f t="shared" si="14"/>
        <v>100</v>
      </c>
      <c r="N88" s="105">
        <f t="shared" si="15"/>
        <v>100</v>
      </c>
      <c r="O88" s="105">
        <f t="shared" si="16"/>
        <v>36</v>
      </c>
      <c r="P88" s="106">
        <f t="shared" si="17"/>
        <v>84</v>
      </c>
      <c r="Q88" s="107" t="s">
        <v>546</v>
      </c>
      <c r="R88" t="s">
        <v>979</v>
      </c>
    </row>
    <row r="89" spans="1:18" x14ac:dyDescent="0.25">
      <c r="A89" s="109" t="s">
        <v>513</v>
      </c>
      <c r="B89" s="101" t="s">
        <v>972</v>
      </c>
      <c r="C89" s="101" t="s">
        <v>53</v>
      </c>
      <c r="D89" s="102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3">
        <v>25</v>
      </c>
      <c r="K89" s="104">
        <f t="shared" si="12"/>
        <v>100</v>
      </c>
      <c r="L89" s="105">
        <f t="shared" si="13"/>
        <v>90</v>
      </c>
      <c r="M89" s="105">
        <f t="shared" si="14"/>
        <v>90</v>
      </c>
      <c r="N89" s="105">
        <f t="shared" si="15"/>
        <v>90</v>
      </c>
      <c r="O89" s="105">
        <f t="shared" si="16"/>
        <v>90</v>
      </c>
      <c r="P89" s="106">
        <f t="shared" si="17"/>
        <v>90</v>
      </c>
      <c r="Q89" s="107" t="s">
        <v>952</v>
      </c>
    </row>
    <row r="90" spans="1:18" x14ac:dyDescent="0.25">
      <c r="A90" s="109" t="s">
        <v>514</v>
      </c>
      <c r="B90" s="101" t="s">
        <v>972</v>
      </c>
      <c r="C90" s="101" t="s">
        <v>50</v>
      </c>
      <c r="D90" s="102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3">
        <v>18</v>
      </c>
      <c r="K90" s="104">
        <f t="shared" si="12"/>
        <v>100</v>
      </c>
      <c r="L90" s="105">
        <f t="shared" si="13"/>
        <v>90</v>
      </c>
      <c r="M90" s="105">
        <f t="shared" si="14"/>
        <v>84</v>
      </c>
      <c r="N90" s="105">
        <f t="shared" si="15"/>
        <v>66</v>
      </c>
      <c r="O90" s="105">
        <f t="shared" si="16"/>
        <v>90</v>
      </c>
      <c r="P90" s="106">
        <f t="shared" si="17"/>
        <v>84</v>
      </c>
      <c r="Q90" s="107" t="s">
        <v>546</v>
      </c>
    </row>
    <row r="91" spans="1:18" x14ac:dyDescent="0.25">
      <c r="A91" s="109" t="s">
        <v>515</v>
      </c>
      <c r="B91" s="101" t="s">
        <v>972</v>
      </c>
      <c r="C91" s="101" t="s">
        <v>50</v>
      </c>
      <c r="D91" s="102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3">
        <v>28</v>
      </c>
      <c r="K91" s="104">
        <f t="shared" si="12"/>
        <v>100</v>
      </c>
      <c r="L91" s="105">
        <f t="shared" si="13"/>
        <v>100</v>
      </c>
      <c r="M91" s="105">
        <f t="shared" si="14"/>
        <v>100</v>
      </c>
      <c r="N91" s="105">
        <f t="shared" si="15"/>
        <v>100</v>
      </c>
      <c r="O91" s="105">
        <f t="shared" si="16"/>
        <v>100</v>
      </c>
      <c r="P91" s="106">
        <f t="shared" si="17"/>
        <v>90</v>
      </c>
      <c r="Q91" s="107" t="s">
        <v>952</v>
      </c>
    </row>
    <row r="92" spans="1:18" x14ac:dyDescent="0.25">
      <c r="A92" s="109" t="s">
        <v>516</v>
      </c>
      <c r="B92" s="101" t="s">
        <v>972</v>
      </c>
      <c r="C92" s="101" t="s">
        <v>53</v>
      </c>
      <c r="D92" s="102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3">
        <v>25</v>
      </c>
      <c r="K92" s="104">
        <f t="shared" si="12"/>
        <v>100</v>
      </c>
      <c r="L92" s="105">
        <f t="shared" si="13"/>
        <v>96</v>
      </c>
      <c r="M92" s="105">
        <f t="shared" si="14"/>
        <v>96</v>
      </c>
      <c r="N92" s="105">
        <f t="shared" si="15"/>
        <v>84</v>
      </c>
      <c r="O92" s="105">
        <f t="shared" si="16"/>
        <v>100</v>
      </c>
      <c r="P92" s="106">
        <f t="shared" si="17"/>
        <v>84</v>
      </c>
      <c r="Q92" s="107" t="s">
        <v>546</v>
      </c>
      <c r="R92" t="s">
        <v>578</v>
      </c>
    </row>
    <row r="93" spans="1:18" x14ac:dyDescent="0.25">
      <c r="A93" s="108" t="s">
        <v>520</v>
      </c>
      <c r="B93" s="101" t="s">
        <v>972</v>
      </c>
      <c r="C93" s="101" t="s">
        <v>50</v>
      </c>
      <c r="D93" s="102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3">
        <v>22</v>
      </c>
      <c r="K93" s="104">
        <f t="shared" si="12"/>
        <v>100</v>
      </c>
      <c r="L93" s="105">
        <f t="shared" si="13"/>
        <v>84</v>
      </c>
      <c r="M93" s="105">
        <f t="shared" si="14"/>
        <v>90</v>
      </c>
      <c r="N93" s="105">
        <f t="shared" si="15"/>
        <v>100</v>
      </c>
      <c r="O93" s="105">
        <f t="shared" si="16"/>
        <v>72</v>
      </c>
      <c r="P93" s="106">
        <f t="shared" si="17"/>
        <v>84</v>
      </c>
      <c r="Q93" s="107" t="s">
        <v>952</v>
      </c>
      <c r="R93" t="s">
        <v>572</v>
      </c>
    </row>
    <row r="94" spans="1:18" x14ac:dyDescent="0.25">
      <c r="A94" s="108" t="s">
        <v>521</v>
      </c>
      <c r="B94" s="101" t="s">
        <v>972</v>
      </c>
      <c r="C94" s="101" t="s">
        <v>53</v>
      </c>
      <c r="D94" s="102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3">
        <v>18</v>
      </c>
      <c r="K94" s="104">
        <f t="shared" si="12"/>
        <v>100</v>
      </c>
      <c r="L94" s="105">
        <f t="shared" si="13"/>
        <v>90</v>
      </c>
      <c r="M94" s="105">
        <f t="shared" si="14"/>
        <v>84</v>
      </c>
      <c r="N94" s="105">
        <f t="shared" si="15"/>
        <v>66</v>
      </c>
      <c r="O94" s="105">
        <f t="shared" si="16"/>
        <v>90</v>
      </c>
      <c r="P94" s="106">
        <f t="shared" si="17"/>
        <v>84</v>
      </c>
      <c r="Q94" s="107" t="s">
        <v>546</v>
      </c>
    </row>
    <row r="95" spans="1:18" x14ac:dyDescent="0.25">
      <c r="A95" s="108" t="s">
        <v>522</v>
      </c>
      <c r="B95" s="101" t="s">
        <v>972</v>
      </c>
      <c r="C95" s="101" t="s">
        <v>50</v>
      </c>
      <c r="D95" s="102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3">
        <v>15</v>
      </c>
      <c r="K95" s="104">
        <f t="shared" si="12"/>
        <v>100</v>
      </c>
      <c r="L95" s="105">
        <f t="shared" si="13"/>
        <v>72</v>
      </c>
      <c r="M95" s="105">
        <f t="shared" si="14"/>
        <v>36</v>
      </c>
      <c r="N95" s="105">
        <f t="shared" si="15"/>
        <v>100</v>
      </c>
      <c r="O95" s="105">
        <f t="shared" si="16"/>
        <v>100</v>
      </c>
      <c r="P95" s="106">
        <f t="shared" si="17"/>
        <v>84</v>
      </c>
      <c r="Q95" s="107" t="s">
        <v>546</v>
      </c>
    </row>
    <row r="96" spans="1:18" x14ac:dyDescent="0.25">
      <c r="A96" s="108" t="s">
        <v>525</v>
      </c>
      <c r="B96" s="101" t="s">
        <v>972</v>
      </c>
      <c r="C96" s="101" t="s">
        <v>50</v>
      </c>
      <c r="D96" s="102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3">
        <v>18</v>
      </c>
      <c r="K96" s="104">
        <f t="shared" si="12"/>
        <v>100</v>
      </c>
      <c r="L96" s="105">
        <f t="shared" si="13"/>
        <v>72</v>
      </c>
      <c r="M96" s="105">
        <f t="shared" si="14"/>
        <v>100</v>
      </c>
      <c r="N96" s="105">
        <f t="shared" si="15"/>
        <v>84</v>
      </c>
      <c r="O96" s="105">
        <f t="shared" si="16"/>
        <v>96</v>
      </c>
      <c r="P96" s="106">
        <f t="shared" si="17"/>
        <v>84</v>
      </c>
      <c r="Q96" s="107" t="s">
        <v>952</v>
      </c>
    </row>
    <row r="97" spans="1:17" x14ac:dyDescent="0.25">
      <c r="A97" s="108" t="s">
        <v>527</v>
      </c>
      <c r="B97" s="111" t="s">
        <v>972</v>
      </c>
      <c r="C97" s="111" t="s">
        <v>53</v>
      </c>
      <c r="D97" s="102">
        <v>100</v>
      </c>
      <c r="E97" s="113">
        <v>80</v>
      </c>
      <c r="F97" s="113">
        <v>80</v>
      </c>
      <c r="G97" s="113">
        <v>80</v>
      </c>
      <c r="H97" s="113">
        <v>80</v>
      </c>
      <c r="I97" s="113">
        <v>75</v>
      </c>
      <c r="J97" s="114">
        <v>26</v>
      </c>
      <c r="K97" s="104">
        <f t="shared" si="12"/>
        <v>100</v>
      </c>
      <c r="L97" s="105">
        <f t="shared" si="13"/>
        <v>96</v>
      </c>
      <c r="M97" s="105">
        <f t="shared" si="14"/>
        <v>96</v>
      </c>
      <c r="N97" s="105">
        <f t="shared" si="15"/>
        <v>96</v>
      </c>
      <c r="O97" s="105">
        <f t="shared" si="16"/>
        <v>96</v>
      </c>
      <c r="P97" s="106">
        <f t="shared" si="17"/>
        <v>90</v>
      </c>
      <c r="Q97" s="115" t="s">
        <v>952</v>
      </c>
    </row>
    <row r="98" spans="1:17" x14ac:dyDescent="0.25">
      <c r="A98" s="108" t="s">
        <v>980</v>
      </c>
      <c r="B98" s="111" t="s">
        <v>972</v>
      </c>
      <c r="C98" s="111" t="s">
        <v>53</v>
      </c>
      <c r="D98" s="102">
        <v>100</v>
      </c>
      <c r="E98" s="113">
        <v>80</v>
      </c>
      <c r="F98" s="113">
        <v>70</v>
      </c>
      <c r="G98" s="113">
        <v>90</v>
      </c>
      <c r="H98" s="113">
        <v>70</v>
      </c>
      <c r="I98" s="113">
        <v>75</v>
      </c>
      <c r="J98" s="114">
        <v>26</v>
      </c>
      <c r="K98" s="104">
        <f t="shared" si="12"/>
        <v>100</v>
      </c>
      <c r="L98" s="105">
        <f t="shared" si="13"/>
        <v>96</v>
      </c>
      <c r="M98" s="105">
        <f t="shared" si="14"/>
        <v>84</v>
      </c>
      <c r="N98" s="105">
        <f t="shared" si="15"/>
        <v>100</v>
      </c>
      <c r="O98" s="105">
        <f t="shared" si="16"/>
        <v>84</v>
      </c>
      <c r="P98" s="106">
        <f t="shared" si="17"/>
        <v>90</v>
      </c>
      <c r="Q98" s="115" t="s">
        <v>952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3" t="s">
        <v>934</v>
      </c>
      <c r="B1" s="94">
        <v>1.1000000000000001</v>
      </c>
    </row>
    <row r="2" spans="1:17" x14ac:dyDescent="0.25">
      <c r="A2" s="93" t="s">
        <v>935</v>
      </c>
      <c r="B2" s="94">
        <v>1.1000000000000001</v>
      </c>
    </row>
    <row r="3" spans="1:17" x14ac:dyDescent="0.25">
      <c r="A3" s="93" t="s">
        <v>936</v>
      </c>
      <c r="B3" s="94">
        <v>1.1000000000000001</v>
      </c>
    </row>
    <row r="4" spans="1:17" x14ac:dyDescent="0.25">
      <c r="A4" s="93" t="s">
        <v>937</v>
      </c>
      <c r="B4" s="94">
        <v>1.1000000000000001</v>
      </c>
    </row>
    <row r="5" spans="1:17" x14ac:dyDescent="0.25">
      <c r="A5" s="93" t="s">
        <v>938</v>
      </c>
      <c r="B5" s="94">
        <v>1.1000000000000001</v>
      </c>
    </row>
    <row r="6" spans="1:17" x14ac:dyDescent="0.25">
      <c r="A6" s="95" t="s">
        <v>34</v>
      </c>
      <c r="B6" s="96">
        <v>1.1000000000000001</v>
      </c>
    </row>
    <row r="7" spans="1:17" x14ac:dyDescent="0.25">
      <c r="A7" s="222" t="s">
        <v>939</v>
      </c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22"/>
      <c r="Q7" s="222"/>
    </row>
    <row r="8" spans="1:17" x14ac:dyDescent="0.25">
      <c r="A8" s="11" t="s">
        <v>19</v>
      </c>
      <c r="B8" s="11" t="s">
        <v>940</v>
      </c>
      <c r="C8" s="98" t="s">
        <v>941</v>
      </c>
      <c r="D8" s="98" t="s">
        <v>942</v>
      </c>
      <c r="E8" s="98" t="s">
        <v>943</v>
      </c>
      <c r="F8" s="98" t="s">
        <v>944</v>
      </c>
      <c r="G8" s="98" t="s">
        <v>945</v>
      </c>
      <c r="H8" s="98" t="s">
        <v>13</v>
      </c>
      <c r="I8" s="13" t="s">
        <v>946</v>
      </c>
      <c r="J8" s="13" t="s">
        <v>947</v>
      </c>
      <c r="K8" s="98" t="s">
        <v>942</v>
      </c>
      <c r="L8" s="98" t="s">
        <v>943</v>
      </c>
      <c r="M8" s="98" t="s">
        <v>944</v>
      </c>
      <c r="N8" s="98" t="s">
        <v>945</v>
      </c>
      <c r="O8" s="98" t="s">
        <v>13</v>
      </c>
      <c r="P8" s="13" t="s">
        <v>946</v>
      </c>
      <c r="Q8" s="13" t="s">
        <v>948</v>
      </c>
    </row>
    <row r="9" spans="1:17" x14ac:dyDescent="0.25">
      <c r="A9" s="99" t="s">
        <v>448</v>
      </c>
      <c r="B9" s="100" t="s">
        <v>939</v>
      </c>
      <c r="C9" s="101" t="s">
        <v>4</v>
      </c>
      <c r="D9" s="102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3">
        <v>1</v>
      </c>
      <c r="K9" s="102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3">
        <f t="shared" ref="P9:P28" si="5">I9*$B$6</f>
        <v>33</v>
      </c>
      <c r="Q9" s="107" t="s">
        <v>950</v>
      </c>
    </row>
    <row r="10" spans="1:17" x14ac:dyDescent="0.25">
      <c r="A10" s="99" t="s">
        <v>449</v>
      </c>
      <c r="B10" s="100" t="s">
        <v>939</v>
      </c>
      <c r="C10" s="101" t="s">
        <v>4</v>
      </c>
      <c r="D10" s="102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3">
        <v>2</v>
      </c>
      <c r="K10" s="102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3">
        <f t="shared" si="5"/>
        <v>38.5</v>
      </c>
      <c r="Q10" s="107" t="s">
        <v>950</v>
      </c>
    </row>
    <row r="11" spans="1:17" x14ac:dyDescent="0.25">
      <c r="A11" s="99" t="s">
        <v>452</v>
      </c>
      <c r="B11" s="100" t="s">
        <v>939</v>
      </c>
      <c r="C11" s="101" t="s">
        <v>4</v>
      </c>
      <c r="D11" s="102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3">
        <v>4</v>
      </c>
      <c r="K11" s="102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3">
        <f t="shared" si="5"/>
        <v>44</v>
      </c>
      <c r="Q11" s="107" t="s">
        <v>950</v>
      </c>
    </row>
    <row r="12" spans="1:17" x14ac:dyDescent="0.25">
      <c r="A12" s="99" t="s">
        <v>453</v>
      </c>
      <c r="B12" s="100" t="s">
        <v>939</v>
      </c>
      <c r="C12" s="101" t="s">
        <v>4</v>
      </c>
      <c r="D12" s="102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3">
        <v>4</v>
      </c>
      <c r="K12" s="102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3">
        <f t="shared" si="5"/>
        <v>44</v>
      </c>
      <c r="Q12" s="107" t="s">
        <v>950</v>
      </c>
    </row>
    <row r="13" spans="1:17" x14ac:dyDescent="0.25">
      <c r="A13" s="99" t="s">
        <v>456</v>
      </c>
      <c r="B13" s="100" t="s">
        <v>939</v>
      </c>
      <c r="C13" s="101" t="s">
        <v>4</v>
      </c>
      <c r="D13" s="102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3">
        <v>2</v>
      </c>
      <c r="K13" s="102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3">
        <f t="shared" si="5"/>
        <v>38.5</v>
      </c>
      <c r="Q13" s="107" t="s">
        <v>952</v>
      </c>
    </row>
    <row r="14" spans="1:17" x14ac:dyDescent="0.25">
      <c r="A14" s="99" t="s">
        <v>457</v>
      </c>
      <c r="B14" s="100" t="s">
        <v>939</v>
      </c>
      <c r="C14" s="101" t="s">
        <v>4</v>
      </c>
      <c r="D14" s="102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3">
        <v>2</v>
      </c>
      <c r="K14" s="102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3">
        <f t="shared" si="5"/>
        <v>33</v>
      </c>
      <c r="Q14" s="107" t="s">
        <v>950</v>
      </c>
    </row>
    <row r="15" spans="1:17" x14ac:dyDescent="0.25">
      <c r="A15" s="99" t="s">
        <v>458</v>
      </c>
      <c r="B15" s="100" t="s">
        <v>939</v>
      </c>
      <c r="C15" s="101" t="s">
        <v>4</v>
      </c>
      <c r="D15" s="102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3">
        <v>3</v>
      </c>
      <c r="K15" s="102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3">
        <f t="shared" si="5"/>
        <v>38.5</v>
      </c>
      <c r="Q15" s="107" t="s">
        <v>950</v>
      </c>
    </row>
    <row r="16" spans="1:17" x14ac:dyDescent="0.25">
      <c r="A16" s="99" t="s">
        <v>459</v>
      </c>
      <c r="B16" s="100" t="s">
        <v>939</v>
      </c>
      <c r="C16" s="101" t="s">
        <v>4</v>
      </c>
      <c r="D16" s="102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3">
        <v>3</v>
      </c>
      <c r="K16" s="102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3">
        <f t="shared" si="5"/>
        <v>38.5</v>
      </c>
      <c r="Q16" s="107" t="s">
        <v>546</v>
      </c>
    </row>
    <row r="17" spans="1:17" x14ac:dyDescent="0.25">
      <c r="A17" s="99" t="s">
        <v>460</v>
      </c>
      <c r="B17" s="100" t="s">
        <v>939</v>
      </c>
      <c r="C17" s="101" t="s">
        <v>4</v>
      </c>
      <c r="D17" s="102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3">
        <v>3</v>
      </c>
      <c r="K17" s="102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3">
        <f t="shared" si="5"/>
        <v>38.5</v>
      </c>
      <c r="Q17" s="107" t="s">
        <v>950</v>
      </c>
    </row>
    <row r="18" spans="1:17" x14ac:dyDescent="0.25">
      <c r="A18" s="99" t="s">
        <v>461</v>
      </c>
      <c r="B18" s="100" t="s">
        <v>939</v>
      </c>
      <c r="C18" s="101" t="s">
        <v>4</v>
      </c>
      <c r="D18" s="102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3">
        <v>3</v>
      </c>
      <c r="K18" s="102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3">
        <f t="shared" si="5"/>
        <v>38.5</v>
      </c>
      <c r="Q18" s="107" t="s">
        <v>950</v>
      </c>
    </row>
    <row r="19" spans="1:17" x14ac:dyDescent="0.25">
      <c r="A19" s="99" t="s">
        <v>462</v>
      </c>
      <c r="B19" s="100" t="s">
        <v>939</v>
      </c>
      <c r="C19" s="101" t="s">
        <v>4</v>
      </c>
      <c r="D19" s="102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3">
        <v>0.2</v>
      </c>
      <c r="K19" s="102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3">
        <f t="shared" si="5"/>
        <v>33</v>
      </c>
      <c r="Q19" s="107" t="s">
        <v>952</v>
      </c>
    </row>
    <row r="20" spans="1:17" x14ac:dyDescent="0.25">
      <c r="A20" s="99" t="s">
        <v>463</v>
      </c>
      <c r="B20" s="100" t="s">
        <v>939</v>
      </c>
      <c r="C20" s="101" t="s">
        <v>4</v>
      </c>
      <c r="D20" s="102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3">
        <v>2</v>
      </c>
      <c r="K20" s="102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3">
        <f t="shared" si="5"/>
        <v>38.5</v>
      </c>
      <c r="Q20" s="107" t="s">
        <v>950</v>
      </c>
    </row>
    <row r="21" spans="1:17" x14ac:dyDescent="0.25">
      <c r="A21" s="99" t="s">
        <v>464</v>
      </c>
      <c r="B21" s="100" t="s">
        <v>939</v>
      </c>
      <c r="C21" s="101" t="s">
        <v>4</v>
      </c>
      <c r="D21" s="102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3">
        <v>3</v>
      </c>
      <c r="K21" s="102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3">
        <f t="shared" si="5"/>
        <v>38.5</v>
      </c>
      <c r="Q21" s="107" t="s">
        <v>950</v>
      </c>
    </row>
    <row r="22" spans="1:17" x14ac:dyDescent="0.25">
      <c r="A22" s="99" t="s">
        <v>465</v>
      </c>
      <c r="B22" s="100" t="s">
        <v>939</v>
      </c>
      <c r="C22" s="101" t="s">
        <v>4</v>
      </c>
      <c r="D22" s="102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3">
        <v>7</v>
      </c>
      <c r="K22" s="102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3">
        <f t="shared" si="5"/>
        <v>60.500000000000007</v>
      </c>
      <c r="Q22" s="107" t="s">
        <v>546</v>
      </c>
    </row>
    <row r="23" spans="1:17" x14ac:dyDescent="0.25">
      <c r="A23" s="99" t="s">
        <v>466</v>
      </c>
      <c r="B23" s="100" t="s">
        <v>939</v>
      </c>
      <c r="C23" s="101" t="s">
        <v>4</v>
      </c>
      <c r="D23" s="102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3">
        <v>3</v>
      </c>
      <c r="K23" s="102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3">
        <f t="shared" si="5"/>
        <v>38.5</v>
      </c>
      <c r="Q23" s="107" t="s">
        <v>950</v>
      </c>
    </row>
    <row r="24" spans="1:17" x14ac:dyDescent="0.25">
      <c r="A24" s="99" t="s">
        <v>467</v>
      </c>
      <c r="B24" s="100" t="s">
        <v>939</v>
      </c>
      <c r="C24" s="101" t="s">
        <v>4</v>
      </c>
      <c r="D24" s="102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3">
        <v>1</v>
      </c>
      <c r="K24" s="102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3">
        <f t="shared" si="5"/>
        <v>33</v>
      </c>
      <c r="Q24" s="107" t="s">
        <v>957</v>
      </c>
    </row>
    <row r="25" spans="1:17" x14ac:dyDescent="0.25">
      <c r="A25" s="99" t="s">
        <v>468</v>
      </c>
      <c r="B25" s="100" t="s">
        <v>939</v>
      </c>
      <c r="C25" s="101" t="s">
        <v>4</v>
      </c>
      <c r="D25" s="102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3">
        <v>2.5</v>
      </c>
      <c r="K25" s="102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3">
        <f t="shared" si="5"/>
        <v>52.800000000000004</v>
      </c>
      <c r="Q25" s="107" t="s">
        <v>950</v>
      </c>
    </row>
    <row r="26" spans="1:17" x14ac:dyDescent="0.25">
      <c r="A26" s="108" t="s">
        <v>493</v>
      </c>
      <c r="B26" s="100" t="s">
        <v>939</v>
      </c>
      <c r="C26" s="101" t="s">
        <v>50</v>
      </c>
      <c r="D26" s="102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3">
        <v>3</v>
      </c>
      <c r="K26" s="102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3">
        <f t="shared" si="5"/>
        <v>44</v>
      </c>
      <c r="Q26" s="107" t="s">
        <v>957</v>
      </c>
    </row>
    <row r="27" spans="1:17" x14ac:dyDescent="0.25">
      <c r="A27" s="109" t="s">
        <v>495</v>
      </c>
      <c r="B27" s="100" t="s">
        <v>939</v>
      </c>
      <c r="C27" s="101" t="s">
        <v>50</v>
      </c>
      <c r="D27" s="102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3">
        <v>2</v>
      </c>
      <c r="K27" s="102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3">
        <f t="shared" si="5"/>
        <v>38.5</v>
      </c>
      <c r="Q27" s="107" t="s">
        <v>957</v>
      </c>
    </row>
    <row r="28" spans="1:17" x14ac:dyDescent="0.25">
      <c r="A28" s="109" t="s">
        <v>497</v>
      </c>
      <c r="B28" s="110" t="s">
        <v>939</v>
      </c>
      <c r="C28" s="111" t="s">
        <v>61</v>
      </c>
      <c r="D28" s="112">
        <v>100</v>
      </c>
      <c r="E28" s="113">
        <v>65</v>
      </c>
      <c r="F28" s="113">
        <v>90</v>
      </c>
      <c r="G28" s="113">
        <v>35</v>
      </c>
      <c r="H28" s="113">
        <v>55</v>
      </c>
      <c r="I28" s="113">
        <v>40</v>
      </c>
      <c r="J28" s="114">
        <v>5</v>
      </c>
      <c r="K28" s="112">
        <f t="shared" si="0"/>
        <v>110.00000000000001</v>
      </c>
      <c r="L28" s="113">
        <f t="shared" si="1"/>
        <v>71.5</v>
      </c>
      <c r="M28" s="113">
        <f t="shared" si="2"/>
        <v>99.000000000000014</v>
      </c>
      <c r="N28" s="113">
        <f t="shared" si="3"/>
        <v>38.5</v>
      </c>
      <c r="O28" s="113">
        <f t="shared" si="4"/>
        <v>60.500000000000007</v>
      </c>
      <c r="P28" s="114">
        <f t="shared" si="5"/>
        <v>44</v>
      </c>
      <c r="Q28" s="115" t="s">
        <v>960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222" t="s">
        <v>961</v>
      </c>
      <c r="B30" s="222"/>
      <c r="C30" s="222"/>
      <c r="D30" s="222"/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</row>
    <row r="31" spans="1:17" x14ac:dyDescent="0.25">
      <c r="A31" s="11" t="s">
        <v>19</v>
      </c>
      <c r="B31" s="12" t="s">
        <v>940</v>
      </c>
      <c r="C31" s="12" t="s">
        <v>962</v>
      </c>
      <c r="D31" s="98" t="s">
        <v>942</v>
      </c>
      <c r="E31" s="98" t="s">
        <v>943</v>
      </c>
      <c r="F31" s="98" t="s">
        <v>944</v>
      </c>
      <c r="G31" s="98" t="s">
        <v>945</v>
      </c>
      <c r="H31" s="98" t="s">
        <v>13</v>
      </c>
      <c r="I31" s="13" t="s">
        <v>946</v>
      </c>
      <c r="J31" s="13" t="s">
        <v>947</v>
      </c>
      <c r="K31" s="98" t="s">
        <v>942</v>
      </c>
      <c r="L31" s="98" t="s">
        <v>943</v>
      </c>
      <c r="M31" s="98" t="s">
        <v>944</v>
      </c>
      <c r="N31" s="98" t="s">
        <v>945</v>
      </c>
      <c r="O31" s="98" t="s">
        <v>13</v>
      </c>
      <c r="P31" s="13" t="s">
        <v>946</v>
      </c>
      <c r="Q31" s="12" t="s">
        <v>949</v>
      </c>
    </row>
    <row r="32" spans="1:17" x14ac:dyDescent="0.25">
      <c r="A32" s="99" t="s">
        <v>450</v>
      </c>
      <c r="B32" s="101" t="s">
        <v>961</v>
      </c>
      <c r="C32" s="101" t="s">
        <v>4</v>
      </c>
      <c r="D32" s="102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3">
        <v>6</v>
      </c>
      <c r="K32" s="117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8">
        <f t="shared" ref="P32:P67" si="11">I32*$B$6</f>
        <v>55.000000000000007</v>
      </c>
      <c r="Q32" s="107" t="s">
        <v>950</v>
      </c>
    </row>
    <row r="33" spans="1:17" x14ac:dyDescent="0.25">
      <c r="A33" s="99" t="s">
        <v>451</v>
      </c>
      <c r="B33" s="101" t="s">
        <v>961</v>
      </c>
      <c r="C33" s="101" t="s">
        <v>4</v>
      </c>
      <c r="D33" s="102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3">
        <v>6</v>
      </c>
      <c r="K33" s="102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3">
        <f t="shared" si="11"/>
        <v>55.000000000000007</v>
      </c>
      <c r="Q33" s="107" t="s">
        <v>950</v>
      </c>
    </row>
    <row r="34" spans="1:17" x14ac:dyDescent="0.25">
      <c r="A34" s="99" t="s">
        <v>454</v>
      </c>
      <c r="B34" s="101" t="s">
        <v>961</v>
      </c>
      <c r="C34" s="101" t="s">
        <v>4</v>
      </c>
      <c r="D34" s="102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3">
        <v>5</v>
      </c>
      <c r="K34" s="102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3">
        <f t="shared" si="11"/>
        <v>49.500000000000007</v>
      </c>
      <c r="Q34" s="107" t="s">
        <v>950</v>
      </c>
    </row>
    <row r="35" spans="1:17" x14ac:dyDescent="0.25">
      <c r="A35" s="99" t="s">
        <v>469</v>
      </c>
      <c r="B35" s="101" t="s">
        <v>961</v>
      </c>
      <c r="C35" s="101" t="s">
        <v>4</v>
      </c>
      <c r="D35" s="102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3">
        <v>6</v>
      </c>
      <c r="K35" s="102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3">
        <f t="shared" si="11"/>
        <v>60.500000000000007</v>
      </c>
      <c r="Q35" s="107" t="s">
        <v>546</v>
      </c>
    </row>
    <row r="36" spans="1:17" x14ac:dyDescent="0.25">
      <c r="A36" s="99" t="s">
        <v>470</v>
      </c>
      <c r="B36" s="101" t="s">
        <v>961</v>
      </c>
      <c r="C36" s="101" t="s">
        <v>4</v>
      </c>
      <c r="D36" s="102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3">
        <v>8</v>
      </c>
      <c r="K36" s="102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3">
        <f t="shared" si="11"/>
        <v>55.000000000000007</v>
      </c>
      <c r="Q36" s="107" t="s">
        <v>950</v>
      </c>
    </row>
    <row r="37" spans="1:17" x14ac:dyDescent="0.25">
      <c r="A37" s="99" t="s">
        <v>471</v>
      </c>
      <c r="B37" s="101" t="s">
        <v>961</v>
      </c>
      <c r="C37" s="101" t="s">
        <v>4</v>
      </c>
      <c r="D37" s="102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3">
        <v>7</v>
      </c>
      <c r="K37" s="102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3">
        <f t="shared" si="11"/>
        <v>55.000000000000007</v>
      </c>
      <c r="Q37" s="107" t="s">
        <v>950</v>
      </c>
    </row>
    <row r="38" spans="1:17" x14ac:dyDescent="0.25">
      <c r="A38" s="99" t="s">
        <v>472</v>
      </c>
      <c r="B38" s="101" t="s">
        <v>961</v>
      </c>
      <c r="C38" s="101" t="s">
        <v>4</v>
      </c>
      <c r="D38" s="102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3">
        <v>5</v>
      </c>
      <c r="K38" s="102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3">
        <f t="shared" si="11"/>
        <v>49.500000000000007</v>
      </c>
      <c r="Q38" s="107" t="s">
        <v>950</v>
      </c>
    </row>
    <row r="39" spans="1:17" x14ac:dyDescent="0.25">
      <c r="A39" s="99" t="s">
        <v>473</v>
      </c>
      <c r="B39" s="101" t="s">
        <v>961</v>
      </c>
      <c r="C39" s="101" t="s">
        <v>4</v>
      </c>
      <c r="D39" s="102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3">
        <v>8</v>
      </c>
      <c r="K39" s="102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3">
        <f t="shared" si="11"/>
        <v>55.000000000000007</v>
      </c>
      <c r="Q39" s="107" t="s">
        <v>952</v>
      </c>
    </row>
    <row r="40" spans="1:17" x14ac:dyDescent="0.25">
      <c r="A40" s="99" t="s">
        <v>474</v>
      </c>
      <c r="B40" s="101" t="s">
        <v>961</v>
      </c>
      <c r="C40" s="101" t="s">
        <v>4</v>
      </c>
      <c r="D40" s="102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3">
        <v>8</v>
      </c>
      <c r="K40" s="102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3">
        <f t="shared" si="11"/>
        <v>55.000000000000007</v>
      </c>
      <c r="Q40" s="107" t="s">
        <v>964</v>
      </c>
    </row>
    <row r="41" spans="1:17" x14ac:dyDescent="0.25">
      <c r="A41" s="99" t="s">
        <v>475</v>
      </c>
      <c r="B41" s="101" t="s">
        <v>961</v>
      </c>
      <c r="C41" s="101" t="s">
        <v>4</v>
      </c>
      <c r="D41" s="102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3">
        <v>5</v>
      </c>
      <c r="K41" s="102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3">
        <f t="shared" si="11"/>
        <v>49.500000000000007</v>
      </c>
      <c r="Q41" s="107" t="s">
        <v>950</v>
      </c>
    </row>
    <row r="42" spans="1:17" x14ac:dyDescent="0.25">
      <c r="A42" s="99" t="s">
        <v>476</v>
      </c>
      <c r="B42" s="101" t="s">
        <v>961</v>
      </c>
      <c r="C42" s="101" t="s">
        <v>4</v>
      </c>
      <c r="D42" s="102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3">
        <v>7</v>
      </c>
      <c r="K42" s="102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3">
        <f t="shared" si="11"/>
        <v>55.000000000000007</v>
      </c>
      <c r="Q42" s="107" t="s">
        <v>950</v>
      </c>
    </row>
    <row r="43" spans="1:17" x14ac:dyDescent="0.25">
      <c r="A43" s="99" t="s">
        <v>477</v>
      </c>
      <c r="B43" s="101" t="s">
        <v>961</v>
      </c>
      <c r="C43" s="101" t="s">
        <v>4</v>
      </c>
      <c r="D43" s="102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3">
        <v>6</v>
      </c>
      <c r="K43" s="102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3">
        <f t="shared" si="11"/>
        <v>49.500000000000007</v>
      </c>
      <c r="Q43" s="107" t="s">
        <v>546</v>
      </c>
    </row>
    <row r="44" spans="1:17" x14ac:dyDescent="0.25">
      <c r="A44" s="99" t="s">
        <v>478</v>
      </c>
      <c r="B44" s="101" t="s">
        <v>961</v>
      </c>
      <c r="C44" s="101" t="s">
        <v>4</v>
      </c>
      <c r="D44" s="102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3">
        <v>7</v>
      </c>
      <c r="K44" s="102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3">
        <f t="shared" si="11"/>
        <v>55.000000000000007</v>
      </c>
      <c r="Q44" s="107" t="s">
        <v>950</v>
      </c>
    </row>
    <row r="45" spans="1:17" x14ac:dyDescent="0.25">
      <c r="A45" s="99" t="s">
        <v>479</v>
      </c>
      <c r="B45" s="101" t="s">
        <v>961</v>
      </c>
      <c r="C45" s="101" t="s">
        <v>4</v>
      </c>
      <c r="D45" s="102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3">
        <v>5</v>
      </c>
      <c r="K45" s="102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3">
        <f t="shared" si="11"/>
        <v>49.500000000000007</v>
      </c>
      <c r="Q45" s="107" t="s">
        <v>950</v>
      </c>
    </row>
    <row r="46" spans="1:17" x14ac:dyDescent="0.25">
      <c r="A46" s="99" t="s">
        <v>480</v>
      </c>
      <c r="B46" s="101" t="s">
        <v>961</v>
      </c>
      <c r="C46" s="101" t="s">
        <v>4</v>
      </c>
      <c r="D46" s="102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3">
        <v>8</v>
      </c>
      <c r="K46" s="102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3">
        <f t="shared" si="11"/>
        <v>60.500000000000007</v>
      </c>
      <c r="Q46" s="107" t="s">
        <v>546</v>
      </c>
    </row>
    <row r="47" spans="1:17" x14ac:dyDescent="0.25">
      <c r="A47" s="99" t="s">
        <v>481</v>
      </c>
      <c r="B47" s="101" t="s">
        <v>961</v>
      </c>
      <c r="C47" s="101" t="s">
        <v>4</v>
      </c>
      <c r="D47" s="102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3">
        <v>15</v>
      </c>
      <c r="K47" s="102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3">
        <f t="shared" si="11"/>
        <v>71.5</v>
      </c>
      <c r="Q47" s="107" t="s">
        <v>546</v>
      </c>
    </row>
    <row r="48" spans="1:17" x14ac:dyDescent="0.25">
      <c r="A48" s="99" t="s">
        <v>482</v>
      </c>
      <c r="B48" s="101" t="s">
        <v>961</v>
      </c>
      <c r="C48" s="101" t="s">
        <v>4</v>
      </c>
      <c r="D48" s="102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3">
        <v>7</v>
      </c>
      <c r="K48" s="102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3">
        <f t="shared" si="11"/>
        <v>55.000000000000007</v>
      </c>
      <c r="Q48" s="107" t="s">
        <v>952</v>
      </c>
    </row>
    <row r="49" spans="1:17" x14ac:dyDescent="0.25">
      <c r="A49" s="99" t="s">
        <v>483</v>
      </c>
      <c r="B49" s="101" t="s">
        <v>961</v>
      </c>
      <c r="C49" s="101" t="s">
        <v>4</v>
      </c>
      <c r="D49" s="102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3">
        <v>0</v>
      </c>
      <c r="K49" s="102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3">
        <f t="shared" si="11"/>
        <v>0</v>
      </c>
      <c r="Q49" s="107" t="s">
        <v>546</v>
      </c>
    </row>
    <row r="50" spans="1:17" x14ac:dyDescent="0.25">
      <c r="A50" s="99" t="s">
        <v>455</v>
      </c>
      <c r="B50" s="101" t="s">
        <v>961</v>
      </c>
      <c r="C50" s="101" t="s">
        <v>4</v>
      </c>
      <c r="D50" s="102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3">
        <v>7</v>
      </c>
      <c r="K50" s="102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3">
        <f t="shared" si="11"/>
        <v>55.000000000000007</v>
      </c>
      <c r="Q50" s="107" t="s">
        <v>950</v>
      </c>
    </row>
    <row r="51" spans="1:17" x14ac:dyDescent="0.25">
      <c r="A51" s="109" t="s">
        <v>498</v>
      </c>
      <c r="B51" s="101" t="s">
        <v>961</v>
      </c>
      <c r="C51" s="101" t="s">
        <v>50</v>
      </c>
      <c r="D51" s="102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3">
        <v>6</v>
      </c>
      <c r="K51" s="102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3">
        <f t="shared" si="11"/>
        <v>49.500000000000007</v>
      </c>
      <c r="Q51" s="107" t="s">
        <v>546</v>
      </c>
    </row>
    <row r="52" spans="1:17" x14ac:dyDescent="0.25">
      <c r="A52" s="109" t="s">
        <v>499</v>
      </c>
      <c r="B52" s="101" t="s">
        <v>961</v>
      </c>
      <c r="C52" s="101" t="s">
        <v>50</v>
      </c>
      <c r="D52" s="102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3">
        <v>10</v>
      </c>
      <c r="K52" s="102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3">
        <f t="shared" si="11"/>
        <v>66</v>
      </c>
      <c r="Q52" s="107" t="s">
        <v>950</v>
      </c>
    </row>
    <row r="53" spans="1:17" x14ac:dyDescent="0.25">
      <c r="A53" s="109" t="s">
        <v>500</v>
      </c>
      <c r="B53" s="101" t="s">
        <v>961</v>
      </c>
      <c r="C53" s="101" t="s">
        <v>53</v>
      </c>
      <c r="D53" s="102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3">
        <v>9</v>
      </c>
      <c r="K53" s="102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3">
        <f t="shared" si="11"/>
        <v>60.500000000000007</v>
      </c>
      <c r="Q53" s="107" t="s">
        <v>950</v>
      </c>
    </row>
    <row r="54" spans="1:17" x14ac:dyDescent="0.25">
      <c r="A54" s="109" t="s">
        <v>501</v>
      </c>
      <c r="B54" s="101" t="s">
        <v>961</v>
      </c>
      <c r="C54" s="101" t="s">
        <v>50</v>
      </c>
      <c r="D54" s="102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3">
        <v>10</v>
      </c>
      <c r="K54" s="102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3">
        <f t="shared" si="11"/>
        <v>60.500000000000007</v>
      </c>
      <c r="Q54" s="107" t="s">
        <v>950</v>
      </c>
    </row>
    <row r="55" spans="1:17" x14ac:dyDescent="0.25">
      <c r="A55" s="109" t="s">
        <v>502</v>
      </c>
      <c r="B55" s="101" t="s">
        <v>961</v>
      </c>
      <c r="C55" s="101" t="s">
        <v>50</v>
      </c>
      <c r="D55" s="102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3">
        <v>8</v>
      </c>
      <c r="K55" s="102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3">
        <f t="shared" si="11"/>
        <v>55.000000000000007</v>
      </c>
      <c r="Q55" s="107" t="s">
        <v>950</v>
      </c>
    </row>
    <row r="56" spans="1:17" x14ac:dyDescent="0.25">
      <c r="A56" s="109" t="s">
        <v>503</v>
      </c>
      <c r="B56" s="101" t="s">
        <v>961</v>
      </c>
      <c r="C56" s="101" t="s">
        <v>50</v>
      </c>
      <c r="D56" s="102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3">
        <v>8</v>
      </c>
      <c r="K56" s="102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3">
        <f t="shared" si="11"/>
        <v>55.000000000000007</v>
      </c>
      <c r="Q56" s="107" t="s">
        <v>950</v>
      </c>
    </row>
    <row r="57" spans="1:17" x14ac:dyDescent="0.25">
      <c r="A57" s="109" t="s">
        <v>504</v>
      </c>
      <c r="B57" s="101" t="s">
        <v>961</v>
      </c>
      <c r="C57" s="101" t="s">
        <v>50</v>
      </c>
      <c r="D57" s="102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3">
        <v>8</v>
      </c>
      <c r="K57" s="102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3">
        <f t="shared" si="11"/>
        <v>55.000000000000007</v>
      </c>
      <c r="Q57" s="107" t="s">
        <v>950</v>
      </c>
    </row>
    <row r="58" spans="1:17" x14ac:dyDescent="0.25">
      <c r="A58" s="109" t="s">
        <v>505</v>
      </c>
      <c r="B58" s="101" t="s">
        <v>961</v>
      </c>
      <c r="C58" s="101" t="s">
        <v>50</v>
      </c>
      <c r="D58" s="102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3">
        <v>9</v>
      </c>
      <c r="K58" s="102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3">
        <f t="shared" si="11"/>
        <v>55.000000000000007</v>
      </c>
      <c r="Q58" s="107" t="s">
        <v>957</v>
      </c>
    </row>
    <row r="59" spans="1:17" x14ac:dyDescent="0.25">
      <c r="A59" s="109" t="s">
        <v>506</v>
      </c>
      <c r="B59" s="101" t="s">
        <v>961</v>
      </c>
      <c r="C59" s="101" t="s">
        <v>50</v>
      </c>
      <c r="D59" s="102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3">
        <v>8</v>
      </c>
      <c r="K59" s="102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3">
        <f t="shared" si="11"/>
        <v>55.000000000000007</v>
      </c>
      <c r="Q59" s="107" t="s">
        <v>950</v>
      </c>
    </row>
    <row r="60" spans="1:17" x14ac:dyDescent="0.25">
      <c r="A60" s="109" t="s">
        <v>507</v>
      </c>
      <c r="B60" s="101" t="s">
        <v>961</v>
      </c>
      <c r="C60" s="101" t="s">
        <v>53</v>
      </c>
      <c r="D60" s="102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3">
        <v>8</v>
      </c>
      <c r="K60" s="102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3">
        <f t="shared" si="11"/>
        <v>60.500000000000007</v>
      </c>
      <c r="Q60" s="107" t="s">
        <v>546</v>
      </c>
    </row>
    <row r="61" spans="1:17" x14ac:dyDescent="0.25">
      <c r="A61" s="109" t="s">
        <v>508</v>
      </c>
      <c r="B61" s="101" t="s">
        <v>961</v>
      </c>
      <c r="C61" s="101" t="s">
        <v>50</v>
      </c>
      <c r="D61" s="102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3">
        <v>10</v>
      </c>
      <c r="K61" s="102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3">
        <f t="shared" si="11"/>
        <v>60.500000000000007</v>
      </c>
      <c r="Q61" s="107" t="s">
        <v>546</v>
      </c>
    </row>
    <row r="62" spans="1:17" x14ac:dyDescent="0.25">
      <c r="A62" s="108" t="s">
        <v>517</v>
      </c>
      <c r="B62" s="101" t="s">
        <v>961</v>
      </c>
      <c r="C62" s="101" t="s">
        <v>50</v>
      </c>
      <c r="D62" s="102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3">
        <v>6</v>
      </c>
      <c r="K62" s="102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3">
        <f t="shared" si="11"/>
        <v>55.000000000000007</v>
      </c>
      <c r="Q62" s="107" t="s">
        <v>950</v>
      </c>
    </row>
    <row r="63" spans="1:17" x14ac:dyDescent="0.25">
      <c r="A63" s="108" t="s">
        <v>518</v>
      </c>
      <c r="B63" s="101" t="s">
        <v>961</v>
      </c>
      <c r="C63" s="101" t="s">
        <v>50</v>
      </c>
      <c r="D63" s="102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3">
        <v>6</v>
      </c>
      <c r="K63" s="102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3">
        <f t="shared" si="11"/>
        <v>49.500000000000007</v>
      </c>
      <c r="Q63" s="107" t="s">
        <v>957</v>
      </c>
    </row>
    <row r="64" spans="1:17" x14ac:dyDescent="0.25">
      <c r="A64" s="108" t="s">
        <v>519</v>
      </c>
      <c r="B64" s="101" t="s">
        <v>961</v>
      </c>
      <c r="C64" s="101" t="s">
        <v>50</v>
      </c>
      <c r="D64" s="102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3">
        <v>10</v>
      </c>
      <c r="K64" s="102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3">
        <f t="shared" si="11"/>
        <v>55.000000000000007</v>
      </c>
      <c r="Q64" s="107" t="s">
        <v>952</v>
      </c>
    </row>
    <row r="65" spans="1:17" x14ac:dyDescent="0.25">
      <c r="A65" s="108" t="s">
        <v>523</v>
      </c>
      <c r="B65" s="101" t="s">
        <v>961</v>
      </c>
      <c r="C65" s="101" t="s">
        <v>50</v>
      </c>
      <c r="D65" s="102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3">
        <v>6</v>
      </c>
      <c r="K65" s="102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3">
        <f t="shared" si="11"/>
        <v>55.000000000000007</v>
      </c>
      <c r="Q65" s="107" t="s">
        <v>957</v>
      </c>
    </row>
    <row r="66" spans="1:17" x14ac:dyDescent="0.25">
      <c r="A66" s="108" t="s">
        <v>524</v>
      </c>
      <c r="B66" s="101" t="s">
        <v>961</v>
      </c>
      <c r="C66" s="101" t="s">
        <v>50</v>
      </c>
      <c r="D66" s="102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3">
        <v>8</v>
      </c>
      <c r="K66" s="102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3">
        <f t="shared" si="11"/>
        <v>60.500000000000007</v>
      </c>
      <c r="Q66" s="107" t="s">
        <v>950</v>
      </c>
    </row>
    <row r="67" spans="1:17" x14ac:dyDescent="0.25">
      <c r="A67" s="108" t="s">
        <v>526</v>
      </c>
      <c r="B67" s="111" t="s">
        <v>961</v>
      </c>
      <c r="C67" s="111" t="s">
        <v>61</v>
      </c>
      <c r="D67" s="112">
        <v>95</v>
      </c>
      <c r="E67" s="113">
        <v>60</v>
      </c>
      <c r="F67" s="113">
        <v>100</v>
      </c>
      <c r="G67" s="113">
        <v>55</v>
      </c>
      <c r="H67" s="113">
        <v>50</v>
      </c>
      <c r="I67" s="113">
        <v>55</v>
      </c>
      <c r="J67" s="114">
        <v>8</v>
      </c>
      <c r="K67" s="112">
        <f t="shared" si="6"/>
        <v>104.50000000000001</v>
      </c>
      <c r="L67" s="113">
        <f t="shared" si="7"/>
        <v>66</v>
      </c>
      <c r="M67" s="113">
        <f t="shared" si="8"/>
        <v>110.00000000000001</v>
      </c>
      <c r="N67" s="113">
        <f t="shared" si="9"/>
        <v>60.500000000000007</v>
      </c>
      <c r="O67" s="113">
        <f t="shared" si="10"/>
        <v>55.000000000000007</v>
      </c>
      <c r="P67" s="114">
        <f t="shared" si="11"/>
        <v>60.500000000000007</v>
      </c>
      <c r="Q67" s="115" t="s">
        <v>546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222" t="s">
        <v>972</v>
      </c>
      <c r="B69" s="222"/>
      <c r="C69" s="222"/>
      <c r="D69" s="222"/>
      <c r="E69" s="222"/>
      <c r="F69" s="222"/>
      <c r="G69" s="222"/>
      <c r="H69" s="222"/>
      <c r="I69" s="222"/>
      <c r="J69" s="222"/>
      <c r="K69" s="222"/>
      <c r="L69" s="222"/>
      <c r="M69" s="222"/>
      <c r="N69" s="222"/>
      <c r="O69" s="222"/>
      <c r="P69" s="222"/>
      <c r="Q69" s="222"/>
    </row>
    <row r="70" spans="1:17" x14ac:dyDescent="0.25">
      <c r="A70" s="11" t="s">
        <v>19</v>
      </c>
      <c r="B70" s="12" t="s">
        <v>940</v>
      </c>
      <c r="C70" s="12" t="s">
        <v>962</v>
      </c>
      <c r="D70" s="98" t="s">
        <v>942</v>
      </c>
      <c r="E70" s="98" t="s">
        <v>943</v>
      </c>
      <c r="F70" s="98" t="s">
        <v>944</v>
      </c>
      <c r="G70" s="98" t="s">
        <v>945</v>
      </c>
      <c r="H70" s="98" t="s">
        <v>13</v>
      </c>
      <c r="I70" s="13" t="s">
        <v>946</v>
      </c>
      <c r="J70" s="13" t="s">
        <v>947</v>
      </c>
      <c r="K70" s="98" t="s">
        <v>942</v>
      </c>
      <c r="L70" s="98" t="s">
        <v>943</v>
      </c>
      <c r="M70" s="98" t="s">
        <v>944</v>
      </c>
      <c r="N70" s="98" t="s">
        <v>945</v>
      </c>
      <c r="O70" s="98" t="s">
        <v>13</v>
      </c>
      <c r="P70" s="13" t="s">
        <v>946</v>
      </c>
      <c r="Q70" s="11" t="s">
        <v>949</v>
      </c>
    </row>
    <row r="71" spans="1:17" x14ac:dyDescent="0.25">
      <c r="A71" s="99" t="s">
        <v>484</v>
      </c>
      <c r="B71" s="101" t="s">
        <v>972</v>
      </c>
      <c r="C71" s="101" t="s">
        <v>4</v>
      </c>
      <c r="D71" s="102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3">
        <v>18</v>
      </c>
      <c r="K71" s="102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3">
        <f t="shared" ref="P71:P93" si="17">I71*$B$6</f>
        <v>71.5</v>
      </c>
      <c r="Q71" s="107" t="s">
        <v>952</v>
      </c>
    </row>
    <row r="72" spans="1:17" x14ac:dyDescent="0.25">
      <c r="A72" s="99" t="s">
        <v>485</v>
      </c>
      <c r="B72" s="101" t="s">
        <v>972</v>
      </c>
      <c r="C72" s="101" t="s">
        <v>4</v>
      </c>
      <c r="D72" s="102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3">
        <v>19</v>
      </c>
      <c r="K72" s="102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3">
        <f t="shared" si="17"/>
        <v>71.5</v>
      </c>
      <c r="Q72" s="107" t="s">
        <v>952</v>
      </c>
    </row>
    <row r="73" spans="1:17" x14ac:dyDescent="0.25">
      <c r="A73" s="99" t="s">
        <v>486</v>
      </c>
      <c r="B73" s="101" t="s">
        <v>972</v>
      </c>
      <c r="C73" s="101" t="s">
        <v>4</v>
      </c>
      <c r="D73" s="102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3">
        <v>20</v>
      </c>
      <c r="K73" s="102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3">
        <f t="shared" si="17"/>
        <v>71.5</v>
      </c>
      <c r="Q73" s="107" t="s">
        <v>952</v>
      </c>
    </row>
    <row r="74" spans="1:17" x14ac:dyDescent="0.25">
      <c r="A74" s="99" t="s">
        <v>487</v>
      </c>
      <c r="B74" s="101" t="s">
        <v>972</v>
      </c>
      <c r="C74" s="101" t="s">
        <v>4</v>
      </c>
      <c r="D74" s="102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3">
        <v>16</v>
      </c>
      <c r="K74" s="102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3">
        <f t="shared" si="17"/>
        <v>66</v>
      </c>
      <c r="Q74" s="107" t="s">
        <v>952</v>
      </c>
    </row>
    <row r="75" spans="1:17" x14ac:dyDescent="0.25">
      <c r="A75" s="99" t="s">
        <v>488</v>
      </c>
      <c r="B75" s="101" t="s">
        <v>972</v>
      </c>
      <c r="C75" s="101" t="s">
        <v>4</v>
      </c>
      <c r="D75" s="102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3">
        <v>22</v>
      </c>
      <c r="K75" s="102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3">
        <f t="shared" si="17"/>
        <v>66</v>
      </c>
      <c r="Q75" s="107" t="s">
        <v>973</v>
      </c>
    </row>
    <row r="76" spans="1:17" x14ac:dyDescent="0.25">
      <c r="A76" s="99" t="s">
        <v>489</v>
      </c>
      <c r="B76" s="101" t="s">
        <v>972</v>
      </c>
      <c r="C76" s="101" t="s">
        <v>4</v>
      </c>
      <c r="D76" s="102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3">
        <v>30</v>
      </c>
      <c r="K76" s="102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3">
        <f t="shared" si="17"/>
        <v>93.500000000000014</v>
      </c>
      <c r="Q76" s="107" t="s">
        <v>952</v>
      </c>
    </row>
    <row r="77" spans="1:17" x14ac:dyDescent="0.25">
      <c r="A77" s="99" t="s">
        <v>490</v>
      </c>
      <c r="B77" s="101" t="s">
        <v>972</v>
      </c>
      <c r="C77" s="101" t="s">
        <v>4</v>
      </c>
      <c r="D77" s="102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3">
        <v>18</v>
      </c>
      <c r="K77" s="102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3">
        <f t="shared" si="17"/>
        <v>66</v>
      </c>
      <c r="Q77" s="107" t="s">
        <v>973</v>
      </c>
    </row>
    <row r="78" spans="1:17" x14ac:dyDescent="0.25">
      <c r="A78" s="99" t="s">
        <v>406</v>
      </c>
      <c r="B78" s="101" t="s">
        <v>972</v>
      </c>
      <c r="C78" s="101" t="s">
        <v>4</v>
      </c>
      <c r="D78" s="102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3">
        <v>21.5</v>
      </c>
      <c r="K78" s="102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3">
        <f t="shared" si="17"/>
        <v>66</v>
      </c>
      <c r="Q78" s="107" t="s">
        <v>974</v>
      </c>
    </row>
    <row r="79" spans="1:17" x14ac:dyDescent="0.25">
      <c r="A79" s="109" t="s">
        <v>494</v>
      </c>
      <c r="B79" s="101" t="s">
        <v>972</v>
      </c>
      <c r="C79" s="101" t="s">
        <v>61</v>
      </c>
      <c r="D79" s="102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3">
        <v>28</v>
      </c>
      <c r="K79" s="102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3">
        <f t="shared" si="17"/>
        <v>82.5</v>
      </c>
      <c r="Q79" s="107" t="s">
        <v>975</v>
      </c>
    </row>
    <row r="80" spans="1:17" x14ac:dyDescent="0.25">
      <c r="A80" s="109" t="s">
        <v>496</v>
      </c>
      <c r="B80" s="101" t="s">
        <v>972</v>
      </c>
      <c r="C80" s="101" t="s">
        <v>61</v>
      </c>
      <c r="D80" s="102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3">
        <v>18</v>
      </c>
      <c r="K80" s="102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3">
        <f t="shared" si="17"/>
        <v>77</v>
      </c>
      <c r="Q80" s="107" t="s">
        <v>546</v>
      </c>
    </row>
    <row r="81" spans="1:17" x14ac:dyDescent="0.25">
      <c r="A81" s="109" t="s">
        <v>509</v>
      </c>
      <c r="B81" s="101" t="s">
        <v>972</v>
      </c>
      <c r="C81" s="101" t="s">
        <v>61</v>
      </c>
      <c r="D81" s="102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3">
        <v>18</v>
      </c>
      <c r="K81" s="102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3">
        <f t="shared" si="17"/>
        <v>71.5</v>
      </c>
      <c r="Q81" s="107" t="s">
        <v>976</v>
      </c>
    </row>
    <row r="82" spans="1:17" x14ac:dyDescent="0.25">
      <c r="A82" s="109" t="s">
        <v>510</v>
      </c>
      <c r="B82" s="101" t="s">
        <v>972</v>
      </c>
      <c r="C82" s="101" t="s">
        <v>53</v>
      </c>
      <c r="D82" s="102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3">
        <v>24</v>
      </c>
      <c r="K82" s="102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3">
        <f t="shared" si="17"/>
        <v>77</v>
      </c>
      <c r="Q82" s="107" t="s">
        <v>952</v>
      </c>
    </row>
    <row r="83" spans="1:17" x14ac:dyDescent="0.25">
      <c r="A83" s="109" t="s">
        <v>511</v>
      </c>
      <c r="B83" s="101" t="s">
        <v>972</v>
      </c>
      <c r="C83" s="101" t="s">
        <v>50</v>
      </c>
      <c r="D83" s="102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3">
        <v>23</v>
      </c>
      <c r="K83" s="102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3">
        <f t="shared" si="17"/>
        <v>77</v>
      </c>
      <c r="Q83" s="107" t="s">
        <v>978</v>
      </c>
    </row>
    <row r="84" spans="1:17" x14ac:dyDescent="0.25">
      <c r="A84" s="109" t="s">
        <v>512</v>
      </c>
      <c r="B84" s="101" t="s">
        <v>972</v>
      </c>
      <c r="C84" s="101" t="s">
        <v>61</v>
      </c>
      <c r="D84" s="102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3">
        <v>20</v>
      </c>
      <c r="K84" s="102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3">
        <f t="shared" si="17"/>
        <v>71.5</v>
      </c>
      <c r="Q84" s="107" t="s">
        <v>546</v>
      </c>
    </row>
    <row r="85" spans="1:17" x14ac:dyDescent="0.25">
      <c r="A85" s="109" t="s">
        <v>513</v>
      </c>
      <c r="B85" s="101" t="s">
        <v>972</v>
      </c>
      <c r="C85" s="101" t="s">
        <v>53</v>
      </c>
      <c r="D85" s="102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3">
        <v>25</v>
      </c>
      <c r="K85" s="102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3">
        <f t="shared" si="17"/>
        <v>82.5</v>
      </c>
      <c r="Q85" s="107" t="s">
        <v>952</v>
      </c>
    </row>
    <row r="86" spans="1:17" x14ac:dyDescent="0.25">
      <c r="A86" s="109" t="s">
        <v>514</v>
      </c>
      <c r="B86" s="101" t="s">
        <v>972</v>
      </c>
      <c r="C86" s="101" t="s">
        <v>50</v>
      </c>
      <c r="D86" s="102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3">
        <v>18</v>
      </c>
      <c r="K86" s="102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3">
        <f t="shared" si="17"/>
        <v>71.5</v>
      </c>
      <c r="Q86" s="107" t="s">
        <v>546</v>
      </c>
    </row>
    <row r="87" spans="1:17" x14ac:dyDescent="0.25">
      <c r="A87" s="109" t="s">
        <v>515</v>
      </c>
      <c r="B87" s="101" t="s">
        <v>972</v>
      </c>
      <c r="C87" s="101" t="s">
        <v>50</v>
      </c>
      <c r="D87" s="102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3">
        <v>30</v>
      </c>
      <c r="K87" s="102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3">
        <f t="shared" si="17"/>
        <v>85.800000000000011</v>
      </c>
      <c r="Q87" s="107" t="s">
        <v>952</v>
      </c>
    </row>
    <row r="88" spans="1:17" x14ac:dyDescent="0.25">
      <c r="A88" s="109" t="s">
        <v>516</v>
      </c>
      <c r="B88" s="101" t="s">
        <v>972</v>
      </c>
      <c r="C88" s="101" t="s">
        <v>53</v>
      </c>
      <c r="D88" s="102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3">
        <v>25</v>
      </c>
      <c r="K88" s="102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3">
        <f t="shared" si="17"/>
        <v>82.5</v>
      </c>
      <c r="Q88" s="107" t="s">
        <v>546</v>
      </c>
    </row>
    <row r="89" spans="1:17" x14ac:dyDescent="0.25">
      <c r="A89" s="108" t="s">
        <v>520</v>
      </c>
      <c r="B89" s="101" t="s">
        <v>972</v>
      </c>
      <c r="C89" s="101" t="s">
        <v>50</v>
      </c>
      <c r="D89" s="102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3">
        <v>26</v>
      </c>
      <c r="K89" s="102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3">
        <f t="shared" si="17"/>
        <v>71.5</v>
      </c>
      <c r="Q89" s="107" t="s">
        <v>952</v>
      </c>
    </row>
    <row r="90" spans="1:17" x14ac:dyDescent="0.25">
      <c r="A90" s="108" t="s">
        <v>521</v>
      </c>
      <c r="B90" s="101" t="s">
        <v>972</v>
      </c>
      <c r="C90" s="101" t="s">
        <v>53</v>
      </c>
      <c r="D90" s="102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3">
        <v>18</v>
      </c>
      <c r="K90" s="102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3">
        <f t="shared" si="17"/>
        <v>71.5</v>
      </c>
      <c r="Q90" s="107" t="s">
        <v>546</v>
      </c>
    </row>
    <row r="91" spans="1:17" x14ac:dyDescent="0.25">
      <c r="A91" s="108" t="s">
        <v>522</v>
      </c>
      <c r="B91" s="101" t="s">
        <v>972</v>
      </c>
      <c r="C91" s="101" t="s">
        <v>50</v>
      </c>
      <c r="D91" s="102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3">
        <v>15</v>
      </c>
      <c r="K91" s="102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3">
        <f t="shared" si="17"/>
        <v>71.5</v>
      </c>
      <c r="Q91" s="107" t="s">
        <v>546</v>
      </c>
    </row>
    <row r="92" spans="1:17" x14ac:dyDescent="0.25">
      <c r="A92" s="108" t="s">
        <v>525</v>
      </c>
      <c r="B92" s="101" t="s">
        <v>972</v>
      </c>
      <c r="C92" s="101" t="s">
        <v>50</v>
      </c>
      <c r="D92" s="102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3">
        <v>18</v>
      </c>
      <c r="K92" s="102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3">
        <f t="shared" si="17"/>
        <v>77</v>
      </c>
      <c r="Q92" s="107" t="s">
        <v>952</v>
      </c>
    </row>
    <row r="93" spans="1:17" x14ac:dyDescent="0.25">
      <c r="A93" s="108" t="s">
        <v>527</v>
      </c>
      <c r="B93" s="111" t="s">
        <v>972</v>
      </c>
      <c r="C93" s="111" t="s">
        <v>53</v>
      </c>
      <c r="D93" s="112">
        <v>100</v>
      </c>
      <c r="E93" s="113">
        <v>88</v>
      </c>
      <c r="F93" s="113">
        <v>88</v>
      </c>
      <c r="G93" s="113">
        <v>88</v>
      </c>
      <c r="H93" s="113">
        <v>88</v>
      </c>
      <c r="I93" s="113">
        <v>77</v>
      </c>
      <c r="J93" s="114">
        <v>28</v>
      </c>
      <c r="K93" s="112">
        <f t="shared" si="12"/>
        <v>110.00000000000001</v>
      </c>
      <c r="L93" s="113">
        <f t="shared" si="13"/>
        <v>96.800000000000011</v>
      </c>
      <c r="M93" s="113">
        <f t="shared" si="14"/>
        <v>96.800000000000011</v>
      </c>
      <c r="N93" s="113">
        <f t="shared" si="15"/>
        <v>96.800000000000011</v>
      </c>
      <c r="O93" s="113">
        <f t="shared" si="16"/>
        <v>96.800000000000011</v>
      </c>
      <c r="P93" s="114">
        <f t="shared" si="17"/>
        <v>84.7</v>
      </c>
      <c r="Q93" s="115" t="s">
        <v>952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9" t="s">
        <v>532</v>
      </c>
      <c r="B1">
        <v>2</v>
      </c>
    </row>
    <row r="2" spans="1:9" s="8" customFormat="1" x14ac:dyDescent="0.25">
      <c r="A2" s="8" t="s">
        <v>981</v>
      </c>
      <c r="B2" s="120" t="s">
        <v>21</v>
      </c>
      <c r="C2" s="120" t="s">
        <v>982</v>
      </c>
      <c r="D2" s="120" t="s">
        <v>983</v>
      </c>
      <c r="E2" s="120" t="s">
        <v>984</v>
      </c>
      <c r="F2" s="120" t="s">
        <v>985</v>
      </c>
      <c r="H2" s="120"/>
      <c r="I2" s="120"/>
    </row>
    <row r="3" spans="1:9" x14ac:dyDescent="0.25">
      <c r="A3" s="121" t="s">
        <v>986</v>
      </c>
      <c r="B3" s="122">
        <v>100</v>
      </c>
      <c r="C3" s="122">
        <v>100</v>
      </c>
      <c r="D3" s="123">
        <v>10</v>
      </c>
      <c r="E3" s="123">
        <f t="shared" ref="E3:E22" si="0">ROUND(C3/D3,1)</f>
        <v>10</v>
      </c>
      <c r="F3" s="123">
        <f t="shared" ref="F3:F22" si="1">C3*$B$1</f>
        <v>200</v>
      </c>
    </row>
    <row r="4" spans="1:9" x14ac:dyDescent="0.25">
      <c r="A4" s="121" t="s">
        <v>987</v>
      </c>
      <c r="B4" s="122">
        <v>125</v>
      </c>
      <c r="C4" s="122">
        <v>125</v>
      </c>
      <c r="D4" s="123">
        <v>10</v>
      </c>
      <c r="E4" s="123">
        <f t="shared" si="0"/>
        <v>12.5</v>
      </c>
      <c r="F4" s="123">
        <f t="shared" si="1"/>
        <v>250</v>
      </c>
    </row>
    <row r="5" spans="1:9" x14ac:dyDescent="0.25">
      <c r="A5" s="121" t="s">
        <v>988</v>
      </c>
      <c r="B5" s="122">
        <v>150</v>
      </c>
      <c r="C5" s="122">
        <v>150</v>
      </c>
      <c r="D5" s="123">
        <v>20</v>
      </c>
      <c r="E5" s="123">
        <f t="shared" si="0"/>
        <v>7.5</v>
      </c>
      <c r="F5" s="123">
        <f t="shared" si="1"/>
        <v>300</v>
      </c>
    </row>
    <row r="6" spans="1:9" x14ac:dyDescent="0.25">
      <c r="A6" s="121" t="s">
        <v>989</v>
      </c>
      <c r="B6" s="122">
        <v>175</v>
      </c>
      <c r="C6" s="122">
        <v>175</v>
      </c>
      <c r="D6" s="123">
        <v>25</v>
      </c>
      <c r="E6" s="123">
        <f t="shared" si="0"/>
        <v>7</v>
      </c>
      <c r="F6" s="123">
        <f t="shared" si="1"/>
        <v>350</v>
      </c>
    </row>
    <row r="7" spans="1:9" x14ac:dyDescent="0.25">
      <c r="A7" s="121" t="s">
        <v>990</v>
      </c>
      <c r="B7" s="122">
        <v>200</v>
      </c>
      <c r="C7" s="122">
        <v>200</v>
      </c>
      <c r="D7" s="123">
        <v>30</v>
      </c>
      <c r="E7" s="123">
        <f t="shared" si="0"/>
        <v>6.7</v>
      </c>
      <c r="F7" s="123">
        <f t="shared" si="1"/>
        <v>400</v>
      </c>
    </row>
    <row r="8" spans="1:9" x14ac:dyDescent="0.25">
      <c r="A8" s="121" t="s">
        <v>991</v>
      </c>
      <c r="B8" s="122">
        <v>75</v>
      </c>
      <c r="C8" s="122">
        <v>375</v>
      </c>
      <c r="D8" s="123">
        <v>50</v>
      </c>
      <c r="E8" s="123">
        <f t="shared" si="0"/>
        <v>7.5</v>
      </c>
      <c r="F8" s="123">
        <f t="shared" si="1"/>
        <v>750</v>
      </c>
    </row>
    <row r="9" spans="1:9" x14ac:dyDescent="0.25">
      <c r="A9" s="121" t="s">
        <v>992</v>
      </c>
      <c r="B9" s="122">
        <v>100</v>
      </c>
      <c r="C9" s="122">
        <f>B9*5</f>
        <v>500</v>
      </c>
      <c r="D9" s="123">
        <v>75</v>
      </c>
      <c r="E9" s="123">
        <f t="shared" si="0"/>
        <v>6.7</v>
      </c>
      <c r="F9" s="123">
        <f t="shared" si="1"/>
        <v>1000</v>
      </c>
    </row>
    <row r="10" spans="1:9" x14ac:dyDescent="0.25">
      <c r="A10" s="121" t="s">
        <v>993</v>
      </c>
      <c r="B10" s="122">
        <v>250</v>
      </c>
      <c r="C10" s="122">
        <v>250</v>
      </c>
      <c r="D10" s="123">
        <v>40</v>
      </c>
      <c r="E10" s="123">
        <f t="shared" si="0"/>
        <v>6.3</v>
      </c>
      <c r="F10" s="123">
        <f t="shared" si="1"/>
        <v>500</v>
      </c>
    </row>
    <row r="11" spans="1:9" x14ac:dyDescent="0.25">
      <c r="A11" s="121" t="s">
        <v>994</v>
      </c>
      <c r="B11" s="122">
        <v>300</v>
      </c>
      <c r="C11" s="122">
        <v>300</v>
      </c>
      <c r="D11" s="123">
        <v>50</v>
      </c>
      <c r="E11" s="123">
        <f t="shared" si="0"/>
        <v>6</v>
      </c>
      <c r="F11" s="123">
        <f t="shared" si="1"/>
        <v>600</v>
      </c>
    </row>
    <row r="12" spans="1:9" x14ac:dyDescent="0.25">
      <c r="A12" s="121" t="s">
        <v>995</v>
      </c>
      <c r="B12" s="122">
        <v>75</v>
      </c>
      <c r="C12" s="122">
        <v>750</v>
      </c>
      <c r="D12" s="123">
        <v>75</v>
      </c>
      <c r="E12" s="123">
        <f t="shared" si="0"/>
        <v>10</v>
      </c>
      <c r="F12" s="123">
        <f t="shared" si="1"/>
        <v>1500</v>
      </c>
    </row>
    <row r="13" spans="1:9" x14ac:dyDescent="0.25">
      <c r="A13" s="121" t="s">
        <v>996</v>
      </c>
      <c r="B13" s="122">
        <v>300</v>
      </c>
      <c r="C13" s="122">
        <v>300</v>
      </c>
      <c r="D13" s="123">
        <v>40</v>
      </c>
      <c r="E13" s="123">
        <f t="shared" si="0"/>
        <v>7.5</v>
      </c>
      <c r="F13" s="123">
        <f t="shared" si="1"/>
        <v>600</v>
      </c>
    </row>
    <row r="14" spans="1:9" x14ac:dyDescent="0.25">
      <c r="A14" s="121" t="s">
        <v>997</v>
      </c>
      <c r="B14" s="122">
        <v>250</v>
      </c>
      <c r="C14" s="122">
        <v>500</v>
      </c>
      <c r="D14" s="123">
        <v>8</v>
      </c>
      <c r="E14" s="123">
        <f t="shared" si="0"/>
        <v>62.5</v>
      </c>
      <c r="F14" s="123">
        <f t="shared" si="1"/>
        <v>1000</v>
      </c>
    </row>
    <row r="15" spans="1:9" x14ac:dyDescent="0.25">
      <c r="A15" s="121" t="s">
        <v>998</v>
      </c>
      <c r="B15" s="122">
        <v>50</v>
      </c>
      <c r="C15" s="122">
        <f>B15*10</f>
        <v>500</v>
      </c>
      <c r="D15" s="123">
        <v>15</v>
      </c>
      <c r="E15" s="123">
        <f t="shared" si="0"/>
        <v>33.299999999999997</v>
      </c>
      <c r="F15" s="123">
        <f t="shared" si="1"/>
        <v>1000</v>
      </c>
    </row>
    <row r="16" spans="1:9" x14ac:dyDescent="0.25">
      <c r="A16" s="121" t="s">
        <v>999</v>
      </c>
      <c r="B16" s="122">
        <v>75</v>
      </c>
      <c r="C16" s="122">
        <v>750</v>
      </c>
      <c r="D16" s="123">
        <v>75</v>
      </c>
      <c r="E16" s="123">
        <f t="shared" si="0"/>
        <v>10</v>
      </c>
      <c r="F16" s="123">
        <f t="shared" si="1"/>
        <v>1500</v>
      </c>
    </row>
    <row r="17" spans="1:6" x14ac:dyDescent="0.25">
      <c r="A17" s="121" t="s">
        <v>1000</v>
      </c>
      <c r="B17" s="122">
        <v>300</v>
      </c>
      <c r="C17" s="122">
        <v>300</v>
      </c>
      <c r="D17" s="123">
        <v>30</v>
      </c>
      <c r="E17" s="123">
        <f t="shared" si="0"/>
        <v>10</v>
      </c>
      <c r="F17" s="123">
        <f t="shared" si="1"/>
        <v>600</v>
      </c>
    </row>
    <row r="18" spans="1:6" x14ac:dyDescent="0.25">
      <c r="A18" s="121" t="s">
        <v>1001</v>
      </c>
      <c r="B18" s="122">
        <v>400</v>
      </c>
      <c r="C18" s="122">
        <v>400</v>
      </c>
      <c r="D18" s="123">
        <v>50</v>
      </c>
      <c r="E18" s="123">
        <f t="shared" si="0"/>
        <v>8</v>
      </c>
      <c r="F18" s="123">
        <f t="shared" si="1"/>
        <v>800</v>
      </c>
    </row>
    <row r="19" spans="1:6" x14ac:dyDescent="0.25">
      <c r="A19" s="121" t="s">
        <v>1002</v>
      </c>
      <c r="B19" s="122">
        <v>225</v>
      </c>
      <c r="C19" s="122">
        <v>225</v>
      </c>
      <c r="D19" s="123">
        <v>35</v>
      </c>
      <c r="E19" s="123">
        <f t="shared" si="0"/>
        <v>6.4</v>
      </c>
      <c r="F19" s="123">
        <f t="shared" si="1"/>
        <v>450</v>
      </c>
    </row>
    <row r="20" spans="1:6" x14ac:dyDescent="0.25">
      <c r="A20" s="121" t="s">
        <v>1003</v>
      </c>
      <c r="B20" s="122">
        <v>120</v>
      </c>
      <c r="C20" s="122">
        <f>B20*8</f>
        <v>960</v>
      </c>
      <c r="D20" s="123">
        <v>80</v>
      </c>
      <c r="E20" s="123">
        <f t="shared" si="0"/>
        <v>12</v>
      </c>
      <c r="F20" s="123">
        <f t="shared" si="1"/>
        <v>1920</v>
      </c>
    </row>
    <row r="21" spans="1:6" x14ac:dyDescent="0.25">
      <c r="A21" s="121" t="s">
        <v>1004</v>
      </c>
      <c r="B21" s="122">
        <v>200</v>
      </c>
      <c r="C21" s="122">
        <v>400</v>
      </c>
      <c r="D21" s="123">
        <v>6</v>
      </c>
      <c r="E21" s="123">
        <f t="shared" si="0"/>
        <v>66.7</v>
      </c>
      <c r="F21" s="123">
        <f t="shared" si="1"/>
        <v>800</v>
      </c>
    </row>
    <row r="22" spans="1:6" x14ac:dyDescent="0.25">
      <c r="A22" s="121" t="s">
        <v>1005</v>
      </c>
      <c r="B22" s="122">
        <v>80</v>
      </c>
      <c r="C22" s="122">
        <f>B22*6</f>
        <v>480</v>
      </c>
      <c r="D22" s="123">
        <v>50</v>
      </c>
      <c r="E22" s="123">
        <f t="shared" si="0"/>
        <v>9.6</v>
      </c>
      <c r="F22" s="123">
        <f t="shared" si="1"/>
        <v>960</v>
      </c>
    </row>
    <row r="23" spans="1:6" x14ac:dyDescent="0.25">
      <c r="A23" s="64"/>
      <c r="B23" s="124"/>
      <c r="C23" s="124"/>
      <c r="D23" s="124"/>
      <c r="E23" s="124"/>
      <c r="F23" s="124"/>
    </row>
    <row r="24" spans="1:6" s="8" customFormat="1" x14ac:dyDescent="0.25">
      <c r="A24" s="8" t="s">
        <v>1006</v>
      </c>
      <c r="B24" s="120" t="s">
        <v>21</v>
      </c>
      <c r="C24" s="120" t="s">
        <v>982</v>
      </c>
      <c r="D24" s="120" t="s">
        <v>983</v>
      </c>
      <c r="E24" s="120" t="s">
        <v>984</v>
      </c>
      <c r="F24" s="120"/>
    </row>
    <row r="25" spans="1:6" x14ac:dyDescent="0.25">
      <c r="A25" s="121" t="s">
        <v>1007</v>
      </c>
      <c r="B25" s="122">
        <v>125</v>
      </c>
      <c r="C25" s="122">
        <v>125</v>
      </c>
      <c r="D25" s="123">
        <v>10</v>
      </c>
      <c r="E25" s="123">
        <f t="shared" ref="E25:E45" si="2">ROUND(C25/D25,1)</f>
        <v>12.5</v>
      </c>
      <c r="F25" s="123">
        <f t="shared" ref="F25:F45" si="3">C25*$B$1</f>
        <v>250</v>
      </c>
    </row>
    <row r="26" spans="1:6" x14ac:dyDescent="0.25">
      <c r="A26" s="121" t="s">
        <v>1008</v>
      </c>
      <c r="B26" s="122">
        <v>175</v>
      </c>
      <c r="C26" s="122">
        <v>175</v>
      </c>
      <c r="D26" s="123">
        <v>25</v>
      </c>
      <c r="E26" s="123">
        <f t="shared" si="2"/>
        <v>7</v>
      </c>
      <c r="F26" s="123">
        <f t="shared" si="3"/>
        <v>350</v>
      </c>
    </row>
    <row r="27" spans="1:6" x14ac:dyDescent="0.25">
      <c r="A27" s="121" t="s">
        <v>1009</v>
      </c>
      <c r="B27" s="122">
        <v>200</v>
      </c>
      <c r="C27" s="122">
        <v>200</v>
      </c>
      <c r="D27" s="123">
        <v>30</v>
      </c>
      <c r="E27" s="123">
        <f t="shared" si="2"/>
        <v>6.7</v>
      </c>
      <c r="F27" s="123">
        <f t="shared" si="3"/>
        <v>400</v>
      </c>
    </row>
    <row r="28" spans="1:6" x14ac:dyDescent="0.25">
      <c r="A28" s="121" t="s">
        <v>1010</v>
      </c>
      <c r="B28" s="122">
        <v>200</v>
      </c>
      <c r="C28" s="122">
        <v>400</v>
      </c>
      <c r="D28" s="123">
        <v>6</v>
      </c>
      <c r="E28" s="123">
        <f t="shared" si="2"/>
        <v>66.7</v>
      </c>
      <c r="F28" s="123">
        <f t="shared" si="3"/>
        <v>800</v>
      </c>
    </row>
    <row r="29" spans="1:6" x14ac:dyDescent="0.25">
      <c r="A29" s="121" t="s">
        <v>1011</v>
      </c>
      <c r="B29" s="122">
        <v>100</v>
      </c>
      <c r="C29" s="122">
        <v>100</v>
      </c>
      <c r="D29" s="123">
        <v>5</v>
      </c>
      <c r="E29" s="123">
        <f t="shared" si="2"/>
        <v>20</v>
      </c>
      <c r="F29" s="123">
        <f t="shared" si="3"/>
        <v>200</v>
      </c>
    </row>
    <row r="30" spans="1:6" x14ac:dyDescent="0.25">
      <c r="A30" s="121" t="s">
        <v>1012</v>
      </c>
      <c r="B30" s="122">
        <v>300</v>
      </c>
      <c r="C30" s="122">
        <v>300</v>
      </c>
      <c r="D30" s="123">
        <v>30</v>
      </c>
      <c r="E30" s="123">
        <f t="shared" si="2"/>
        <v>10</v>
      </c>
      <c r="F30" s="123">
        <f t="shared" si="3"/>
        <v>600</v>
      </c>
    </row>
    <row r="31" spans="1:6" x14ac:dyDescent="0.25">
      <c r="A31" s="121" t="s">
        <v>1013</v>
      </c>
      <c r="B31" s="122">
        <v>250</v>
      </c>
      <c r="C31" s="122">
        <v>250</v>
      </c>
      <c r="D31" s="123">
        <v>40</v>
      </c>
      <c r="E31" s="123">
        <f t="shared" si="2"/>
        <v>6.3</v>
      </c>
      <c r="F31" s="123">
        <f t="shared" si="3"/>
        <v>500</v>
      </c>
    </row>
    <row r="32" spans="1:6" x14ac:dyDescent="0.25">
      <c r="A32" s="121" t="s">
        <v>1014</v>
      </c>
      <c r="B32" s="122">
        <v>320</v>
      </c>
      <c r="C32" s="122">
        <v>800</v>
      </c>
      <c r="D32" s="123">
        <v>30</v>
      </c>
      <c r="E32" s="123">
        <f t="shared" si="2"/>
        <v>26.7</v>
      </c>
      <c r="F32" s="123">
        <f t="shared" si="3"/>
        <v>1600</v>
      </c>
    </row>
    <row r="33" spans="1:6" x14ac:dyDescent="0.25">
      <c r="A33" s="121" t="s">
        <v>1015</v>
      </c>
      <c r="B33" s="122">
        <v>50</v>
      </c>
      <c r="C33" s="122">
        <v>1000</v>
      </c>
      <c r="D33" s="123">
        <v>5</v>
      </c>
      <c r="E33" s="123">
        <f t="shared" si="2"/>
        <v>200</v>
      </c>
      <c r="F33" s="123">
        <f t="shared" si="3"/>
        <v>2000</v>
      </c>
    </row>
    <row r="34" spans="1:6" x14ac:dyDescent="0.25">
      <c r="A34" s="121" t="s">
        <v>1016</v>
      </c>
      <c r="B34" s="122">
        <v>225</v>
      </c>
      <c r="C34" s="122">
        <v>225</v>
      </c>
      <c r="D34" s="123">
        <v>35</v>
      </c>
      <c r="E34" s="123">
        <f t="shared" si="2"/>
        <v>6.4</v>
      </c>
      <c r="F34" s="123">
        <f t="shared" si="3"/>
        <v>450</v>
      </c>
    </row>
    <row r="35" spans="1:6" x14ac:dyDescent="0.25">
      <c r="A35" s="121" t="s">
        <v>1017</v>
      </c>
      <c r="B35" s="122">
        <v>300</v>
      </c>
      <c r="C35" s="122">
        <v>300</v>
      </c>
      <c r="D35" s="123">
        <v>50</v>
      </c>
      <c r="E35" s="123">
        <f t="shared" si="2"/>
        <v>6</v>
      </c>
      <c r="F35" s="123">
        <f t="shared" si="3"/>
        <v>600</v>
      </c>
    </row>
    <row r="36" spans="1:6" x14ac:dyDescent="0.25">
      <c r="A36" s="121" t="s">
        <v>1018</v>
      </c>
      <c r="B36" s="122">
        <v>100</v>
      </c>
      <c r="C36" s="122">
        <v>2000</v>
      </c>
      <c r="D36" s="123">
        <v>80</v>
      </c>
      <c r="E36" s="123">
        <f t="shared" si="2"/>
        <v>25</v>
      </c>
      <c r="F36" s="123">
        <f t="shared" si="3"/>
        <v>4000</v>
      </c>
    </row>
    <row r="37" spans="1:6" x14ac:dyDescent="0.25">
      <c r="A37" s="121" t="s">
        <v>1019</v>
      </c>
      <c r="B37" s="122">
        <v>75</v>
      </c>
      <c r="C37" s="122">
        <v>1500</v>
      </c>
      <c r="D37" s="123">
        <v>75</v>
      </c>
      <c r="E37" s="123">
        <f t="shared" si="2"/>
        <v>20</v>
      </c>
      <c r="F37" s="123">
        <f t="shared" si="3"/>
        <v>3000</v>
      </c>
    </row>
    <row r="38" spans="1:6" x14ac:dyDescent="0.25">
      <c r="A38" s="121" t="s">
        <v>1020</v>
      </c>
      <c r="B38" s="122">
        <v>50</v>
      </c>
      <c r="C38" s="122">
        <v>250</v>
      </c>
      <c r="D38" s="123">
        <v>20</v>
      </c>
      <c r="E38" s="123">
        <f t="shared" si="2"/>
        <v>12.5</v>
      </c>
      <c r="F38" s="123">
        <f t="shared" si="3"/>
        <v>500</v>
      </c>
    </row>
    <row r="39" spans="1:6" x14ac:dyDescent="0.25">
      <c r="A39" s="121" t="s">
        <v>1021</v>
      </c>
      <c r="B39" s="122">
        <v>250</v>
      </c>
      <c r="C39" s="122">
        <v>250</v>
      </c>
      <c r="D39" s="123">
        <v>25</v>
      </c>
      <c r="E39" s="123">
        <f t="shared" si="2"/>
        <v>10</v>
      </c>
      <c r="F39" s="123">
        <f t="shared" si="3"/>
        <v>500</v>
      </c>
    </row>
    <row r="40" spans="1:6" x14ac:dyDescent="0.25">
      <c r="A40" s="121" t="s">
        <v>1022</v>
      </c>
      <c r="B40" s="122">
        <v>400</v>
      </c>
      <c r="C40" s="122">
        <v>400</v>
      </c>
      <c r="D40" s="123">
        <v>50</v>
      </c>
      <c r="E40" s="123">
        <f t="shared" si="2"/>
        <v>8</v>
      </c>
      <c r="F40" s="123">
        <f t="shared" si="3"/>
        <v>800</v>
      </c>
    </row>
    <row r="41" spans="1:6" x14ac:dyDescent="0.25">
      <c r="A41" s="121" t="s">
        <v>1023</v>
      </c>
      <c r="B41" s="122">
        <v>200</v>
      </c>
      <c r="C41" s="122">
        <v>400</v>
      </c>
      <c r="D41" s="123">
        <v>40</v>
      </c>
      <c r="E41" s="123">
        <f t="shared" si="2"/>
        <v>10</v>
      </c>
      <c r="F41" s="123">
        <f t="shared" si="3"/>
        <v>800</v>
      </c>
    </row>
    <row r="42" spans="1:6" x14ac:dyDescent="0.25">
      <c r="A42" s="121" t="s">
        <v>1024</v>
      </c>
      <c r="B42" s="122">
        <v>300</v>
      </c>
      <c r="C42" s="122">
        <v>300</v>
      </c>
      <c r="D42" s="123">
        <v>40</v>
      </c>
      <c r="E42" s="123">
        <f t="shared" si="2"/>
        <v>7.5</v>
      </c>
      <c r="F42" s="123">
        <f t="shared" si="3"/>
        <v>600</v>
      </c>
    </row>
    <row r="43" spans="1:6" x14ac:dyDescent="0.25">
      <c r="A43" s="121" t="s">
        <v>1025</v>
      </c>
      <c r="B43" s="122">
        <v>200</v>
      </c>
      <c r="C43" s="122">
        <v>400</v>
      </c>
      <c r="D43" s="123">
        <v>6</v>
      </c>
      <c r="E43" s="123">
        <f t="shared" si="2"/>
        <v>66.7</v>
      </c>
      <c r="F43" s="123">
        <f t="shared" si="3"/>
        <v>800</v>
      </c>
    </row>
    <row r="44" spans="1:6" x14ac:dyDescent="0.25">
      <c r="A44" s="121" t="s">
        <v>1026</v>
      </c>
      <c r="B44" s="122">
        <v>200</v>
      </c>
      <c r="C44" s="122">
        <v>200</v>
      </c>
      <c r="D44" s="123">
        <v>20</v>
      </c>
      <c r="E44" s="123">
        <f t="shared" si="2"/>
        <v>10</v>
      </c>
      <c r="F44" s="123">
        <f t="shared" si="3"/>
        <v>400</v>
      </c>
    </row>
    <row r="45" spans="1:6" x14ac:dyDescent="0.25">
      <c r="A45" s="121" t="s">
        <v>1027</v>
      </c>
      <c r="B45" s="122">
        <v>100</v>
      </c>
      <c r="C45" s="122">
        <v>2000</v>
      </c>
      <c r="D45" s="123">
        <v>80</v>
      </c>
      <c r="E45" s="123">
        <f t="shared" si="2"/>
        <v>25</v>
      </c>
      <c r="F45" s="123">
        <f t="shared" si="3"/>
        <v>4000</v>
      </c>
    </row>
    <row r="46" spans="1:6" x14ac:dyDescent="0.25">
      <c r="B46" s="124"/>
      <c r="C46" s="124"/>
      <c r="D46" s="124"/>
      <c r="E46" s="124"/>
      <c r="F46" s="124"/>
    </row>
    <row r="47" spans="1:6" s="8" customFormat="1" x14ac:dyDescent="0.25">
      <c r="A47" s="8" t="s">
        <v>1028</v>
      </c>
      <c r="B47" s="120" t="s">
        <v>21</v>
      </c>
      <c r="C47" s="120" t="s">
        <v>982</v>
      </c>
      <c r="D47" s="120" t="s">
        <v>983</v>
      </c>
      <c r="E47" s="120" t="s">
        <v>984</v>
      </c>
      <c r="F47" s="120"/>
    </row>
    <row r="48" spans="1:6" x14ac:dyDescent="0.25">
      <c r="A48" s="121" t="s">
        <v>1029</v>
      </c>
      <c r="B48" s="122">
        <v>75</v>
      </c>
      <c r="C48" s="122">
        <v>225</v>
      </c>
      <c r="D48" s="123">
        <v>25</v>
      </c>
      <c r="E48" s="123">
        <f t="shared" ref="E48:E60" si="4">ROUND(C48/D48,1)</f>
        <v>9</v>
      </c>
      <c r="F48" s="123">
        <f t="shared" ref="F48:F60" si="5">C48*$B$1</f>
        <v>450</v>
      </c>
    </row>
    <row r="49" spans="1:13" x14ac:dyDescent="0.25">
      <c r="A49" s="121" t="s">
        <v>1030</v>
      </c>
      <c r="B49" s="122">
        <v>100</v>
      </c>
      <c r="C49" s="122">
        <v>100</v>
      </c>
      <c r="D49" s="123">
        <v>10</v>
      </c>
      <c r="E49" s="123">
        <f t="shared" si="4"/>
        <v>10</v>
      </c>
      <c r="F49" s="123">
        <f t="shared" si="5"/>
        <v>200</v>
      </c>
    </row>
    <row r="50" spans="1:13" x14ac:dyDescent="0.25">
      <c r="A50" s="121" t="s">
        <v>1031</v>
      </c>
      <c r="B50" s="122">
        <v>200</v>
      </c>
      <c r="C50" s="122">
        <v>200</v>
      </c>
      <c r="D50" s="123">
        <v>30</v>
      </c>
      <c r="E50" s="123">
        <f t="shared" si="4"/>
        <v>6.7</v>
      </c>
      <c r="F50" s="123">
        <f t="shared" si="5"/>
        <v>400</v>
      </c>
    </row>
    <row r="51" spans="1:13" x14ac:dyDescent="0.25">
      <c r="A51" s="121" t="s">
        <v>1032</v>
      </c>
      <c r="B51" s="122">
        <v>300</v>
      </c>
      <c r="C51" s="122">
        <v>300</v>
      </c>
      <c r="D51" s="123">
        <v>30</v>
      </c>
      <c r="E51" s="123">
        <f t="shared" si="4"/>
        <v>10</v>
      </c>
      <c r="F51" s="123">
        <f t="shared" si="5"/>
        <v>600</v>
      </c>
    </row>
    <row r="52" spans="1:13" x14ac:dyDescent="0.25">
      <c r="A52" s="121" t="s">
        <v>1033</v>
      </c>
      <c r="B52" s="122">
        <v>200</v>
      </c>
      <c r="C52" s="122">
        <v>200</v>
      </c>
      <c r="D52" s="123">
        <v>30</v>
      </c>
      <c r="E52" s="123">
        <f t="shared" si="4"/>
        <v>6.7</v>
      </c>
      <c r="F52" s="123">
        <f t="shared" si="5"/>
        <v>400</v>
      </c>
    </row>
    <row r="53" spans="1:13" x14ac:dyDescent="0.25">
      <c r="A53" s="121" t="s">
        <v>1034</v>
      </c>
      <c r="B53" s="122">
        <v>250</v>
      </c>
      <c r="C53" s="122">
        <v>250</v>
      </c>
      <c r="D53" s="123">
        <v>40</v>
      </c>
      <c r="E53" s="123">
        <f t="shared" si="4"/>
        <v>6.3</v>
      </c>
      <c r="F53" s="123">
        <f t="shared" si="5"/>
        <v>500</v>
      </c>
    </row>
    <row r="54" spans="1:13" x14ac:dyDescent="0.25">
      <c r="A54" s="121" t="s">
        <v>1035</v>
      </c>
      <c r="B54" s="122">
        <v>300</v>
      </c>
      <c r="C54" s="122">
        <v>300</v>
      </c>
      <c r="D54" s="123">
        <v>50</v>
      </c>
      <c r="E54" s="123">
        <f t="shared" si="4"/>
        <v>6</v>
      </c>
      <c r="F54" s="123">
        <f t="shared" si="5"/>
        <v>600</v>
      </c>
    </row>
    <row r="55" spans="1:13" x14ac:dyDescent="0.25">
      <c r="A55" s="121" t="s">
        <v>648</v>
      </c>
      <c r="B55" s="122">
        <v>150</v>
      </c>
      <c r="C55" s="122">
        <v>150</v>
      </c>
      <c r="D55" s="123">
        <v>20</v>
      </c>
      <c r="E55" s="123">
        <f t="shared" si="4"/>
        <v>7.5</v>
      </c>
      <c r="F55" s="123">
        <f t="shared" si="5"/>
        <v>300</v>
      </c>
    </row>
    <row r="56" spans="1:13" x14ac:dyDescent="0.25">
      <c r="A56" s="121" t="s">
        <v>1036</v>
      </c>
      <c r="B56" s="122">
        <v>200</v>
      </c>
      <c r="C56" s="122">
        <v>400</v>
      </c>
      <c r="D56" s="123">
        <v>50</v>
      </c>
      <c r="E56" s="123">
        <f t="shared" si="4"/>
        <v>8</v>
      </c>
      <c r="F56" s="123">
        <f t="shared" si="5"/>
        <v>800</v>
      </c>
    </row>
    <row r="57" spans="1:13" x14ac:dyDescent="0.25">
      <c r="A57" s="121" t="s">
        <v>1037</v>
      </c>
      <c r="B57" s="122">
        <v>400</v>
      </c>
      <c r="C57" s="122">
        <v>400</v>
      </c>
      <c r="D57" s="123">
        <v>50</v>
      </c>
      <c r="E57" s="123">
        <f t="shared" si="4"/>
        <v>8</v>
      </c>
      <c r="F57" s="123">
        <f t="shared" si="5"/>
        <v>800</v>
      </c>
    </row>
    <row r="58" spans="1:13" x14ac:dyDescent="0.25">
      <c r="A58" s="121" t="s">
        <v>1038</v>
      </c>
      <c r="B58" s="122">
        <v>250</v>
      </c>
      <c r="C58" s="122">
        <v>500</v>
      </c>
      <c r="D58" s="123">
        <v>8</v>
      </c>
      <c r="E58" s="123">
        <f t="shared" si="4"/>
        <v>62.5</v>
      </c>
      <c r="F58" s="123">
        <f t="shared" si="5"/>
        <v>1000</v>
      </c>
    </row>
    <row r="59" spans="1:13" x14ac:dyDescent="0.25">
      <c r="A59" s="121" t="s">
        <v>1039</v>
      </c>
      <c r="B59" s="122">
        <v>250</v>
      </c>
      <c r="C59" s="122">
        <v>500</v>
      </c>
      <c r="D59" s="123">
        <v>30</v>
      </c>
      <c r="E59" s="123">
        <f t="shared" si="4"/>
        <v>16.7</v>
      </c>
      <c r="F59" s="123">
        <f t="shared" si="5"/>
        <v>1000</v>
      </c>
    </row>
    <row r="60" spans="1:13" x14ac:dyDescent="0.25">
      <c r="A60" s="121" t="s">
        <v>1040</v>
      </c>
      <c r="B60" s="122">
        <v>100</v>
      </c>
      <c r="C60" s="122">
        <v>2000</v>
      </c>
      <c r="D60" s="123">
        <v>80</v>
      </c>
      <c r="E60" s="123">
        <f t="shared" si="4"/>
        <v>25</v>
      </c>
      <c r="F60" s="123">
        <f t="shared" si="5"/>
        <v>4000</v>
      </c>
    </row>
    <row r="62" spans="1:13" x14ac:dyDescent="0.25">
      <c r="A62" s="8" t="s">
        <v>1041</v>
      </c>
      <c r="B62" s="120" t="s">
        <v>21</v>
      </c>
      <c r="C62" s="120" t="s">
        <v>1042</v>
      </c>
      <c r="D62" s="120" t="s">
        <v>983</v>
      </c>
      <c r="E62" s="120" t="s">
        <v>984</v>
      </c>
      <c r="F62" s="120"/>
    </row>
    <row r="63" spans="1:13" x14ac:dyDescent="0.25">
      <c r="A63" s="121" t="s">
        <v>1043</v>
      </c>
      <c r="B63" s="122">
        <v>100</v>
      </c>
      <c r="C63" s="122">
        <v>100</v>
      </c>
      <c r="D63" s="123">
        <v>25</v>
      </c>
      <c r="E63" s="123">
        <f t="shared" ref="E63:E77" si="6">ROUND(C63/D63,1)</f>
        <v>4</v>
      </c>
      <c r="F63" s="123">
        <f t="shared" ref="F63:F77" si="7">C63*$B$1</f>
        <v>200</v>
      </c>
    </row>
    <row r="64" spans="1:13" x14ac:dyDescent="0.25">
      <c r="A64" s="121" t="s">
        <v>1044</v>
      </c>
      <c r="B64" s="122">
        <v>200</v>
      </c>
      <c r="C64" s="122">
        <v>200</v>
      </c>
      <c r="D64" s="123">
        <v>50</v>
      </c>
      <c r="E64" s="123">
        <f t="shared" si="6"/>
        <v>4</v>
      </c>
      <c r="F64" s="123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1" t="s">
        <v>1045</v>
      </c>
      <c r="B65" s="122">
        <v>175</v>
      </c>
      <c r="C65" s="122">
        <v>175</v>
      </c>
      <c r="D65" s="123">
        <v>60</v>
      </c>
      <c r="E65" s="123">
        <f t="shared" si="6"/>
        <v>2.9</v>
      </c>
      <c r="F65" s="123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1" t="s">
        <v>1046</v>
      </c>
      <c r="B66" s="122">
        <v>250</v>
      </c>
      <c r="C66" s="122">
        <v>250</v>
      </c>
      <c r="D66" s="123">
        <v>100</v>
      </c>
      <c r="E66" s="123">
        <f t="shared" si="6"/>
        <v>2.5</v>
      </c>
      <c r="F66" s="123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1" t="s">
        <v>1047</v>
      </c>
      <c r="B67" s="122">
        <v>300</v>
      </c>
      <c r="C67" s="122">
        <v>300</v>
      </c>
      <c r="D67" s="123">
        <v>125</v>
      </c>
      <c r="E67" s="123">
        <f t="shared" si="6"/>
        <v>2.4</v>
      </c>
      <c r="F67" s="123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1" t="s">
        <v>1048</v>
      </c>
      <c r="B68" s="122">
        <v>300</v>
      </c>
      <c r="C68" s="122">
        <v>300</v>
      </c>
      <c r="D68" s="123">
        <v>200</v>
      </c>
      <c r="E68" s="123">
        <f t="shared" si="6"/>
        <v>1.5</v>
      </c>
      <c r="F68" s="123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1" t="s">
        <v>1049</v>
      </c>
      <c r="B69" s="122">
        <v>400</v>
      </c>
      <c r="C69" s="122">
        <v>400</v>
      </c>
      <c r="D69" s="123">
        <v>200</v>
      </c>
      <c r="E69" s="123">
        <f t="shared" si="6"/>
        <v>2</v>
      </c>
      <c r="F69" s="123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1" t="s">
        <v>1050</v>
      </c>
      <c r="B70" s="122">
        <v>75</v>
      </c>
      <c r="C70" s="122">
        <v>750</v>
      </c>
      <c r="D70" s="123">
        <v>250</v>
      </c>
      <c r="E70" s="123">
        <f t="shared" si="6"/>
        <v>3</v>
      </c>
      <c r="F70" s="123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1" t="s">
        <v>1051</v>
      </c>
      <c r="B71" s="122">
        <v>100</v>
      </c>
      <c r="C71" s="122">
        <v>100</v>
      </c>
      <c r="D71" s="123">
        <v>250</v>
      </c>
      <c r="E71" s="123">
        <f t="shared" si="6"/>
        <v>0.4</v>
      </c>
      <c r="F71" s="123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1" t="s">
        <v>1052</v>
      </c>
      <c r="B72" s="122">
        <v>250</v>
      </c>
      <c r="C72" s="122">
        <v>500</v>
      </c>
      <c r="D72" s="123">
        <v>30</v>
      </c>
      <c r="E72" s="123">
        <f t="shared" si="6"/>
        <v>16.7</v>
      </c>
      <c r="F72" s="123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1" t="s">
        <v>1053</v>
      </c>
      <c r="B73" s="122">
        <v>200</v>
      </c>
      <c r="C73" s="122">
        <v>400</v>
      </c>
      <c r="D73" s="123">
        <v>100</v>
      </c>
      <c r="E73" s="123">
        <f t="shared" si="6"/>
        <v>4</v>
      </c>
      <c r="F73" s="123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1" t="s">
        <v>1054</v>
      </c>
      <c r="B74" s="122">
        <v>70</v>
      </c>
      <c r="C74" s="122">
        <f>B74*7</f>
        <v>490</v>
      </c>
      <c r="D74" s="123">
        <v>200</v>
      </c>
      <c r="E74" s="123">
        <f t="shared" si="6"/>
        <v>2.5</v>
      </c>
      <c r="F74" s="123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1" t="s">
        <v>1055</v>
      </c>
      <c r="B75" s="122">
        <v>75</v>
      </c>
      <c r="C75" s="122">
        <v>750</v>
      </c>
      <c r="D75" s="123">
        <v>250</v>
      </c>
      <c r="E75" s="123">
        <f t="shared" si="6"/>
        <v>3</v>
      </c>
      <c r="F75" s="123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1" t="s">
        <v>1056</v>
      </c>
      <c r="B76" s="122">
        <v>100</v>
      </c>
      <c r="C76" s="122">
        <v>100</v>
      </c>
      <c r="D76" s="123">
        <v>15</v>
      </c>
      <c r="E76" s="123">
        <f t="shared" si="6"/>
        <v>6.7</v>
      </c>
      <c r="F76" s="123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1" t="s">
        <v>1057</v>
      </c>
      <c r="B77" s="122">
        <v>75</v>
      </c>
      <c r="C77" s="122">
        <v>1500</v>
      </c>
      <c r="D77" s="123">
        <v>250</v>
      </c>
      <c r="E77" s="123">
        <f t="shared" si="6"/>
        <v>6</v>
      </c>
      <c r="F77" s="123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1058</v>
      </c>
      <c r="B79" s="120" t="s">
        <v>21</v>
      </c>
      <c r="C79" s="120" t="s">
        <v>1042</v>
      </c>
      <c r="D79" s="120" t="s">
        <v>983</v>
      </c>
      <c r="E79" s="120" t="s">
        <v>984</v>
      </c>
      <c r="F79" s="120"/>
      <c r="H79" s="3"/>
      <c r="I79" s="14"/>
      <c r="J79" s="14"/>
      <c r="K79" s="14"/>
      <c r="L79" s="14"/>
      <c r="M79" s="14"/>
    </row>
    <row r="80" spans="1:13" x14ac:dyDescent="0.25">
      <c r="A80" s="121" t="s">
        <v>1059</v>
      </c>
      <c r="B80" s="122">
        <v>250</v>
      </c>
      <c r="C80" s="122">
        <v>250</v>
      </c>
      <c r="D80" s="123">
        <v>75</v>
      </c>
      <c r="E80" s="123">
        <f t="shared" ref="E80:E85" si="8">ROUND(C80/D80,1)</f>
        <v>3.3</v>
      </c>
      <c r="F80" s="123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1" t="s">
        <v>624</v>
      </c>
      <c r="B81" s="122">
        <v>300</v>
      </c>
      <c r="C81" s="122">
        <v>300</v>
      </c>
      <c r="D81" s="123">
        <v>100</v>
      </c>
      <c r="E81" s="123">
        <f t="shared" si="8"/>
        <v>3</v>
      </c>
      <c r="F81" s="123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1" t="s">
        <v>1060</v>
      </c>
      <c r="B82" s="122">
        <v>300</v>
      </c>
      <c r="C82" s="122">
        <v>300</v>
      </c>
      <c r="D82" s="123">
        <v>100</v>
      </c>
      <c r="E82" s="123">
        <f t="shared" si="8"/>
        <v>3</v>
      </c>
      <c r="F82" s="123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1" t="s">
        <v>1061</v>
      </c>
      <c r="B83" s="122">
        <v>250</v>
      </c>
      <c r="C83" s="122">
        <v>500</v>
      </c>
      <c r="D83" s="123">
        <v>15</v>
      </c>
      <c r="E83" s="123">
        <f t="shared" si="8"/>
        <v>33.299999999999997</v>
      </c>
      <c r="F83" s="123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1" t="s">
        <v>1062</v>
      </c>
      <c r="B84" s="122">
        <v>75</v>
      </c>
      <c r="C84" s="122">
        <v>1500</v>
      </c>
      <c r="D84" s="123">
        <v>250</v>
      </c>
      <c r="E84" s="123">
        <f t="shared" si="8"/>
        <v>6</v>
      </c>
      <c r="F84" s="123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1" t="s">
        <v>1063</v>
      </c>
      <c r="B85" s="122">
        <v>250</v>
      </c>
      <c r="C85" s="122">
        <v>500</v>
      </c>
      <c r="D85" s="123">
        <v>100</v>
      </c>
      <c r="E85" s="123">
        <f t="shared" si="8"/>
        <v>5</v>
      </c>
      <c r="F85" s="123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1064</v>
      </c>
      <c r="B87" s="120" t="s">
        <v>21</v>
      </c>
      <c r="C87" s="120" t="s">
        <v>1042</v>
      </c>
      <c r="D87" s="120" t="s">
        <v>983</v>
      </c>
      <c r="E87" s="120" t="s">
        <v>984</v>
      </c>
      <c r="F87" s="120"/>
    </row>
    <row r="88" spans="1:13" x14ac:dyDescent="0.25">
      <c r="A88" s="121" t="s">
        <v>1065</v>
      </c>
      <c r="B88" s="122">
        <v>100</v>
      </c>
      <c r="C88" s="122">
        <v>100</v>
      </c>
      <c r="D88" s="123">
        <v>25</v>
      </c>
      <c r="E88" s="123">
        <f>ROUND(C88/D88,1)</f>
        <v>4</v>
      </c>
      <c r="F88" s="123">
        <f>C88*$B$1</f>
        <v>200</v>
      </c>
    </row>
    <row r="89" spans="1:13" x14ac:dyDescent="0.25">
      <c r="A89" s="121" t="s">
        <v>1066</v>
      </c>
      <c r="B89" s="122">
        <v>175</v>
      </c>
      <c r="C89" s="122">
        <v>175</v>
      </c>
      <c r="D89" s="123">
        <v>50</v>
      </c>
      <c r="E89" s="123">
        <f>ROUND(C89/D89,1)</f>
        <v>3.5</v>
      </c>
      <c r="F89" s="123">
        <f>C89*$B$1</f>
        <v>350</v>
      </c>
    </row>
    <row r="90" spans="1:13" x14ac:dyDescent="0.25">
      <c r="A90" s="121" t="s">
        <v>1067</v>
      </c>
      <c r="B90" s="122">
        <v>250</v>
      </c>
      <c r="C90" s="122">
        <v>250</v>
      </c>
      <c r="D90" s="123">
        <v>100</v>
      </c>
      <c r="E90" s="123">
        <f>ROUND(C90/D90,1)</f>
        <v>2.5</v>
      </c>
      <c r="F90" s="123">
        <f>C90*$B$1</f>
        <v>500</v>
      </c>
    </row>
    <row r="91" spans="1:13" x14ac:dyDescent="0.25">
      <c r="A91" s="121" t="s">
        <v>1068</v>
      </c>
      <c r="B91" s="122">
        <v>300</v>
      </c>
      <c r="C91" s="122">
        <v>300</v>
      </c>
      <c r="D91" s="123">
        <v>50</v>
      </c>
      <c r="E91" s="123">
        <f>ROUND(C91/D91,1)</f>
        <v>6</v>
      </c>
      <c r="F91" s="123">
        <f>C91*$B$1</f>
        <v>600</v>
      </c>
    </row>
    <row r="92" spans="1:13" x14ac:dyDescent="0.25">
      <c r="A92" s="121" t="s">
        <v>1069</v>
      </c>
      <c r="B92" s="122">
        <v>75</v>
      </c>
      <c r="C92" s="122">
        <v>1500</v>
      </c>
      <c r="D92" s="123">
        <v>250</v>
      </c>
      <c r="E92" s="123">
        <f>ROUND(C92/D92,1)</f>
        <v>6</v>
      </c>
      <c r="F92" s="123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686</v>
      </c>
      <c r="C1" s="8" t="s">
        <v>687</v>
      </c>
      <c r="D1" s="8" t="s">
        <v>1070</v>
      </c>
      <c r="E1" s="8" t="s">
        <v>689</v>
      </c>
    </row>
    <row r="2" spans="1:6" x14ac:dyDescent="0.25">
      <c r="A2" s="125">
        <v>30</v>
      </c>
      <c r="B2" s="126">
        <f>A2*0.15</f>
        <v>4.5</v>
      </c>
      <c r="C2" s="126">
        <f>A2*0.4</f>
        <v>12</v>
      </c>
      <c r="D2" s="126">
        <f>A2*0.15</f>
        <v>4.5</v>
      </c>
      <c r="E2" s="126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680</v>
      </c>
      <c r="B4" s="8" t="s">
        <v>686</v>
      </c>
      <c r="C4" s="8" t="s">
        <v>687</v>
      </c>
      <c r="D4" s="8" t="s">
        <v>1070</v>
      </c>
      <c r="E4" s="8" t="s">
        <v>689</v>
      </c>
    </row>
    <row r="5" spans="1:6" x14ac:dyDescent="0.25">
      <c r="A5" s="125">
        <v>50</v>
      </c>
      <c r="B5" s="126">
        <f>A5*0.15</f>
        <v>7.5</v>
      </c>
      <c r="C5" s="126">
        <f>A5*0.4</f>
        <v>20</v>
      </c>
      <c r="D5" s="126">
        <f>A5*0.15</f>
        <v>7.5</v>
      </c>
      <c r="E5" s="126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1071</v>
      </c>
    </row>
    <row r="11" spans="1:6" x14ac:dyDescent="0.25">
      <c r="A11">
        <v>101</v>
      </c>
      <c r="B11" t="s">
        <v>1072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1073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940</v>
      </c>
      <c r="B1" s="8" t="s">
        <v>1074</v>
      </c>
      <c r="C1" s="8" t="s">
        <v>1075</v>
      </c>
      <c r="D1" s="8" t="s">
        <v>1076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958</v>
      </c>
      <c r="J1" s="8" t="s">
        <v>1077</v>
      </c>
      <c r="K1" s="8" t="s">
        <v>1078</v>
      </c>
    </row>
    <row r="2" spans="1:11" x14ac:dyDescent="0.25">
      <c r="A2" s="127" t="s">
        <v>1079</v>
      </c>
      <c r="B2" s="128">
        <v>10</v>
      </c>
      <c r="C2" s="129">
        <v>10</v>
      </c>
      <c r="D2" s="129">
        <v>10</v>
      </c>
      <c r="E2" s="129">
        <v>10</v>
      </c>
      <c r="F2" s="129">
        <v>10</v>
      </c>
      <c r="G2" s="129">
        <v>10</v>
      </c>
      <c r="H2" s="129">
        <v>10</v>
      </c>
      <c r="I2" s="129">
        <v>10</v>
      </c>
      <c r="J2" s="130">
        <v>10</v>
      </c>
      <c r="K2" s="131">
        <f t="shared" ref="K2:K27" si="0">SUM(B2:J2)</f>
        <v>90</v>
      </c>
    </row>
    <row r="3" spans="1:11" x14ac:dyDescent="0.25">
      <c r="A3" s="132" t="s">
        <v>798</v>
      </c>
      <c r="B3" s="133">
        <v>14</v>
      </c>
      <c r="C3" s="134">
        <v>8</v>
      </c>
      <c r="D3" s="134">
        <v>12</v>
      </c>
      <c r="E3" s="134">
        <v>14</v>
      </c>
      <c r="F3" s="134">
        <v>14</v>
      </c>
      <c r="G3" s="134">
        <v>8</v>
      </c>
      <c r="H3" s="134">
        <v>9</v>
      </c>
      <c r="I3" s="134">
        <v>8</v>
      </c>
      <c r="J3" s="135">
        <v>16</v>
      </c>
      <c r="K3" s="136">
        <f t="shared" si="0"/>
        <v>103</v>
      </c>
    </row>
    <row r="4" spans="1:11" x14ac:dyDescent="0.25">
      <c r="A4" s="127" t="s">
        <v>1080</v>
      </c>
      <c r="B4" s="128">
        <v>10</v>
      </c>
      <c r="C4" s="129">
        <v>10</v>
      </c>
      <c r="D4" s="129">
        <v>14</v>
      </c>
      <c r="E4" s="129">
        <v>10</v>
      </c>
      <c r="F4" s="129">
        <v>18</v>
      </c>
      <c r="G4" s="129">
        <v>10</v>
      </c>
      <c r="H4" s="129">
        <v>8</v>
      </c>
      <c r="I4" s="129">
        <v>12</v>
      </c>
      <c r="J4" s="130">
        <v>10</v>
      </c>
      <c r="K4" s="131">
        <f t="shared" si="0"/>
        <v>102</v>
      </c>
    </row>
    <row r="5" spans="1:11" x14ac:dyDescent="0.25">
      <c r="A5" s="132" t="s">
        <v>783</v>
      </c>
      <c r="B5" s="133">
        <v>14</v>
      </c>
      <c r="C5" s="134">
        <v>6</v>
      </c>
      <c r="D5" s="134">
        <v>13</v>
      </c>
      <c r="E5" s="134">
        <v>24</v>
      </c>
      <c r="F5" s="134">
        <v>10</v>
      </c>
      <c r="G5" s="134">
        <v>8</v>
      </c>
      <c r="H5" s="134">
        <v>6</v>
      </c>
      <c r="I5" s="134">
        <v>5</v>
      </c>
      <c r="J5" s="135">
        <v>20</v>
      </c>
      <c r="K5" s="136">
        <f t="shared" si="0"/>
        <v>106</v>
      </c>
    </row>
    <row r="6" spans="1:11" x14ac:dyDescent="0.25">
      <c r="A6" s="127" t="s">
        <v>1081</v>
      </c>
      <c r="B6" s="128">
        <v>10</v>
      </c>
      <c r="C6" s="129">
        <v>8</v>
      </c>
      <c r="D6" s="129">
        <v>12</v>
      </c>
      <c r="E6" s="129">
        <v>12</v>
      </c>
      <c r="F6" s="129">
        <v>18</v>
      </c>
      <c r="G6" s="129">
        <v>8</v>
      </c>
      <c r="H6" s="129">
        <v>9</v>
      </c>
      <c r="I6" s="129">
        <v>11</v>
      </c>
      <c r="J6" s="130">
        <v>14</v>
      </c>
      <c r="K6" s="131">
        <f t="shared" si="0"/>
        <v>102</v>
      </c>
    </row>
    <row r="7" spans="1:11" x14ac:dyDescent="0.25">
      <c r="A7" s="132" t="s">
        <v>1082</v>
      </c>
      <c r="B7" s="133">
        <v>12</v>
      </c>
      <c r="C7" s="134">
        <v>9</v>
      </c>
      <c r="D7" s="134">
        <v>12</v>
      </c>
      <c r="E7" s="134">
        <v>14</v>
      </c>
      <c r="F7" s="134">
        <v>18</v>
      </c>
      <c r="G7" s="134">
        <v>8</v>
      </c>
      <c r="H7" s="134">
        <v>7</v>
      </c>
      <c r="I7" s="134">
        <v>9</v>
      </c>
      <c r="J7" s="135">
        <v>15</v>
      </c>
      <c r="K7" s="136">
        <f t="shared" si="0"/>
        <v>104</v>
      </c>
    </row>
    <row r="8" spans="1:11" x14ac:dyDescent="0.25">
      <c r="A8" s="127" t="s">
        <v>885</v>
      </c>
      <c r="B8" s="128">
        <v>10</v>
      </c>
      <c r="C8" s="129">
        <v>14</v>
      </c>
      <c r="D8" s="129">
        <v>13</v>
      </c>
      <c r="E8" s="129">
        <v>8</v>
      </c>
      <c r="F8" s="129">
        <v>13</v>
      </c>
      <c r="G8" s="129">
        <v>18</v>
      </c>
      <c r="H8" s="129">
        <v>6</v>
      </c>
      <c r="I8" s="129">
        <v>10</v>
      </c>
      <c r="J8" s="130">
        <v>9</v>
      </c>
      <c r="K8" s="131">
        <f t="shared" si="0"/>
        <v>101</v>
      </c>
    </row>
    <row r="9" spans="1:11" x14ac:dyDescent="0.25">
      <c r="A9" s="132" t="s">
        <v>1083</v>
      </c>
      <c r="B9" s="133">
        <v>13</v>
      </c>
      <c r="C9" s="134">
        <v>8</v>
      </c>
      <c r="D9" s="134">
        <v>12</v>
      </c>
      <c r="E9" s="134">
        <v>14</v>
      </c>
      <c r="F9" s="134">
        <v>18</v>
      </c>
      <c r="G9" s="134">
        <v>7</v>
      </c>
      <c r="H9" s="134">
        <v>9</v>
      </c>
      <c r="I9" s="134">
        <v>10</v>
      </c>
      <c r="J9" s="135">
        <v>17</v>
      </c>
      <c r="K9" s="136">
        <f t="shared" si="0"/>
        <v>108</v>
      </c>
    </row>
    <row r="10" spans="1:11" x14ac:dyDescent="0.25">
      <c r="A10" s="127" t="s">
        <v>1084</v>
      </c>
      <c r="B10" s="128">
        <v>14</v>
      </c>
      <c r="C10" s="129">
        <v>7</v>
      </c>
      <c r="D10" s="129">
        <v>12</v>
      </c>
      <c r="E10" s="129">
        <v>18</v>
      </c>
      <c r="F10" s="129">
        <v>10</v>
      </c>
      <c r="G10" s="129">
        <v>8</v>
      </c>
      <c r="H10" s="129">
        <v>9</v>
      </c>
      <c r="I10" s="129">
        <v>11</v>
      </c>
      <c r="J10" s="130">
        <v>14</v>
      </c>
      <c r="K10" s="131">
        <f t="shared" si="0"/>
        <v>103</v>
      </c>
    </row>
    <row r="11" spans="1:11" x14ac:dyDescent="0.25">
      <c r="A11" s="132" t="s">
        <v>1085</v>
      </c>
      <c r="B11" s="133">
        <v>14</v>
      </c>
      <c r="C11" s="134">
        <v>10</v>
      </c>
      <c r="D11" s="134">
        <v>12</v>
      </c>
      <c r="E11" s="134">
        <v>20</v>
      </c>
      <c r="F11" s="134">
        <v>10</v>
      </c>
      <c r="G11" s="134">
        <v>8</v>
      </c>
      <c r="H11" s="134">
        <v>9</v>
      </c>
      <c r="I11" s="134">
        <v>8</v>
      </c>
      <c r="J11" s="135">
        <v>15</v>
      </c>
      <c r="K11" s="136">
        <f t="shared" si="0"/>
        <v>106</v>
      </c>
    </row>
    <row r="12" spans="1:11" x14ac:dyDescent="0.25">
      <c r="A12" s="127" t="s">
        <v>1086</v>
      </c>
      <c r="B12" s="128">
        <v>12</v>
      </c>
      <c r="C12" s="129">
        <v>10</v>
      </c>
      <c r="D12" s="129">
        <v>12</v>
      </c>
      <c r="E12" s="129">
        <v>16</v>
      </c>
      <c r="F12" s="129">
        <v>16</v>
      </c>
      <c r="G12" s="129">
        <v>7</v>
      </c>
      <c r="H12" s="129">
        <v>8</v>
      </c>
      <c r="I12" s="129">
        <v>7</v>
      </c>
      <c r="J12" s="130">
        <v>12</v>
      </c>
      <c r="K12" s="131">
        <f t="shared" si="0"/>
        <v>100</v>
      </c>
    </row>
    <row r="13" spans="1:11" x14ac:dyDescent="0.25">
      <c r="A13" s="132" t="s">
        <v>1087</v>
      </c>
      <c r="B13" s="133">
        <v>12</v>
      </c>
      <c r="C13" s="134">
        <v>10</v>
      </c>
      <c r="D13" s="134">
        <v>13</v>
      </c>
      <c r="E13" s="134">
        <v>12</v>
      </c>
      <c r="F13" s="134">
        <v>18</v>
      </c>
      <c r="G13" s="134">
        <v>8</v>
      </c>
      <c r="H13" s="134">
        <v>16</v>
      </c>
      <c r="I13" s="134">
        <v>10</v>
      </c>
      <c r="J13" s="135">
        <v>5</v>
      </c>
      <c r="K13" s="136">
        <f t="shared" si="0"/>
        <v>104</v>
      </c>
    </row>
    <row r="14" spans="1:11" x14ac:dyDescent="0.25">
      <c r="A14" s="127" t="s">
        <v>820</v>
      </c>
      <c r="B14" s="128">
        <v>10</v>
      </c>
      <c r="C14" s="129">
        <v>10</v>
      </c>
      <c r="D14" s="129">
        <v>8</v>
      </c>
      <c r="E14" s="129">
        <v>13</v>
      </c>
      <c r="F14" s="129">
        <v>16</v>
      </c>
      <c r="G14" s="129">
        <v>7</v>
      </c>
      <c r="H14" s="129">
        <v>15</v>
      </c>
      <c r="I14" s="129">
        <v>6</v>
      </c>
      <c r="J14" s="130">
        <v>16</v>
      </c>
      <c r="K14" s="131">
        <f t="shared" si="0"/>
        <v>101</v>
      </c>
    </row>
    <row r="15" spans="1:11" x14ac:dyDescent="0.25">
      <c r="A15" s="132" t="s">
        <v>1088</v>
      </c>
      <c r="B15" s="133">
        <v>14</v>
      </c>
      <c r="C15" s="134">
        <v>10</v>
      </c>
      <c r="D15" s="134">
        <v>10</v>
      </c>
      <c r="E15" s="134">
        <v>17</v>
      </c>
      <c r="F15" s="134">
        <v>14</v>
      </c>
      <c r="G15" s="134">
        <v>8</v>
      </c>
      <c r="H15" s="134">
        <v>6</v>
      </c>
      <c r="I15" s="134">
        <v>10</v>
      </c>
      <c r="J15" s="135">
        <v>18</v>
      </c>
      <c r="K15" s="136">
        <f t="shared" si="0"/>
        <v>107</v>
      </c>
    </row>
    <row r="16" spans="1:11" x14ac:dyDescent="0.25">
      <c r="A16" s="127" t="s">
        <v>1089</v>
      </c>
      <c r="B16" s="128">
        <v>13</v>
      </c>
      <c r="C16" s="129">
        <v>8</v>
      </c>
      <c r="D16" s="129">
        <v>12</v>
      </c>
      <c r="E16" s="129">
        <v>10</v>
      </c>
      <c r="F16" s="129">
        <v>16</v>
      </c>
      <c r="G16" s="129">
        <v>8</v>
      </c>
      <c r="H16" s="129">
        <v>8</v>
      </c>
      <c r="I16" s="129">
        <v>19</v>
      </c>
      <c r="J16" s="130">
        <v>8</v>
      </c>
      <c r="K16" s="131">
        <f t="shared" si="0"/>
        <v>102</v>
      </c>
    </row>
    <row r="17" spans="1:11" x14ac:dyDescent="0.25">
      <c r="A17" s="132" t="s">
        <v>1090</v>
      </c>
      <c r="B17" s="133">
        <v>10</v>
      </c>
      <c r="C17" s="134">
        <v>7</v>
      </c>
      <c r="D17" s="134">
        <v>10</v>
      </c>
      <c r="E17" s="134">
        <v>12</v>
      </c>
      <c r="F17" s="134">
        <v>18</v>
      </c>
      <c r="G17" s="134">
        <v>10</v>
      </c>
      <c r="H17" s="134">
        <v>10</v>
      </c>
      <c r="I17" s="134">
        <v>18</v>
      </c>
      <c r="J17" s="135">
        <v>13</v>
      </c>
      <c r="K17" s="136">
        <f t="shared" si="0"/>
        <v>108</v>
      </c>
    </row>
    <row r="18" spans="1:11" x14ac:dyDescent="0.25">
      <c r="A18" s="127" t="s">
        <v>1091</v>
      </c>
      <c r="B18" s="128">
        <v>15</v>
      </c>
      <c r="C18" s="129">
        <v>10</v>
      </c>
      <c r="D18" s="129">
        <v>15</v>
      </c>
      <c r="E18" s="129">
        <v>15</v>
      </c>
      <c r="F18" s="129">
        <v>15</v>
      </c>
      <c r="G18" s="129">
        <v>7</v>
      </c>
      <c r="H18" s="129">
        <v>8</v>
      </c>
      <c r="I18" s="129">
        <v>10</v>
      </c>
      <c r="J18" s="130">
        <v>10</v>
      </c>
      <c r="K18" s="131">
        <f t="shared" si="0"/>
        <v>105</v>
      </c>
    </row>
    <row r="19" spans="1:11" x14ac:dyDescent="0.25">
      <c r="A19" s="132" t="s">
        <v>1092</v>
      </c>
      <c r="B19" s="133">
        <v>10</v>
      </c>
      <c r="C19" s="134">
        <v>10</v>
      </c>
      <c r="D19" s="134">
        <v>14</v>
      </c>
      <c r="E19" s="134">
        <v>10</v>
      </c>
      <c r="F19" s="134">
        <v>24</v>
      </c>
      <c r="G19" s="134">
        <v>11</v>
      </c>
      <c r="H19" s="134">
        <v>10</v>
      </c>
      <c r="I19" s="134">
        <v>9</v>
      </c>
      <c r="J19" s="135">
        <v>8</v>
      </c>
      <c r="K19" s="136">
        <f t="shared" si="0"/>
        <v>106</v>
      </c>
    </row>
    <row r="20" spans="1:11" x14ac:dyDescent="0.25">
      <c r="A20" s="127" t="s">
        <v>902</v>
      </c>
      <c r="B20" s="128">
        <v>10</v>
      </c>
      <c r="C20" s="129">
        <v>16</v>
      </c>
      <c r="D20" s="129">
        <v>12</v>
      </c>
      <c r="E20" s="129">
        <v>8</v>
      </c>
      <c r="F20" s="129">
        <v>10</v>
      </c>
      <c r="G20" s="129">
        <v>20</v>
      </c>
      <c r="H20" s="129">
        <v>8</v>
      </c>
      <c r="I20" s="129">
        <v>10</v>
      </c>
      <c r="J20" s="130">
        <v>10</v>
      </c>
      <c r="K20" s="131">
        <f t="shared" si="0"/>
        <v>104</v>
      </c>
    </row>
    <row r="21" spans="1:11" x14ac:dyDescent="0.25">
      <c r="A21" s="132" t="s">
        <v>894</v>
      </c>
      <c r="B21" s="133">
        <v>9</v>
      </c>
      <c r="C21" s="134">
        <v>15</v>
      </c>
      <c r="D21" s="134">
        <v>10</v>
      </c>
      <c r="E21" s="134">
        <v>10</v>
      </c>
      <c r="F21" s="134">
        <v>10</v>
      </c>
      <c r="G21" s="134">
        <v>16</v>
      </c>
      <c r="H21" s="134">
        <v>16</v>
      </c>
      <c r="I21" s="134">
        <v>10</v>
      </c>
      <c r="J21" s="135">
        <v>8</v>
      </c>
      <c r="K21" s="136">
        <f t="shared" si="0"/>
        <v>104</v>
      </c>
    </row>
    <row r="22" spans="1:11" x14ac:dyDescent="0.25">
      <c r="A22" s="127" t="s">
        <v>877</v>
      </c>
      <c r="B22" s="128">
        <v>12</v>
      </c>
      <c r="C22" s="129">
        <v>16</v>
      </c>
      <c r="D22" s="129">
        <v>10</v>
      </c>
      <c r="E22" s="129">
        <v>12</v>
      </c>
      <c r="F22" s="129">
        <v>8</v>
      </c>
      <c r="G22" s="129">
        <v>7</v>
      </c>
      <c r="H22" s="129">
        <v>20</v>
      </c>
      <c r="I22" s="129">
        <v>8</v>
      </c>
      <c r="J22" s="130">
        <v>11</v>
      </c>
      <c r="K22" s="131">
        <f t="shared" si="0"/>
        <v>104</v>
      </c>
    </row>
    <row r="23" spans="1:11" x14ac:dyDescent="0.25">
      <c r="A23" s="132" t="s">
        <v>1093</v>
      </c>
      <c r="B23" s="133">
        <v>9</v>
      </c>
      <c r="C23" s="134">
        <v>16</v>
      </c>
      <c r="D23" s="134">
        <v>12</v>
      </c>
      <c r="E23" s="134">
        <v>12</v>
      </c>
      <c r="F23" s="134">
        <v>12</v>
      </c>
      <c r="G23" s="134">
        <v>8</v>
      </c>
      <c r="H23" s="134">
        <v>20</v>
      </c>
      <c r="I23" s="134">
        <v>8</v>
      </c>
      <c r="J23" s="135">
        <v>9</v>
      </c>
      <c r="K23" s="136">
        <f t="shared" si="0"/>
        <v>106</v>
      </c>
    </row>
    <row r="24" spans="1:11" x14ac:dyDescent="0.25">
      <c r="A24" s="127" t="s">
        <v>1094</v>
      </c>
      <c r="B24" s="128">
        <v>9</v>
      </c>
      <c r="C24" s="129">
        <v>15</v>
      </c>
      <c r="D24" s="129">
        <v>10</v>
      </c>
      <c r="E24" s="129">
        <v>10</v>
      </c>
      <c r="F24" s="129">
        <v>11</v>
      </c>
      <c r="G24" s="129">
        <v>17</v>
      </c>
      <c r="H24" s="129">
        <v>14</v>
      </c>
      <c r="I24" s="129">
        <v>8</v>
      </c>
      <c r="J24" s="130">
        <v>8</v>
      </c>
      <c r="K24" s="131">
        <f t="shared" si="0"/>
        <v>102</v>
      </c>
    </row>
    <row r="25" spans="1:11" x14ac:dyDescent="0.25">
      <c r="A25" s="132" t="s">
        <v>1095</v>
      </c>
      <c r="B25" s="133">
        <v>9</v>
      </c>
      <c r="C25" s="134">
        <v>14</v>
      </c>
      <c r="D25" s="134">
        <v>9</v>
      </c>
      <c r="E25" s="134">
        <v>11</v>
      </c>
      <c r="F25" s="134">
        <v>12</v>
      </c>
      <c r="G25" s="134">
        <v>16</v>
      </c>
      <c r="H25" s="134">
        <v>16</v>
      </c>
      <c r="I25" s="134">
        <v>8</v>
      </c>
      <c r="J25" s="135">
        <v>8</v>
      </c>
      <c r="K25" s="136">
        <f t="shared" si="0"/>
        <v>103</v>
      </c>
    </row>
    <row r="26" spans="1:11" x14ac:dyDescent="0.25">
      <c r="A26" s="132" t="s">
        <v>1096</v>
      </c>
      <c r="B26" s="133">
        <v>8</v>
      </c>
      <c r="C26" s="134">
        <v>15</v>
      </c>
      <c r="D26" s="134">
        <v>10</v>
      </c>
      <c r="E26" s="134">
        <v>12</v>
      </c>
      <c r="F26" s="134">
        <v>11</v>
      </c>
      <c r="G26" s="134">
        <v>14</v>
      </c>
      <c r="H26" s="134">
        <v>17</v>
      </c>
      <c r="I26" s="134">
        <v>10</v>
      </c>
      <c r="J26" s="135">
        <v>10</v>
      </c>
      <c r="K26" s="136">
        <f t="shared" si="0"/>
        <v>107</v>
      </c>
    </row>
    <row r="27" spans="1:11" x14ac:dyDescent="0.25">
      <c r="A27" s="127" t="s">
        <v>717</v>
      </c>
      <c r="B27" s="128">
        <v>10</v>
      </c>
      <c r="C27" s="129">
        <v>10</v>
      </c>
      <c r="D27" s="129">
        <v>8</v>
      </c>
      <c r="E27" s="129">
        <v>28</v>
      </c>
      <c r="F27" s="129">
        <v>7</v>
      </c>
      <c r="G27" s="129">
        <v>4</v>
      </c>
      <c r="H27" s="129">
        <v>12</v>
      </c>
      <c r="I27" s="129">
        <v>5</v>
      </c>
      <c r="J27" s="130">
        <v>26</v>
      </c>
      <c r="K27" s="131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16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37" t="s">
        <v>4</v>
      </c>
      <c r="B1" s="137"/>
    </row>
    <row r="2" spans="1:14" x14ac:dyDescent="0.25">
      <c r="A2" s="16">
        <v>0</v>
      </c>
      <c r="B2" s="11"/>
      <c r="M2" s="138">
        <f>(N49-N39)/(ROW(N49)-ROW(N39))</f>
        <v>2.9999999999999982E-2</v>
      </c>
      <c r="N2" t="s">
        <v>1097</v>
      </c>
    </row>
    <row r="3" spans="1:14" x14ac:dyDescent="0.25">
      <c r="A3" s="17">
        <v>0</v>
      </c>
      <c r="B3" s="139">
        <v>1</v>
      </c>
      <c r="M3" s="138">
        <f>(N54-N49)/(ROW(N54)-ROW(N49))</f>
        <v>-0.27999999999999997</v>
      </c>
      <c r="N3" t="s">
        <v>1098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39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39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37" t="s">
        <v>4</v>
      </c>
      <c r="N37" s="137"/>
      <c r="O37" s="137" t="s">
        <v>5</v>
      </c>
      <c r="P37" s="137"/>
      <c r="Q37" s="140"/>
      <c r="R37" s="140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40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41">
        <v>1.1000000000000001</v>
      </c>
      <c r="O39" s="17">
        <v>0</v>
      </c>
      <c r="P39" s="141">
        <v>1.05</v>
      </c>
      <c r="Q39" s="142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42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42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42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42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42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42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42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42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42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43">
        <v>1.4</v>
      </c>
      <c r="O49" s="17">
        <v>10</v>
      </c>
      <c r="P49" s="143">
        <v>1.35</v>
      </c>
      <c r="Q49" s="142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44"/>
      <c r="O50" s="17"/>
      <c r="P50" s="144"/>
      <c r="Q50" s="142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44"/>
      <c r="O51" s="17"/>
      <c r="P51" s="144"/>
      <c r="Q51" s="142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44"/>
      <c r="O52" s="17"/>
      <c r="P52" s="144"/>
      <c r="Q52" s="142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44"/>
      <c r="O53" s="17"/>
      <c r="P53" s="144"/>
      <c r="Q53" s="142"/>
      <c r="R53" s="15"/>
    </row>
    <row r="54" spans="1:18" x14ac:dyDescent="0.25">
      <c r="A54" s="14"/>
      <c r="B54" s="140"/>
      <c r="C54" s="15"/>
      <c r="D54" s="15"/>
      <c r="E54" s="15"/>
      <c r="F54" s="15"/>
      <c r="G54" s="140"/>
      <c r="H54" s="15"/>
      <c r="I54" s="15"/>
      <c r="J54" s="15"/>
      <c r="K54" s="15"/>
      <c r="M54" s="17"/>
      <c r="N54" s="141"/>
      <c r="O54" s="17"/>
      <c r="P54" s="141"/>
      <c r="Q54" s="142"/>
      <c r="R54" s="15"/>
    </row>
    <row r="55" spans="1:18" x14ac:dyDescent="0.25">
      <c r="A55" s="142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42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42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42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42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42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42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42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42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42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42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42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42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42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42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"/>
  <sheetViews>
    <sheetView topLeftCell="A61" zoomScaleNormal="100" workbookViewId="0">
      <selection activeCell="W77" sqref="W77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223" t="s">
        <v>1099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</row>
    <row r="2" spans="1:24" x14ac:dyDescent="0.25">
      <c r="A2" s="224" t="s">
        <v>19</v>
      </c>
      <c r="B2" s="224"/>
      <c r="C2" s="224"/>
      <c r="D2" s="224" t="s">
        <v>1100</v>
      </c>
      <c r="E2" s="224"/>
      <c r="F2" s="224"/>
      <c r="G2" s="224"/>
      <c r="H2" s="224"/>
      <c r="I2" s="224"/>
      <c r="J2" s="224"/>
      <c r="K2" s="224" t="s">
        <v>1101</v>
      </c>
      <c r="L2" s="224"/>
      <c r="M2" s="224"/>
      <c r="N2" s="224"/>
      <c r="O2" s="224"/>
      <c r="P2" s="224"/>
      <c r="Q2" s="224" t="s">
        <v>1102</v>
      </c>
      <c r="R2" s="224"/>
      <c r="S2" s="224"/>
      <c r="T2" s="224"/>
      <c r="U2" s="224"/>
      <c r="V2" s="224"/>
      <c r="W2" s="224" t="s">
        <v>1103</v>
      </c>
      <c r="X2" s="224" t="s">
        <v>949</v>
      </c>
    </row>
    <row r="3" spans="1:24" x14ac:dyDescent="0.25">
      <c r="A3" s="224"/>
      <c r="B3" s="224"/>
      <c r="C3" s="224"/>
      <c r="D3" s="97" t="s">
        <v>942</v>
      </c>
      <c r="E3" s="97" t="s">
        <v>943</v>
      </c>
      <c r="F3" s="97" t="s">
        <v>944</v>
      </c>
      <c r="G3" s="97" t="s">
        <v>945</v>
      </c>
      <c r="H3" s="97" t="s">
        <v>13</v>
      </c>
      <c r="I3" s="145" t="s">
        <v>946</v>
      </c>
      <c r="J3" s="145" t="s">
        <v>33</v>
      </c>
      <c r="K3" s="97" t="s">
        <v>942</v>
      </c>
      <c r="L3" s="97" t="s">
        <v>943</v>
      </c>
      <c r="M3" s="97" t="s">
        <v>944</v>
      </c>
      <c r="N3" s="97" t="s">
        <v>945</v>
      </c>
      <c r="O3" s="97" t="s">
        <v>13</v>
      </c>
      <c r="P3" s="145" t="s">
        <v>946</v>
      </c>
      <c r="Q3" s="97" t="s">
        <v>942</v>
      </c>
      <c r="R3" s="97" t="s">
        <v>943</v>
      </c>
      <c r="S3" s="97" t="s">
        <v>944</v>
      </c>
      <c r="T3" s="97" t="s">
        <v>945</v>
      </c>
      <c r="U3" s="97" t="s">
        <v>13</v>
      </c>
      <c r="V3" s="145" t="s">
        <v>946</v>
      </c>
      <c r="W3" s="224"/>
      <c r="X3" s="224"/>
    </row>
    <row r="4" spans="1:24" x14ac:dyDescent="0.25">
      <c r="A4" s="225" t="s">
        <v>397</v>
      </c>
      <c r="B4" s="225"/>
      <c r="C4" s="225"/>
      <c r="D4" s="102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03">
        <v>12</v>
      </c>
      <c r="K4" s="104">
        <v>100</v>
      </c>
      <c r="L4" s="105">
        <v>80</v>
      </c>
      <c r="M4" s="105">
        <v>30</v>
      </c>
      <c r="N4" s="105">
        <v>60</v>
      </c>
      <c r="O4" s="105">
        <v>50</v>
      </c>
      <c r="P4" s="147">
        <v>75</v>
      </c>
      <c r="Q4" s="102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06">
        <f>(K4+L4+M4+N4+O4)-(D4+E4+F4+G4+H4)</f>
        <v>125</v>
      </c>
      <c r="X4" s="107"/>
    </row>
    <row r="6" spans="1:24" x14ac:dyDescent="0.25">
      <c r="A6" s="223" t="s">
        <v>378</v>
      </c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</row>
    <row r="7" spans="1:24" x14ac:dyDescent="0.25">
      <c r="A7" s="224" t="s">
        <v>19</v>
      </c>
      <c r="B7" s="224"/>
      <c r="C7" s="224"/>
      <c r="D7" s="224" t="s">
        <v>1100</v>
      </c>
      <c r="E7" s="224"/>
      <c r="F7" s="224"/>
      <c r="G7" s="224"/>
      <c r="H7" s="224"/>
      <c r="I7" s="224"/>
      <c r="J7" s="224"/>
      <c r="K7" s="224" t="s">
        <v>1101</v>
      </c>
      <c r="L7" s="224"/>
      <c r="M7" s="224"/>
      <c r="N7" s="224"/>
      <c r="O7" s="224"/>
      <c r="P7" s="224"/>
      <c r="Q7" s="224" t="s">
        <v>1102</v>
      </c>
      <c r="R7" s="224"/>
      <c r="S7" s="224"/>
      <c r="T7" s="224"/>
      <c r="U7" s="224"/>
      <c r="V7" s="224"/>
      <c r="W7" s="224" t="s">
        <v>1103</v>
      </c>
      <c r="X7" s="224" t="s">
        <v>949</v>
      </c>
    </row>
    <row r="8" spans="1:24" x14ac:dyDescent="0.25">
      <c r="A8" s="224"/>
      <c r="B8" s="224"/>
      <c r="C8" s="224"/>
      <c r="D8" s="97" t="s">
        <v>942</v>
      </c>
      <c r="E8" s="97" t="s">
        <v>943</v>
      </c>
      <c r="F8" s="97" t="s">
        <v>944</v>
      </c>
      <c r="G8" s="97" t="s">
        <v>945</v>
      </c>
      <c r="H8" s="97" t="s">
        <v>13</v>
      </c>
      <c r="I8" s="145" t="s">
        <v>946</v>
      </c>
      <c r="J8" s="145" t="s">
        <v>33</v>
      </c>
      <c r="K8" s="97" t="s">
        <v>942</v>
      </c>
      <c r="L8" s="97" t="s">
        <v>943</v>
      </c>
      <c r="M8" s="97" t="s">
        <v>944</v>
      </c>
      <c r="N8" s="97" t="s">
        <v>945</v>
      </c>
      <c r="O8" s="97" t="s">
        <v>13</v>
      </c>
      <c r="P8" s="145" t="s">
        <v>946</v>
      </c>
      <c r="Q8" s="97" t="s">
        <v>942</v>
      </c>
      <c r="R8" s="97" t="s">
        <v>943</v>
      </c>
      <c r="S8" s="97" t="s">
        <v>944</v>
      </c>
      <c r="T8" s="97" t="s">
        <v>945</v>
      </c>
      <c r="U8" s="97" t="s">
        <v>13</v>
      </c>
      <c r="V8" s="145" t="s">
        <v>946</v>
      </c>
      <c r="W8" s="224"/>
      <c r="X8" s="224"/>
    </row>
    <row r="9" spans="1:24" x14ac:dyDescent="0.25">
      <c r="A9" s="225" t="s">
        <v>385</v>
      </c>
      <c r="B9" s="225"/>
      <c r="C9" s="225"/>
      <c r="D9" s="102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03">
        <v>1</v>
      </c>
      <c r="K9" s="104">
        <v>100</v>
      </c>
      <c r="L9" s="105">
        <v>100</v>
      </c>
      <c r="M9" s="105">
        <v>100</v>
      </c>
      <c r="N9" s="105">
        <v>100</v>
      </c>
      <c r="O9" s="105">
        <v>100</v>
      </c>
      <c r="P9" s="147">
        <v>50</v>
      </c>
      <c r="Q9" s="102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06">
        <f>(K9+L9+M9+N9+O9)-(D9+E9+F9+G9+H9)</f>
        <v>60</v>
      </c>
      <c r="X9" s="107"/>
    </row>
    <row r="11" spans="1:24" x14ac:dyDescent="0.25">
      <c r="A11" s="223" t="s">
        <v>95</v>
      </c>
      <c r="B11" s="223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</row>
    <row r="12" spans="1:24" x14ac:dyDescent="0.25">
      <c r="A12" s="224" t="s">
        <v>19</v>
      </c>
      <c r="B12" s="224"/>
      <c r="C12" s="224"/>
      <c r="D12" s="224" t="s">
        <v>1100</v>
      </c>
      <c r="E12" s="224"/>
      <c r="F12" s="224"/>
      <c r="G12" s="224"/>
      <c r="H12" s="224"/>
      <c r="I12" s="224"/>
      <c r="J12" s="224"/>
      <c r="K12" s="224" t="s">
        <v>1101</v>
      </c>
      <c r="L12" s="224"/>
      <c r="M12" s="224"/>
      <c r="N12" s="224"/>
      <c r="O12" s="224"/>
      <c r="P12" s="224"/>
      <c r="Q12" s="224" t="s">
        <v>1102</v>
      </c>
      <c r="R12" s="224"/>
      <c r="S12" s="224"/>
      <c r="T12" s="224"/>
      <c r="U12" s="224"/>
      <c r="V12" s="224"/>
      <c r="W12" s="224" t="s">
        <v>1103</v>
      </c>
      <c r="X12" s="224" t="s">
        <v>949</v>
      </c>
    </row>
    <row r="13" spans="1:24" x14ac:dyDescent="0.25">
      <c r="A13" s="224"/>
      <c r="B13" s="224"/>
      <c r="C13" s="224"/>
      <c r="D13" s="97" t="s">
        <v>942</v>
      </c>
      <c r="E13" s="97" t="s">
        <v>943</v>
      </c>
      <c r="F13" s="97" t="s">
        <v>944</v>
      </c>
      <c r="G13" s="97" t="s">
        <v>945</v>
      </c>
      <c r="H13" s="97" t="s">
        <v>13</v>
      </c>
      <c r="I13" s="145" t="s">
        <v>946</v>
      </c>
      <c r="J13" s="145" t="s">
        <v>33</v>
      </c>
      <c r="K13" s="97" t="s">
        <v>942</v>
      </c>
      <c r="L13" s="97" t="s">
        <v>943</v>
      </c>
      <c r="M13" s="97" t="s">
        <v>944</v>
      </c>
      <c r="N13" s="97" t="s">
        <v>945</v>
      </c>
      <c r="O13" s="97" t="s">
        <v>13</v>
      </c>
      <c r="P13" s="145" t="s">
        <v>946</v>
      </c>
      <c r="Q13" s="97" t="s">
        <v>942</v>
      </c>
      <c r="R13" s="97" t="s">
        <v>943</v>
      </c>
      <c r="S13" s="97" t="s">
        <v>944</v>
      </c>
      <c r="T13" s="97" t="s">
        <v>945</v>
      </c>
      <c r="U13" s="97" t="s">
        <v>13</v>
      </c>
      <c r="V13" s="145" t="s">
        <v>946</v>
      </c>
      <c r="W13" s="224"/>
      <c r="X13" s="224"/>
    </row>
    <row r="14" spans="1:24" x14ac:dyDescent="0.25">
      <c r="A14" s="225" t="s">
        <v>124</v>
      </c>
      <c r="B14" s="225"/>
      <c r="C14" s="225"/>
      <c r="D14" s="102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03">
        <v>12</v>
      </c>
      <c r="K14" s="102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02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06">
        <f>(K14+L14+M14+N14+O14)-(D14+E14+F14+G14+H14)</f>
        <v>115</v>
      </c>
      <c r="X14" s="107"/>
    </row>
    <row r="16" spans="1:24" x14ac:dyDescent="0.25">
      <c r="A16" s="223" t="s">
        <v>272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</row>
    <row r="17" spans="1:24" x14ac:dyDescent="0.25">
      <c r="A17" s="224" t="s">
        <v>19</v>
      </c>
      <c r="B17" s="224"/>
      <c r="C17" s="224"/>
      <c r="D17" s="224" t="s">
        <v>1100</v>
      </c>
      <c r="E17" s="224"/>
      <c r="F17" s="224"/>
      <c r="G17" s="224"/>
      <c r="H17" s="224"/>
      <c r="I17" s="224"/>
      <c r="J17" s="224"/>
      <c r="K17" s="224" t="s">
        <v>1101</v>
      </c>
      <c r="L17" s="224"/>
      <c r="M17" s="224"/>
      <c r="N17" s="224"/>
      <c r="O17" s="224"/>
      <c r="P17" s="224"/>
      <c r="Q17" s="224" t="s">
        <v>1102</v>
      </c>
      <c r="R17" s="224"/>
      <c r="S17" s="224"/>
      <c r="T17" s="224"/>
      <c r="U17" s="224"/>
      <c r="V17" s="224"/>
      <c r="W17" s="224" t="s">
        <v>1103</v>
      </c>
      <c r="X17" s="224" t="s">
        <v>949</v>
      </c>
    </row>
    <row r="18" spans="1:24" x14ac:dyDescent="0.25">
      <c r="A18" s="224"/>
      <c r="B18" s="224"/>
      <c r="C18" s="224"/>
      <c r="D18" s="97" t="s">
        <v>942</v>
      </c>
      <c r="E18" s="97" t="s">
        <v>943</v>
      </c>
      <c r="F18" s="97" t="s">
        <v>944</v>
      </c>
      <c r="G18" s="97" t="s">
        <v>945</v>
      </c>
      <c r="H18" s="97" t="s">
        <v>13</v>
      </c>
      <c r="I18" s="145" t="s">
        <v>946</v>
      </c>
      <c r="J18" s="145" t="s">
        <v>33</v>
      </c>
      <c r="K18" s="97" t="s">
        <v>942</v>
      </c>
      <c r="L18" s="97" t="s">
        <v>943</v>
      </c>
      <c r="M18" s="97" t="s">
        <v>944</v>
      </c>
      <c r="N18" s="97" t="s">
        <v>945</v>
      </c>
      <c r="O18" s="97" t="s">
        <v>13</v>
      </c>
      <c r="P18" s="145" t="s">
        <v>946</v>
      </c>
      <c r="Q18" s="97" t="s">
        <v>942</v>
      </c>
      <c r="R18" s="97" t="s">
        <v>943</v>
      </c>
      <c r="S18" s="97" t="s">
        <v>944</v>
      </c>
      <c r="T18" s="97" t="s">
        <v>945</v>
      </c>
      <c r="U18" s="97" t="s">
        <v>13</v>
      </c>
      <c r="V18" s="145" t="s">
        <v>946</v>
      </c>
      <c r="W18" s="224"/>
      <c r="X18" s="224"/>
    </row>
    <row r="19" spans="1:24" x14ac:dyDescent="0.25">
      <c r="A19" s="226" t="s">
        <v>1104</v>
      </c>
      <c r="B19" s="226"/>
      <c r="C19" s="226"/>
      <c r="D19" s="148">
        <v>50</v>
      </c>
      <c r="E19" s="149">
        <v>40</v>
      </c>
      <c r="F19" s="149">
        <v>35</v>
      </c>
      <c r="G19" s="149">
        <v>35</v>
      </c>
      <c r="H19" s="149">
        <v>40</v>
      </c>
      <c r="I19" s="150">
        <v>65</v>
      </c>
      <c r="J19" s="151">
        <v>10</v>
      </c>
      <c r="K19" s="152">
        <v>100</v>
      </c>
      <c r="L19" s="153">
        <v>60</v>
      </c>
      <c r="M19" s="153">
        <v>40</v>
      </c>
      <c r="N19" s="153">
        <v>70</v>
      </c>
      <c r="O19" s="153">
        <v>55</v>
      </c>
      <c r="P19" s="154">
        <v>75</v>
      </c>
      <c r="Q19" s="148">
        <f t="shared" ref="Q19:Q47" si="3">K19-D19</f>
        <v>50</v>
      </c>
      <c r="R19" s="149">
        <f t="shared" ref="R19:R47" si="4">L19-E19</f>
        <v>20</v>
      </c>
      <c r="S19" s="149">
        <f t="shared" ref="S19:S47" si="5">M19-F19</f>
        <v>5</v>
      </c>
      <c r="T19" s="149">
        <f t="shared" ref="T19:T47" si="6">N19-G19</f>
        <v>35</v>
      </c>
      <c r="U19" s="149">
        <f t="shared" ref="U19:U47" si="7">O19-H19</f>
        <v>15</v>
      </c>
      <c r="V19" s="150">
        <f t="shared" ref="V19:V47" si="8">P19-I19</f>
        <v>10</v>
      </c>
      <c r="W19" s="155">
        <f t="shared" ref="W19:W47" si="9">(K19+L19+M19+N19+O19)-(D19+E19+F19+G19+H19)</f>
        <v>125</v>
      </c>
      <c r="X19" s="156"/>
    </row>
    <row r="20" spans="1:24" x14ac:dyDescent="0.25">
      <c r="A20" s="227" t="s">
        <v>1105</v>
      </c>
      <c r="B20" s="227"/>
      <c r="C20" s="227"/>
      <c r="D20" s="157">
        <v>55</v>
      </c>
      <c r="E20" s="158">
        <v>40</v>
      </c>
      <c r="F20" s="158">
        <v>35</v>
      </c>
      <c r="G20" s="158">
        <v>35</v>
      </c>
      <c r="H20" s="158">
        <v>40</v>
      </c>
      <c r="I20" s="159">
        <v>65</v>
      </c>
      <c r="J20" s="160">
        <v>11</v>
      </c>
      <c r="K20" s="161">
        <v>100</v>
      </c>
      <c r="L20" s="162">
        <v>45</v>
      </c>
      <c r="M20" s="162">
        <v>90</v>
      </c>
      <c r="N20" s="162">
        <v>40</v>
      </c>
      <c r="O20" s="162">
        <v>45</v>
      </c>
      <c r="P20" s="163">
        <v>75</v>
      </c>
      <c r="Q20" s="157">
        <f t="shared" si="3"/>
        <v>45</v>
      </c>
      <c r="R20" s="158">
        <f t="shared" si="4"/>
        <v>5</v>
      </c>
      <c r="S20" s="158">
        <f t="shared" si="5"/>
        <v>55</v>
      </c>
      <c r="T20" s="158">
        <f t="shared" si="6"/>
        <v>5</v>
      </c>
      <c r="U20" s="158">
        <f t="shared" si="7"/>
        <v>5</v>
      </c>
      <c r="V20" s="159">
        <f t="shared" si="8"/>
        <v>10</v>
      </c>
      <c r="W20" s="164">
        <f t="shared" si="9"/>
        <v>115</v>
      </c>
      <c r="X20" s="165"/>
    </row>
    <row r="21" spans="1:24" x14ac:dyDescent="0.25">
      <c r="A21" s="227" t="s">
        <v>1106</v>
      </c>
      <c r="B21" s="227"/>
      <c r="C21" s="227"/>
      <c r="D21" s="157">
        <v>50</v>
      </c>
      <c r="E21" s="158">
        <v>35</v>
      </c>
      <c r="F21" s="158">
        <v>45</v>
      </c>
      <c r="G21" s="158">
        <v>40</v>
      </c>
      <c r="H21" s="158">
        <v>35</v>
      </c>
      <c r="I21" s="159">
        <v>65</v>
      </c>
      <c r="J21" s="160">
        <v>12</v>
      </c>
      <c r="K21" s="161">
        <v>100</v>
      </c>
      <c r="L21" s="162">
        <v>45</v>
      </c>
      <c r="M21" s="162">
        <v>50</v>
      </c>
      <c r="N21" s="162">
        <v>80</v>
      </c>
      <c r="O21" s="162">
        <v>45</v>
      </c>
      <c r="P21" s="163">
        <v>75</v>
      </c>
      <c r="Q21" s="157">
        <f t="shared" si="3"/>
        <v>50</v>
      </c>
      <c r="R21" s="158">
        <f t="shared" si="4"/>
        <v>10</v>
      </c>
      <c r="S21" s="158">
        <f t="shared" si="5"/>
        <v>5</v>
      </c>
      <c r="T21" s="158">
        <f t="shared" si="6"/>
        <v>40</v>
      </c>
      <c r="U21" s="158">
        <f t="shared" si="7"/>
        <v>10</v>
      </c>
      <c r="V21" s="159">
        <f t="shared" si="8"/>
        <v>10</v>
      </c>
      <c r="W21" s="164">
        <f t="shared" si="9"/>
        <v>115</v>
      </c>
      <c r="X21" s="165"/>
    </row>
    <row r="22" spans="1:24" x14ac:dyDescent="0.25">
      <c r="A22" s="227" t="s">
        <v>1107</v>
      </c>
      <c r="B22" s="227"/>
      <c r="C22" s="227"/>
      <c r="D22" s="157">
        <v>50</v>
      </c>
      <c r="E22" s="158">
        <v>35</v>
      </c>
      <c r="F22" s="158">
        <v>30</v>
      </c>
      <c r="G22" s="158">
        <v>30</v>
      </c>
      <c r="H22" s="158">
        <v>35</v>
      </c>
      <c r="I22" s="159">
        <v>65</v>
      </c>
      <c r="J22" s="160">
        <v>12</v>
      </c>
      <c r="K22" s="161">
        <v>100</v>
      </c>
      <c r="L22" s="162">
        <v>55</v>
      </c>
      <c r="M22" s="162">
        <v>55</v>
      </c>
      <c r="N22" s="162">
        <v>35</v>
      </c>
      <c r="O22" s="162">
        <v>55</v>
      </c>
      <c r="P22" s="163">
        <v>75</v>
      </c>
      <c r="Q22" s="157">
        <f t="shared" si="3"/>
        <v>50</v>
      </c>
      <c r="R22" s="158">
        <f t="shared" si="4"/>
        <v>20</v>
      </c>
      <c r="S22" s="158">
        <f t="shared" si="5"/>
        <v>25</v>
      </c>
      <c r="T22" s="158">
        <f t="shared" si="6"/>
        <v>5</v>
      </c>
      <c r="U22" s="158">
        <f t="shared" si="7"/>
        <v>20</v>
      </c>
      <c r="V22" s="159">
        <f t="shared" si="8"/>
        <v>10</v>
      </c>
      <c r="W22" s="164">
        <f t="shared" si="9"/>
        <v>120</v>
      </c>
      <c r="X22" s="165"/>
    </row>
    <row r="23" spans="1:24" x14ac:dyDescent="0.25">
      <c r="A23" s="227" t="s">
        <v>1108</v>
      </c>
      <c r="B23" s="227"/>
      <c r="C23" s="227"/>
      <c r="D23" s="157">
        <v>55</v>
      </c>
      <c r="E23" s="158">
        <v>45</v>
      </c>
      <c r="F23" s="158">
        <v>50</v>
      </c>
      <c r="G23" s="158">
        <v>45</v>
      </c>
      <c r="H23" s="158">
        <v>45</v>
      </c>
      <c r="I23" s="159">
        <v>65</v>
      </c>
      <c r="J23" s="160">
        <v>14</v>
      </c>
      <c r="K23" s="161">
        <v>100</v>
      </c>
      <c r="L23" s="162">
        <v>65</v>
      </c>
      <c r="M23" s="162">
        <v>70</v>
      </c>
      <c r="N23" s="162">
        <v>50</v>
      </c>
      <c r="O23" s="162">
        <v>70</v>
      </c>
      <c r="P23" s="163">
        <v>75</v>
      </c>
      <c r="Q23" s="157">
        <f t="shared" si="3"/>
        <v>45</v>
      </c>
      <c r="R23" s="158">
        <f t="shared" si="4"/>
        <v>20</v>
      </c>
      <c r="S23" s="158">
        <f t="shared" si="5"/>
        <v>20</v>
      </c>
      <c r="T23" s="158">
        <f t="shared" si="6"/>
        <v>5</v>
      </c>
      <c r="U23" s="158">
        <f t="shared" si="7"/>
        <v>25</v>
      </c>
      <c r="V23" s="159">
        <f t="shared" si="8"/>
        <v>10</v>
      </c>
      <c r="W23" s="164">
        <f t="shared" si="9"/>
        <v>115</v>
      </c>
      <c r="X23" s="165"/>
    </row>
    <row r="24" spans="1:24" x14ac:dyDescent="0.25">
      <c r="A24" s="227" t="s">
        <v>1109</v>
      </c>
      <c r="B24" s="227"/>
      <c r="C24" s="227"/>
      <c r="D24" s="157">
        <v>55</v>
      </c>
      <c r="E24" s="158">
        <v>40</v>
      </c>
      <c r="F24" s="158">
        <v>45</v>
      </c>
      <c r="G24" s="158">
        <v>40</v>
      </c>
      <c r="H24" s="158">
        <v>40</v>
      </c>
      <c r="I24" s="159">
        <v>65</v>
      </c>
      <c r="J24" s="160">
        <v>14</v>
      </c>
      <c r="K24" s="161">
        <v>100</v>
      </c>
      <c r="L24" s="162">
        <v>45</v>
      </c>
      <c r="M24" s="162">
        <v>50</v>
      </c>
      <c r="N24" s="162">
        <v>50</v>
      </c>
      <c r="O24" s="162">
        <v>90</v>
      </c>
      <c r="P24" s="163">
        <v>75</v>
      </c>
      <c r="Q24" s="157">
        <f t="shared" si="3"/>
        <v>45</v>
      </c>
      <c r="R24" s="158">
        <f t="shared" si="4"/>
        <v>5</v>
      </c>
      <c r="S24" s="158">
        <f t="shared" si="5"/>
        <v>5</v>
      </c>
      <c r="T24" s="158">
        <f t="shared" si="6"/>
        <v>10</v>
      </c>
      <c r="U24" s="158">
        <f t="shared" si="7"/>
        <v>50</v>
      </c>
      <c r="V24" s="159">
        <f t="shared" si="8"/>
        <v>10</v>
      </c>
      <c r="W24" s="164">
        <f t="shared" si="9"/>
        <v>115</v>
      </c>
      <c r="X24" s="165"/>
    </row>
    <row r="25" spans="1:24" x14ac:dyDescent="0.25">
      <c r="A25" s="227" t="s">
        <v>1110</v>
      </c>
      <c r="B25" s="227"/>
      <c r="C25" s="227"/>
      <c r="D25" s="157">
        <v>55</v>
      </c>
      <c r="E25" s="158">
        <v>40</v>
      </c>
      <c r="F25" s="158">
        <v>45</v>
      </c>
      <c r="G25" s="158">
        <v>40</v>
      </c>
      <c r="H25" s="158">
        <v>40</v>
      </c>
      <c r="I25" s="159">
        <v>65</v>
      </c>
      <c r="J25" s="160">
        <v>14</v>
      </c>
      <c r="K25" s="161">
        <v>100</v>
      </c>
      <c r="L25" s="162">
        <v>55</v>
      </c>
      <c r="M25" s="162">
        <v>70</v>
      </c>
      <c r="N25" s="162">
        <v>55</v>
      </c>
      <c r="O25" s="162">
        <v>55</v>
      </c>
      <c r="P25" s="163">
        <v>75</v>
      </c>
      <c r="Q25" s="157">
        <f t="shared" si="3"/>
        <v>45</v>
      </c>
      <c r="R25" s="158">
        <f t="shared" si="4"/>
        <v>15</v>
      </c>
      <c r="S25" s="158">
        <f t="shared" si="5"/>
        <v>25</v>
      </c>
      <c r="T25" s="158">
        <f t="shared" si="6"/>
        <v>15</v>
      </c>
      <c r="U25" s="158">
        <f t="shared" si="7"/>
        <v>15</v>
      </c>
      <c r="V25" s="159">
        <f t="shared" si="8"/>
        <v>10</v>
      </c>
      <c r="W25" s="164">
        <f t="shared" si="9"/>
        <v>115</v>
      </c>
      <c r="X25" s="165"/>
    </row>
    <row r="26" spans="1:24" x14ac:dyDescent="0.25">
      <c r="A26" s="227" t="s">
        <v>1111</v>
      </c>
      <c r="B26" s="227"/>
      <c r="C26" s="227"/>
      <c r="D26" s="157">
        <v>55</v>
      </c>
      <c r="E26" s="158">
        <v>40</v>
      </c>
      <c r="F26" s="158">
        <v>45</v>
      </c>
      <c r="G26" s="158">
        <v>40</v>
      </c>
      <c r="H26" s="158">
        <v>40</v>
      </c>
      <c r="I26" s="159">
        <v>65</v>
      </c>
      <c r="J26" s="160">
        <v>14</v>
      </c>
      <c r="K26" s="161">
        <v>100</v>
      </c>
      <c r="L26" s="162">
        <v>45</v>
      </c>
      <c r="M26" s="162">
        <v>50</v>
      </c>
      <c r="N26" s="162">
        <v>90</v>
      </c>
      <c r="O26" s="162">
        <v>50</v>
      </c>
      <c r="P26" s="163">
        <v>75</v>
      </c>
      <c r="Q26" s="157">
        <f t="shared" si="3"/>
        <v>45</v>
      </c>
      <c r="R26" s="158">
        <f t="shared" si="4"/>
        <v>5</v>
      </c>
      <c r="S26" s="158">
        <f t="shared" si="5"/>
        <v>5</v>
      </c>
      <c r="T26" s="158">
        <f t="shared" si="6"/>
        <v>50</v>
      </c>
      <c r="U26" s="158">
        <f t="shared" si="7"/>
        <v>10</v>
      </c>
      <c r="V26" s="159">
        <f t="shared" si="8"/>
        <v>10</v>
      </c>
      <c r="W26" s="164">
        <f t="shared" si="9"/>
        <v>115</v>
      </c>
      <c r="X26" s="165"/>
    </row>
    <row r="27" spans="1:24" x14ac:dyDescent="0.25">
      <c r="A27" s="227" t="s">
        <v>1112</v>
      </c>
      <c r="B27" s="227"/>
      <c r="C27" s="227"/>
      <c r="D27" s="157">
        <v>55</v>
      </c>
      <c r="E27" s="158">
        <v>40</v>
      </c>
      <c r="F27" s="158">
        <v>35</v>
      </c>
      <c r="G27" s="158">
        <v>35</v>
      </c>
      <c r="H27" s="158">
        <v>40</v>
      </c>
      <c r="I27" s="159">
        <v>65</v>
      </c>
      <c r="J27" s="160">
        <v>14</v>
      </c>
      <c r="K27" s="161">
        <v>100</v>
      </c>
      <c r="L27" s="162">
        <v>60</v>
      </c>
      <c r="M27" s="162">
        <v>60</v>
      </c>
      <c r="N27" s="162">
        <v>40</v>
      </c>
      <c r="O27" s="162">
        <v>60</v>
      </c>
      <c r="P27" s="163">
        <v>75</v>
      </c>
      <c r="Q27" s="157">
        <f t="shared" si="3"/>
        <v>45</v>
      </c>
      <c r="R27" s="158">
        <f t="shared" si="4"/>
        <v>20</v>
      </c>
      <c r="S27" s="158">
        <f t="shared" si="5"/>
        <v>25</v>
      </c>
      <c r="T27" s="158">
        <f t="shared" si="6"/>
        <v>5</v>
      </c>
      <c r="U27" s="158">
        <f t="shared" si="7"/>
        <v>20</v>
      </c>
      <c r="V27" s="159">
        <f t="shared" si="8"/>
        <v>10</v>
      </c>
      <c r="W27" s="164">
        <f t="shared" si="9"/>
        <v>115</v>
      </c>
      <c r="X27" s="165"/>
    </row>
    <row r="28" spans="1:24" x14ac:dyDescent="0.25">
      <c r="A28" s="227" t="s">
        <v>300</v>
      </c>
      <c r="B28" s="227"/>
      <c r="C28" s="227"/>
      <c r="D28" s="157">
        <v>60</v>
      </c>
      <c r="E28" s="158">
        <v>40</v>
      </c>
      <c r="F28" s="158">
        <v>35</v>
      </c>
      <c r="G28" s="158">
        <v>40</v>
      </c>
      <c r="H28" s="158">
        <v>45</v>
      </c>
      <c r="I28" s="159">
        <v>65</v>
      </c>
      <c r="J28" s="160">
        <v>15</v>
      </c>
      <c r="K28" s="161">
        <v>100</v>
      </c>
      <c r="L28" s="162">
        <v>70</v>
      </c>
      <c r="M28" s="162">
        <v>40</v>
      </c>
      <c r="N28" s="162">
        <v>70</v>
      </c>
      <c r="O28" s="162">
        <v>60</v>
      </c>
      <c r="P28" s="163">
        <v>80</v>
      </c>
      <c r="Q28" s="157">
        <f t="shared" si="3"/>
        <v>40</v>
      </c>
      <c r="R28" s="158">
        <f t="shared" si="4"/>
        <v>30</v>
      </c>
      <c r="S28" s="158">
        <f t="shared" si="5"/>
        <v>5</v>
      </c>
      <c r="T28" s="158">
        <f t="shared" si="6"/>
        <v>30</v>
      </c>
      <c r="U28" s="158">
        <f t="shared" si="7"/>
        <v>15</v>
      </c>
      <c r="V28" s="159">
        <f t="shared" si="8"/>
        <v>15</v>
      </c>
      <c r="W28" s="164">
        <f t="shared" si="9"/>
        <v>120</v>
      </c>
      <c r="X28" s="165"/>
    </row>
    <row r="29" spans="1:24" x14ac:dyDescent="0.25">
      <c r="A29" s="227" t="s">
        <v>1113</v>
      </c>
      <c r="B29" s="227"/>
      <c r="C29" s="227"/>
      <c r="D29" s="157">
        <v>50</v>
      </c>
      <c r="E29" s="158">
        <v>40</v>
      </c>
      <c r="F29" s="158">
        <v>35</v>
      </c>
      <c r="G29" s="158">
        <v>35</v>
      </c>
      <c r="H29" s="158">
        <v>40</v>
      </c>
      <c r="I29" s="159">
        <v>65</v>
      </c>
      <c r="J29" s="160">
        <v>15</v>
      </c>
      <c r="K29" s="161">
        <v>100</v>
      </c>
      <c r="L29" s="162">
        <v>45</v>
      </c>
      <c r="M29" s="162">
        <v>40</v>
      </c>
      <c r="N29" s="162">
        <v>70</v>
      </c>
      <c r="O29" s="162">
        <v>70</v>
      </c>
      <c r="P29" s="163">
        <v>80</v>
      </c>
      <c r="Q29" s="157">
        <f t="shared" si="3"/>
        <v>50</v>
      </c>
      <c r="R29" s="158">
        <f t="shared" si="4"/>
        <v>5</v>
      </c>
      <c r="S29" s="158">
        <f t="shared" si="5"/>
        <v>5</v>
      </c>
      <c r="T29" s="158">
        <f t="shared" si="6"/>
        <v>35</v>
      </c>
      <c r="U29" s="158">
        <f t="shared" si="7"/>
        <v>30</v>
      </c>
      <c r="V29" s="159">
        <f t="shared" si="8"/>
        <v>15</v>
      </c>
      <c r="W29" s="164">
        <f t="shared" si="9"/>
        <v>125</v>
      </c>
      <c r="X29" s="165" t="s">
        <v>1114</v>
      </c>
    </row>
    <row r="30" spans="1:24" x14ac:dyDescent="0.25">
      <c r="A30" s="227" t="s">
        <v>1115</v>
      </c>
      <c r="B30" s="227"/>
      <c r="C30" s="227"/>
      <c r="D30" s="157">
        <v>60</v>
      </c>
      <c r="E30" s="158">
        <v>45</v>
      </c>
      <c r="F30" s="158">
        <v>40</v>
      </c>
      <c r="G30" s="158">
        <v>40</v>
      </c>
      <c r="H30" s="158">
        <v>45</v>
      </c>
      <c r="I30" s="159">
        <v>65</v>
      </c>
      <c r="J30" s="160">
        <v>16</v>
      </c>
      <c r="K30" s="161">
        <v>100</v>
      </c>
      <c r="L30" s="162">
        <v>60</v>
      </c>
      <c r="M30" s="162">
        <v>60</v>
      </c>
      <c r="N30" s="162">
        <v>45</v>
      </c>
      <c r="O30" s="162">
        <v>90</v>
      </c>
      <c r="P30" s="163">
        <v>80</v>
      </c>
      <c r="Q30" s="157">
        <f t="shared" si="3"/>
        <v>40</v>
      </c>
      <c r="R30" s="158">
        <f t="shared" si="4"/>
        <v>15</v>
      </c>
      <c r="S30" s="158">
        <f t="shared" si="5"/>
        <v>20</v>
      </c>
      <c r="T30" s="158">
        <f t="shared" si="6"/>
        <v>5</v>
      </c>
      <c r="U30" s="158">
        <f t="shared" si="7"/>
        <v>45</v>
      </c>
      <c r="V30" s="159">
        <f t="shared" si="8"/>
        <v>15</v>
      </c>
      <c r="W30" s="164">
        <f t="shared" si="9"/>
        <v>125</v>
      </c>
      <c r="X30" s="165"/>
    </row>
    <row r="31" spans="1:24" x14ac:dyDescent="0.25">
      <c r="A31" s="227" t="s">
        <v>1116</v>
      </c>
      <c r="B31" s="227"/>
      <c r="C31" s="227"/>
      <c r="D31" s="157">
        <v>55</v>
      </c>
      <c r="E31" s="158">
        <v>45</v>
      </c>
      <c r="F31" s="158">
        <v>50</v>
      </c>
      <c r="G31" s="158">
        <v>45</v>
      </c>
      <c r="H31" s="158">
        <v>45</v>
      </c>
      <c r="I31" s="159">
        <v>65</v>
      </c>
      <c r="J31" s="160">
        <v>16</v>
      </c>
      <c r="K31" s="161">
        <v>100</v>
      </c>
      <c r="L31" s="162">
        <v>60</v>
      </c>
      <c r="M31" s="162">
        <v>60</v>
      </c>
      <c r="N31" s="162">
        <v>60</v>
      </c>
      <c r="O31" s="162">
        <v>90</v>
      </c>
      <c r="P31" s="163">
        <v>80</v>
      </c>
      <c r="Q31" s="157">
        <f t="shared" si="3"/>
        <v>45</v>
      </c>
      <c r="R31" s="158">
        <f t="shared" si="4"/>
        <v>15</v>
      </c>
      <c r="S31" s="158">
        <f t="shared" si="5"/>
        <v>10</v>
      </c>
      <c r="T31" s="158">
        <f t="shared" si="6"/>
        <v>15</v>
      </c>
      <c r="U31" s="158">
        <f t="shared" si="7"/>
        <v>45</v>
      </c>
      <c r="V31" s="159">
        <f t="shared" si="8"/>
        <v>15</v>
      </c>
      <c r="W31" s="164">
        <f t="shared" si="9"/>
        <v>130</v>
      </c>
      <c r="X31" s="165" t="s">
        <v>1117</v>
      </c>
    </row>
    <row r="32" spans="1:24" x14ac:dyDescent="0.25">
      <c r="A32" s="227" t="s">
        <v>1118</v>
      </c>
      <c r="B32" s="227"/>
      <c r="C32" s="227"/>
      <c r="D32" s="157">
        <v>50</v>
      </c>
      <c r="E32" s="158">
        <v>35</v>
      </c>
      <c r="F32" s="158">
        <v>30</v>
      </c>
      <c r="G32" s="158">
        <v>30</v>
      </c>
      <c r="H32" s="158">
        <v>35</v>
      </c>
      <c r="I32" s="159">
        <v>65</v>
      </c>
      <c r="J32" s="160">
        <v>16</v>
      </c>
      <c r="K32" s="161">
        <v>100</v>
      </c>
      <c r="L32" s="162">
        <v>90</v>
      </c>
      <c r="M32" s="162">
        <v>40</v>
      </c>
      <c r="N32" s="162">
        <v>35</v>
      </c>
      <c r="O32" s="162">
        <v>40</v>
      </c>
      <c r="P32" s="163">
        <v>80</v>
      </c>
      <c r="Q32" s="157">
        <f t="shared" si="3"/>
        <v>50</v>
      </c>
      <c r="R32" s="158">
        <f t="shared" si="4"/>
        <v>55</v>
      </c>
      <c r="S32" s="158">
        <f t="shared" si="5"/>
        <v>10</v>
      </c>
      <c r="T32" s="158">
        <f t="shared" si="6"/>
        <v>5</v>
      </c>
      <c r="U32" s="158">
        <f t="shared" si="7"/>
        <v>5</v>
      </c>
      <c r="V32" s="159">
        <f t="shared" si="8"/>
        <v>15</v>
      </c>
      <c r="W32" s="164">
        <f t="shared" si="9"/>
        <v>125</v>
      </c>
      <c r="X32" s="165"/>
    </row>
    <row r="33" spans="1:24" x14ac:dyDescent="0.25">
      <c r="A33" s="227" t="s">
        <v>301</v>
      </c>
      <c r="B33" s="227"/>
      <c r="C33" s="227"/>
      <c r="D33" s="157">
        <v>60</v>
      </c>
      <c r="E33" s="158">
        <v>40</v>
      </c>
      <c r="F33" s="158">
        <v>35</v>
      </c>
      <c r="G33" s="158">
        <v>40</v>
      </c>
      <c r="H33" s="158">
        <v>45</v>
      </c>
      <c r="I33" s="159">
        <v>65</v>
      </c>
      <c r="J33" s="160">
        <v>16</v>
      </c>
      <c r="K33" s="161">
        <v>100</v>
      </c>
      <c r="L33" s="162">
        <v>75</v>
      </c>
      <c r="M33" s="162">
        <v>40</v>
      </c>
      <c r="N33" s="162">
        <v>65</v>
      </c>
      <c r="O33" s="162">
        <v>65</v>
      </c>
      <c r="P33" s="163">
        <v>80</v>
      </c>
      <c r="Q33" s="157">
        <f t="shared" si="3"/>
        <v>40</v>
      </c>
      <c r="R33" s="158">
        <f t="shared" si="4"/>
        <v>35</v>
      </c>
      <c r="S33" s="158">
        <f t="shared" si="5"/>
        <v>5</v>
      </c>
      <c r="T33" s="158">
        <f t="shared" si="6"/>
        <v>25</v>
      </c>
      <c r="U33" s="158">
        <f t="shared" si="7"/>
        <v>20</v>
      </c>
      <c r="V33" s="159">
        <f t="shared" si="8"/>
        <v>15</v>
      </c>
      <c r="W33" s="164">
        <f t="shared" si="9"/>
        <v>125</v>
      </c>
      <c r="X33" s="165"/>
    </row>
    <row r="34" spans="1:24" x14ac:dyDescent="0.25">
      <c r="A34" s="227" t="s">
        <v>1119</v>
      </c>
      <c r="B34" s="227"/>
      <c r="C34" s="227"/>
      <c r="D34" s="157">
        <v>55</v>
      </c>
      <c r="E34" s="158">
        <v>40</v>
      </c>
      <c r="F34" s="158">
        <v>35</v>
      </c>
      <c r="G34" s="158">
        <v>35</v>
      </c>
      <c r="H34" s="158">
        <v>40</v>
      </c>
      <c r="I34" s="159">
        <v>65</v>
      </c>
      <c r="J34" s="160">
        <v>16</v>
      </c>
      <c r="K34" s="161">
        <v>100</v>
      </c>
      <c r="L34" s="162">
        <v>45</v>
      </c>
      <c r="M34" s="162">
        <v>70</v>
      </c>
      <c r="N34" s="162">
        <v>70</v>
      </c>
      <c r="O34" s="162">
        <v>45</v>
      </c>
      <c r="P34" s="163">
        <v>80</v>
      </c>
      <c r="Q34" s="157">
        <f t="shared" si="3"/>
        <v>45</v>
      </c>
      <c r="R34" s="158">
        <f t="shared" si="4"/>
        <v>5</v>
      </c>
      <c r="S34" s="158">
        <f t="shared" si="5"/>
        <v>35</v>
      </c>
      <c r="T34" s="158">
        <f t="shared" si="6"/>
        <v>35</v>
      </c>
      <c r="U34" s="158">
        <f t="shared" si="7"/>
        <v>5</v>
      </c>
      <c r="V34" s="159">
        <f t="shared" si="8"/>
        <v>15</v>
      </c>
      <c r="W34" s="164">
        <f t="shared" si="9"/>
        <v>125</v>
      </c>
      <c r="X34" s="165"/>
    </row>
    <row r="35" spans="1:24" x14ac:dyDescent="0.25">
      <c r="A35" s="227" t="s">
        <v>1120</v>
      </c>
      <c r="B35" s="227"/>
      <c r="C35" s="227"/>
      <c r="D35" s="157">
        <v>55</v>
      </c>
      <c r="E35" s="158">
        <v>45</v>
      </c>
      <c r="F35" s="158">
        <v>35</v>
      </c>
      <c r="G35" s="158">
        <v>35</v>
      </c>
      <c r="H35" s="158">
        <v>45</v>
      </c>
      <c r="I35" s="159">
        <v>65</v>
      </c>
      <c r="J35" s="160">
        <v>16</v>
      </c>
      <c r="K35" s="161">
        <v>100</v>
      </c>
      <c r="L35" s="162">
        <v>70</v>
      </c>
      <c r="M35" s="162">
        <v>60</v>
      </c>
      <c r="N35" s="162">
        <v>60</v>
      </c>
      <c r="O35" s="162">
        <v>50</v>
      </c>
      <c r="P35" s="163">
        <v>80</v>
      </c>
      <c r="Q35" s="157">
        <f t="shared" si="3"/>
        <v>45</v>
      </c>
      <c r="R35" s="158">
        <f t="shared" si="4"/>
        <v>25</v>
      </c>
      <c r="S35" s="158">
        <f t="shared" si="5"/>
        <v>25</v>
      </c>
      <c r="T35" s="158">
        <f t="shared" si="6"/>
        <v>25</v>
      </c>
      <c r="U35" s="158">
        <f t="shared" si="7"/>
        <v>5</v>
      </c>
      <c r="V35" s="159">
        <f t="shared" si="8"/>
        <v>15</v>
      </c>
      <c r="W35" s="164">
        <f t="shared" si="9"/>
        <v>125</v>
      </c>
      <c r="X35" s="165"/>
    </row>
    <row r="36" spans="1:24" x14ac:dyDescent="0.25">
      <c r="A36" s="227" t="s">
        <v>1121</v>
      </c>
      <c r="B36" s="227"/>
      <c r="C36" s="227"/>
      <c r="D36" s="157">
        <v>50</v>
      </c>
      <c r="E36" s="158">
        <v>35</v>
      </c>
      <c r="F36" s="158">
        <v>45</v>
      </c>
      <c r="G36" s="158">
        <v>40</v>
      </c>
      <c r="H36" s="158">
        <v>35</v>
      </c>
      <c r="I36" s="159">
        <v>65</v>
      </c>
      <c r="J36" s="160">
        <v>18</v>
      </c>
      <c r="K36" s="161">
        <v>100</v>
      </c>
      <c r="L36" s="162">
        <v>55</v>
      </c>
      <c r="M36" s="162">
        <v>90</v>
      </c>
      <c r="N36" s="162">
        <v>45</v>
      </c>
      <c r="O36" s="162">
        <v>40</v>
      </c>
      <c r="P36" s="163">
        <v>80</v>
      </c>
      <c r="Q36" s="157">
        <f t="shared" si="3"/>
        <v>50</v>
      </c>
      <c r="R36" s="158">
        <f t="shared" si="4"/>
        <v>20</v>
      </c>
      <c r="S36" s="158">
        <f t="shared" si="5"/>
        <v>45</v>
      </c>
      <c r="T36" s="158">
        <f t="shared" si="6"/>
        <v>5</v>
      </c>
      <c r="U36" s="158">
        <f t="shared" si="7"/>
        <v>5</v>
      </c>
      <c r="V36" s="159">
        <f t="shared" si="8"/>
        <v>15</v>
      </c>
      <c r="W36" s="164">
        <f t="shared" si="9"/>
        <v>125</v>
      </c>
      <c r="X36" s="165"/>
    </row>
    <row r="37" spans="1:24" x14ac:dyDescent="0.25">
      <c r="A37" s="227" t="s">
        <v>1122</v>
      </c>
      <c r="B37" s="227"/>
      <c r="C37" s="227"/>
      <c r="D37" s="157">
        <v>70</v>
      </c>
      <c r="E37" s="158">
        <v>50</v>
      </c>
      <c r="F37" s="158">
        <v>45</v>
      </c>
      <c r="G37" s="158">
        <v>45</v>
      </c>
      <c r="H37" s="158">
        <v>50</v>
      </c>
      <c r="I37" s="159">
        <v>65</v>
      </c>
      <c r="J37" s="160">
        <v>18</v>
      </c>
      <c r="K37" s="161">
        <v>100</v>
      </c>
      <c r="L37" s="162">
        <v>80</v>
      </c>
      <c r="M37" s="162">
        <v>50</v>
      </c>
      <c r="N37" s="162">
        <v>55</v>
      </c>
      <c r="O37" s="162">
        <v>100</v>
      </c>
      <c r="P37" s="163">
        <v>80</v>
      </c>
      <c r="Q37" s="157">
        <f t="shared" si="3"/>
        <v>30</v>
      </c>
      <c r="R37" s="158">
        <f t="shared" si="4"/>
        <v>30</v>
      </c>
      <c r="S37" s="158">
        <f t="shared" si="5"/>
        <v>5</v>
      </c>
      <c r="T37" s="158">
        <f t="shared" si="6"/>
        <v>10</v>
      </c>
      <c r="U37" s="158">
        <f t="shared" si="7"/>
        <v>50</v>
      </c>
      <c r="V37" s="159">
        <f t="shared" si="8"/>
        <v>15</v>
      </c>
      <c r="W37" s="164">
        <f t="shared" si="9"/>
        <v>125</v>
      </c>
      <c r="X37" s="165"/>
    </row>
    <row r="38" spans="1:24" x14ac:dyDescent="0.25">
      <c r="A38" s="227" t="s">
        <v>1123</v>
      </c>
      <c r="B38" s="227"/>
      <c r="C38" s="227"/>
      <c r="D38" s="157">
        <v>60</v>
      </c>
      <c r="E38" s="158">
        <v>45</v>
      </c>
      <c r="F38" s="158">
        <v>40</v>
      </c>
      <c r="G38" s="158">
        <v>40</v>
      </c>
      <c r="H38" s="158">
        <v>45</v>
      </c>
      <c r="I38" s="159">
        <v>65</v>
      </c>
      <c r="J38" s="160">
        <v>18</v>
      </c>
      <c r="K38" s="161">
        <v>100</v>
      </c>
      <c r="L38" s="162">
        <v>55</v>
      </c>
      <c r="M38" s="162">
        <v>100</v>
      </c>
      <c r="N38" s="162">
        <v>45</v>
      </c>
      <c r="O38" s="162">
        <v>55</v>
      </c>
      <c r="P38" s="163">
        <v>80</v>
      </c>
      <c r="Q38" s="157">
        <f t="shared" si="3"/>
        <v>40</v>
      </c>
      <c r="R38" s="158">
        <f t="shared" si="4"/>
        <v>10</v>
      </c>
      <c r="S38" s="158">
        <f t="shared" si="5"/>
        <v>60</v>
      </c>
      <c r="T38" s="158">
        <f t="shared" si="6"/>
        <v>5</v>
      </c>
      <c r="U38" s="158">
        <f t="shared" si="7"/>
        <v>10</v>
      </c>
      <c r="V38" s="159">
        <f t="shared" si="8"/>
        <v>15</v>
      </c>
      <c r="W38" s="164">
        <f t="shared" si="9"/>
        <v>125</v>
      </c>
      <c r="X38" s="165"/>
    </row>
    <row r="39" spans="1:24" x14ac:dyDescent="0.25">
      <c r="A39" s="227" t="s">
        <v>1124</v>
      </c>
      <c r="B39" s="227"/>
      <c r="C39" s="227"/>
      <c r="D39" s="157">
        <v>45</v>
      </c>
      <c r="E39" s="158">
        <v>30</v>
      </c>
      <c r="F39" s="158">
        <v>25</v>
      </c>
      <c r="G39" s="158">
        <v>25</v>
      </c>
      <c r="H39" s="158">
        <v>30</v>
      </c>
      <c r="I39" s="159">
        <v>65</v>
      </c>
      <c r="J39" s="160">
        <v>18</v>
      </c>
      <c r="K39" s="161">
        <v>100</v>
      </c>
      <c r="L39" s="162">
        <v>35</v>
      </c>
      <c r="M39" s="162">
        <v>30</v>
      </c>
      <c r="N39" s="162">
        <v>60</v>
      </c>
      <c r="O39" s="162">
        <v>60</v>
      </c>
      <c r="P39" s="163">
        <v>80</v>
      </c>
      <c r="Q39" s="157">
        <f t="shared" si="3"/>
        <v>55</v>
      </c>
      <c r="R39" s="158">
        <f t="shared" si="4"/>
        <v>5</v>
      </c>
      <c r="S39" s="158">
        <f t="shared" si="5"/>
        <v>5</v>
      </c>
      <c r="T39" s="158">
        <f t="shared" si="6"/>
        <v>35</v>
      </c>
      <c r="U39" s="158">
        <f t="shared" si="7"/>
        <v>30</v>
      </c>
      <c r="V39" s="159">
        <f t="shared" si="8"/>
        <v>15</v>
      </c>
      <c r="W39" s="164">
        <f t="shared" si="9"/>
        <v>130</v>
      </c>
      <c r="X39" s="165"/>
    </row>
    <row r="40" spans="1:24" x14ac:dyDescent="0.25">
      <c r="A40" s="227" t="s">
        <v>1125</v>
      </c>
      <c r="B40" s="227"/>
      <c r="C40" s="227"/>
      <c r="D40" s="157">
        <v>70</v>
      </c>
      <c r="E40" s="158">
        <v>50</v>
      </c>
      <c r="F40" s="158">
        <v>45</v>
      </c>
      <c r="G40" s="158">
        <v>45</v>
      </c>
      <c r="H40" s="158">
        <v>50</v>
      </c>
      <c r="I40" s="159">
        <v>65</v>
      </c>
      <c r="J40" s="160">
        <v>18</v>
      </c>
      <c r="K40" s="161">
        <v>100</v>
      </c>
      <c r="L40" s="162">
        <v>90</v>
      </c>
      <c r="M40" s="162">
        <v>50</v>
      </c>
      <c r="N40" s="162">
        <v>55</v>
      </c>
      <c r="O40" s="162">
        <v>90</v>
      </c>
      <c r="P40" s="163">
        <v>80</v>
      </c>
      <c r="Q40" s="157">
        <f t="shared" si="3"/>
        <v>30</v>
      </c>
      <c r="R40" s="158">
        <f t="shared" si="4"/>
        <v>40</v>
      </c>
      <c r="S40" s="158">
        <f t="shared" si="5"/>
        <v>5</v>
      </c>
      <c r="T40" s="158">
        <f t="shared" si="6"/>
        <v>10</v>
      </c>
      <c r="U40" s="158">
        <f t="shared" si="7"/>
        <v>40</v>
      </c>
      <c r="V40" s="159">
        <f t="shared" si="8"/>
        <v>15</v>
      </c>
      <c r="W40" s="164">
        <f t="shared" si="9"/>
        <v>125</v>
      </c>
      <c r="X40" s="165"/>
    </row>
    <row r="41" spans="1:24" x14ac:dyDescent="0.25">
      <c r="A41" s="227" t="s">
        <v>1126</v>
      </c>
      <c r="B41" s="227"/>
      <c r="C41" s="227"/>
      <c r="D41" s="157">
        <v>60</v>
      </c>
      <c r="E41" s="158">
        <v>45</v>
      </c>
      <c r="F41" s="158">
        <v>40</v>
      </c>
      <c r="G41" s="158">
        <v>40</v>
      </c>
      <c r="H41" s="158">
        <v>45</v>
      </c>
      <c r="I41" s="159">
        <v>65</v>
      </c>
      <c r="J41" s="160">
        <v>20</v>
      </c>
      <c r="K41" s="161">
        <v>100</v>
      </c>
      <c r="L41" s="162">
        <v>85</v>
      </c>
      <c r="M41" s="162">
        <v>85</v>
      </c>
      <c r="N41" s="162">
        <v>45</v>
      </c>
      <c r="O41" s="162">
        <v>50</v>
      </c>
      <c r="P41" s="163">
        <v>85</v>
      </c>
      <c r="Q41" s="157">
        <f t="shared" si="3"/>
        <v>40</v>
      </c>
      <c r="R41" s="158">
        <f t="shared" si="4"/>
        <v>40</v>
      </c>
      <c r="S41" s="158">
        <f t="shared" si="5"/>
        <v>45</v>
      </c>
      <c r="T41" s="158">
        <f t="shared" si="6"/>
        <v>5</v>
      </c>
      <c r="U41" s="158">
        <f t="shared" si="7"/>
        <v>5</v>
      </c>
      <c r="V41" s="159">
        <f t="shared" si="8"/>
        <v>20</v>
      </c>
      <c r="W41" s="164">
        <f t="shared" si="9"/>
        <v>135</v>
      </c>
      <c r="X41" s="165" t="s">
        <v>1127</v>
      </c>
    </row>
    <row r="42" spans="1:24" x14ac:dyDescent="0.25">
      <c r="A42" s="227" t="s">
        <v>1128</v>
      </c>
      <c r="B42" s="227"/>
      <c r="C42" s="227"/>
      <c r="D42" s="157">
        <v>70</v>
      </c>
      <c r="E42" s="158">
        <v>50</v>
      </c>
      <c r="F42" s="158">
        <v>45</v>
      </c>
      <c r="G42" s="158">
        <v>45</v>
      </c>
      <c r="H42" s="158">
        <v>50</v>
      </c>
      <c r="I42" s="159">
        <v>65</v>
      </c>
      <c r="J42" s="160">
        <v>20</v>
      </c>
      <c r="K42" s="161">
        <v>100</v>
      </c>
      <c r="L42" s="162">
        <v>70</v>
      </c>
      <c r="M42" s="162">
        <v>65</v>
      </c>
      <c r="N42" s="162">
        <v>60</v>
      </c>
      <c r="O42" s="162">
        <v>90</v>
      </c>
      <c r="P42" s="163">
        <v>85</v>
      </c>
      <c r="Q42" s="157">
        <f t="shared" si="3"/>
        <v>30</v>
      </c>
      <c r="R42" s="158">
        <f t="shared" si="4"/>
        <v>20</v>
      </c>
      <c r="S42" s="158">
        <f t="shared" si="5"/>
        <v>20</v>
      </c>
      <c r="T42" s="158">
        <f t="shared" si="6"/>
        <v>15</v>
      </c>
      <c r="U42" s="158">
        <f t="shared" si="7"/>
        <v>40</v>
      </c>
      <c r="V42" s="159">
        <f t="shared" si="8"/>
        <v>20</v>
      </c>
      <c r="W42" s="164">
        <f t="shared" si="9"/>
        <v>125</v>
      </c>
      <c r="X42" s="165" t="s">
        <v>1129</v>
      </c>
    </row>
    <row r="43" spans="1:24" x14ac:dyDescent="0.25">
      <c r="A43" s="227" t="s">
        <v>1130</v>
      </c>
      <c r="B43" s="227"/>
      <c r="C43" s="227"/>
      <c r="D43" s="157">
        <v>50</v>
      </c>
      <c r="E43" s="158">
        <v>35</v>
      </c>
      <c r="F43" s="158">
        <v>45</v>
      </c>
      <c r="G43" s="158">
        <v>40</v>
      </c>
      <c r="H43" s="158">
        <v>35</v>
      </c>
      <c r="I43" s="159">
        <v>65</v>
      </c>
      <c r="J43" s="160">
        <v>20</v>
      </c>
      <c r="K43" s="161">
        <v>100</v>
      </c>
      <c r="L43" s="162">
        <v>45</v>
      </c>
      <c r="M43" s="162">
        <v>50</v>
      </c>
      <c r="N43" s="162">
        <v>45</v>
      </c>
      <c r="O43" s="162">
        <v>100</v>
      </c>
      <c r="P43" s="163">
        <v>85</v>
      </c>
      <c r="Q43" s="157">
        <f t="shared" si="3"/>
        <v>50</v>
      </c>
      <c r="R43" s="158">
        <f t="shared" si="4"/>
        <v>10</v>
      </c>
      <c r="S43" s="158">
        <f t="shared" si="5"/>
        <v>5</v>
      </c>
      <c r="T43" s="158">
        <f t="shared" si="6"/>
        <v>5</v>
      </c>
      <c r="U43" s="158">
        <f t="shared" si="7"/>
        <v>65</v>
      </c>
      <c r="V43" s="159">
        <f t="shared" si="8"/>
        <v>20</v>
      </c>
      <c r="W43" s="164">
        <f t="shared" si="9"/>
        <v>135</v>
      </c>
      <c r="X43" s="165"/>
    </row>
    <row r="44" spans="1:24" x14ac:dyDescent="0.25">
      <c r="A44" s="227" t="s">
        <v>1131</v>
      </c>
      <c r="B44" s="227"/>
      <c r="C44" s="227"/>
      <c r="D44" s="157">
        <v>70</v>
      </c>
      <c r="E44" s="158">
        <v>50</v>
      </c>
      <c r="F44" s="158">
        <v>45</v>
      </c>
      <c r="G44" s="158">
        <v>45</v>
      </c>
      <c r="H44" s="158">
        <v>50</v>
      </c>
      <c r="I44" s="159">
        <v>65</v>
      </c>
      <c r="J44" s="160">
        <v>20</v>
      </c>
      <c r="K44" s="161">
        <v>100</v>
      </c>
      <c r="L44" s="162">
        <v>70</v>
      </c>
      <c r="M44" s="162">
        <v>50</v>
      </c>
      <c r="N44" s="162">
        <v>100</v>
      </c>
      <c r="O44" s="162">
        <v>70</v>
      </c>
      <c r="P44" s="163">
        <v>85</v>
      </c>
      <c r="Q44" s="157">
        <f t="shared" si="3"/>
        <v>30</v>
      </c>
      <c r="R44" s="158">
        <f t="shared" si="4"/>
        <v>20</v>
      </c>
      <c r="S44" s="158">
        <f t="shared" si="5"/>
        <v>5</v>
      </c>
      <c r="T44" s="158">
        <f t="shared" si="6"/>
        <v>55</v>
      </c>
      <c r="U44" s="158">
        <f t="shared" si="7"/>
        <v>20</v>
      </c>
      <c r="V44" s="159">
        <f t="shared" si="8"/>
        <v>20</v>
      </c>
      <c r="W44" s="164">
        <f t="shared" si="9"/>
        <v>130</v>
      </c>
      <c r="X44" s="165" t="s">
        <v>1132</v>
      </c>
    </row>
    <row r="45" spans="1:24" x14ac:dyDescent="0.25">
      <c r="A45" s="227" t="s">
        <v>1133</v>
      </c>
      <c r="B45" s="227"/>
      <c r="C45" s="227"/>
      <c r="D45" s="157">
        <v>85</v>
      </c>
      <c r="E45" s="158">
        <v>55</v>
      </c>
      <c r="F45" s="158">
        <v>60</v>
      </c>
      <c r="G45" s="158">
        <v>55</v>
      </c>
      <c r="H45" s="158">
        <v>55</v>
      </c>
      <c r="I45" s="159">
        <v>65</v>
      </c>
      <c r="J45" s="160">
        <v>22</v>
      </c>
      <c r="K45" s="161">
        <v>100</v>
      </c>
      <c r="L45" s="162">
        <v>90</v>
      </c>
      <c r="M45" s="162">
        <v>90</v>
      </c>
      <c r="N45" s="162">
        <v>80</v>
      </c>
      <c r="O45" s="162">
        <v>80</v>
      </c>
      <c r="P45" s="163">
        <v>85</v>
      </c>
      <c r="Q45" s="157">
        <f t="shared" si="3"/>
        <v>15</v>
      </c>
      <c r="R45" s="158">
        <f t="shared" si="4"/>
        <v>35</v>
      </c>
      <c r="S45" s="158">
        <f t="shared" si="5"/>
        <v>30</v>
      </c>
      <c r="T45" s="158">
        <f t="shared" si="6"/>
        <v>25</v>
      </c>
      <c r="U45" s="158">
        <f t="shared" si="7"/>
        <v>25</v>
      </c>
      <c r="V45" s="159">
        <f t="shared" si="8"/>
        <v>20</v>
      </c>
      <c r="W45" s="164">
        <f t="shared" si="9"/>
        <v>130</v>
      </c>
      <c r="X45" s="165"/>
    </row>
    <row r="46" spans="1:24" x14ac:dyDescent="0.25">
      <c r="A46" s="228" t="s">
        <v>1134</v>
      </c>
      <c r="B46" s="228"/>
      <c r="C46" s="228"/>
      <c r="D46" s="166">
        <v>90</v>
      </c>
      <c r="E46" s="167">
        <v>45</v>
      </c>
      <c r="F46" s="167">
        <v>90</v>
      </c>
      <c r="G46" s="167">
        <v>40</v>
      </c>
      <c r="H46" s="167">
        <v>45</v>
      </c>
      <c r="I46" s="168">
        <v>65</v>
      </c>
      <c r="J46" s="169">
        <v>26</v>
      </c>
      <c r="K46" s="170">
        <v>100</v>
      </c>
      <c r="L46" s="171">
        <v>80</v>
      </c>
      <c r="M46" s="171">
        <v>100</v>
      </c>
      <c r="N46" s="171">
        <v>80</v>
      </c>
      <c r="O46" s="171">
        <v>90</v>
      </c>
      <c r="P46" s="172">
        <v>85</v>
      </c>
      <c r="Q46" s="166">
        <f t="shared" si="3"/>
        <v>10</v>
      </c>
      <c r="R46" s="167">
        <f t="shared" si="4"/>
        <v>35</v>
      </c>
      <c r="S46" s="167">
        <f t="shared" si="5"/>
        <v>10</v>
      </c>
      <c r="T46" s="167">
        <f t="shared" si="6"/>
        <v>40</v>
      </c>
      <c r="U46" s="167">
        <f t="shared" si="7"/>
        <v>45</v>
      </c>
      <c r="V46" s="168">
        <f t="shared" si="8"/>
        <v>20</v>
      </c>
      <c r="W46" s="173">
        <f t="shared" si="9"/>
        <v>140</v>
      </c>
      <c r="X46" s="174"/>
    </row>
    <row r="47" spans="1:24" x14ac:dyDescent="0.25">
      <c r="A47" s="227" t="s">
        <v>1135</v>
      </c>
      <c r="B47" s="227"/>
      <c r="C47" s="227"/>
      <c r="D47" s="157">
        <v>55</v>
      </c>
      <c r="E47" s="158">
        <v>40</v>
      </c>
      <c r="F47" s="158">
        <v>45</v>
      </c>
      <c r="G47" s="158">
        <v>40</v>
      </c>
      <c r="H47" s="158">
        <v>40</v>
      </c>
      <c r="I47" s="159">
        <v>65</v>
      </c>
      <c r="J47" s="160">
        <v>28</v>
      </c>
      <c r="K47" s="161">
        <v>100</v>
      </c>
      <c r="L47" s="162">
        <v>60</v>
      </c>
      <c r="M47" s="162">
        <v>100</v>
      </c>
      <c r="N47" s="162">
        <v>50</v>
      </c>
      <c r="O47" s="162">
        <v>50</v>
      </c>
      <c r="P47" s="163">
        <v>90</v>
      </c>
      <c r="Q47" s="157">
        <f t="shared" si="3"/>
        <v>45</v>
      </c>
      <c r="R47" s="158">
        <f t="shared" si="4"/>
        <v>20</v>
      </c>
      <c r="S47" s="158">
        <f t="shared" si="5"/>
        <v>55</v>
      </c>
      <c r="T47" s="158">
        <f t="shared" si="6"/>
        <v>10</v>
      </c>
      <c r="U47" s="158">
        <f t="shared" si="7"/>
        <v>10</v>
      </c>
      <c r="V47" s="159">
        <f t="shared" si="8"/>
        <v>25</v>
      </c>
      <c r="W47" s="164">
        <f t="shared" si="9"/>
        <v>140</v>
      </c>
      <c r="X47" s="165"/>
    </row>
    <row r="49" spans="1:24" x14ac:dyDescent="0.25">
      <c r="A49" s="223" t="s">
        <v>230</v>
      </c>
      <c r="B49" s="223"/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</row>
    <row r="50" spans="1:24" x14ac:dyDescent="0.25">
      <c r="A50" s="224" t="s">
        <v>19</v>
      </c>
      <c r="B50" s="224"/>
      <c r="C50" s="224"/>
      <c r="D50" s="224" t="s">
        <v>1100</v>
      </c>
      <c r="E50" s="224"/>
      <c r="F50" s="224"/>
      <c r="G50" s="224"/>
      <c r="H50" s="224"/>
      <c r="I50" s="224"/>
      <c r="J50" s="224"/>
      <c r="K50" s="224" t="s">
        <v>1101</v>
      </c>
      <c r="L50" s="224"/>
      <c r="M50" s="224"/>
      <c r="N50" s="224"/>
      <c r="O50" s="224"/>
      <c r="P50" s="224"/>
      <c r="Q50" s="224" t="s">
        <v>1102</v>
      </c>
      <c r="R50" s="224"/>
      <c r="S50" s="224"/>
      <c r="T50" s="224"/>
      <c r="U50" s="224"/>
      <c r="V50" s="224"/>
      <c r="W50" s="224" t="s">
        <v>1103</v>
      </c>
      <c r="X50" s="224" t="s">
        <v>949</v>
      </c>
    </row>
    <row r="51" spans="1:24" x14ac:dyDescent="0.25">
      <c r="A51" s="224"/>
      <c r="B51" s="224"/>
      <c r="C51" s="224"/>
      <c r="D51" s="97" t="s">
        <v>942</v>
      </c>
      <c r="E51" s="97" t="s">
        <v>943</v>
      </c>
      <c r="F51" s="97" t="s">
        <v>944</v>
      </c>
      <c r="G51" s="97" t="s">
        <v>945</v>
      </c>
      <c r="H51" s="97" t="s">
        <v>13</v>
      </c>
      <c r="I51" s="145" t="s">
        <v>946</v>
      </c>
      <c r="J51" s="145" t="s">
        <v>33</v>
      </c>
      <c r="K51" s="97" t="s">
        <v>942</v>
      </c>
      <c r="L51" s="97" t="s">
        <v>943</v>
      </c>
      <c r="M51" s="97" t="s">
        <v>944</v>
      </c>
      <c r="N51" s="97" t="s">
        <v>945</v>
      </c>
      <c r="O51" s="97" t="s">
        <v>13</v>
      </c>
      <c r="P51" s="145" t="s">
        <v>946</v>
      </c>
      <c r="Q51" s="97" t="s">
        <v>942</v>
      </c>
      <c r="R51" s="97" t="s">
        <v>943</v>
      </c>
      <c r="S51" s="97" t="s">
        <v>944</v>
      </c>
      <c r="T51" s="97" t="s">
        <v>945</v>
      </c>
      <c r="U51" s="97" t="s">
        <v>13</v>
      </c>
      <c r="V51" s="145" t="s">
        <v>946</v>
      </c>
      <c r="W51" s="224"/>
      <c r="X51" s="224"/>
    </row>
    <row r="52" spans="1:24" x14ac:dyDescent="0.25">
      <c r="A52" s="226" t="s">
        <v>1136</v>
      </c>
      <c r="B52" s="226"/>
      <c r="C52" s="226"/>
      <c r="D52" s="148">
        <v>50</v>
      </c>
      <c r="E52" s="149">
        <v>40</v>
      </c>
      <c r="F52" s="149">
        <v>35</v>
      </c>
      <c r="G52" s="149">
        <v>35</v>
      </c>
      <c r="H52" s="149">
        <v>40</v>
      </c>
      <c r="I52" s="150">
        <v>65</v>
      </c>
      <c r="J52" s="151">
        <v>14</v>
      </c>
      <c r="K52" s="152">
        <v>100</v>
      </c>
      <c r="L52" s="153">
        <v>60</v>
      </c>
      <c r="M52" s="153">
        <v>55</v>
      </c>
      <c r="N52" s="153">
        <v>45</v>
      </c>
      <c r="O52" s="153">
        <v>60</v>
      </c>
      <c r="P52" s="154">
        <v>75</v>
      </c>
      <c r="Q52" s="148">
        <f t="shared" ref="Q52:Q66" si="10">K52-D52</f>
        <v>50</v>
      </c>
      <c r="R52" s="149">
        <f t="shared" ref="R52:R66" si="11">L52-E52</f>
        <v>20</v>
      </c>
      <c r="S52" s="149">
        <f t="shared" ref="S52:S66" si="12">M52-F52</f>
        <v>20</v>
      </c>
      <c r="T52" s="149">
        <f t="shared" ref="T52:T66" si="13">N52-G52</f>
        <v>10</v>
      </c>
      <c r="U52" s="149">
        <f t="shared" ref="U52:U66" si="14">O52-H52</f>
        <v>20</v>
      </c>
      <c r="V52" s="150">
        <f t="shared" ref="V52:V66" si="15">P52-I52</f>
        <v>10</v>
      </c>
      <c r="W52" s="154">
        <f t="shared" ref="W52:W66" si="16">(K52+L52+M52+N52+O52)-(D52+E52+F52+G52+H52)</f>
        <v>120</v>
      </c>
      <c r="X52" s="156"/>
    </row>
    <row r="53" spans="1:24" x14ac:dyDescent="0.25">
      <c r="A53" s="227" t="s">
        <v>1137</v>
      </c>
      <c r="B53" s="227"/>
      <c r="C53" s="227"/>
      <c r="D53" s="157">
        <v>55</v>
      </c>
      <c r="E53" s="158">
        <v>45</v>
      </c>
      <c r="F53" s="158">
        <v>40</v>
      </c>
      <c r="G53" s="158">
        <v>40</v>
      </c>
      <c r="H53" s="158">
        <v>45</v>
      </c>
      <c r="I53" s="159">
        <v>65</v>
      </c>
      <c r="J53" s="160">
        <v>15</v>
      </c>
      <c r="K53" s="161">
        <v>100</v>
      </c>
      <c r="L53" s="162">
        <v>60</v>
      </c>
      <c r="M53" s="162">
        <v>90</v>
      </c>
      <c r="N53" s="162">
        <v>45</v>
      </c>
      <c r="O53" s="162">
        <v>55</v>
      </c>
      <c r="P53" s="163">
        <v>80</v>
      </c>
      <c r="Q53" s="157">
        <f t="shared" si="10"/>
        <v>45</v>
      </c>
      <c r="R53" s="158">
        <f t="shared" si="11"/>
        <v>15</v>
      </c>
      <c r="S53" s="158">
        <f t="shared" si="12"/>
        <v>50</v>
      </c>
      <c r="T53" s="158">
        <f t="shared" si="13"/>
        <v>5</v>
      </c>
      <c r="U53" s="158">
        <f t="shared" si="14"/>
        <v>10</v>
      </c>
      <c r="V53" s="159">
        <f t="shared" si="15"/>
        <v>15</v>
      </c>
      <c r="W53" s="163">
        <f t="shared" si="16"/>
        <v>125</v>
      </c>
      <c r="X53" s="165"/>
    </row>
    <row r="54" spans="1:24" x14ac:dyDescent="0.25">
      <c r="A54" s="227" t="s">
        <v>1138</v>
      </c>
      <c r="B54" s="227"/>
      <c r="C54" s="227"/>
      <c r="D54" s="157">
        <v>55</v>
      </c>
      <c r="E54" s="158">
        <v>45</v>
      </c>
      <c r="F54" s="158">
        <v>40</v>
      </c>
      <c r="G54" s="158">
        <v>40</v>
      </c>
      <c r="H54" s="158">
        <v>45</v>
      </c>
      <c r="I54" s="159">
        <v>65</v>
      </c>
      <c r="J54" s="160">
        <v>16</v>
      </c>
      <c r="K54" s="161">
        <v>100</v>
      </c>
      <c r="L54" s="162">
        <v>65</v>
      </c>
      <c r="M54" s="162">
        <v>60</v>
      </c>
      <c r="N54" s="162">
        <v>60</v>
      </c>
      <c r="O54" s="162">
        <v>65</v>
      </c>
      <c r="P54" s="163">
        <v>80</v>
      </c>
      <c r="Q54" s="157">
        <f t="shared" si="10"/>
        <v>45</v>
      </c>
      <c r="R54" s="158">
        <f t="shared" si="11"/>
        <v>20</v>
      </c>
      <c r="S54" s="158">
        <f t="shared" si="12"/>
        <v>20</v>
      </c>
      <c r="T54" s="158">
        <f t="shared" si="13"/>
        <v>20</v>
      </c>
      <c r="U54" s="158">
        <f t="shared" si="14"/>
        <v>20</v>
      </c>
      <c r="V54" s="159">
        <f t="shared" si="15"/>
        <v>15</v>
      </c>
      <c r="W54" s="163">
        <f t="shared" si="16"/>
        <v>125</v>
      </c>
      <c r="X54" s="165"/>
    </row>
    <row r="55" spans="1:24" x14ac:dyDescent="0.25">
      <c r="A55" s="227" t="s">
        <v>1139</v>
      </c>
      <c r="B55" s="227"/>
      <c r="C55" s="227"/>
      <c r="D55" s="157">
        <v>55</v>
      </c>
      <c r="E55" s="158">
        <v>45</v>
      </c>
      <c r="F55" s="158">
        <v>40</v>
      </c>
      <c r="G55" s="158">
        <v>40</v>
      </c>
      <c r="H55" s="158">
        <v>45</v>
      </c>
      <c r="I55" s="159">
        <v>65</v>
      </c>
      <c r="J55" s="160">
        <v>16</v>
      </c>
      <c r="K55" s="161">
        <v>100</v>
      </c>
      <c r="L55" s="162">
        <v>70</v>
      </c>
      <c r="M55" s="162">
        <v>70</v>
      </c>
      <c r="N55" s="162">
        <v>50</v>
      </c>
      <c r="O55" s="162">
        <v>70</v>
      </c>
      <c r="P55" s="163">
        <v>80</v>
      </c>
      <c r="Q55" s="157">
        <f t="shared" si="10"/>
        <v>45</v>
      </c>
      <c r="R55" s="158">
        <f t="shared" si="11"/>
        <v>25</v>
      </c>
      <c r="S55" s="158">
        <f t="shared" si="12"/>
        <v>30</v>
      </c>
      <c r="T55" s="158">
        <f t="shared" si="13"/>
        <v>10</v>
      </c>
      <c r="U55" s="158">
        <f t="shared" si="14"/>
        <v>25</v>
      </c>
      <c r="V55" s="159">
        <f t="shared" si="15"/>
        <v>15</v>
      </c>
      <c r="W55" s="163">
        <f t="shared" si="16"/>
        <v>135</v>
      </c>
      <c r="X55" s="165"/>
    </row>
    <row r="56" spans="1:24" x14ac:dyDescent="0.25">
      <c r="A56" s="227" t="s">
        <v>1140</v>
      </c>
      <c r="B56" s="227"/>
      <c r="C56" s="227"/>
      <c r="D56" s="157">
        <v>55</v>
      </c>
      <c r="E56" s="158">
        <v>45</v>
      </c>
      <c r="F56" s="158">
        <v>40</v>
      </c>
      <c r="G56" s="158">
        <v>40</v>
      </c>
      <c r="H56" s="158">
        <v>45</v>
      </c>
      <c r="I56" s="159">
        <v>65</v>
      </c>
      <c r="J56" s="160">
        <v>16</v>
      </c>
      <c r="K56" s="161">
        <v>100</v>
      </c>
      <c r="L56" s="162">
        <v>50</v>
      </c>
      <c r="M56" s="162">
        <v>70</v>
      </c>
      <c r="N56" s="162">
        <v>70</v>
      </c>
      <c r="O56" s="162">
        <v>60</v>
      </c>
      <c r="P56" s="163">
        <v>80</v>
      </c>
      <c r="Q56" s="157">
        <f t="shared" si="10"/>
        <v>45</v>
      </c>
      <c r="R56" s="158">
        <f t="shared" si="11"/>
        <v>5</v>
      </c>
      <c r="S56" s="158">
        <f t="shared" si="12"/>
        <v>30</v>
      </c>
      <c r="T56" s="158">
        <f t="shared" si="13"/>
        <v>30</v>
      </c>
      <c r="U56" s="158">
        <f t="shared" si="14"/>
        <v>15</v>
      </c>
      <c r="V56" s="159">
        <f t="shared" si="15"/>
        <v>15</v>
      </c>
      <c r="W56" s="163">
        <f t="shared" si="16"/>
        <v>125</v>
      </c>
      <c r="X56" s="165"/>
    </row>
    <row r="57" spans="1:24" x14ac:dyDescent="0.25">
      <c r="A57" s="227" t="s">
        <v>1141</v>
      </c>
      <c r="B57" s="227"/>
      <c r="C57" s="227"/>
      <c r="D57" s="157">
        <v>60</v>
      </c>
      <c r="E57" s="158">
        <v>45</v>
      </c>
      <c r="F57" s="158">
        <v>50</v>
      </c>
      <c r="G57" s="158">
        <v>40</v>
      </c>
      <c r="H57" s="158">
        <v>45</v>
      </c>
      <c r="I57" s="159">
        <v>65</v>
      </c>
      <c r="J57" s="160">
        <v>18</v>
      </c>
      <c r="K57" s="161">
        <v>100</v>
      </c>
      <c r="L57" s="162">
        <v>60</v>
      </c>
      <c r="M57" s="162">
        <v>100</v>
      </c>
      <c r="N57" s="162">
        <v>45</v>
      </c>
      <c r="O57" s="162">
        <v>60</v>
      </c>
      <c r="P57" s="163">
        <v>80</v>
      </c>
      <c r="Q57" s="157">
        <f t="shared" si="10"/>
        <v>40</v>
      </c>
      <c r="R57" s="158">
        <f t="shared" si="11"/>
        <v>15</v>
      </c>
      <c r="S57" s="158">
        <f t="shared" si="12"/>
        <v>50</v>
      </c>
      <c r="T57" s="158">
        <f t="shared" si="13"/>
        <v>5</v>
      </c>
      <c r="U57" s="158">
        <f t="shared" si="14"/>
        <v>15</v>
      </c>
      <c r="V57" s="159">
        <f t="shared" si="15"/>
        <v>15</v>
      </c>
      <c r="W57" s="163">
        <f t="shared" si="16"/>
        <v>125</v>
      </c>
      <c r="X57" s="165"/>
    </row>
    <row r="58" spans="1:24" x14ac:dyDescent="0.25">
      <c r="A58" s="227" t="s">
        <v>244</v>
      </c>
      <c r="B58" s="227"/>
      <c r="C58" s="227"/>
      <c r="D58" s="157">
        <v>60</v>
      </c>
      <c r="E58" s="158">
        <v>40</v>
      </c>
      <c r="F58" s="158">
        <v>35</v>
      </c>
      <c r="G58" s="158">
        <v>40</v>
      </c>
      <c r="H58" s="158">
        <v>45</v>
      </c>
      <c r="I58" s="159">
        <v>65</v>
      </c>
      <c r="J58" s="160">
        <v>18</v>
      </c>
      <c r="K58" s="161">
        <v>100</v>
      </c>
      <c r="L58" s="162">
        <v>70</v>
      </c>
      <c r="M58" s="162">
        <v>40</v>
      </c>
      <c r="N58" s="162">
        <v>65</v>
      </c>
      <c r="O58" s="162">
        <v>60</v>
      </c>
      <c r="P58" s="163">
        <v>80</v>
      </c>
      <c r="Q58" s="157">
        <f t="shared" si="10"/>
        <v>40</v>
      </c>
      <c r="R58" s="158">
        <f t="shared" si="11"/>
        <v>30</v>
      </c>
      <c r="S58" s="158">
        <f t="shared" si="12"/>
        <v>5</v>
      </c>
      <c r="T58" s="158">
        <f t="shared" si="13"/>
        <v>25</v>
      </c>
      <c r="U58" s="158">
        <f t="shared" si="14"/>
        <v>15</v>
      </c>
      <c r="V58" s="159">
        <f t="shared" si="15"/>
        <v>15</v>
      </c>
      <c r="W58" s="163">
        <f t="shared" si="16"/>
        <v>115</v>
      </c>
      <c r="X58" s="165"/>
    </row>
    <row r="59" spans="1:24" x14ac:dyDescent="0.25">
      <c r="A59" s="227" t="s">
        <v>1142</v>
      </c>
      <c r="B59" s="227"/>
      <c r="C59" s="227"/>
      <c r="D59" s="157">
        <v>55</v>
      </c>
      <c r="E59" s="158">
        <v>45</v>
      </c>
      <c r="F59" s="158">
        <v>40</v>
      </c>
      <c r="G59" s="158">
        <v>40</v>
      </c>
      <c r="H59" s="158">
        <v>45</v>
      </c>
      <c r="I59" s="159">
        <v>65</v>
      </c>
      <c r="J59" s="160">
        <v>18</v>
      </c>
      <c r="K59" s="161">
        <v>100</v>
      </c>
      <c r="L59" s="162">
        <v>60</v>
      </c>
      <c r="M59" s="162">
        <v>60</v>
      </c>
      <c r="N59" s="162">
        <v>60</v>
      </c>
      <c r="O59" s="162">
        <v>70</v>
      </c>
      <c r="P59" s="163">
        <v>80</v>
      </c>
      <c r="Q59" s="157">
        <f t="shared" si="10"/>
        <v>45</v>
      </c>
      <c r="R59" s="158">
        <f t="shared" si="11"/>
        <v>15</v>
      </c>
      <c r="S59" s="158">
        <f t="shared" si="12"/>
        <v>20</v>
      </c>
      <c r="T59" s="158">
        <f t="shared" si="13"/>
        <v>20</v>
      </c>
      <c r="U59" s="158">
        <f t="shared" si="14"/>
        <v>25</v>
      </c>
      <c r="V59" s="159">
        <f t="shared" si="15"/>
        <v>15</v>
      </c>
      <c r="W59" s="163">
        <f t="shared" si="16"/>
        <v>125</v>
      </c>
      <c r="X59" s="165"/>
    </row>
    <row r="60" spans="1:24" x14ac:dyDescent="0.25">
      <c r="A60" s="227" t="s">
        <v>1143</v>
      </c>
      <c r="B60" s="227"/>
      <c r="C60" s="227"/>
      <c r="D60" s="157">
        <v>55</v>
      </c>
      <c r="E60" s="158">
        <v>45</v>
      </c>
      <c r="F60" s="158">
        <v>40</v>
      </c>
      <c r="G60" s="158">
        <v>40</v>
      </c>
      <c r="H60" s="158">
        <v>45</v>
      </c>
      <c r="I60" s="159">
        <v>65</v>
      </c>
      <c r="J60" s="160">
        <v>19</v>
      </c>
      <c r="K60" s="161">
        <v>100</v>
      </c>
      <c r="L60" s="162">
        <v>60</v>
      </c>
      <c r="M60" s="162">
        <v>100</v>
      </c>
      <c r="N60" s="162">
        <v>50</v>
      </c>
      <c r="O60" s="162">
        <v>50</v>
      </c>
      <c r="P60" s="163">
        <v>80</v>
      </c>
      <c r="Q60" s="157">
        <f t="shared" si="10"/>
        <v>45</v>
      </c>
      <c r="R60" s="158">
        <f t="shared" si="11"/>
        <v>15</v>
      </c>
      <c r="S60" s="158">
        <f t="shared" si="12"/>
        <v>60</v>
      </c>
      <c r="T60" s="158">
        <f t="shared" si="13"/>
        <v>10</v>
      </c>
      <c r="U60" s="158">
        <f t="shared" si="14"/>
        <v>5</v>
      </c>
      <c r="V60" s="159">
        <f t="shared" si="15"/>
        <v>15</v>
      </c>
      <c r="W60" s="163">
        <f t="shared" si="16"/>
        <v>135</v>
      </c>
      <c r="X60" s="165"/>
    </row>
    <row r="61" spans="1:24" x14ac:dyDescent="0.25">
      <c r="A61" s="227" t="s">
        <v>1144</v>
      </c>
      <c r="B61" s="227"/>
      <c r="C61" s="227"/>
      <c r="D61" s="157">
        <v>60</v>
      </c>
      <c r="E61" s="158">
        <v>45</v>
      </c>
      <c r="F61" s="158">
        <v>50</v>
      </c>
      <c r="G61" s="158">
        <v>40</v>
      </c>
      <c r="H61" s="158">
        <v>45</v>
      </c>
      <c r="I61" s="159">
        <v>65</v>
      </c>
      <c r="J61" s="160">
        <v>19</v>
      </c>
      <c r="K61" s="161">
        <v>100</v>
      </c>
      <c r="L61" s="162">
        <v>50</v>
      </c>
      <c r="M61" s="162">
        <v>90</v>
      </c>
      <c r="N61" s="162">
        <v>80</v>
      </c>
      <c r="O61" s="162">
        <v>50</v>
      </c>
      <c r="P61" s="163">
        <v>80</v>
      </c>
      <c r="Q61" s="157">
        <f t="shared" si="10"/>
        <v>40</v>
      </c>
      <c r="R61" s="158">
        <f t="shared" si="11"/>
        <v>5</v>
      </c>
      <c r="S61" s="158">
        <f t="shared" si="12"/>
        <v>40</v>
      </c>
      <c r="T61" s="158">
        <f t="shared" si="13"/>
        <v>40</v>
      </c>
      <c r="U61" s="158">
        <f t="shared" si="14"/>
        <v>5</v>
      </c>
      <c r="V61" s="159">
        <f t="shared" si="15"/>
        <v>15</v>
      </c>
      <c r="W61" s="163">
        <f t="shared" si="16"/>
        <v>130</v>
      </c>
      <c r="X61" s="165" t="s">
        <v>1145</v>
      </c>
    </row>
    <row r="62" spans="1:24" x14ac:dyDescent="0.25">
      <c r="A62" s="227" t="s">
        <v>1146</v>
      </c>
      <c r="B62" s="227"/>
      <c r="C62" s="227"/>
      <c r="D62" s="157">
        <v>55</v>
      </c>
      <c r="E62" s="158">
        <v>45</v>
      </c>
      <c r="F62" s="158">
        <v>40</v>
      </c>
      <c r="G62" s="158">
        <v>40</v>
      </c>
      <c r="H62" s="158">
        <v>45</v>
      </c>
      <c r="I62" s="159">
        <v>65</v>
      </c>
      <c r="J62" s="160">
        <v>20</v>
      </c>
      <c r="K62" s="161">
        <v>100</v>
      </c>
      <c r="L62" s="162">
        <v>50</v>
      </c>
      <c r="M62" s="162">
        <v>80</v>
      </c>
      <c r="N62" s="162">
        <v>80</v>
      </c>
      <c r="O62" s="162">
        <v>50</v>
      </c>
      <c r="P62" s="163">
        <v>85</v>
      </c>
      <c r="Q62" s="157">
        <f t="shared" si="10"/>
        <v>45</v>
      </c>
      <c r="R62" s="158">
        <f t="shared" si="11"/>
        <v>5</v>
      </c>
      <c r="S62" s="158">
        <f t="shared" si="12"/>
        <v>40</v>
      </c>
      <c r="T62" s="158">
        <f t="shared" si="13"/>
        <v>40</v>
      </c>
      <c r="U62" s="158">
        <f t="shared" si="14"/>
        <v>5</v>
      </c>
      <c r="V62" s="159">
        <f t="shared" si="15"/>
        <v>20</v>
      </c>
      <c r="W62" s="163">
        <f t="shared" si="16"/>
        <v>135</v>
      </c>
      <c r="X62" s="165"/>
    </row>
    <row r="63" spans="1:24" x14ac:dyDescent="0.25">
      <c r="A63" s="227" t="s">
        <v>1147</v>
      </c>
      <c r="B63" s="227"/>
      <c r="C63" s="227"/>
      <c r="D63" s="157">
        <v>50</v>
      </c>
      <c r="E63" s="158">
        <v>40</v>
      </c>
      <c r="F63" s="158">
        <v>35</v>
      </c>
      <c r="G63" s="158">
        <v>35</v>
      </c>
      <c r="H63" s="158">
        <v>40</v>
      </c>
      <c r="I63" s="159">
        <v>65</v>
      </c>
      <c r="J63" s="160">
        <v>20</v>
      </c>
      <c r="K63" s="161">
        <v>100</v>
      </c>
      <c r="L63" s="162">
        <v>50</v>
      </c>
      <c r="M63" s="162">
        <v>100</v>
      </c>
      <c r="N63" s="162">
        <v>40</v>
      </c>
      <c r="O63" s="162">
        <v>45</v>
      </c>
      <c r="P63" s="163">
        <v>85</v>
      </c>
      <c r="Q63" s="157">
        <f t="shared" si="10"/>
        <v>50</v>
      </c>
      <c r="R63" s="158">
        <f t="shared" si="11"/>
        <v>10</v>
      </c>
      <c r="S63" s="158">
        <f t="shared" si="12"/>
        <v>65</v>
      </c>
      <c r="T63" s="158">
        <f t="shared" si="13"/>
        <v>5</v>
      </c>
      <c r="U63" s="158">
        <f t="shared" si="14"/>
        <v>5</v>
      </c>
      <c r="V63" s="159">
        <f t="shared" si="15"/>
        <v>20</v>
      </c>
      <c r="W63" s="163">
        <f t="shared" si="16"/>
        <v>135</v>
      </c>
      <c r="X63" s="165"/>
    </row>
    <row r="64" spans="1:24" x14ac:dyDescent="0.25">
      <c r="A64" s="227" t="s">
        <v>1148</v>
      </c>
      <c r="B64" s="227"/>
      <c r="C64" s="227"/>
      <c r="D64" s="157">
        <v>50</v>
      </c>
      <c r="E64" s="158">
        <v>40</v>
      </c>
      <c r="F64" s="158">
        <v>35</v>
      </c>
      <c r="G64" s="158">
        <v>35</v>
      </c>
      <c r="H64" s="158">
        <v>40</v>
      </c>
      <c r="I64" s="159">
        <v>65</v>
      </c>
      <c r="J64" s="160">
        <v>20</v>
      </c>
      <c r="K64" s="161">
        <v>100</v>
      </c>
      <c r="L64" s="162">
        <v>45</v>
      </c>
      <c r="M64" s="162">
        <v>100</v>
      </c>
      <c r="N64" s="162">
        <v>40</v>
      </c>
      <c r="O64" s="162">
        <v>45</v>
      </c>
      <c r="P64" s="163">
        <v>85</v>
      </c>
      <c r="Q64" s="157">
        <f t="shared" si="10"/>
        <v>50</v>
      </c>
      <c r="R64" s="158">
        <f t="shared" si="11"/>
        <v>5</v>
      </c>
      <c r="S64" s="158">
        <f t="shared" si="12"/>
        <v>65</v>
      </c>
      <c r="T64" s="158">
        <f t="shared" si="13"/>
        <v>5</v>
      </c>
      <c r="U64" s="158">
        <f t="shared" si="14"/>
        <v>5</v>
      </c>
      <c r="V64" s="159">
        <f t="shared" si="15"/>
        <v>20</v>
      </c>
      <c r="W64" s="163">
        <f t="shared" si="16"/>
        <v>130</v>
      </c>
      <c r="X64" s="165"/>
    </row>
    <row r="65" spans="1:24" x14ac:dyDescent="0.25">
      <c r="A65" s="227" t="s">
        <v>234</v>
      </c>
      <c r="B65" s="227"/>
      <c r="C65" s="227"/>
      <c r="D65" s="157">
        <v>60</v>
      </c>
      <c r="E65" s="158">
        <v>45</v>
      </c>
      <c r="F65" s="158">
        <v>45</v>
      </c>
      <c r="G65" s="158">
        <v>45</v>
      </c>
      <c r="H65" s="158">
        <v>45</v>
      </c>
      <c r="I65" s="159">
        <v>65</v>
      </c>
      <c r="J65" s="160">
        <v>22</v>
      </c>
      <c r="K65" s="161">
        <v>100</v>
      </c>
      <c r="L65" s="162">
        <v>70</v>
      </c>
      <c r="M65" s="162">
        <v>70</v>
      </c>
      <c r="N65" s="162">
        <v>70</v>
      </c>
      <c r="O65" s="162">
        <v>70</v>
      </c>
      <c r="P65" s="163">
        <v>80</v>
      </c>
      <c r="Q65" s="157">
        <f t="shared" si="10"/>
        <v>40</v>
      </c>
      <c r="R65" s="158">
        <f t="shared" si="11"/>
        <v>25</v>
      </c>
      <c r="S65" s="158">
        <f t="shared" si="12"/>
        <v>25</v>
      </c>
      <c r="T65" s="158">
        <f t="shared" si="13"/>
        <v>25</v>
      </c>
      <c r="U65" s="158">
        <f t="shared" si="14"/>
        <v>25</v>
      </c>
      <c r="V65" s="159">
        <f t="shared" si="15"/>
        <v>15</v>
      </c>
      <c r="W65" s="163">
        <f t="shared" si="16"/>
        <v>140</v>
      </c>
      <c r="X65" s="165"/>
    </row>
    <row r="66" spans="1:24" x14ac:dyDescent="0.25">
      <c r="A66" s="228" t="s">
        <v>1149</v>
      </c>
      <c r="B66" s="228"/>
      <c r="C66" s="228"/>
      <c r="D66" s="166">
        <v>60</v>
      </c>
      <c r="E66" s="167">
        <v>45</v>
      </c>
      <c r="F66" s="167">
        <v>50</v>
      </c>
      <c r="G66" s="167">
        <v>40</v>
      </c>
      <c r="H66" s="167">
        <v>45</v>
      </c>
      <c r="I66" s="168">
        <v>65</v>
      </c>
      <c r="J66" s="169">
        <v>24</v>
      </c>
      <c r="K66" s="170">
        <v>100</v>
      </c>
      <c r="L66" s="171">
        <v>70</v>
      </c>
      <c r="M66" s="171">
        <v>70</v>
      </c>
      <c r="N66" s="171">
        <v>70</v>
      </c>
      <c r="O66" s="171">
        <v>70</v>
      </c>
      <c r="P66" s="172">
        <v>85</v>
      </c>
      <c r="Q66" s="166">
        <f t="shared" si="10"/>
        <v>40</v>
      </c>
      <c r="R66" s="167">
        <f t="shared" si="11"/>
        <v>25</v>
      </c>
      <c r="S66" s="167">
        <f t="shared" si="12"/>
        <v>20</v>
      </c>
      <c r="T66" s="167">
        <f t="shared" si="13"/>
        <v>30</v>
      </c>
      <c r="U66" s="167">
        <f t="shared" si="14"/>
        <v>25</v>
      </c>
      <c r="V66" s="168">
        <f t="shared" si="15"/>
        <v>20</v>
      </c>
      <c r="W66" s="172">
        <f t="shared" si="16"/>
        <v>140</v>
      </c>
      <c r="X66" s="174"/>
    </row>
    <row r="68" spans="1:24" x14ac:dyDescent="0.25">
      <c r="A68" s="223" t="s">
        <v>125</v>
      </c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</row>
    <row r="69" spans="1:24" x14ac:dyDescent="0.25">
      <c r="A69" s="224" t="s">
        <v>19</v>
      </c>
      <c r="B69" s="224"/>
      <c r="C69" s="224"/>
      <c r="D69" s="224" t="s">
        <v>1100</v>
      </c>
      <c r="E69" s="224"/>
      <c r="F69" s="224"/>
      <c r="G69" s="224"/>
      <c r="H69" s="224"/>
      <c r="I69" s="224"/>
      <c r="J69" s="224"/>
      <c r="K69" s="224" t="s">
        <v>1101</v>
      </c>
      <c r="L69" s="224"/>
      <c r="M69" s="224"/>
      <c r="N69" s="224"/>
      <c r="O69" s="224"/>
      <c r="P69" s="224"/>
      <c r="Q69" s="224" t="s">
        <v>1102</v>
      </c>
      <c r="R69" s="224"/>
      <c r="S69" s="224"/>
      <c r="T69" s="224"/>
      <c r="U69" s="224"/>
      <c r="V69" s="224"/>
      <c r="W69" s="224" t="s">
        <v>1103</v>
      </c>
      <c r="X69" s="224" t="s">
        <v>949</v>
      </c>
    </row>
    <row r="70" spans="1:24" x14ac:dyDescent="0.25">
      <c r="A70" s="224"/>
      <c r="B70" s="224"/>
      <c r="C70" s="224"/>
      <c r="D70" s="97" t="s">
        <v>942</v>
      </c>
      <c r="E70" s="97" t="s">
        <v>943</v>
      </c>
      <c r="F70" s="97" t="s">
        <v>944</v>
      </c>
      <c r="G70" s="97" t="s">
        <v>945</v>
      </c>
      <c r="H70" s="97" t="s">
        <v>13</v>
      </c>
      <c r="I70" s="145" t="s">
        <v>946</v>
      </c>
      <c r="J70" s="145" t="s">
        <v>33</v>
      </c>
      <c r="K70" s="97" t="s">
        <v>942</v>
      </c>
      <c r="L70" s="97" t="s">
        <v>943</v>
      </c>
      <c r="M70" s="97" t="s">
        <v>944</v>
      </c>
      <c r="N70" s="97" t="s">
        <v>945</v>
      </c>
      <c r="O70" s="97" t="s">
        <v>13</v>
      </c>
      <c r="P70" s="145" t="s">
        <v>946</v>
      </c>
      <c r="Q70" s="97" t="s">
        <v>942</v>
      </c>
      <c r="R70" s="97" t="s">
        <v>943</v>
      </c>
      <c r="S70" s="97" t="s">
        <v>944</v>
      </c>
      <c r="T70" s="97" t="s">
        <v>945</v>
      </c>
      <c r="U70" s="97" t="s">
        <v>13</v>
      </c>
      <c r="V70" s="145" t="s">
        <v>946</v>
      </c>
      <c r="W70" s="224"/>
      <c r="X70" s="224"/>
    </row>
    <row r="71" spans="1:24" x14ac:dyDescent="0.25">
      <c r="A71" s="226" t="s">
        <v>1150</v>
      </c>
      <c r="B71" s="226"/>
      <c r="C71" s="226"/>
      <c r="D71" s="148">
        <v>55</v>
      </c>
      <c r="E71" s="149">
        <v>40</v>
      </c>
      <c r="F71" s="149">
        <v>35</v>
      </c>
      <c r="G71" s="149">
        <v>35</v>
      </c>
      <c r="H71" s="149">
        <v>40</v>
      </c>
      <c r="I71" s="150">
        <v>65</v>
      </c>
      <c r="J71" s="151">
        <v>12</v>
      </c>
      <c r="K71" s="152">
        <v>100</v>
      </c>
      <c r="L71" s="153">
        <v>45</v>
      </c>
      <c r="M71" s="153">
        <v>40</v>
      </c>
      <c r="N71" s="153">
        <v>40</v>
      </c>
      <c r="O71" s="153">
        <v>100</v>
      </c>
      <c r="P71" s="154">
        <v>75</v>
      </c>
      <c r="Q71" s="148">
        <f t="shared" ref="Q71:Q92" si="17">K71-D71</f>
        <v>45</v>
      </c>
      <c r="R71" s="149">
        <f t="shared" ref="R71:R92" si="18">L71-E71</f>
        <v>5</v>
      </c>
      <c r="S71" s="149">
        <f t="shared" ref="S71:S92" si="19">M71-F71</f>
        <v>5</v>
      </c>
      <c r="T71" s="149">
        <f t="shared" ref="T71:T92" si="20">N71-G71</f>
        <v>5</v>
      </c>
      <c r="U71" s="149">
        <f t="shared" ref="U71:U92" si="21">O71-H71</f>
        <v>60</v>
      </c>
      <c r="V71" s="150">
        <f t="shared" ref="V71:V92" si="22">P71-I71</f>
        <v>10</v>
      </c>
      <c r="W71" s="154">
        <f t="shared" ref="W71:W92" si="23">(K71+L71+M71+N71+O71)-(D71+E71+F71+G71+H71)</f>
        <v>120</v>
      </c>
      <c r="X71" s="156"/>
    </row>
    <row r="72" spans="1:24" x14ac:dyDescent="0.25">
      <c r="A72" s="227" t="s">
        <v>1151</v>
      </c>
      <c r="B72" s="227"/>
      <c r="C72" s="227"/>
      <c r="D72" s="157">
        <v>55</v>
      </c>
      <c r="E72" s="158">
        <v>35</v>
      </c>
      <c r="F72" s="158">
        <v>30</v>
      </c>
      <c r="G72" s="158">
        <v>30</v>
      </c>
      <c r="H72" s="158">
        <v>35</v>
      </c>
      <c r="I72" s="159">
        <v>65</v>
      </c>
      <c r="J72" s="160">
        <v>12</v>
      </c>
      <c r="K72" s="161">
        <v>100</v>
      </c>
      <c r="L72" s="162">
        <v>45</v>
      </c>
      <c r="M72" s="162">
        <v>35</v>
      </c>
      <c r="N72" s="162">
        <v>35</v>
      </c>
      <c r="O72" s="162">
        <v>90</v>
      </c>
      <c r="P72" s="163">
        <v>75</v>
      </c>
      <c r="Q72" s="157">
        <f t="shared" si="17"/>
        <v>45</v>
      </c>
      <c r="R72" s="158">
        <f t="shared" si="18"/>
        <v>10</v>
      </c>
      <c r="S72" s="158">
        <f t="shared" si="19"/>
        <v>5</v>
      </c>
      <c r="T72" s="158">
        <f t="shared" si="20"/>
        <v>5</v>
      </c>
      <c r="U72" s="158">
        <f t="shared" si="21"/>
        <v>55</v>
      </c>
      <c r="V72" s="159">
        <f t="shared" si="22"/>
        <v>10</v>
      </c>
      <c r="W72" s="163">
        <f t="shared" si="23"/>
        <v>120</v>
      </c>
      <c r="X72" s="165"/>
    </row>
    <row r="73" spans="1:24" x14ac:dyDescent="0.25">
      <c r="A73" s="227" t="s">
        <v>1152</v>
      </c>
      <c r="B73" s="227"/>
      <c r="C73" s="227"/>
      <c r="D73" s="157">
        <v>55</v>
      </c>
      <c r="E73" s="158">
        <v>45</v>
      </c>
      <c r="F73" s="158">
        <v>40</v>
      </c>
      <c r="G73" s="158">
        <v>40</v>
      </c>
      <c r="H73" s="158">
        <v>45</v>
      </c>
      <c r="I73" s="159">
        <v>65</v>
      </c>
      <c r="J73" s="160">
        <v>13</v>
      </c>
      <c r="K73" s="161">
        <v>100</v>
      </c>
      <c r="L73" s="162">
        <v>70</v>
      </c>
      <c r="M73" s="162">
        <v>70</v>
      </c>
      <c r="N73" s="162">
        <v>45</v>
      </c>
      <c r="O73" s="162">
        <v>55</v>
      </c>
      <c r="P73" s="163">
        <v>75</v>
      </c>
      <c r="Q73" s="157">
        <f t="shared" si="17"/>
        <v>45</v>
      </c>
      <c r="R73" s="158">
        <f t="shared" si="18"/>
        <v>25</v>
      </c>
      <c r="S73" s="158">
        <f t="shared" si="19"/>
        <v>30</v>
      </c>
      <c r="T73" s="158">
        <f t="shared" si="20"/>
        <v>5</v>
      </c>
      <c r="U73" s="158">
        <f t="shared" si="21"/>
        <v>10</v>
      </c>
      <c r="V73" s="159">
        <f t="shared" si="22"/>
        <v>10</v>
      </c>
      <c r="W73" s="163">
        <f t="shared" si="23"/>
        <v>115</v>
      </c>
      <c r="X73" s="165"/>
    </row>
    <row r="74" spans="1:24" x14ac:dyDescent="0.25">
      <c r="A74" s="227" t="s">
        <v>1153</v>
      </c>
      <c r="B74" s="227"/>
      <c r="C74" s="227"/>
      <c r="D74" s="157">
        <v>50</v>
      </c>
      <c r="E74" s="158">
        <v>40</v>
      </c>
      <c r="F74" s="158">
        <v>35</v>
      </c>
      <c r="G74" s="158">
        <v>35</v>
      </c>
      <c r="H74" s="158">
        <v>40</v>
      </c>
      <c r="I74" s="159">
        <v>65</v>
      </c>
      <c r="J74" s="160">
        <v>14</v>
      </c>
      <c r="K74" s="161">
        <v>100</v>
      </c>
      <c r="L74" s="162">
        <v>55</v>
      </c>
      <c r="M74" s="162">
        <v>50</v>
      </c>
      <c r="N74" s="162">
        <v>50</v>
      </c>
      <c r="O74" s="162">
        <v>60</v>
      </c>
      <c r="P74" s="163">
        <v>75</v>
      </c>
      <c r="Q74" s="157">
        <f t="shared" si="17"/>
        <v>50</v>
      </c>
      <c r="R74" s="158">
        <f t="shared" si="18"/>
        <v>15</v>
      </c>
      <c r="S74" s="158">
        <f t="shared" si="19"/>
        <v>15</v>
      </c>
      <c r="T74" s="158">
        <f t="shared" si="20"/>
        <v>15</v>
      </c>
      <c r="U74" s="158">
        <f t="shared" si="21"/>
        <v>20</v>
      </c>
      <c r="V74" s="159">
        <f t="shared" si="22"/>
        <v>10</v>
      </c>
      <c r="W74" s="163">
        <f t="shared" si="23"/>
        <v>115</v>
      </c>
      <c r="X74" s="165" t="s">
        <v>1154</v>
      </c>
    </row>
    <row r="75" spans="1:24" x14ac:dyDescent="0.25">
      <c r="A75" s="227" t="s">
        <v>1155</v>
      </c>
      <c r="B75" s="227"/>
      <c r="C75" s="227"/>
      <c r="D75" s="157">
        <v>55</v>
      </c>
      <c r="E75" s="158">
        <v>45</v>
      </c>
      <c r="F75" s="158">
        <v>40</v>
      </c>
      <c r="G75" s="158">
        <v>40</v>
      </c>
      <c r="H75" s="158">
        <v>45</v>
      </c>
      <c r="I75" s="159">
        <v>65</v>
      </c>
      <c r="J75" s="160">
        <v>14</v>
      </c>
      <c r="K75" s="161">
        <v>100</v>
      </c>
      <c r="L75" s="162">
        <v>50</v>
      </c>
      <c r="M75" s="162">
        <v>95</v>
      </c>
      <c r="N75" s="162">
        <v>45</v>
      </c>
      <c r="O75" s="162">
        <v>50</v>
      </c>
      <c r="P75" s="163">
        <v>75</v>
      </c>
      <c r="Q75" s="157">
        <f t="shared" si="17"/>
        <v>45</v>
      </c>
      <c r="R75" s="158">
        <f t="shared" si="18"/>
        <v>5</v>
      </c>
      <c r="S75" s="158">
        <f t="shared" si="19"/>
        <v>55</v>
      </c>
      <c r="T75" s="158">
        <f t="shared" si="20"/>
        <v>5</v>
      </c>
      <c r="U75" s="158">
        <f t="shared" si="21"/>
        <v>5</v>
      </c>
      <c r="V75" s="159">
        <f t="shared" si="22"/>
        <v>10</v>
      </c>
      <c r="W75" s="163">
        <f t="shared" si="23"/>
        <v>115</v>
      </c>
      <c r="X75" s="165"/>
    </row>
    <row r="76" spans="1:24" x14ac:dyDescent="0.25">
      <c r="A76" s="227" t="s">
        <v>1156</v>
      </c>
      <c r="B76" s="227"/>
      <c r="C76" s="227"/>
      <c r="D76" s="157">
        <v>60</v>
      </c>
      <c r="E76" s="158">
        <v>45</v>
      </c>
      <c r="F76" s="158">
        <v>40</v>
      </c>
      <c r="G76" s="158">
        <v>40</v>
      </c>
      <c r="H76" s="158">
        <v>45</v>
      </c>
      <c r="I76" s="159">
        <v>65</v>
      </c>
      <c r="J76" s="160">
        <v>14</v>
      </c>
      <c r="K76" s="161">
        <v>100</v>
      </c>
      <c r="L76" s="162">
        <v>50</v>
      </c>
      <c r="M76" s="162">
        <v>75</v>
      </c>
      <c r="N76" s="162">
        <v>70</v>
      </c>
      <c r="O76" s="162">
        <v>50</v>
      </c>
      <c r="P76" s="163">
        <v>75</v>
      </c>
      <c r="Q76" s="157">
        <f t="shared" si="17"/>
        <v>40</v>
      </c>
      <c r="R76" s="158">
        <f t="shared" si="18"/>
        <v>5</v>
      </c>
      <c r="S76" s="158">
        <f t="shared" si="19"/>
        <v>35</v>
      </c>
      <c r="T76" s="158">
        <f t="shared" si="20"/>
        <v>30</v>
      </c>
      <c r="U76" s="158">
        <f t="shared" si="21"/>
        <v>5</v>
      </c>
      <c r="V76" s="159">
        <f t="shared" si="22"/>
        <v>10</v>
      </c>
      <c r="W76" s="163">
        <f t="shared" si="23"/>
        <v>115</v>
      </c>
      <c r="X76" s="165"/>
    </row>
    <row r="77" spans="1:24" x14ac:dyDescent="0.25">
      <c r="A77" s="227" t="s">
        <v>1157</v>
      </c>
      <c r="B77" s="227"/>
      <c r="C77" s="227"/>
      <c r="D77" s="157">
        <v>65</v>
      </c>
      <c r="E77" s="158">
        <v>50</v>
      </c>
      <c r="F77" s="158">
        <v>45</v>
      </c>
      <c r="G77" s="158">
        <v>45</v>
      </c>
      <c r="H77" s="158">
        <v>50</v>
      </c>
      <c r="I77" s="159">
        <v>65</v>
      </c>
      <c r="J77" s="160">
        <v>14</v>
      </c>
      <c r="K77" s="161">
        <v>100</v>
      </c>
      <c r="L77" s="162">
        <v>60</v>
      </c>
      <c r="M77" s="162">
        <v>55</v>
      </c>
      <c r="N77" s="162">
        <v>55</v>
      </c>
      <c r="O77" s="162">
        <v>100</v>
      </c>
      <c r="P77" s="163">
        <v>75</v>
      </c>
      <c r="Q77" s="157">
        <f t="shared" si="17"/>
        <v>35</v>
      </c>
      <c r="R77" s="158">
        <f t="shared" si="18"/>
        <v>10</v>
      </c>
      <c r="S77" s="158">
        <f t="shared" si="19"/>
        <v>10</v>
      </c>
      <c r="T77" s="158">
        <f t="shared" si="20"/>
        <v>10</v>
      </c>
      <c r="U77" s="158">
        <f t="shared" si="21"/>
        <v>50</v>
      </c>
      <c r="V77" s="159">
        <f t="shared" si="22"/>
        <v>10</v>
      </c>
      <c r="W77" s="163">
        <f t="shared" si="23"/>
        <v>115</v>
      </c>
      <c r="X77" s="165" t="s">
        <v>1114</v>
      </c>
    </row>
    <row r="78" spans="1:24" x14ac:dyDescent="0.25">
      <c r="A78" s="227" t="s">
        <v>1158</v>
      </c>
      <c r="B78" s="227"/>
      <c r="C78" s="227"/>
      <c r="D78" s="157">
        <v>60</v>
      </c>
      <c r="E78" s="158">
        <v>45</v>
      </c>
      <c r="F78" s="158">
        <v>40</v>
      </c>
      <c r="G78" s="158">
        <v>40</v>
      </c>
      <c r="H78" s="158">
        <v>45</v>
      </c>
      <c r="I78" s="159">
        <v>65</v>
      </c>
      <c r="J78" s="160">
        <v>14</v>
      </c>
      <c r="K78" s="161">
        <v>100</v>
      </c>
      <c r="L78" s="162">
        <v>50</v>
      </c>
      <c r="M78" s="162">
        <v>100</v>
      </c>
      <c r="N78" s="162">
        <v>45</v>
      </c>
      <c r="O78" s="162">
        <v>50</v>
      </c>
      <c r="P78" s="163">
        <v>75</v>
      </c>
      <c r="Q78" s="157">
        <f t="shared" si="17"/>
        <v>40</v>
      </c>
      <c r="R78" s="158">
        <f t="shared" si="18"/>
        <v>5</v>
      </c>
      <c r="S78" s="158">
        <f t="shared" si="19"/>
        <v>60</v>
      </c>
      <c r="T78" s="158">
        <f t="shared" si="20"/>
        <v>5</v>
      </c>
      <c r="U78" s="158">
        <f t="shared" si="21"/>
        <v>5</v>
      </c>
      <c r="V78" s="159">
        <f t="shared" si="22"/>
        <v>10</v>
      </c>
      <c r="W78" s="163">
        <f t="shared" si="23"/>
        <v>115</v>
      </c>
      <c r="X78" s="165"/>
    </row>
    <row r="79" spans="1:24" x14ac:dyDescent="0.25">
      <c r="A79" s="227" t="s">
        <v>1159</v>
      </c>
      <c r="B79" s="227"/>
      <c r="C79" s="227"/>
      <c r="D79" s="157">
        <v>50</v>
      </c>
      <c r="E79" s="158">
        <v>35</v>
      </c>
      <c r="F79" s="158">
        <v>30</v>
      </c>
      <c r="G79" s="158">
        <v>30</v>
      </c>
      <c r="H79" s="158">
        <v>35</v>
      </c>
      <c r="I79" s="159">
        <v>65</v>
      </c>
      <c r="J79" s="160">
        <v>15</v>
      </c>
      <c r="K79" s="161">
        <v>100</v>
      </c>
      <c r="L79" s="162">
        <v>55</v>
      </c>
      <c r="M79" s="162">
        <v>60</v>
      </c>
      <c r="N79" s="162">
        <v>35</v>
      </c>
      <c r="O79" s="162">
        <v>60</v>
      </c>
      <c r="P79" s="163">
        <v>80</v>
      </c>
      <c r="Q79" s="157">
        <f t="shared" si="17"/>
        <v>50</v>
      </c>
      <c r="R79" s="158">
        <f t="shared" si="18"/>
        <v>20</v>
      </c>
      <c r="S79" s="158">
        <f t="shared" si="19"/>
        <v>30</v>
      </c>
      <c r="T79" s="158">
        <f t="shared" si="20"/>
        <v>5</v>
      </c>
      <c r="U79" s="158">
        <f t="shared" si="21"/>
        <v>25</v>
      </c>
      <c r="V79" s="159">
        <f t="shared" si="22"/>
        <v>15</v>
      </c>
      <c r="W79" s="163">
        <f t="shared" si="23"/>
        <v>130</v>
      </c>
      <c r="X79" s="165" t="s">
        <v>1160</v>
      </c>
    </row>
    <row r="80" spans="1:24" x14ac:dyDescent="0.25">
      <c r="A80" s="227" t="s">
        <v>1161</v>
      </c>
      <c r="B80" s="227"/>
      <c r="C80" s="227"/>
      <c r="D80" s="157">
        <v>60</v>
      </c>
      <c r="E80" s="158">
        <v>50</v>
      </c>
      <c r="F80" s="158">
        <v>40</v>
      </c>
      <c r="G80" s="158">
        <v>40</v>
      </c>
      <c r="H80" s="158">
        <v>50</v>
      </c>
      <c r="I80" s="159">
        <v>65</v>
      </c>
      <c r="J80" s="160">
        <v>15</v>
      </c>
      <c r="K80" s="161">
        <v>100</v>
      </c>
      <c r="L80" s="162">
        <v>80</v>
      </c>
      <c r="M80" s="162">
        <v>45</v>
      </c>
      <c r="N80" s="162">
        <v>60</v>
      </c>
      <c r="O80" s="162">
        <v>80</v>
      </c>
      <c r="P80" s="163">
        <v>80</v>
      </c>
      <c r="Q80" s="157">
        <f t="shared" si="17"/>
        <v>40</v>
      </c>
      <c r="R80" s="158">
        <f t="shared" si="18"/>
        <v>30</v>
      </c>
      <c r="S80" s="158">
        <f t="shared" si="19"/>
        <v>5</v>
      </c>
      <c r="T80" s="158">
        <f t="shared" si="20"/>
        <v>20</v>
      </c>
      <c r="U80" s="158">
        <f t="shared" si="21"/>
        <v>30</v>
      </c>
      <c r="V80" s="159">
        <f t="shared" si="22"/>
        <v>15</v>
      </c>
      <c r="W80" s="163">
        <f t="shared" si="23"/>
        <v>125</v>
      </c>
      <c r="X80" s="165"/>
    </row>
    <row r="81" spans="1:24" x14ac:dyDescent="0.25">
      <c r="A81" s="227" t="s">
        <v>150</v>
      </c>
      <c r="B81" s="227"/>
      <c r="C81" s="227"/>
      <c r="D81" s="157">
        <v>55</v>
      </c>
      <c r="E81" s="158">
        <v>35</v>
      </c>
      <c r="F81" s="158">
        <v>45</v>
      </c>
      <c r="G81" s="158">
        <v>35</v>
      </c>
      <c r="H81" s="158">
        <v>45</v>
      </c>
      <c r="I81" s="159">
        <v>65</v>
      </c>
      <c r="J81" s="160">
        <v>15</v>
      </c>
      <c r="K81" s="161">
        <v>100</v>
      </c>
      <c r="L81" s="162">
        <v>50</v>
      </c>
      <c r="M81" s="162">
        <v>70</v>
      </c>
      <c r="N81" s="162">
        <v>50</v>
      </c>
      <c r="O81" s="162">
        <v>70</v>
      </c>
      <c r="P81" s="163">
        <v>80</v>
      </c>
      <c r="Q81" s="157">
        <f t="shared" si="17"/>
        <v>45</v>
      </c>
      <c r="R81" s="158">
        <f t="shared" si="18"/>
        <v>15</v>
      </c>
      <c r="S81" s="158">
        <f t="shared" si="19"/>
        <v>25</v>
      </c>
      <c r="T81" s="158">
        <f t="shared" si="20"/>
        <v>15</v>
      </c>
      <c r="U81" s="158">
        <f t="shared" si="21"/>
        <v>25</v>
      </c>
      <c r="V81" s="159">
        <f t="shared" si="22"/>
        <v>15</v>
      </c>
      <c r="W81" s="163">
        <f t="shared" si="23"/>
        <v>125</v>
      </c>
      <c r="X81" s="165"/>
    </row>
    <row r="82" spans="1:24" x14ac:dyDescent="0.25">
      <c r="A82" s="227" t="s">
        <v>1162</v>
      </c>
      <c r="B82" s="227"/>
      <c r="C82" s="227"/>
      <c r="D82" s="157">
        <v>65</v>
      </c>
      <c r="E82" s="158">
        <v>50</v>
      </c>
      <c r="F82" s="158">
        <v>50</v>
      </c>
      <c r="G82" s="158">
        <v>45</v>
      </c>
      <c r="H82" s="158">
        <v>50</v>
      </c>
      <c r="I82" s="159">
        <v>65</v>
      </c>
      <c r="J82" s="160">
        <v>16</v>
      </c>
      <c r="K82" s="161">
        <v>100</v>
      </c>
      <c r="L82" s="162">
        <v>60</v>
      </c>
      <c r="M82" s="162">
        <v>100</v>
      </c>
      <c r="N82" s="162">
        <v>70</v>
      </c>
      <c r="O82" s="162">
        <v>55</v>
      </c>
      <c r="P82" s="163">
        <v>80</v>
      </c>
      <c r="Q82" s="157">
        <f t="shared" si="17"/>
        <v>35</v>
      </c>
      <c r="R82" s="158">
        <f t="shared" si="18"/>
        <v>10</v>
      </c>
      <c r="S82" s="158">
        <f t="shared" si="19"/>
        <v>50</v>
      </c>
      <c r="T82" s="158">
        <f t="shared" si="20"/>
        <v>25</v>
      </c>
      <c r="U82" s="158">
        <f t="shared" si="21"/>
        <v>5</v>
      </c>
      <c r="V82" s="159">
        <f t="shared" si="22"/>
        <v>15</v>
      </c>
      <c r="W82" s="163">
        <f t="shared" si="23"/>
        <v>125</v>
      </c>
      <c r="X82" s="165" t="s">
        <v>1163</v>
      </c>
    </row>
    <row r="83" spans="1:24" x14ac:dyDescent="0.25">
      <c r="A83" s="227" t="s">
        <v>1164</v>
      </c>
      <c r="B83" s="227"/>
      <c r="C83" s="227"/>
      <c r="D83" s="157">
        <v>55</v>
      </c>
      <c r="E83" s="158">
        <v>45</v>
      </c>
      <c r="F83" s="158">
        <v>40</v>
      </c>
      <c r="G83" s="158">
        <v>40</v>
      </c>
      <c r="H83" s="158">
        <v>45</v>
      </c>
      <c r="I83" s="159">
        <v>65</v>
      </c>
      <c r="J83" s="160">
        <v>16</v>
      </c>
      <c r="K83" s="161">
        <v>100</v>
      </c>
      <c r="L83" s="162">
        <v>60</v>
      </c>
      <c r="M83" s="162">
        <v>45</v>
      </c>
      <c r="N83" s="162">
        <v>45</v>
      </c>
      <c r="O83" s="162">
        <v>100</v>
      </c>
      <c r="P83" s="163">
        <v>80</v>
      </c>
      <c r="Q83" s="157">
        <f t="shared" si="17"/>
        <v>45</v>
      </c>
      <c r="R83" s="158">
        <f t="shared" si="18"/>
        <v>15</v>
      </c>
      <c r="S83" s="158">
        <f t="shared" si="19"/>
        <v>5</v>
      </c>
      <c r="T83" s="158">
        <f t="shared" si="20"/>
        <v>5</v>
      </c>
      <c r="U83" s="158">
        <f t="shared" si="21"/>
        <v>55</v>
      </c>
      <c r="V83" s="159">
        <f t="shared" si="22"/>
        <v>15</v>
      </c>
      <c r="W83" s="163">
        <f t="shared" si="23"/>
        <v>125</v>
      </c>
      <c r="X83" s="165"/>
    </row>
    <row r="84" spans="1:24" x14ac:dyDescent="0.25">
      <c r="A84" s="227" t="s">
        <v>1165</v>
      </c>
      <c r="B84" s="227"/>
      <c r="C84" s="227"/>
      <c r="D84" s="157">
        <v>50</v>
      </c>
      <c r="E84" s="158">
        <v>40</v>
      </c>
      <c r="F84" s="158">
        <v>35</v>
      </c>
      <c r="G84" s="158">
        <v>35</v>
      </c>
      <c r="H84" s="158">
        <v>40</v>
      </c>
      <c r="I84" s="159">
        <v>65</v>
      </c>
      <c r="J84" s="160">
        <v>16</v>
      </c>
      <c r="K84" s="161">
        <v>100</v>
      </c>
      <c r="L84" s="162">
        <v>55</v>
      </c>
      <c r="M84" s="162">
        <v>60</v>
      </c>
      <c r="N84" s="162">
        <v>55</v>
      </c>
      <c r="O84" s="162">
        <v>55</v>
      </c>
      <c r="P84" s="163">
        <v>80</v>
      </c>
      <c r="Q84" s="157">
        <f t="shared" si="17"/>
        <v>50</v>
      </c>
      <c r="R84" s="158">
        <f t="shared" si="18"/>
        <v>15</v>
      </c>
      <c r="S84" s="158">
        <f t="shared" si="19"/>
        <v>25</v>
      </c>
      <c r="T84" s="158">
        <f t="shared" si="20"/>
        <v>20</v>
      </c>
      <c r="U84" s="158">
        <f t="shared" si="21"/>
        <v>15</v>
      </c>
      <c r="V84" s="159">
        <f t="shared" si="22"/>
        <v>15</v>
      </c>
      <c r="W84" s="163">
        <f t="shared" si="23"/>
        <v>125</v>
      </c>
      <c r="X84" s="165"/>
    </row>
    <row r="85" spans="1:24" x14ac:dyDescent="0.25">
      <c r="A85" s="227" t="s">
        <v>1166</v>
      </c>
      <c r="B85" s="227"/>
      <c r="C85" s="227"/>
      <c r="D85" s="157">
        <v>50</v>
      </c>
      <c r="E85" s="158">
        <v>40</v>
      </c>
      <c r="F85" s="158">
        <v>35</v>
      </c>
      <c r="G85" s="158">
        <v>35</v>
      </c>
      <c r="H85" s="158">
        <v>40</v>
      </c>
      <c r="I85" s="159">
        <v>65</v>
      </c>
      <c r="J85" s="160">
        <v>16</v>
      </c>
      <c r="K85" s="161">
        <v>100</v>
      </c>
      <c r="L85" s="162">
        <v>50</v>
      </c>
      <c r="M85" s="162">
        <v>50</v>
      </c>
      <c r="N85" s="162">
        <v>45</v>
      </c>
      <c r="O85" s="162">
        <v>80</v>
      </c>
      <c r="P85" s="163">
        <v>80</v>
      </c>
      <c r="Q85" s="157">
        <f t="shared" si="17"/>
        <v>50</v>
      </c>
      <c r="R85" s="158">
        <f t="shared" si="18"/>
        <v>10</v>
      </c>
      <c r="S85" s="158">
        <f t="shared" si="19"/>
        <v>15</v>
      </c>
      <c r="T85" s="158">
        <f t="shared" si="20"/>
        <v>10</v>
      </c>
      <c r="U85" s="158">
        <f t="shared" si="21"/>
        <v>40</v>
      </c>
      <c r="V85" s="159">
        <f t="shared" si="22"/>
        <v>15</v>
      </c>
      <c r="W85" s="163">
        <f t="shared" si="23"/>
        <v>125</v>
      </c>
      <c r="X85" s="165" t="s">
        <v>1167</v>
      </c>
    </row>
    <row r="86" spans="1:24" x14ac:dyDescent="0.25">
      <c r="A86" s="227" t="s">
        <v>1168</v>
      </c>
      <c r="B86" s="227"/>
      <c r="C86" s="227"/>
      <c r="D86" s="157">
        <v>55</v>
      </c>
      <c r="E86" s="158">
        <v>45</v>
      </c>
      <c r="F86" s="158">
        <v>40</v>
      </c>
      <c r="G86" s="158">
        <v>45</v>
      </c>
      <c r="H86" s="158">
        <v>45</v>
      </c>
      <c r="I86" s="159">
        <v>65</v>
      </c>
      <c r="J86" s="160">
        <v>17</v>
      </c>
      <c r="K86" s="161">
        <v>100</v>
      </c>
      <c r="L86" s="162">
        <v>80</v>
      </c>
      <c r="M86" s="162">
        <v>45</v>
      </c>
      <c r="N86" s="162">
        <v>80</v>
      </c>
      <c r="O86" s="162">
        <v>50</v>
      </c>
      <c r="P86" s="163">
        <v>80</v>
      </c>
      <c r="Q86" s="157">
        <f t="shared" si="17"/>
        <v>45</v>
      </c>
      <c r="R86" s="158">
        <f t="shared" si="18"/>
        <v>35</v>
      </c>
      <c r="S86" s="158">
        <f t="shared" si="19"/>
        <v>5</v>
      </c>
      <c r="T86" s="158">
        <f t="shared" si="20"/>
        <v>35</v>
      </c>
      <c r="U86" s="158">
        <f t="shared" si="21"/>
        <v>5</v>
      </c>
      <c r="V86" s="159">
        <f t="shared" si="22"/>
        <v>15</v>
      </c>
      <c r="W86" s="163">
        <f t="shared" si="23"/>
        <v>125</v>
      </c>
      <c r="X86" s="165"/>
    </row>
    <row r="87" spans="1:24" x14ac:dyDescent="0.25">
      <c r="A87" s="227" t="s">
        <v>1169</v>
      </c>
      <c r="B87" s="227"/>
      <c r="C87" s="227"/>
      <c r="D87" s="157">
        <v>65</v>
      </c>
      <c r="E87" s="158">
        <v>50</v>
      </c>
      <c r="F87" s="158">
        <v>45</v>
      </c>
      <c r="G87" s="158">
        <v>45</v>
      </c>
      <c r="H87" s="158">
        <v>50</v>
      </c>
      <c r="I87" s="159">
        <v>65</v>
      </c>
      <c r="J87" s="160">
        <v>18</v>
      </c>
      <c r="K87" s="161">
        <v>100</v>
      </c>
      <c r="L87" s="162">
        <v>70</v>
      </c>
      <c r="M87" s="162">
        <v>70</v>
      </c>
      <c r="N87" s="162">
        <v>70</v>
      </c>
      <c r="O87" s="162">
        <v>70</v>
      </c>
      <c r="P87" s="163">
        <v>80</v>
      </c>
      <c r="Q87" s="157">
        <f t="shared" si="17"/>
        <v>35</v>
      </c>
      <c r="R87" s="158">
        <f t="shared" si="18"/>
        <v>20</v>
      </c>
      <c r="S87" s="158">
        <f t="shared" si="19"/>
        <v>25</v>
      </c>
      <c r="T87" s="158">
        <f t="shared" si="20"/>
        <v>25</v>
      </c>
      <c r="U87" s="158">
        <f t="shared" si="21"/>
        <v>20</v>
      </c>
      <c r="V87" s="159">
        <f t="shared" si="22"/>
        <v>15</v>
      </c>
      <c r="W87" s="163">
        <f t="shared" si="23"/>
        <v>125</v>
      </c>
      <c r="X87" s="165"/>
    </row>
    <row r="88" spans="1:24" x14ac:dyDescent="0.25">
      <c r="A88" s="227" t="s">
        <v>151</v>
      </c>
      <c r="B88" s="227"/>
      <c r="C88" s="227"/>
      <c r="D88" s="157">
        <v>60</v>
      </c>
      <c r="E88" s="158">
        <v>60</v>
      </c>
      <c r="F88" s="158">
        <v>35</v>
      </c>
      <c r="G88" s="158">
        <v>35</v>
      </c>
      <c r="H88" s="158">
        <v>35</v>
      </c>
      <c r="I88" s="159">
        <v>65</v>
      </c>
      <c r="J88" s="160">
        <v>19</v>
      </c>
      <c r="K88" s="161">
        <v>100</v>
      </c>
      <c r="L88" s="162">
        <v>100</v>
      </c>
      <c r="M88" s="162">
        <v>50</v>
      </c>
      <c r="N88" s="162">
        <v>50</v>
      </c>
      <c r="O88" s="162">
        <v>50</v>
      </c>
      <c r="P88" s="163">
        <v>80</v>
      </c>
      <c r="Q88" s="157">
        <f t="shared" si="17"/>
        <v>40</v>
      </c>
      <c r="R88" s="158">
        <f t="shared" si="18"/>
        <v>40</v>
      </c>
      <c r="S88" s="158">
        <f t="shared" si="19"/>
        <v>15</v>
      </c>
      <c r="T88" s="158">
        <f t="shared" si="20"/>
        <v>15</v>
      </c>
      <c r="U88" s="158">
        <f t="shared" si="21"/>
        <v>15</v>
      </c>
      <c r="V88" s="159">
        <f t="shared" si="22"/>
        <v>15</v>
      </c>
      <c r="W88" s="163">
        <f t="shared" si="23"/>
        <v>125</v>
      </c>
      <c r="X88" s="165"/>
    </row>
    <row r="89" spans="1:24" x14ac:dyDescent="0.25">
      <c r="A89" s="227" t="s">
        <v>1170</v>
      </c>
      <c r="B89" s="227"/>
      <c r="C89" s="227"/>
      <c r="D89" s="157">
        <v>65</v>
      </c>
      <c r="E89" s="158">
        <v>50</v>
      </c>
      <c r="F89" s="158">
        <v>45</v>
      </c>
      <c r="G89" s="158">
        <v>45</v>
      </c>
      <c r="H89" s="158">
        <v>50</v>
      </c>
      <c r="I89" s="159">
        <v>65</v>
      </c>
      <c r="J89" s="160">
        <v>20</v>
      </c>
      <c r="K89" s="161">
        <v>100</v>
      </c>
      <c r="L89" s="162">
        <v>80</v>
      </c>
      <c r="M89" s="162">
        <v>80</v>
      </c>
      <c r="N89" s="162">
        <v>50</v>
      </c>
      <c r="O89" s="162">
        <v>80</v>
      </c>
      <c r="P89" s="163">
        <v>85</v>
      </c>
      <c r="Q89" s="157">
        <f t="shared" si="17"/>
        <v>35</v>
      </c>
      <c r="R89" s="158">
        <f t="shared" si="18"/>
        <v>30</v>
      </c>
      <c r="S89" s="158">
        <f t="shared" si="19"/>
        <v>35</v>
      </c>
      <c r="T89" s="158">
        <f t="shared" si="20"/>
        <v>5</v>
      </c>
      <c r="U89" s="158">
        <f t="shared" si="21"/>
        <v>30</v>
      </c>
      <c r="V89" s="159">
        <f t="shared" si="22"/>
        <v>20</v>
      </c>
      <c r="W89" s="163">
        <f t="shared" si="23"/>
        <v>135</v>
      </c>
      <c r="X89" s="165" t="s">
        <v>1171</v>
      </c>
    </row>
    <row r="90" spans="1:24" x14ac:dyDescent="0.25">
      <c r="A90" s="227" t="s">
        <v>1172</v>
      </c>
      <c r="B90" s="227"/>
      <c r="C90" s="227"/>
      <c r="D90" s="157">
        <v>80</v>
      </c>
      <c r="E90" s="158">
        <v>55</v>
      </c>
      <c r="F90" s="158">
        <v>65</v>
      </c>
      <c r="G90" s="158">
        <v>60</v>
      </c>
      <c r="H90" s="158">
        <v>65</v>
      </c>
      <c r="I90" s="159">
        <v>65</v>
      </c>
      <c r="J90" s="160">
        <v>22</v>
      </c>
      <c r="K90" s="161">
        <v>100</v>
      </c>
      <c r="L90" s="162">
        <v>90</v>
      </c>
      <c r="M90" s="162">
        <v>100</v>
      </c>
      <c r="N90" s="162">
        <v>80</v>
      </c>
      <c r="O90" s="162">
        <v>90</v>
      </c>
      <c r="P90" s="163">
        <v>85</v>
      </c>
      <c r="Q90" s="157">
        <f t="shared" si="17"/>
        <v>20</v>
      </c>
      <c r="R90" s="158">
        <f t="shared" si="18"/>
        <v>35</v>
      </c>
      <c r="S90" s="158">
        <f t="shared" si="19"/>
        <v>35</v>
      </c>
      <c r="T90" s="158">
        <f t="shared" si="20"/>
        <v>20</v>
      </c>
      <c r="U90" s="158">
        <f t="shared" si="21"/>
        <v>25</v>
      </c>
      <c r="V90" s="159">
        <f t="shared" si="22"/>
        <v>20</v>
      </c>
      <c r="W90" s="163">
        <f t="shared" si="23"/>
        <v>135</v>
      </c>
      <c r="X90" s="165" t="s">
        <v>1171</v>
      </c>
    </row>
    <row r="91" spans="1:24" x14ac:dyDescent="0.25">
      <c r="A91" s="227" t="s">
        <v>1173</v>
      </c>
      <c r="B91" s="227"/>
      <c r="C91" s="227"/>
      <c r="D91" s="157">
        <v>55</v>
      </c>
      <c r="E91" s="158">
        <v>45</v>
      </c>
      <c r="F91" s="158">
        <v>40</v>
      </c>
      <c r="G91" s="158">
        <v>40</v>
      </c>
      <c r="H91" s="158">
        <v>45</v>
      </c>
      <c r="I91" s="159">
        <v>65</v>
      </c>
      <c r="J91" s="160">
        <v>25</v>
      </c>
      <c r="K91" s="161">
        <v>100</v>
      </c>
      <c r="L91" s="162">
        <v>65</v>
      </c>
      <c r="M91" s="162">
        <v>65</v>
      </c>
      <c r="N91" s="162">
        <v>65</v>
      </c>
      <c r="O91" s="162">
        <v>65</v>
      </c>
      <c r="P91" s="163">
        <v>90</v>
      </c>
      <c r="Q91" s="157">
        <f t="shared" si="17"/>
        <v>45</v>
      </c>
      <c r="R91" s="158">
        <f t="shared" si="18"/>
        <v>20</v>
      </c>
      <c r="S91" s="158">
        <f t="shared" si="19"/>
        <v>25</v>
      </c>
      <c r="T91" s="158">
        <f t="shared" si="20"/>
        <v>25</v>
      </c>
      <c r="U91" s="158">
        <f t="shared" si="21"/>
        <v>20</v>
      </c>
      <c r="V91" s="159">
        <f t="shared" si="22"/>
        <v>25</v>
      </c>
      <c r="W91" s="163">
        <f t="shared" si="23"/>
        <v>135</v>
      </c>
      <c r="X91" s="165" t="s">
        <v>1174</v>
      </c>
    </row>
    <row r="92" spans="1:24" x14ac:dyDescent="0.25">
      <c r="A92" s="228" t="s">
        <v>1175</v>
      </c>
      <c r="B92" s="228"/>
      <c r="C92" s="228"/>
      <c r="D92" s="166">
        <v>85</v>
      </c>
      <c r="E92" s="167">
        <v>55</v>
      </c>
      <c r="F92" s="167">
        <v>65</v>
      </c>
      <c r="G92" s="167">
        <v>60</v>
      </c>
      <c r="H92" s="167">
        <v>65</v>
      </c>
      <c r="I92" s="168">
        <v>65</v>
      </c>
      <c r="J92" s="169">
        <v>26</v>
      </c>
      <c r="K92" s="170">
        <v>100</v>
      </c>
      <c r="L92" s="171">
        <v>80</v>
      </c>
      <c r="M92" s="171">
        <v>100</v>
      </c>
      <c r="N92" s="171">
        <v>90</v>
      </c>
      <c r="O92" s="171">
        <v>100</v>
      </c>
      <c r="P92" s="172">
        <v>85</v>
      </c>
      <c r="Q92" s="166">
        <f t="shared" si="17"/>
        <v>15</v>
      </c>
      <c r="R92" s="167">
        <f t="shared" si="18"/>
        <v>25</v>
      </c>
      <c r="S92" s="167">
        <f t="shared" si="19"/>
        <v>35</v>
      </c>
      <c r="T92" s="167">
        <f t="shared" si="20"/>
        <v>30</v>
      </c>
      <c r="U92" s="167">
        <f t="shared" si="21"/>
        <v>35</v>
      </c>
      <c r="V92" s="168">
        <f t="shared" si="22"/>
        <v>20</v>
      </c>
      <c r="W92" s="172">
        <f t="shared" si="23"/>
        <v>140</v>
      </c>
      <c r="X92" s="174"/>
    </row>
    <row r="94" spans="1:24" x14ac:dyDescent="0.25">
      <c r="A94" s="223" t="s">
        <v>1176</v>
      </c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</row>
    <row r="95" spans="1:24" x14ac:dyDescent="0.25">
      <c r="A95" s="224" t="s">
        <v>19</v>
      </c>
      <c r="B95" s="224"/>
      <c r="C95" s="224"/>
      <c r="D95" s="224" t="s">
        <v>1100</v>
      </c>
      <c r="E95" s="224"/>
      <c r="F95" s="224"/>
      <c r="G95" s="224"/>
      <c r="H95" s="224"/>
      <c r="I95" s="224"/>
      <c r="J95" s="224"/>
      <c r="K95" s="224" t="s">
        <v>1101</v>
      </c>
      <c r="L95" s="224"/>
      <c r="M95" s="224"/>
      <c r="N95" s="224"/>
      <c r="O95" s="224"/>
      <c r="P95" s="224"/>
      <c r="Q95" s="224" t="s">
        <v>1102</v>
      </c>
      <c r="R95" s="224"/>
      <c r="S95" s="224"/>
      <c r="T95" s="224"/>
      <c r="U95" s="224"/>
      <c r="V95" s="224"/>
      <c r="W95" s="224" t="s">
        <v>1103</v>
      </c>
      <c r="X95" s="224" t="s">
        <v>949</v>
      </c>
    </row>
    <row r="96" spans="1:24" x14ac:dyDescent="0.25">
      <c r="A96" s="224"/>
      <c r="B96" s="224"/>
      <c r="C96" s="224"/>
      <c r="D96" s="97" t="s">
        <v>942</v>
      </c>
      <c r="E96" s="97" t="s">
        <v>943</v>
      </c>
      <c r="F96" s="97" t="s">
        <v>944</v>
      </c>
      <c r="G96" s="97" t="s">
        <v>945</v>
      </c>
      <c r="H96" s="97" t="s">
        <v>13</v>
      </c>
      <c r="I96" s="145" t="s">
        <v>946</v>
      </c>
      <c r="J96" s="145" t="s">
        <v>33</v>
      </c>
      <c r="K96" s="97" t="s">
        <v>942</v>
      </c>
      <c r="L96" s="97" t="s">
        <v>943</v>
      </c>
      <c r="M96" s="97" t="s">
        <v>944</v>
      </c>
      <c r="N96" s="97" t="s">
        <v>945</v>
      </c>
      <c r="O96" s="97" t="s">
        <v>13</v>
      </c>
      <c r="P96" s="145" t="s">
        <v>946</v>
      </c>
      <c r="Q96" s="97" t="s">
        <v>942</v>
      </c>
      <c r="R96" s="97" t="s">
        <v>943</v>
      </c>
      <c r="S96" s="97" t="s">
        <v>944</v>
      </c>
      <c r="T96" s="97" t="s">
        <v>945</v>
      </c>
      <c r="U96" s="97" t="s">
        <v>13</v>
      </c>
      <c r="V96" s="145" t="s">
        <v>946</v>
      </c>
      <c r="W96" s="224"/>
      <c r="X96" s="224"/>
    </row>
    <row r="97" spans="1:24" x14ac:dyDescent="0.25">
      <c r="A97" s="226" t="s">
        <v>94</v>
      </c>
      <c r="B97" s="226"/>
      <c r="C97" s="226"/>
      <c r="D97" s="148">
        <v>70</v>
      </c>
      <c r="E97" s="149">
        <v>100</v>
      </c>
      <c r="F97" s="149">
        <v>100</v>
      </c>
      <c r="G97" s="149">
        <v>100</v>
      </c>
      <c r="H97" s="149">
        <v>100</v>
      </c>
      <c r="I97" s="150">
        <v>55</v>
      </c>
      <c r="J97" s="151">
        <v>5.5</v>
      </c>
      <c r="K97" s="152">
        <v>80</v>
      </c>
      <c r="L97" s="153">
        <v>100</v>
      </c>
      <c r="M97" s="153">
        <v>100</v>
      </c>
      <c r="N97" s="153">
        <v>100</v>
      </c>
      <c r="O97" s="153">
        <v>100</v>
      </c>
      <c r="P97" s="154">
        <v>65</v>
      </c>
      <c r="Q97" s="148">
        <f t="shared" ref="Q97:V104" si="24">K97-D97</f>
        <v>10</v>
      </c>
      <c r="R97" s="149">
        <f t="shared" si="24"/>
        <v>0</v>
      </c>
      <c r="S97" s="149">
        <f t="shared" si="24"/>
        <v>0</v>
      </c>
      <c r="T97" s="149">
        <f t="shared" si="24"/>
        <v>0</v>
      </c>
      <c r="U97" s="149">
        <f t="shared" si="24"/>
        <v>0</v>
      </c>
      <c r="V97" s="150">
        <f t="shared" si="24"/>
        <v>10</v>
      </c>
      <c r="W97" s="154">
        <f t="shared" ref="W97:W104" si="25">(K97+L97+M97+N97+O97)-(D97+E97+F97+G97+H97)</f>
        <v>10</v>
      </c>
      <c r="X97" s="156"/>
    </row>
    <row r="98" spans="1:24" x14ac:dyDescent="0.25">
      <c r="A98" s="227" t="s">
        <v>93</v>
      </c>
      <c r="B98" s="227"/>
      <c r="C98" s="227"/>
      <c r="D98" s="157">
        <v>100</v>
      </c>
      <c r="E98" s="158">
        <v>75</v>
      </c>
      <c r="F98" s="158">
        <v>75</v>
      </c>
      <c r="G98" s="158">
        <v>75</v>
      </c>
      <c r="H98" s="158">
        <v>75</v>
      </c>
      <c r="I98" s="159">
        <v>55</v>
      </c>
      <c r="J98" s="160">
        <v>5.5</v>
      </c>
      <c r="K98" s="161">
        <v>100</v>
      </c>
      <c r="L98" s="162">
        <v>85</v>
      </c>
      <c r="M98" s="162">
        <v>85</v>
      </c>
      <c r="N98" s="162">
        <v>85</v>
      </c>
      <c r="O98" s="162">
        <v>85</v>
      </c>
      <c r="P98" s="163">
        <v>65</v>
      </c>
      <c r="Q98" s="157">
        <f t="shared" si="24"/>
        <v>0</v>
      </c>
      <c r="R98" s="158">
        <f t="shared" si="24"/>
        <v>10</v>
      </c>
      <c r="S98" s="158">
        <f t="shared" si="24"/>
        <v>10</v>
      </c>
      <c r="T98" s="158">
        <f t="shared" si="24"/>
        <v>10</v>
      </c>
      <c r="U98" s="158">
        <f t="shared" si="24"/>
        <v>10</v>
      </c>
      <c r="V98" s="159">
        <f t="shared" si="24"/>
        <v>10</v>
      </c>
      <c r="W98" s="163">
        <f t="shared" si="25"/>
        <v>40</v>
      </c>
      <c r="X98" s="165"/>
    </row>
    <row r="99" spans="1:24" x14ac:dyDescent="0.25">
      <c r="A99" s="227" t="s">
        <v>406</v>
      </c>
      <c r="B99" s="227"/>
      <c r="C99" s="227"/>
      <c r="D99" s="157">
        <v>100</v>
      </c>
      <c r="E99" s="158">
        <v>60</v>
      </c>
      <c r="F99" s="158">
        <v>40</v>
      </c>
      <c r="G99" s="158">
        <v>60</v>
      </c>
      <c r="H99" s="158">
        <v>75</v>
      </c>
      <c r="I99" s="159">
        <v>70</v>
      </c>
      <c r="J99" s="160">
        <v>20</v>
      </c>
      <c r="K99" s="161">
        <v>100</v>
      </c>
      <c r="L99" s="162">
        <v>90</v>
      </c>
      <c r="M99" s="162">
        <v>45</v>
      </c>
      <c r="N99" s="162">
        <v>90</v>
      </c>
      <c r="O99" s="162">
        <v>90</v>
      </c>
      <c r="P99" s="163">
        <v>90</v>
      </c>
      <c r="Q99" s="157">
        <f t="shared" si="24"/>
        <v>0</v>
      </c>
      <c r="R99" s="158">
        <f t="shared" si="24"/>
        <v>30</v>
      </c>
      <c r="S99" s="158">
        <f t="shared" si="24"/>
        <v>5</v>
      </c>
      <c r="T99" s="158">
        <f t="shared" si="24"/>
        <v>30</v>
      </c>
      <c r="U99" s="158">
        <f t="shared" si="24"/>
        <v>15</v>
      </c>
      <c r="V99" s="159">
        <f t="shared" si="24"/>
        <v>20</v>
      </c>
      <c r="W99" s="163">
        <f t="shared" si="25"/>
        <v>80</v>
      </c>
      <c r="X99" s="165"/>
    </row>
    <row r="100" spans="1:24" x14ac:dyDescent="0.25">
      <c r="A100" s="228" t="s">
        <v>407</v>
      </c>
      <c r="B100" s="228"/>
      <c r="C100" s="228"/>
      <c r="D100" s="166">
        <v>100</v>
      </c>
      <c r="E100" s="167">
        <v>50</v>
      </c>
      <c r="F100" s="167">
        <v>80</v>
      </c>
      <c r="G100" s="167">
        <v>50</v>
      </c>
      <c r="H100" s="167">
        <v>80</v>
      </c>
      <c r="I100" s="168">
        <v>70</v>
      </c>
      <c r="J100" s="169">
        <v>22</v>
      </c>
      <c r="K100" s="170">
        <v>100</v>
      </c>
      <c r="L100" s="171">
        <v>70</v>
      </c>
      <c r="M100" s="171">
        <v>100</v>
      </c>
      <c r="N100" s="171">
        <v>70</v>
      </c>
      <c r="O100" s="171">
        <v>100</v>
      </c>
      <c r="P100" s="172">
        <v>90</v>
      </c>
      <c r="Q100" s="166">
        <f t="shared" si="24"/>
        <v>0</v>
      </c>
      <c r="R100" s="167">
        <f t="shared" si="24"/>
        <v>20</v>
      </c>
      <c r="S100" s="167">
        <f t="shared" si="24"/>
        <v>20</v>
      </c>
      <c r="T100" s="167">
        <f t="shared" si="24"/>
        <v>20</v>
      </c>
      <c r="U100" s="167">
        <f t="shared" si="24"/>
        <v>20</v>
      </c>
      <c r="V100" s="168">
        <f t="shared" si="24"/>
        <v>20</v>
      </c>
      <c r="W100" s="172">
        <f t="shared" si="25"/>
        <v>80</v>
      </c>
      <c r="X100" s="174"/>
    </row>
    <row r="101" spans="1:24" x14ac:dyDescent="0.25">
      <c r="A101" s="228" t="s">
        <v>136</v>
      </c>
      <c r="B101" s="228"/>
      <c r="C101" s="228"/>
      <c r="D101" s="166">
        <v>55</v>
      </c>
      <c r="E101" s="167">
        <v>45</v>
      </c>
      <c r="F101" s="167">
        <v>40</v>
      </c>
      <c r="G101" s="167">
        <v>40</v>
      </c>
      <c r="H101" s="167">
        <v>45</v>
      </c>
      <c r="I101" s="168">
        <v>65</v>
      </c>
      <c r="J101" s="169">
        <v>12</v>
      </c>
      <c r="K101" s="170">
        <v>100</v>
      </c>
      <c r="L101" s="171">
        <v>60</v>
      </c>
      <c r="M101" s="171">
        <v>70</v>
      </c>
      <c r="N101" s="171">
        <v>50</v>
      </c>
      <c r="O101" s="171">
        <v>60</v>
      </c>
      <c r="P101" s="172">
        <v>75</v>
      </c>
      <c r="Q101" s="166">
        <f t="shared" si="24"/>
        <v>45</v>
      </c>
      <c r="R101" s="167">
        <f t="shared" si="24"/>
        <v>15</v>
      </c>
      <c r="S101" s="167">
        <f t="shared" si="24"/>
        <v>30</v>
      </c>
      <c r="T101" s="167">
        <f t="shared" si="24"/>
        <v>10</v>
      </c>
      <c r="U101" s="167">
        <f t="shared" si="24"/>
        <v>15</v>
      </c>
      <c r="V101" s="168">
        <f t="shared" si="24"/>
        <v>10</v>
      </c>
      <c r="W101" s="172">
        <f t="shared" si="25"/>
        <v>115</v>
      </c>
      <c r="X101" s="174"/>
    </row>
    <row r="102" spans="1:24" x14ac:dyDescent="0.25">
      <c r="A102" s="228" t="s">
        <v>1177</v>
      </c>
      <c r="B102" s="228"/>
      <c r="C102" s="228"/>
      <c r="D102" s="166">
        <v>45</v>
      </c>
      <c r="E102" s="167">
        <v>30</v>
      </c>
      <c r="F102" s="167">
        <v>25</v>
      </c>
      <c r="G102" s="167">
        <v>25</v>
      </c>
      <c r="H102" s="167">
        <v>30</v>
      </c>
      <c r="I102" s="168">
        <v>65</v>
      </c>
      <c r="J102" s="169">
        <v>14</v>
      </c>
      <c r="K102" s="170">
        <v>100</v>
      </c>
      <c r="L102" s="171">
        <v>40</v>
      </c>
      <c r="M102" s="171">
        <v>40</v>
      </c>
      <c r="N102" s="171">
        <v>40</v>
      </c>
      <c r="O102" s="171">
        <v>50</v>
      </c>
      <c r="P102" s="172">
        <v>75</v>
      </c>
      <c r="Q102" s="166">
        <f t="shared" si="24"/>
        <v>55</v>
      </c>
      <c r="R102" s="167">
        <f t="shared" si="24"/>
        <v>10</v>
      </c>
      <c r="S102" s="167">
        <f t="shared" si="24"/>
        <v>15</v>
      </c>
      <c r="T102" s="167">
        <f t="shared" si="24"/>
        <v>15</v>
      </c>
      <c r="U102" s="167">
        <f t="shared" si="24"/>
        <v>20</v>
      </c>
      <c r="V102" s="168">
        <f t="shared" si="24"/>
        <v>10</v>
      </c>
      <c r="W102" s="172">
        <f t="shared" si="25"/>
        <v>115</v>
      </c>
      <c r="X102" s="174"/>
    </row>
    <row r="103" spans="1:24" x14ac:dyDescent="0.25">
      <c r="A103" s="228" t="s">
        <v>135</v>
      </c>
      <c r="B103" s="228"/>
      <c r="C103" s="228"/>
      <c r="D103" s="166">
        <v>50</v>
      </c>
      <c r="E103" s="167">
        <v>40</v>
      </c>
      <c r="F103" s="167">
        <v>35</v>
      </c>
      <c r="G103" s="167">
        <v>35</v>
      </c>
      <c r="H103" s="167">
        <v>40</v>
      </c>
      <c r="I103" s="168">
        <v>65</v>
      </c>
      <c r="J103" s="169">
        <v>22</v>
      </c>
      <c r="K103" s="170">
        <v>100</v>
      </c>
      <c r="L103" s="171">
        <v>45</v>
      </c>
      <c r="M103" s="171">
        <v>100</v>
      </c>
      <c r="N103" s="171">
        <v>40</v>
      </c>
      <c r="O103" s="171">
        <v>50</v>
      </c>
      <c r="P103" s="172">
        <v>85</v>
      </c>
      <c r="Q103" s="166">
        <f t="shared" si="24"/>
        <v>50</v>
      </c>
      <c r="R103" s="167">
        <f t="shared" si="24"/>
        <v>5</v>
      </c>
      <c r="S103" s="167">
        <f t="shared" si="24"/>
        <v>65</v>
      </c>
      <c r="T103" s="167">
        <f t="shared" si="24"/>
        <v>5</v>
      </c>
      <c r="U103" s="167">
        <f t="shared" si="24"/>
        <v>10</v>
      </c>
      <c r="V103" s="168">
        <f t="shared" si="24"/>
        <v>20</v>
      </c>
      <c r="W103" s="172">
        <f t="shared" si="25"/>
        <v>135</v>
      </c>
      <c r="X103" s="174"/>
    </row>
    <row r="104" spans="1:24" x14ac:dyDescent="0.25">
      <c r="A104" s="228" t="s">
        <v>1178</v>
      </c>
      <c r="B104" s="228"/>
      <c r="C104" s="228"/>
      <c r="D104" s="166">
        <v>85</v>
      </c>
      <c r="E104" s="167">
        <v>55</v>
      </c>
      <c r="F104" s="167">
        <v>65</v>
      </c>
      <c r="G104" s="167">
        <v>60</v>
      </c>
      <c r="H104" s="167">
        <v>65</v>
      </c>
      <c r="I104" s="168">
        <v>65</v>
      </c>
      <c r="J104" s="169">
        <v>30</v>
      </c>
      <c r="K104" s="170">
        <v>100</v>
      </c>
      <c r="L104" s="171">
        <v>80</v>
      </c>
      <c r="M104" s="171">
        <v>100</v>
      </c>
      <c r="N104" s="171">
        <v>90</v>
      </c>
      <c r="O104" s="171">
        <v>100</v>
      </c>
      <c r="P104" s="172">
        <v>85</v>
      </c>
      <c r="Q104" s="166">
        <f t="shared" si="24"/>
        <v>15</v>
      </c>
      <c r="R104" s="167">
        <f t="shared" si="24"/>
        <v>25</v>
      </c>
      <c r="S104" s="167">
        <f t="shared" si="24"/>
        <v>35</v>
      </c>
      <c r="T104" s="167">
        <f t="shared" si="24"/>
        <v>30</v>
      </c>
      <c r="U104" s="167">
        <f t="shared" si="24"/>
        <v>35</v>
      </c>
      <c r="V104" s="168">
        <f t="shared" si="24"/>
        <v>20</v>
      </c>
      <c r="W104" s="172">
        <f t="shared" si="25"/>
        <v>140</v>
      </c>
      <c r="X104" s="174"/>
    </row>
    <row r="105" spans="1:24" x14ac:dyDescent="0.25">
      <c r="A105" s="229"/>
      <c r="B105" s="229"/>
      <c r="C105" s="229"/>
    </row>
  </sheetData>
  <mergeCells count="127"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7:X101 X52:X67 X71:X92 X14 X102:X104 X19:X47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zoomScaleNormal="100" workbookViewId="0">
      <selection activeCell="C11" sqref="C11"/>
    </sheetView>
  </sheetViews>
  <sheetFormatPr defaultColWidth="11.5703125" defaultRowHeight="15" x14ac:dyDescent="0.25"/>
  <cols>
    <col min="1" max="1" width="74.5703125" customWidth="1"/>
    <col min="2" max="2" width="29.42578125" style="124" customWidth="1"/>
    <col min="3" max="3" width="25.28515625" style="124" customWidth="1"/>
    <col min="4" max="4" width="90.140625" customWidth="1"/>
    <col min="5" max="5" width="14" customWidth="1"/>
  </cols>
  <sheetData>
    <row r="1" spans="1:5" s="177" customFormat="1" x14ac:dyDescent="0.25">
      <c r="A1" s="175" t="s">
        <v>1179</v>
      </c>
      <c r="B1" s="176" t="s">
        <v>1180</v>
      </c>
      <c r="E1"/>
    </row>
    <row r="2" spans="1:5" x14ac:dyDescent="0.25">
      <c r="A2" s="178" t="s">
        <v>27</v>
      </c>
      <c r="B2" s="179">
        <v>4</v>
      </c>
    </row>
    <row r="3" spans="1:5" x14ac:dyDescent="0.25">
      <c r="A3" s="180" t="s">
        <v>1181</v>
      </c>
      <c r="B3" s="181">
        <v>5</v>
      </c>
    </row>
    <row r="4" spans="1:5" x14ac:dyDescent="0.25">
      <c r="A4" s="180" t="s">
        <v>127</v>
      </c>
      <c r="B4" s="181">
        <v>8</v>
      </c>
    </row>
    <row r="5" spans="1:5" x14ac:dyDescent="0.25">
      <c r="A5" s="180" t="s">
        <v>1182</v>
      </c>
      <c r="B5" s="181">
        <v>10</v>
      </c>
    </row>
    <row r="6" spans="1:5" x14ac:dyDescent="0.25">
      <c r="A6" s="180" t="s">
        <v>1183</v>
      </c>
      <c r="B6" s="181">
        <v>5</v>
      </c>
    </row>
    <row r="7" spans="1:5" x14ac:dyDescent="0.25">
      <c r="A7" s="180" t="s">
        <v>1184</v>
      </c>
      <c r="B7" s="181">
        <v>5</v>
      </c>
    </row>
    <row r="8" spans="1:5" x14ac:dyDescent="0.25">
      <c r="A8" s="180" t="s">
        <v>1185</v>
      </c>
      <c r="B8" s="181">
        <v>8</v>
      </c>
    </row>
    <row r="9" spans="1:5" x14ac:dyDescent="0.25">
      <c r="A9" s="180" t="s">
        <v>1186</v>
      </c>
      <c r="B9" s="181">
        <v>6</v>
      </c>
    </row>
    <row r="10" spans="1:5" x14ac:dyDescent="0.25">
      <c r="A10" s="180" t="s">
        <v>231</v>
      </c>
      <c r="B10" s="181">
        <v>10</v>
      </c>
    </row>
    <row r="11" spans="1:5" x14ac:dyDescent="0.25">
      <c r="A11" s="180" t="s">
        <v>1187</v>
      </c>
      <c r="B11" s="181">
        <v>6</v>
      </c>
    </row>
    <row r="12" spans="1:5" x14ac:dyDescent="0.25">
      <c r="A12" s="180" t="s">
        <v>1188</v>
      </c>
      <c r="B12" s="181">
        <v>10</v>
      </c>
    </row>
    <row r="13" spans="1:5" x14ac:dyDescent="0.25">
      <c r="A13" s="180" t="s">
        <v>303</v>
      </c>
      <c r="B13" s="181">
        <v>5</v>
      </c>
    </row>
    <row r="14" spans="1:5" x14ac:dyDescent="0.25">
      <c r="A14" s="180" t="s">
        <v>344</v>
      </c>
      <c r="B14" s="181">
        <v>8</v>
      </c>
    </row>
    <row r="15" spans="1:5" x14ac:dyDescent="0.25">
      <c r="A15" s="180" t="s">
        <v>373</v>
      </c>
      <c r="B15" s="181">
        <v>8</v>
      </c>
    </row>
    <row r="16" spans="1:5" x14ac:dyDescent="0.25">
      <c r="A16" s="180" t="s">
        <v>1189</v>
      </c>
      <c r="B16" s="181">
        <v>4</v>
      </c>
    </row>
    <row r="17" spans="1:2" x14ac:dyDescent="0.25">
      <c r="A17" s="180" t="s">
        <v>388</v>
      </c>
      <c r="B17" s="181">
        <v>4</v>
      </c>
    </row>
    <row r="18" spans="1:2" x14ac:dyDescent="0.25">
      <c r="A18" s="180" t="s">
        <v>1190</v>
      </c>
      <c r="B18" s="181" t="s">
        <v>1191</v>
      </c>
    </row>
    <row r="19" spans="1:2" x14ac:dyDescent="0.25">
      <c r="A19" s="180" t="s">
        <v>409</v>
      </c>
      <c r="B19" s="181">
        <v>6</v>
      </c>
    </row>
    <row r="20" spans="1:2" x14ac:dyDescent="0.25">
      <c r="A20" s="180" t="s">
        <v>1192</v>
      </c>
      <c r="B20" s="181">
        <v>5</v>
      </c>
    </row>
    <row r="21" spans="1:2" x14ac:dyDescent="0.25">
      <c r="A21" s="180" t="s">
        <v>195</v>
      </c>
      <c r="B21" s="181">
        <v>3</v>
      </c>
    </row>
    <row r="22" spans="1:2" x14ac:dyDescent="0.25">
      <c r="A22" s="180" t="s">
        <v>1193</v>
      </c>
      <c r="B22" s="181">
        <v>8</v>
      </c>
    </row>
    <row r="23" spans="1:2" x14ac:dyDescent="0.25">
      <c r="A23" s="180" t="s">
        <v>1194</v>
      </c>
      <c r="B23" s="181">
        <v>2</v>
      </c>
    </row>
    <row r="24" spans="1:2" x14ac:dyDescent="0.25">
      <c r="A24" s="180" t="s">
        <v>92</v>
      </c>
      <c r="B24" s="181">
        <v>2</v>
      </c>
    </row>
    <row r="25" spans="1:2" x14ac:dyDescent="0.25">
      <c r="A25" s="180" t="s">
        <v>1195</v>
      </c>
      <c r="B25" s="181">
        <v>7</v>
      </c>
    </row>
    <row r="26" spans="1:2" x14ac:dyDescent="0.25">
      <c r="A26" s="180" t="s">
        <v>1177</v>
      </c>
      <c r="B26" s="181">
        <v>7</v>
      </c>
    </row>
    <row r="27" spans="1:2" x14ac:dyDescent="0.25">
      <c r="A27" s="180" t="s">
        <v>1196</v>
      </c>
      <c r="B27" s="181">
        <v>3</v>
      </c>
    </row>
    <row r="28" spans="1:2" x14ac:dyDescent="0.25">
      <c r="A28" s="180" t="s">
        <v>1197</v>
      </c>
      <c r="B28" s="181">
        <v>3</v>
      </c>
    </row>
    <row r="29" spans="1:2" x14ac:dyDescent="0.25">
      <c r="A29" s="180" t="s">
        <v>229</v>
      </c>
      <c r="B29" s="181">
        <v>4</v>
      </c>
    </row>
    <row r="30" spans="1:2" x14ac:dyDescent="0.25">
      <c r="A30" s="180" t="s">
        <v>270</v>
      </c>
      <c r="B30" s="181">
        <v>4</v>
      </c>
    </row>
    <row r="31" spans="1:2" x14ac:dyDescent="0.25">
      <c r="A31" s="180" t="s">
        <v>1198</v>
      </c>
      <c r="B31" s="181">
        <v>3</v>
      </c>
    </row>
    <row r="32" spans="1:2" x14ac:dyDescent="0.25">
      <c r="A32" s="180" t="s">
        <v>1199</v>
      </c>
      <c r="B32" s="181">
        <v>10</v>
      </c>
    </row>
    <row r="33" spans="1:5" x14ac:dyDescent="0.25">
      <c r="A33" s="180" t="s">
        <v>1200</v>
      </c>
      <c r="B33" s="181">
        <v>10</v>
      </c>
    </row>
    <row r="34" spans="1:5" x14ac:dyDescent="0.25">
      <c r="A34" s="182" t="s">
        <v>1201</v>
      </c>
      <c r="B34" s="183">
        <v>4</v>
      </c>
    </row>
    <row r="35" spans="1:5" x14ac:dyDescent="0.25">
      <c r="B35"/>
    </row>
    <row r="36" spans="1:5" s="177" customFormat="1" x14ac:dyDescent="0.25">
      <c r="A36" s="176" t="s">
        <v>1202</v>
      </c>
      <c r="B36" s="176" t="s">
        <v>1203</v>
      </c>
      <c r="C36" s="176" t="s">
        <v>1204</v>
      </c>
      <c r="D36" s="176" t="s">
        <v>1205</v>
      </c>
      <c r="E36"/>
    </row>
    <row r="37" spans="1:5" x14ac:dyDescent="0.25">
      <c r="A37" s="184" t="s">
        <v>1206</v>
      </c>
      <c r="B37" s="179">
        <v>60</v>
      </c>
      <c r="C37" s="185" t="s">
        <v>1207</v>
      </c>
      <c r="D37" s="186" t="s">
        <v>1208</v>
      </c>
    </row>
    <row r="38" spans="1:5" x14ac:dyDescent="0.25">
      <c r="A38" s="187" t="s">
        <v>1209</v>
      </c>
      <c r="B38" s="188">
        <v>30</v>
      </c>
      <c r="C38" s="189" t="s">
        <v>1210</v>
      </c>
      <c r="D38" s="190" t="s">
        <v>1208</v>
      </c>
    </row>
    <row r="39" spans="1:5" s="177" customFormat="1" x14ac:dyDescent="0.25">
      <c r="A39" s="175" t="s">
        <v>1211</v>
      </c>
      <c r="B39" s="191"/>
      <c r="C39" s="191"/>
      <c r="D39" s="192"/>
      <c r="E39"/>
    </row>
    <row r="40" spans="1:5" x14ac:dyDescent="0.25">
      <c r="A40" s="184" t="s">
        <v>1212</v>
      </c>
      <c r="B40" s="179">
        <v>15</v>
      </c>
      <c r="C40" s="185" t="s">
        <v>1213</v>
      </c>
      <c r="D40" s="186" t="s">
        <v>1214</v>
      </c>
    </row>
    <row r="41" spans="1:5" x14ac:dyDescent="0.25">
      <c r="A41" s="193" t="s">
        <v>1215</v>
      </c>
      <c r="B41" s="181">
        <v>15</v>
      </c>
      <c r="C41" s="185" t="s">
        <v>1213</v>
      </c>
      <c r="D41" s="194" t="s">
        <v>1216</v>
      </c>
    </row>
    <row r="42" spans="1:5" x14ac:dyDescent="0.25">
      <c r="A42" s="193" t="s">
        <v>1217</v>
      </c>
      <c r="B42" s="181">
        <v>15</v>
      </c>
      <c r="C42" s="185" t="s">
        <v>1213</v>
      </c>
      <c r="D42" s="194" t="s">
        <v>1218</v>
      </c>
    </row>
    <row r="43" spans="1:5" x14ac:dyDescent="0.25">
      <c r="A43" s="193" t="s">
        <v>1219</v>
      </c>
      <c r="B43" s="181">
        <v>15</v>
      </c>
      <c r="C43" s="185" t="s">
        <v>1213</v>
      </c>
      <c r="D43" s="194" t="s">
        <v>1220</v>
      </c>
    </row>
    <row r="44" spans="1:5" x14ac:dyDescent="0.25">
      <c r="A44" s="193" t="s">
        <v>1221</v>
      </c>
      <c r="B44" s="181">
        <v>15</v>
      </c>
      <c r="C44" s="185" t="s">
        <v>1213</v>
      </c>
      <c r="D44" s="194" t="s">
        <v>1222</v>
      </c>
    </row>
    <row r="45" spans="1:5" x14ac:dyDescent="0.25">
      <c r="A45" s="193" t="s">
        <v>1223</v>
      </c>
      <c r="B45" s="181">
        <v>15</v>
      </c>
      <c r="C45" s="185" t="s">
        <v>1213</v>
      </c>
      <c r="D45" s="194" t="s">
        <v>1224</v>
      </c>
    </row>
    <row r="46" spans="1:5" x14ac:dyDescent="0.25">
      <c r="A46" s="193" t="s">
        <v>1225</v>
      </c>
      <c r="B46" s="181">
        <v>15</v>
      </c>
      <c r="C46" s="185" t="s">
        <v>1213</v>
      </c>
      <c r="D46" s="194" t="s">
        <v>1226</v>
      </c>
    </row>
    <row r="47" spans="1:5" x14ac:dyDescent="0.25">
      <c r="A47" s="193" t="s">
        <v>1227</v>
      </c>
      <c r="B47" s="181">
        <v>15</v>
      </c>
      <c r="C47" s="185" t="s">
        <v>1213</v>
      </c>
      <c r="D47" s="194" t="s">
        <v>1228</v>
      </c>
    </row>
    <row r="48" spans="1:5" x14ac:dyDescent="0.25">
      <c r="A48" s="193" t="s">
        <v>1229</v>
      </c>
      <c r="B48" s="181">
        <v>15</v>
      </c>
      <c r="C48" s="185" t="s">
        <v>1213</v>
      </c>
      <c r="D48" s="194" t="s">
        <v>1230</v>
      </c>
    </row>
    <row r="49" spans="1:5" x14ac:dyDescent="0.25">
      <c r="A49" s="193" t="s">
        <v>1231</v>
      </c>
      <c r="B49" s="181">
        <v>20</v>
      </c>
      <c r="C49" s="195" t="s">
        <v>1232</v>
      </c>
      <c r="D49" s="194" t="s">
        <v>1233</v>
      </c>
    </row>
    <row r="50" spans="1:5" x14ac:dyDescent="0.25">
      <c r="A50" s="193" t="s">
        <v>1234</v>
      </c>
      <c r="B50" s="181">
        <v>25</v>
      </c>
      <c r="C50" s="195" t="s">
        <v>1210</v>
      </c>
      <c r="D50" s="194" t="s">
        <v>1235</v>
      </c>
    </row>
    <row r="51" spans="1:5" x14ac:dyDescent="0.25">
      <c r="A51" s="193" t="s">
        <v>1236</v>
      </c>
      <c r="B51" s="181">
        <v>20</v>
      </c>
      <c r="C51" s="195" t="s">
        <v>1210</v>
      </c>
      <c r="D51" s="194" t="s">
        <v>1237</v>
      </c>
    </row>
    <row r="52" spans="1:5" x14ac:dyDescent="0.25">
      <c r="A52" s="193" t="s">
        <v>1238</v>
      </c>
      <c r="B52" s="181">
        <v>25</v>
      </c>
      <c r="C52" s="195" t="s">
        <v>1210</v>
      </c>
      <c r="D52" s="194" t="s">
        <v>1239</v>
      </c>
    </row>
    <row r="53" spans="1:5" x14ac:dyDescent="0.25">
      <c r="A53" s="193" t="s">
        <v>1240</v>
      </c>
      <c r="B53" s="181">
        <v>25</v>
      </c>
      <c r="C53" s="195" t="s">
        <v>1210</v>
      </c>
      <c r="D53" s="194" t="s">
        <v>1241</v>
      </c>
    </row>
    <row r="54" spans="1:5" x14ac:dyDescent="0.25">
      <c r="A54" s="193" t="s">
        <v>1242</v>
      </c>
      <c r="B54" s="181">
        <v>25</v>
      </c>
      <c r="C54" s="195" t="s">
        <v>1210</v>
      </c>
      <c r="D54" s="194" t="s">
        <v>1243</v>
      </c>
    </row>
    <row r="55" spans="1:5" x14ac:dyDescent="0.25">
      <c r="A55" s="193" t="s">
        <v>1244</v>
      </c>
      <c r="B55" s="181">
        <v>25</v>
      </c>
      <c r="C55" s="195" t="s">
        <v>1210</v>
      </c>
      <c r="D55" s="194" t="s">
        <v>1245</v>
      </c>
    </row>
    <row r="56" spans="1:5" x14ac:dyDescent="0.25">
      <c r="A56" s="193" t="s">
        <v>1246</v>
      </c>
      <c r="B56" s="181">
        <v>15</v>
      </c>
      <c r="C56" s="195" t="s">
        <v>1247</v>
      </c>
      <c r="D56" s="194" t="s">
        <v>1248</v>
      </c>
    </row>
    <row r="57" spans="1:5" x14ac:dyDescent="0.25">
      <c r="A57" s="193" t="s">
        <v>1249</v>
      </c>
      <c r="B57" s="181">
        <v>30</v>
      </c>
      <c r="C57" s="195" t="s">
        <v>1250</v>
      </c>
      <c r="D57" s="194" t="s">
        <v>1251</v>
      </c>
    </row>
    <row r="58" spans="1:5" x14ac:dyDescent="0.25">
      <c r="A58" s="193" t="s">
        <v>1252</v>
      </c>
      <c r="B58" s="181">
        <v>60</v>
      </c>
      <c r="C58" s="195" t="s">
        <v>1253</v>
      </c>
      <c r="D58" s="194" t="s">
        <v>1254</v>
      </c>
    </row>
    <row r="59" spans="1:5" x14ac:dyDescent="0.25">
      <c r="A59" s="193" t="s">
        <v>1255</v>
      </c>
      <c r="B59" s="181">
        <v>50</v>
      </c>
      <c r="C59" s="195" t="s">
        <v>1256</v>
      </c>
      <c r="D59" s="194" t="s">
        <v>1257</v>
      </c>
    </row>
    <row r="60" spans="1:5" x14ac:dyDescent="0.25">
      <c r="A60" s="193" t="s">
        <v>1258</v>
      </c>
      <c r="B60" s="181">
        <v>99</v>
      </c>
      <c r="C60" s="195" t="s">
        <v>1256</v>
      </c>
      <c r="D60" s="194" t="s">
        <v>1259</v>
      </c>
    </row>
    <row r="61" spans="1:5" x14ac:dyDescent="0.25">
      <c r="A61" s="193" t="s">
        <v>1200</v>
      </c>
      <c r="B61" s="181" t="s">
        <v>1260</v>
      </c>
      <c r="C61" s="195" t="s">
        <v>1261</v>
      </c>
      <c r="D61" s="194" t="s">
        <v>1262</v>
      </c>
    </row>
    <row r="62" spans="1:5" x14ac:dyDescent="0.25">
      <c r="A62" s="196" t="s">
        <v>1201</v>
      </c>
      <c r="B62" s="183" t="s">
        <v>1260</v>
      </c>
      <c r="C62" s="195" t="s">
        <v>1261</v>
      </c>
      <c r="D62" s="197" t="s">
        <v>1237</v>
      </c>
    </row>
    <row r="63" spans="1:5" s="177" customFormat="1" x14ac:dyDescent="0.25">
      <c r="A63" s="198" t="s">
        <v>1263</v>
      </c>
      <c r="B63" s="199"/>
      <c r="C63" s="199"/>
      <c r="D63" s="200"/>
      <c r="E63"/>
    </row>
    <row r="64" spans="1:5" x14ac:dyDescent="0.25">
      <c r="A64" s="201" t="s">
        <v>1264</v>
      </c>
      <c r="B64" s="202">
        <v>20</v>
      </c>
      <c r="C64" s="203" t="s">
        <v>1265</v>
      </c>
      <c r="D64" s="204" t="s">
        <v>1266</v>
      </c>
    </row>
    <row r="65" spans="1:4" x14ac:dyDescent="0.25">
      <c r="A65" s="193" t="s">
        <v>1267</v>
      </c>
      <c r="B65" s="181">
        <v>30</v>
      </c>
      <c r="C65" s="195" t="s">
        <v>1268</v>
      </c>
      <c r="D65" s="194" t="s">
        <v>1269</v>
      </c>
    </row>
    <row r="66" spans="1:4" x14ac:dyDescent="0.25">
      <c r="A66" s="193" t="s">
        <v>1270</v>
      </c>
      <c r="B66" s="181">
        <v>30</v>
      </c>
      <c r="C66" s="195" t="s">
        <v>1268</v>
      </c>
      <c r="D66" s="194" t="s">
        <v>1271</v>
      </c>
    </row>
    <row r="67" spans="1:4" x14ac:dyDescent="0.25">
      <c r="A67" s="193" t="s">
        <v>1272</v>
      </c>
      <c r="B67" s="181">
        <v>30</v>
      </c>
      <c r="C67" s="195" t="s">
        <v>1268</v>
      </c>
      <c r="D67" s="194" t="s">
        <v>1273</v>
      </c>
    </row>
    <row r="68" spans="1:4" x14ac:dyDescent="0.25">
      <c r="A68" s="193" t="s">
        <v>1274</v>
      </c>
      <c r="B68" s="181">
        <v>30</v>
      </c>
      <c r="C68" s="195" t="s">
        <v>1268</v>
      </c>
      <c r="D68" s="194" t="s">
        <v>1275</v>
      </c>
    </row>
    <row r="69" spans="1:4" x14ac:dyDescent="0.25">
      <c r="A69" s="193" t="s">
        <v>1276</v>
      </c>
      <c r="B69" s="181">
        <v>30</v>
      </c>
      <c r="C69" s="195" t="s">
        <v>1268</v>
      </c>
      <c r="D69" s="194" t="s">
        <v>1277</v>
      </c>
    </row>
    <row r="70" spans="1:4" x14ac:dyDescent="0.25">
      <c r="A70" s="193" t="s">
        <v>1278</v>
      </c>
      <c r="B70" s="181">
        <v>20</v>
      </c>
      <c r="C70" s="195" t="s">
        <v>1268</v>
      </c>
      <c r="D70" s="194" t="s">
        <v>1279</v>
      </c>
    </row>
    <row r="71" spans="1:4" x14ac:dyDescent="0.25">
      <c r="A71" s="193" t="s">
        <v>1280</v>
      </c>
      <c r="B71" s="181">
        <v>20</v>
      </c>
      <c r="C71" s="195" t="s">
        <v>1268</v>
      </c>
      <c r="D71" s="194" t="s">
        <v>1281</v>
      </c>
    </row>
    <row r="72" spans="1:4" x14ac:dyDescent="0.25">
      <c r="A72" s="193" t="s">
        <v>1282</v>
      </c>
      <c r="B72" s="181">
        <v>20</v>
      </c>
      <c r="C72" s="195" t="s">
        <v>1268</v>
      </c>
      <c r="D72" s="194" t="s">
        <v>1283</v>
      </c>
    </row>
    <row r="73" spans="1:4" x14ac:dyDescent="0.25">
      <c r="A73" s="193" t="s">
        <v>1284</v>
      </c>
      <c r="B73" s="181">
        <v>20</v>
      </c>
      <c r="C73" s="195" t="s">
        <v>1268</v>
      </c>
      <c r="D73" s="194" t="s">
        <v>1285</v>
      </c>
    </row>
    <row r="74" spans="1:4" x14ac:dyDescent="0.25">
      <c r="A74" s="193" t="s">
        <v>1286</v>
      </c>
      <c r="B74" s="181">
        <v>99</v>
      </c>
      <c r="C74" s="195" t="s">
        <v>1265</v>
      </c>
      <c r="D74" s="194" t="s">
        <v>1287</v>
      </c>
    </row>
    <row r="75" spans="1:4" x14ac:dyDescent="0.25">
      <c r="A75" s="193" t="s">
        <v>1288</v>
      </c>
      <c r="B75" s="181">
        <v>40</v>
      </c>
      <c r="C75" s="195" t="s">
        <v>1265</v>
      </c>
      <c r="D75" s="194" t="s">
        <v>1289</v>
      </c>
    </row>
    <row r="76" spans="1:4" x14ac:dyDescent="0.25">
      <c r="A76" s="196" t="s">
        <v>1290</v>
      </c>
      <c r="B76" s="183">
        <v>60</v>
      </c>
      <c r="C76" s="205" t="s">
        <v>1265</v>
      </c>
      <c r="D76" s="197" t="s">
        <v>1291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  <vt:lpstr>Weapon Guard</vt:lpstr>
      <vt:lpstr>Spellbound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27</cp:revision>
  <dcterms:created xsi:type="dcterms:W3CDTF">2019-02-09T13:39:11Z</dcterms:created>
  <dcterms:modified xsi:type="dcterms:W3CDTF">2021-12-12T12:00:01Z</dcterms:modified>
  <dc:language>es-ES</dc:language>
</cp:coreProperties>
</file>